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72-73 " sheetId="1" state="visible" r:id="rId2"/>
    <sheet name="74-75" sheetId="2" state="visible" r:id="rId3"/>
    <sheet name="76-78" sheetId="3" state="visible" r:id="rId4"/>
    <sheet name="79 " sheetId="4" state="visible" r:id="rId5"/>
    <sheet name="80" sheetId="5" state="visible" r:id="rId6"/>
    <sheet name="81-88" sheetId="6" state="visible" r:id="rId7"/>
    <sheet name="89" sheetId="7" state="visible" r:id="rId8"/>
    <sheet name="90" sheetId="8" state="visible" r:id="rId9"/>
    <sheet name="91-92" sheetId="9" state="visible" r:id="rId10"/>
    <sheet name="93-94" sheetId="10" state="visible" r:id="rId11"/>
    <sheet name="95-98 " sheetId="11" state="visible" r:id="rId12"/>
  </sheets>
  <definedNames>
    <definedName function="false" hidden="false" localSheetId="0" name="_xlnm.Print_Area" vbProcedure="false">'72-73 '!$A$1:$N$61</definedName>
    <definedName function="false" hidden="false" localSheetId="2" name="_xlnm.Print_Area" vbProcedure="false">'76-78'!$A$1:$O$63</definedName>
    <definedName function="false" hidden="false" localSheetId="3" name="_xlnm.Print_Area" vbProcedure="false">'79 '!$A$1:$J$80</definedName>
    <definedName function="false" hidden="false" localSheetId="5" name="_xlnm.Print_Area" vbProcedure="false">'81-88'!$A$1:$G$66</definedName>
    <definedName function="false" hidden="false" localSheetId="7" name="_xlnm.Print_Area" vbProcedure="false">'90'!$A$1:$K$49</definedName>
    <definedName function="false" hidden="false" localSheetId="8" name="_xlnm.Print_Area" vbProcedure="false">'91-92'!$A$1:$I$53</definedName>
    <definedName function="false" hidden="false" localSheetId="10" name="_xlnm.Print_Area" vbProcedure="false">'95-98 '!$A$1:$O$68</definedName>
    <definedName function="false" hidden="false" localSheetId="0" name="_xlnm.Print_Area" vbProcedure="false">'72-73 '!$A$1:$N$61</definedName>
    <definedName function="false" hidden="false" localSheetId="2" name="_xlnm.Print_Area" vbProcedure="false">'76-78'!$A$1:$O$63</definedName>
    <definedName function="false" hidden="false" localSheetId="3" name="_xlnm.Print_Area" vbProcedure="false">'79 '!$A$1:$J$80</definedName>
    <definedName function="false" hidden="false" localSheetId="5" name="_xlnm.Print_Area" vbProcedure="false">'81-88'!$A$1:$G$66</definedName>
    <definedName function="false" hidden="false" localSheetId="7" name="_xlnm.Print_Area" vbProcedure="false">'90'!$A$1:$K$49</definedName>
    <definedName function="false" hidden="false" localSheetId="8" name="_xlnm.Print_Area" vbProcedure="false">'91-92'!$A$1:$I$53</definedName>
    <definedName function="false" hidden="false" localSheetId="10" name="_xlnm.Print_Area" vbProcedure="false">'95-98 '!$A$1:$O$68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<sst xmlns="http://schemas.openxmlformats.org/spreadsheetml/2006/main" count="990" uniqueCount="459">
  <si>
    <t xml:space="preserve">７２． 幼稚園の状況</t>
  </si>
  <si>
    <t xml:space="preserve">（単位：校、学級、人）</t>
  </si>
  <si>
    <t xml:space="preserve">学校数
</t>
  </si>
  <si>
    <t xml:space="preserve">学級数
</t>
  </si>
  <si>
    <t xml:space="preserve">教  職  員  数  </t>
  </si>
  <si>
    <t xml:space="preserve">幼  児  数  </t>
  </si>
  <si>
    <t xml:space="preserve">１学級当り幼児数</t>
  </si>
  <si>
    <t xml:space="preserve">区  分</t>
  </si>
  <si>
    <t xml:space="preserve">教  員  数</t>
  </si>
  <si>
    <t xml:space="preserve">職  員  数</t>
  </si>
  <si>
    <t xml:space="preserve">総　数</t>
  </si>
  <si>
    <t xml:space="preserve">男</t>
  </si>
  <si>
    <t xml:space="preserve">女</t>
  </si>
  <si>
    <t xml:space="preserve"> 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</si>
  <si>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年</t>
    </r>
  </si>
  <si>
    <t xml:space="preserve">令和元年</t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</si>
  <si>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</si>
  <si>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</si>
  <si>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</t>
    </r>
  </si>
  <si>
    <t xml:space="preserve">教員数</t>
  </si>
  <si>
    <t xml:space="preserve">職員数</t>
  </si>
  <si>
    <t xml:space="preserve">幼児数</t>
  </si>
  <si>
    <t xml:space="preserve">私立総数</t>
  </si>
  <si>
    <t xml:space="preserve">学級数</t>
  </si>
  <si>
    <t xml:space="preserve">総数</t>
  </si>
  <si>
    <t xml:space="preserve">信愛</t>
  </si>
  <si>
    <r>
      <rPr>
        <sz val="11"/>
        <color rgb="FF000000"/>
        <rFont val="DejaVu Sans"/>
        <family val="2"/>
      </rPr>
      <t xml:space="preserve">資料：学校教育課   学校基本調査（各年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日現在）</t>
    </r>
  </si>
  <si>
    <t xml:space="preserve">草津</t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</si>
  <si>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．教員数は、本務者のみ</t>
    </r>
  </si>
  <si>
    <t xml:space="preserve">若竹</t>
  </si>
  <si>
    <t xml:space="preserve">草津カトリック</t>
  </si>
  <si>
    <t xml:space="preserve">光泉カトリック</t>
  </si>
  <si>
    <t xml:space="preserve">７３． 認定こども園の状況</t>
  </si>
  <si>
    <t xml:space="preserve">学校数</t>
  </si>
  <si>
    <t xml:space="preserve">市立総数</t>
  </si>
  <si>
    <t xml:space="preserve">矢橋ふたば</t>
  </si>
  <si>
    <t xml:space="preserve">笠縫東</t>
  </si>
  <si>
    <t xml:space="preserve">草津中央おひさま</t>
  </si>
  <si>
    <t xml:space="preserve">志津</t>
  </si>
  <si>
    <t xml:space="preserve">山田</t>
  </si>
  <si>
    <t xml:space="preserve">老上</t>
  </si>
  <si>
    <t xml:space="preserve">玉川</t>
  </si>
  <si>
    <t xml:space="preserve">常盤</t>
  </si>
  <si>
    <t xml:space="preserve">笠縫</t>
  </si>
  <si>
    <t xml:space="preserve">矢倉</t>
  </si>
  <si>
    <t xml:space="preserve">さくらがおか</t>
  </si>
  <si>
    <t xml:space="preserve">たちばな大路</t>
  </si>
  <si>
    <t xml:space="preserve">すぎのここども園</t>
  </si>
  <si>
    <t xml:space="preserve">あゆみこども園</t>
  </si>
  <si>
    <t xml:space="preserve">渋川あゆみこども園</t>
  </si>
  <si>
    <t xml:space="preserve">さくら坂こども園</t>
  </si>
  <si>
    <t xml:space="preserve">さくら坂東こども園</t>
  </si>
  <si>
    <t xml:space="preserve">認定こども園みのり</t>
  </si>
  <si>
    <t xml:space="preserve">くさつ優愛保育園モンチ</t>
  </si>
  <si>
    <t xml:space="preserve">あさひこども園</t>
  </si>
  <si>
    <t xml:space="preserve">ののみちこども園</t>
  </si>
  <si>
    <t xml:space="preserve">くるみこども園</t>
  </si>
  <si>
    <t xml:space="preserve">緑波くるみこども園</t>
  </si>
  <si>
    <t xml:space="preserve">若草くるみこども園</t>
  </si>
  <si>
    <t xml:space="preserve">さくら坂南こども園</t>
  </si>
  <si>
    <t xml:space="preserve">志津保育園</t>
  </si>
  <si>
    <r>
      <rPr>
        <sz val="11"/>
        <color rgb="FF000000"/>
        <rFont val="DejaVu Sans"/>
        <family val="2"/>
      </rPr>
      <t xml:space="preserve">　    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．矢倉こども園は</t>
    </r>
    <r>
      <rPr>
        <sz val="11"/>
        <color rgb="FF000000"/>
        <rFont val="ＭＳ Ｐゴシック"/>
        <family val="3"/>
      </rPr>
      <t xml:space="preserve">,</t>
    </r>
    <r>
      <rPr>
        <sz val="11"/>
        <color rgb="FF000000"/>
        <rFont val="DejaVu Sans"/>
        <family val="2"/>
      </rPr>
      <t xml:space="preserve">令和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月より認定こども園に移行</t>
    </r>
  </si>
  <si>
    <t xml:space="preserve">７４． 小学校の状況</t>
  </si>
  <si>
    <t xml:space="preserve">学校
数</t>
  </si>
  <si>
    <t xml:space="preserve">学級
数</t>
  </si>
  <si>
    <t xml:space="preserve">児      童      数      </t>
  </si>
  <si>
    <t xml:space="preserve">１学級
当り
児童数</t>
  </si>
  <si>
    <t xml:space="preserve">総          数</t>
  </si>
  <si>
    <t xml:space="preserve">1</t>
  </si>
  <si>
    <t xml:space="preserve">年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</si>
  <si>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</si>
  <si>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</si>
  <si>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</si>
  <si>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</si>
  <si>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</si>
  <si>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志   津</t>
  </si>
  <si>
    <t xml:space="preserve">志津南</t>
  </si>
  <si>
    <t xml:space="preserve">草   津</t>
  </si>
  <si>
    <t xml:space="preserve">草津第二</t>
  </si>
  <si>
    <t xml:space="preserve">渋   川</t>
  </si>
  <si>
    <t xml:space="preserve">矢   倉</t>
  </si>
  <si>
    <t xml:space="preserve">老   上</t>
  </si>
  <si>
    <t xml:space="preserve">老上西</t>
  </si>
  <si>
    <t xml:space="preserve">玉   川</t>
  </si>
  <si>
    <t xml:space="preserve">南笠東</t>
  </si>
  <si>
    <t xml:space="preserve">山   田</t>
  </si>
  <si>
    <t xml:space="preserve">笠   縫</t>
  </si>
  <si>
    <t xml:space="preserve">常   盤</t>
  </si>
  <si>
    <t xml:space="preserve">（注）教員数は、本務者のみ</t>
  </si>
  <si>
    <t xml:space="preserve">７５． 中学校の状況</t>
  </si>
  <si>
    <t xml:space="preserve">教職員数</t>
  </si>
  <si>
    <t xml:space="preserve">生      徒      数 </t>
  </si>
  <si>
    <t xml:space="preserve">１学級当り
生徒数</t>
  </si>
  <si>
    <t xml:space="preserve">総      数</t>
  </si>
  <si>
    <t xml:space="preserve">高　穂</t>
  </si>
  <si>
    <t xml:space="preserve">草　津</t>
  </si>
  <si>
    <t xml:space="preserve">老　上</t>
  </si>
  <si>
    <t xml:space="preserve">玉　川</t>
  </si>
  <si>
    <t xml:space="preserve">新　堂</t>
  </si>
  <si>
    <t xml:space="preserve">.</t>
  </si>
  <si>
    <t xml:space="preserve">松　原</t>
  </si>
  <si>
    <t xml:space="preserve">私    立</t>
  </si>
  <si>
    <t xml:space="preserve">光　泉</t>
  </si>
  <si>
    <t xml:space="preserve">７６． 高等学校の状況</t>
  </si>
  <si>
    <t xml:space="preserve">学校教育課所管外</t>
  </si>
  <si>
    <t xml:space="preserve">区    分</t>
  </si>
  <si>
    <t xml:space="preserve">生    徒    数    </t>
  </si>
  <si>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学級当り</t>
    </r>
  </si>
  <si>
    <t xml:space="preserve">生徒数</t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</si>
  <si>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30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</si>
  <si>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</si>
  <si>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</si>
  <si>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年</t>
    </r>
  </si>
  <si>
    <t xml:space="preserve">県立総数</t>
  </si>
  <si>
    <t xml:space="preserve">　　　　草津東</t>
  </si>
  <si>
    <t xml:space="preserve">　　　　草津</t>
  </si>
  <si>
    <t xml:space="preserve">　　　　玉川</t>
  </si>
  <si>
    <t xml:space="preserve">　　　　湖南農業</t>
  </si>
  <si>
    <t xml:space="preserve">　光泉（全日制）</t>
  </si>
  <si>
    <t xml:space="preserve">　綾羽（全日制）</t>
  </si>
  <si>
    <t xml:space="preserve">　　　　（定時制）</t>
  </si>
  <si>
    <t xml:space="preserve">-</t>
  </si>
  <si>
    <t xml:space="preserve">　　　　（通信制）</t>
  </si>
  <si>
    <r>
      <rPr>
        <sz val="11"/>
        <rFont val="DejaVu Sans"/>
        <family val="2"/>
      </rPr>
      <t xml:space="preserve">資料：学校基本調査（各年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日現在）</t>
    </r>
  </si>
  <si>
    <r>
      <rPr>
        <sz val="11"/>
        <rFont val="DejaVu Sans"/>
        <family val="2"/>
      </rPr>
      <t xml:space="preserve">（注）</t>
    </r>
    <r>
      <rPr>
        <sz val="11"/>
        <rFont val="ＭＳ Ｐゴシック"/>
        <family val="3"/>
      </rPr>
      <t xml:space="preserve">1.</t>
    </r>
    <r>
      <rPr>
        <sz val="11"/>
        <rFont val="DejaVu Sans"/>
        <family val="2"/>
      </rPr>
      <t xml:space="preserve">教員数は、本務者のみ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</si>
  <si>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2.</t>
    </r>
    <r>
      <rPr>
        <sz val="11"/>
        <rFont val="DejaVu Sans"/>
        <family val="2"/>
      </rPr>
      <t xml:space="preserve">私立総数は綾羽高校（定時制・通信制）を含まない</t>
    </r>
  </si>
  <si>
    <t xml:space="preserve">７７． 専修学校・各種学校の状況</t>
  </si>
  <si>
    <t xml:space="preserve">（単位：校、人）</t>
  </si>
  <si>
    <t xml:space="preserve">辻服飾専修学校</t>
  </si>
  <si>
    <t xml:space="preserve">滋賀県歯科</t>
  </si>
  <si>
    <t xml:space="preserve">　技工士専門学校</t>
  </si>
  <si>
    <t xml:space="preserve">草津看護専門学校</t>
  </si>
  <si>
    <r>
      <rPr>
        <sz val="11"/>
        <rFont val="DejaVu Sans"/>
        <family val="2"/>
      </rPr>
      <t xml:space="preserve">　    </t>
    </r>
    <r>
      <rPr>
        <sz val="11"/>
        <rFont val="ＭＳ Ｐゴシック"/>
        <family val="3"/>
      </rPr>
      <t xml:space="preserve">2.</t>
    </r>
    <r>
      <rPr>
        <sz val="11"/>
        <rFont val="DejaVu Sans"/>
        <family val="2"/>
      </rPr>
      <t xml:space="preserve">滋賀県歯科技工士専門学校は、平成</t>
    </r>
    <r>
      <rPr>
        <sz val="11"/>
        <rFont val="ＭＳ Ｐゴシック"/>
        <family val="3"/>
      </rPr>
      <t xml:space="preserve">31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31</t>
    </r>
    <r>
      <rPr>
        <sz val="11"/>
        <rFont val="DejaVu Sans"/>
        <family val="2"/>
      </rPr>
      <t xml:space="preserve">日をもって閉校</t>
    </r>
  </si>
  <si>
    <t xml:space="preserve">７８． 特別支援学校の状況</t>
  </si>
  <si>
    <t xml:space="preserve">児　　童　　・生    徒    数    </t>
  </si>
  <si>
    <t xml:space="preserve">幼稚部</t>
  </si>
  <si>
    <t xml:space="preserve">小学部</t>
  </si>
  <si>
    <t xml:space="preserve">中学部</t>
  </si>
  <si>
    <t xml:space="preserve">高等部</t>
  </si>
  <si>
    <t xml:space="preserve">７９． 大学の状況（立命館大学びわこ・くさつキャンパス）</t>
  </si>
  <si>
    <t xml:space="preserve">（１）学生数集計</t>
  </si>
  <si>
    <t xml:space="preserve">（単位：人）</t>
  </si>
  <si>
    <t xml:space="preserve">学生総数</t>
  </si>
  <si>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回生</t>
    </r>
  </si>
  <si>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回生</t>
    </r>
  </si>
  <si>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回生</t>
    </r>
  </si>
  <si>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回生</t>
    </r>
  </si>
  <si>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回生以上</t>
    </r>
  </si>
  <si>
    <t xml:space="preserve">大学院生</t>
  </si>
  <si>
    <t xml:space="preserve">（２）学部別学生数</t>
  </si>
  <si>
    <t xml:space="preserve">経済学部</t>
  </si>
  <si>
    <t xml:space="preserve">   経済学科</t>
  </si>
  <si>
    <t xml:space="preserve">   国際経済学科（募集停止）</t>
  </si>
  <si>
    <t xml:space="preserve">‐</t>
  </si>
  <si>
    <t xml:space="preserve">理工学部</t>
  </si>
  <si>
    <t xml:space="preserve">　　　数理科学科</t>
  </si>
  <si>
    <t xml:space="preserve">　　　物理科学科</t>
  </si>
  <si>
    <t xml:space="preserve">　　　電気電子工学科</t>
  </si>
  <si>
    <t xml:space="preserve">　　　電子情報工学科</t>
  </si>
  <si>
    <t xml:space="preserve">　　　機械工学科</t>
  </si>
  <si>
    <t xml:space="preserve">　　　ロボティクス学科</t>
  </si>
  <si>
    <t xml:space="preserve">　　　環境システム工学科（募集停止）</t>
  </si>
  <si>
    <t xml:space="preserve">　　　都市システム工学科（募集停止）</t>
  </si>
  <si>
    <t xml:space="preserve">　　　建築都市デザイン学科</t>
  </si>
  <si>
    <t xml:space="preserve"> 　　 環境都市工学科</t>
  </si>
  <si>
    <t xml:space="preserve">　　　嘱託講師</t>
  </si>
  <si>
    <t xml:space="preserve">情報理工学部</t>
  </si>
  <si>
    <t xml:space="preserve"> 　　 情報理工学科</t>
  </si>
  <si>
    <t xml:space="preserve">　　　情報システム学科（募集停止）</t>
  </si>
  <si>
    <t xml:space="preserve">　　　情報コミュニケーション学科（募集停止）</t>
  </si>
  <si>
    <t xml:space="preserve">　　　メディア情報学科（募集停止）</t>
  </si>
  <si>
    <t xml:space="preserve">　　　知能情報学科（募集停止）</t>
  </si>
  <si>
    <t xml:space="preserve">生命科学部</t>
  </si>
  <si>
    <t xml:space="preserve">　　　応用化学科</t>
  </si>
  <si>
    <t xml:space="preserve">　　　生物工学科</t>
  </si>
  <si>
    <t xml:space="preserve">　　　生命情報学科</t>
  </si>
  <si>
    <t xml:space="preserve">　　　生命医科学科</t>
  </si>
  <si>
    <t xml:space="preserve">スポーツ健康科学部</t>
  </si>
  <si>
    <t xml:space="preserve">      スポーツ健康科学科</t>
  </si>
  <si>
    <t xml:space="preserve"> 食マネジメント学部</t>
  </si>
  <si>
    <t xml:space="preserve">      食マネジメント学科</t>
  </si>
  <si>
    <t xml:space="preserve">薬学部</t>
  </si>
  <si>
    <r>
      <rPr>
        <sz val="11"/>
        <rFont val="DejaVu Sans"/>
        <family val="2"/>
      </rPr>
      <t xml:space="preserve">　　 薬学科　　　　＊</t>
    </r>
    <r>
      <rPr>
        <sz val="11"/>
        <rFont val="ＭＳ Ｐゴシック"/>
        <family val="3"/>
      </rPr>
      <t xml:space="preserve">6</t>
    </r>
    <r>
      <rPr>
        <sz val="11"/>
        <rFont val="DejaVu Sans"/>
        <family val="2"/>
      </rPr>
      <t xml:space="preserve">年制</t>
    </r>
  </si>
  <si>
    <r>
      <rPr>
        <sz val="11"/>
        <rFont val="DejaVu Sans"/>
        <family val="2"/>
      </rPr>
      <t xml:space="preserve">　　 創薬科学科　＊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年制</t>
    </r>
  </si>
  <si>
    <t xml:space="preserve">（３）大学院学科別　</t>
  </si>
  <si>
    <t xml:space="preserve">区分</t>
  </si>
  <si>
    <t xml:space="preserve">修士課程・博士課程前期</t>
  </si>
  <si>
    <t xml:space="preserve">博士課程後期</t>
  </si>
  <si>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回生以上</t>
    </r>
  </si>
  <si>
    <t xml:space="preserve">計</t>
  </si>
  <si>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回生以上</t>
    </r>
  </si>
  <si>
    <t xml:space="preserve">経済学研究科</t>
  </si>
  <si>
    <t xml:space="preserve">理工学研究科</t>
  </si>
  <si>
    <t xml:space="preserve">情報理工学研究科</t>
  </si>
  <si>
    <t xml:space="preserve">生命科学研究科</t>
  </si>
  <si>
    <t xml:space="preserve">スポーツ健康科学研究科</t>
  </si>
  <si>
    <t xml:space="preserve">薬学研究科（薬科学専攻）</t>
  </si>
  <si>
    <t xml:space="preserve">食マネジメント研究科</t>
  </si>
  <si>
    <r>
      <rPr>
        <sz val="11"/>
        <rFont val="DejaVu Sans"/>
        <family val="2"/>
      </rPr>
      <t xml:space="preserve">博士課程（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年制）</t>
    </r>
  </si>
  <si>
    <t xml:space="preserve">薬学研究科（薬学専攻）</t>
  </si>
  <si>
    <r>
      <rPr>
        <sz val="11"/>
        <rFont val="DejaVu Sans"/>
        <family val="2"/>
      </rPr>
      <t xml:space="preserve">資料：立命館大学（</t>
    </r>
    <r>
      <rPr>
        <sz val="11"/>
        <rFont val="ＭＳ Ｐゴシック"/>
        <family val="3"/>
      </rPr>
      <t xml:space="preserve">BKC</t>
    </r>
    <r>
      <rPr>
        <sz val="11"/>
        <rFont val="DejaVu Sans"/>
        <family val="2"/>
      </rPr>
      <t xml:space="preserve">）</t>
    </r>
  </si>
  <si>
    <t xml:space="preserve">８０． 児童生徒の体位の推移</t>
  </si>
  <si>
    <t xml:space="preserve">          （単位：ｃｍ、ｋｇ）</t>
  </si>
  <si>
    <t xml:space="preserve">幼稚園</t>
  </si>
  <si>
    <t xml:space="preserve">小        学        校</t>
  </si>
  <si>
    <t xml:space="preserve">中    学    校</t>
  </si>
  <si>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</si>
  <si>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6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</si>
  <si>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7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</si>
  <si>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8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</si>
  <si>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9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</si>
  <si>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10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</si>
  <si>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11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</si>
  <si>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12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</si>
  <si>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13</t>
    </r>
    <r>
      <rPr>
        <sz val="11"/>
        <rFont val="DejaVu Sans"/>
        <family val="2"/>
      </rPr>
      <t xml:space="preserve">歳</t>
    </r>
  </si>
  <si>
    <r>
      <rPr>
        <sz val="11"/>
        <rFont val="ＭＳ Ｐゴシック"/>
        <family val="3"/>
      </rPr>
      <t xml:space="preserve">14</t>
    </r>
    <r>
      <rPr>
        <sz val="11"/>
        <rFont val="DejaVu Sans"/>
        <family val="2"/>
      </rPr>
      <t xml:space="preserve">歳</t>
    </r>
  </si>
  <si>
    <t xml:space="preserve">身
長</t>
  </si>
  <si>
    <t xml:space="preserve">＜男    子＞</t>
  </si>
  <si>
    <t xml:space="preserve">　＜女    子＞</t>
  </si>
  <si>
    <t xml:space="preserve">体
重</t>
  </si>
  <si>
    <t xml:space="preserve">＜女    子＞</t>
  </si>
  <si>
    <t xml:space="preserve">資料：学校教育課　　学校保健統計調査（令和４年６月末現在）　</t>
  </si>
  <si>
    <t xml:space="preserve">　幼児課</t>
  </si>
  <si>
    <t xml:space="preserve">８１． アミカホール利用状況</t>
  </si>
  <si>
    <t xml:space="preserve">（単位：日、％）</t>
  </si>
  <si>
    <t xml:space="preserve">区      分</t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</si>
  <si>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29</t>
    </r>
    <r>
      <rPr>
        <sz val="11"/>
        <rFont val="DejaVu Sans"/>
        <family val="2"/>
      </rPr>
      <t xml:space="preserve">年度</t>
    </r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</si>
  <si>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30</t>
    </r>
    <r>
      <rPr>
        <sz val="11"/>
        <rFont val="DejaVu Sans"/>
        <family val="2"/>
      </rPr>
      <t xml:space="preserve">年度</t>
    </r>
  </si>
  <si>
    <t xml:space="preserve">令和元年度</t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</si>
  <si>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年度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</si>
  <si>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年度</t>
    </r>
  </si>
  <si>
    <t xml:space="preserve">開館</t>
  </si>
  <si>
    <t xml:space="preserve">日数</t>
  </si>
  <si>
    <t xml:space="preserve">ホール</t>
  </si>
  <si>
    <t xml:space="preserve">利用日数</t>
  </si>
  <si>
    <t xml:space="preserve">利用率</t>
  </si>
  <si>
    <t xml:space="preserve">36.0</t>
  </si>
  <si>
    <t xml:space="preserve">38.2</t>
  </si>
  <si>
    <t xml:space="preserve">リハーサル室</t>
  </si>
  <si>
    <t xml:space="preserve">56.0</t>
  </si>
  <si>
    <t xml:space="preserve">文化教室Ⅰ</t>
  </si>
  <si>
    <t xml:space="preserve">64.8</t>
  </si>
  <si>
    <t xml:space="preserve">62.8</t>
  </si>
  <si>
    <t xml:space="preserve">文化教室Ⅱ</t>
  </si>
  <si>
    <t xml:space="preserve">26.6</t>
  </si>
  <si>
    <t xml:space="preserve">26.7</t>
  </si>
  <si>
    <t xml:space="preserve">研修室</t>
  </si>
  <si>
    <t xml:space="preserve">41.0</t>
  </si>
  <si>
    <t xml:space="preserve">46.4</t>
  </si>
  <si>
    <t xml:space="preserve">65.7</t>
  </si>
  <si>
    <t xml:space="preserve">資料：草津アミカホール</t>
  </si>
  <si>
    <t xml:space="preserve">８２． クレアホール利用状況</t>
  </si>
  <si>
    <t xml:space="preserve">練習室１</t>
  </si>
  <si>
    <t xml:space="preserve">練習室２</t>
  </si>
  <si>
    <t xml:space="preserve">和室</t>
  </si>
  <si>
    <t xml:space="preserve">展示ホール</t>
  </si>
  <si>
    <t xml:space="preserve">37.0</t>
  </si>
  <si>
    <t xml:space="preserve">41.9</t>
  </si>
  <si>
    <t xml:space="preserve">活動室</t>
  </si>
  <si>
    <t xml:space="preserve">資料：草津クレアホール</t>
  </si>
  <si>
    <t xml:space="preserve">８３． 市民交流プラザ利用状況</t>
  </si>
  <si>
    <t xml:space="preserve">利用者数</t>
  </si>
  <si>
    <t xml:space="preserve">資料：市民交流プラザ</t>
  </si>
  <si>
    <t xml:space="preserve">８４． まちづくりセンター利用状況</t>
  </si>
  <si>
    <t xml:space="preserve">資料：まちづくり協働課</t>
  </si>
  <si>
    <r>
      <rPr>
        <sz val="11"/>
        <rFont val="DejaVu Sans"/>
        <family val="2"/>
      </rPr>
      <t xml:space="preserve">（注）</t>
    </r>
    <r>
      <rPr>
        <sz val="11"/>
        <rFont val="ＭＳ Ｐゴシック"/>
        <family val="3"/>
      </rPr>
      <t xml:space="preserve">1.</t>
    </r>
    <r>
      <rPr>
        <sz val="11"/>
        <rFont val="DejaVu Sans"/>
        <family val="2"/>
      </rPr>
      <t xml:space="preserve">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年度は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30</t>
    </r>
    <r>
      <rPr>
        <sz val="11"/>
        <rFont val="DejaVu Sans"/>
        <family val="2"/>
      </rPr>
      <t xml:space="preserve">日までの数値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</si>
  <si>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2.</t>
    </r>
    <r>
      <rPr>
        <sz val="11"/>
        <rFont val="DejaVu Sans"/>
        <family val="2"/>
      </rPr>
      <t xml:space="preserve">まちづくりセンターは令和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日に市民総合交流センターへ移転</t>
    </r>
  </si>
  <si>
    <t xml:space="preserve">８５．市民総合交流センター利用状況</t>
  </si>
  <si>
    <t xml:space="preserve">ー</t>
  </si>
  <si>
    <r>
      <rPr>
        <sz val="11"/>
        <rFont val="DejaVu Sans"/>
        <family val="2"/>
      </rPr>
      <t xml:space="preserve">（注）令和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年度は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日以降の数値</t>
    </r>
  </si>
  <si>
    <t xml:space="preserve">８６． 人権センター利用状況</t>
  </si>
  <si>
    <t xml:space="preserve">資料：人権センター</t>
  </si>
  <si>
    <t xml:space="preserve">８７． 長寿の郷ロクハ荘利用状況</t>
  </si>
  <si>
    <t xml:space="preserve">資料：長寿いきがい課</t>
  </si>
  <si>
    <t xml:space="preserve">８８． なごみの郷利用状況</t>
  </si>
  <si>
    <t xml:space="preserve">８９．地域まちづくりセンター利用状況</t>
  </si>
  <si>
    <t xml:space="preserve">志津まちづくりセンター</t>
  </si>
  <si>
    <t xml:space="preserve">志津南まちづくりセンター</t>
  </si>
  <si>
    <t xml:space="preserve">草津まちづくりセンター</t>
  </si>
  <si>
    <t xml:space="preserve">大路まちづくりセンター</t>
  </si>
  <si>
    <t xml:space="preserve">渋川まちづくりセンター</t>
  </si>
  <si>
    <t xml:space="preserve">矢倉まちづくりセンター</t>
  </si>
  <si>
    <t xml:space="preserve">老上まちづくりセンター</t>
  </si>
  <si>
    <t xml:space="preserve">老上西まちづくりセンター</t>
  </si>
  <si>
    <t xml:space="preserve">玉川まちづくりセンター</t>
  </si>
  <si>
    <t xml:space="preserve">南笠東まちづくりセンター</t>
  </si>
  <si>
    <t xml:space="preserve">山田まちづくりセンター</t>
  </si>
  <si>
    <t xml:space="preserve">笠縫まちづくりセンター</t>
  </si>
  <si>
    <t xml:space="preserve">笠縫東まちづくりセンター</t>
  </si>
  <si>
    <t xml:space="preserve">常盤まちづくりセンター</t>
  </si>
  <si>
    <t xml:space="preserve">９０． 社会体育施設等利用状況</t>
  </si>
  <si>
    <t xml:space="preserve">（単位：件、人）</t>
  </si>
  <si>
    <t xml:space="preserve">市民体育館</t>
  </si>
  <si>
    <t xml:space="preserve">野村グラウンド</t>
  </si>
  <si>
    <t xml:space="preserve">野村テニスコート</t>
  </si>
  <si>
    <t xml:space="preserve">件数</t>
  </si>
  <si>
    <t xml:space="preserve">利用者</t>
  </si>
  <si>
    <t xml:space="preserve">総合体育館</t>
  </si>
  <si>
    <t xml:space="preserve">武道館</t>
  </si>
  <si>
    <t xml:space="preserve">ふれあい運動場</t>
  </si>
  <si>
    <t xml:space="preserve">ふれあい体育館</t>
  </si>
  <si>
    <t xml:space="preserve">ロクハ公園プール</t>
  </si>
  <si>
    <t xml:space="preserve">弾正公園テニスコート</t>
  </si>
  <si>
    <t xml:space="preserve">草津グリーンスタジアム</t>
  </si>
  <si>
    <t xml:space="preserve">三ツ池運動公園</t>
  </si>
  <si>
    <t xml:space="preserve">入場者</t>
  </si>
  <si>
    <t xml:space="preserve">三ツ池テニスコート</t>
  </si>
  <si>
    <t xml:space="preserve">くさつシティアリーナ</t>
  </si>
  <si>
    <t xml:space="preserve">資料：公園緑地課、スポーツ推進課</t>
  </si>
  <si>
    <r>
      <rPr>
        <sz val="11"/>
        <rFont val="DejaVu Sans"/>
        <family val="2"/>
      </rPr>
      <t xml:space="preserve">（注）</t>
    </r>
    <r>
      <rPr>
        <sz val="11"/>
        <rFont val="ＭＳ Ｐゴシック"/>
        <family val="3"/>
      </rPr>
      <t xml:space="preserve">1.</t>
    </r>
    <r>
      <rPr>
        <sz val="11"/>
        <rFont val="DejaVu Sans"/>
        <family val="2"/>
      </rPr>
      <t xml:space="preserve">武道館は、平成</t>
    </r>
    <r>
      <rPr>
        <sz val="11"/>
        <rFont val="ＭＳ Ｐゴシック"/>
        <family val="3"/>
      </rPr>
      <t xml:space="preserve">28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10</t>
    </r>
    <r>
      <rPr>
        <sz val="11"/>
        <rFont val="DejaVu Sans"/>
        <family val="2"/>
      </rPr>
      <t xml:space="preserve">月に改修工事のため、閉鎖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</si>
  <si>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2.</t>
    </r>
    <r>
      <rPr>
        <sz val="11"/>
        <rFont val="DejaVu Sans"/>
        <family val="2"/>
      </rPr>
      <t xml:space="preserve">野村テニスコートは、平成</t>
    </r>
    <r>
      <rPr>
        <sz val="11"/>
        <rFont val="ＭＳ Ｐゴシック"/>
        <family val="3"/>
      </rPr>
      <t xml:space="preserve">29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7</t>
    </r>
    <r>
      <rPr>
        <sz val="11"/>
        <rFont val="DejaVu Sans"/>
        <family val="2"/>
      </rPr>
      <t xml:space="preserve">月に廃止、代替施設として、三ツ池テニスコートを、平成</t>
    </r>
    <r>
      <rPr>
        <sz val="11"/>
        <rFont val="ＭＳ Ｐゴシック"/>
        <family val="3"/>
      </rPr>
      <t xml:space="preserve">29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9</t>
    </r>
    <r>
      <rPr>
        <sz val="11"/>
        <rFont val="DejaVu Sans"/>
        <family val="2"/>
      </rPr>
      <t xml:space="preserve">月より暫定供用開始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</si>
  <si>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3.</t>
    </r>
    <r>
      <rPr>
        <sz val="11"/>
        <rFont val="DejaVu Sans"/>
        <family val="2"/>
      </rPr>
      <t xml:space="preserve">市民体育館は、老朽化等による建替えのため、平成</t>
    </r>
    <r>
      <rPr>
        <sz val="11"/>
        <rFont val="ＭＳ Ｐゴシック"/>
        <family val="3"/>
      </rPr>
      <t xml:space="preserve">30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8</t>
    </r>
    <r>
      <rPr>
        <sz val="11"/>
        <rFont val="DejaVu Sans"/>
        <family val="2"/>
      </rPr>
      <t xml:space="preserve">月に廃止し令和元年７月よりくさつシティアリーナとして供用開始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</si>
  <si>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4.</t>
    </r>
    <r>
      <rPr>
        <sz val="11"/>
        <rFont val="DejaVu Sans"/>
        <family val="2"/>
      </rPr>
      <t xml:space="preserve">各施設（ロクハ公園プール除く）は、新型コロナウイルス感染症の影響により、令和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月～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月の期間、臨時休館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</si>
  <si>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5.</t>
    </r>
    <r>
      <rPr>
        <sz val="11"/>
        <rFont val="DejaVu Sans"/>
        <family val="2"/>
      </rPr>
      <t xml:space="preserve">ロクハ公園プールは、新型コロナウイルス感染症の影響により、プール期間（令和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月～</t>
    </r>
    <r>
      <rPr>
        <sz val="11"/>
        <rFont val="ＭＳ Ｐゴシック"/>
        <family val="3"/>
      </rPr>
      <t xml:space="preserve">9</t>
    </r>
    <r>
      <rPr>
        <sz val="11"/>
        <rFont val="DejaVu Sans"/>
        <family val="2"/>
      </rPr>
      <t xml:space="preserve">月）のうち、約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ヶ月間のみ開場</t>
    </r>
  </si>
  <si>
    <r>
      <rPr>
        <sz val="11"/>
        <rFont val="DejaVu Sans"/>
        <family val="2"/>
      </rPr>
      <t xml:space="preserve">９１． 市立学校体育施設開放状況（令和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年度）</t>
    </r>
  </si>
  <si>
    <t xml:space="preserve">                       （単位：日）</t>
  </si>
  <si>
    <t xml:space="preserve">体育館</t>
  </si>
  <si>
    <t xml:space="preserve">グラウンド</t>
  </si>
  <si>
    <t xml:space="preserve">開放日数</t>
  </si>
  <si>
    <t xml:space="preserve">小学校</t>
  </si>
  <si>
    <t xml:space="preserve">　志津</t>
  </si>
  <si>
    <t xml:space="preserve">　志津南</t>
  </si>
  <si>
    <t xml:space="preserve">　草津</t>
  </si>
  <si>
    <t xml:space="preserve">　草津第二</t>
  </si>
  <si>
    <t xml:space="preserve">　渋川</t>
  </si>
  <si>
    <t xml:space="preserve">　矢倉</t>
  </si>
  <si>
    <t xml:space="preserve">　老上</t>
  </si>
  <si>
    <t xml:space="preserve">　老上西</t>
  </si>
  <si>
    <t xml:space="preserve">　玉川</t>
  </si>
  <si>
    <t xml:space="preserve">　南笠東</t>
  </si>
  <si>
    <t xml:space="preserve">　山田</t>
  </si>
  <si>
    <t xml:space="preserve">　笠縫</t>
  </si>
  <si>
    <t xml:space="preserve">　笠縫東</t>
  </si>
  <si>
    <t xml:space="preserve">　常盤</t>
  </si>
  <si>
    <t xml:space="preserve">中学校</t>
  </si>
  <si>
    <t xml:space="preserve">　高穂</t>
  </si>
  <si>
    <t xml:space="preserve">　松原</t>
  </si>
  <si>
    <t xml:space="preserve">　新堂</t>
  </si>
  <si>
    <t xml:space="preserve">資料：スポーツ推進課</t>
  </si>
  <si>
    <r>
      <rPr>
        <sz val="11"/>
        <rFont val="DejaVu Sans"/>
        <family val="2"/>
      </rPr>
      <t xml:space="preserve">（注）１</t>
    </r>
    <r>
      <rPr>
        <sz val="11"/>
        <rFont val="ＭＳ Ｐゴシック"/>
        <family val="3"/>
      </rPr>
      <t xml:space="preserve">.</t>
    </r>
    <r>
      <rPr>
        <sz val="11"/>
        <rFont val="DejaVu Sans"/>
        <family val="2"/>
      </rPr>
      <t xml:space="preserve">渋川小学校、南笠東小学校及び各中学校のグラウンド、老上中学校体育館は未開放</t>
    </r>
  </si>
  <si>
    <t xml:space="preserve">９２． 図書館利用状況</t>
  </si>
  <si>
    <t xml:space="preserve">（単位：千冊、人、団体）</t>
  </si>
  <si>
    <t xml:space="preserve">蔵書冊数</t>
  </si>
  <si>
    <t xml:space="preserve">貸出利用者数</t>
  </si>
  <si>
    <t xml:space="preserve">貸出冊数</t>
  </si>
  <si>
    <t xml:space="preserve">   うち</t>
  </si>
  <si>
    <t xml:space="preserve">個人</t>
  </si>
  <si>
    <t xml:space="preserve">団体</t>
  </si>
  <si>
    <t xml:space="preserve">児童書</t>
  </si>
  <si>
    <t xml:space="preserve">うち児童</t>
  </si>
  <si>
    <t xml:space="preserve">資料：図書館、南草津図書館</t>
  </si>
  <si>
    <r>
      <rPr>
        <sz val="11"/>
        <rFont val="DejaVu Sans"/>
        <family val="2"/>
      </rPr>
      <t xml:space="preserve">（注）</t>
    </r>
    <r>
      <rPr>
        <sz val="11"/>
        <rFont val="ＭＳ Ｐゴシック"/>
        <family val="3"/>
      </rPr>
      <t xml:space="preserve">1.</t>
    </r>
    <r>
      <rPr>
        <sz val="11"/>
        <rFont val="DejaVu Sans"/>
        <family val="2"/>
      </rPr>
      <t xml:space="preserve">児童は、中学生までを対象とする</t>
    </r>
  </si>
  <si>
    <r>
      <rPr>
        <sz val="11"/>
        <rFont val="ＭＳ Ｐゴシック"/>
        <family val="3"/>
      </rPr>
      <t xml:space="preserve">       2.</t>
    </r>
    <r>
      <rPr>
        <sz val="11"/>
        <rFont val="DejaVu Sans"/>
        <family val="2"/>
      </rPr>
      <t xml:space="preserve">蔵書冊数は、雑誌・視聴覚資料を含む</t>
    </r>
  </si>
  <si>
    <r>
      <rPr>
        <sz val="11"/>
        <rFont val="ＭＳ Ｐゴシック"/>
        <family val="3"/>
      </rPr>
      <t xml:space="preserve">       3.</t>
    </r>
    <r>
      <rPr>
        <sz val="11"/>
        <rFont val="DejaVu Sans"/>
        <family val="2"/>
      </rPr>
      <t xml:space="preserve">貸出利用者数は、当該年度で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回以上貸出利用をした人数（延べ人数ではない）</t>
    </r>
  </si>
  <si>
    <r>
      <rPr>
        <sz val="11"/>
        <rFont val="ＭＳ Ｐゴシック"/>
        <family val="3"/>
      </rPr>
      <t xml:space="preserve">       4.</t>
    </r>
    <r>
      <rPr>
        <sz val="11"/>
        <rFont val="DejaVu Sans"/>
        <family val="2"/>
      </rPr>
      <t xml:space="preserve">全て草津図書館と南草津図書館の合計数</t>
    </r>
  </si>
  <si>
    <t xml:space="preserve">９３． 指定文化財等の現況</t>
  </si>
  <si>
    <t xml:space="preserve">区　　　　分</t>
  </si>
  <si>
    <t xml:space="preserve">国指定等</t>
  </si>
  <si>
    <t xml:space="preserve">県指定</t>
  </si>
  <si>
    <t xml:space="preserve">市指定</t>
  </si>
  <si>
    <t xml:space="preserve">滋賀県</t>
  </si>
  <si>
    <t xml:space="preserve">草津市</t>
  </si>
  <si>
    <t xml:space="preserve">有形文化財</t>
  </si>
  <si>
    <t xml:space="preserve">　　　建　造　物</t>
  </si>
  <si>
    <t xml:space="preserve">188 (22)</t>
  </si>
  <si>
    <t xml:space="preserve">美術工芸品</t>
  </si>
  <si>
    <t xml:space="preserve">絵　　　 画</t>
  </si>
  <si>
    <t xml:space="preserve">99(4)</t>
  </si>
  <si>
    <t xml:space="preserve">彫　　　 刻</t>
  </si>
  <si>
    <t xml:space="preserve">380(4)</t>
  </si>
  <si>
    <t xml:space="preserve">工　芸　品</t>
  </si>
  <si>
    <t xml:space="preserve">66(4)</t>
  </si>
  <si>
    <t xml:space="preserve">書籍・典籍・古文書等</t>
  </si>
  <si>
    <t xml:space="preserve">77(21)</t>
  </si>
  <si>
    <t xml:space="preserve">考古資料</t>
  </si>
  <si>
    <t xml:space="preserve">10(1)</t>
  </si>
  <si>
    <t xml:space="preserve">歴史資料</t>
  </si>
  <si>
    <t xml:space="preserve">無 形 文 化 財</t>
  </si>
  <si>
    <t xml:space="preserve">民俗
文化財</t>
  </si>
  <si>
    <t xml:space="preserve">有形民俗文化財</t>
  </si>
  <si>
    <t xml:space="preserve">無形民俗文化財</t>
  </si>
  <si>
    <r>
      <rPr>
        <sz val="11"/>
        <rFont val="DejaVu Sans"/>
        <family val="2"/>
      </rPr>
      <t xml:space="preserve">  ⑦　</t>
    </r>
    <r>
      <rPr>
        <sz val="11"/>
        <rFont val="ＭＳ Ｐゴシック"/>
        <family val="3"/>
      </rPr>
      <t xml:space="preserve">1</t>
    </r>
  </si>
  <si>
    <t xml:space="preserve">記念物</t>
  </si>
  <si>
    <t xml:space="preserve">史　　　　跡</t>
  </si>
  <si>
    <t xml:space="preserve">49(2)</t>
  </si>
  <si>
    <t xml:space="preserve">名　　　　勝</t>
  </si>
  <si>
    <t xml:space="preserve">天然記念物</t>
  </si>
  <si>
    <t xml:space="preserve">15(1)</t>
  </si>
  <si>
    <t xml:space="preserve">名勝 ・史跡</t>
  </si>
  <si>
    <t xml:space="preserve">選定</t>
  </si>
  <si>
    <t xml:space="preserve">重要文化的景観</t>
  </si>
  <si>
    <t xml:space="preserve">伝統的建造物群</t>
  </si>
  <si>
    <t xml:space="preserve">選定保存技術</t>
  </si>
  <si>
    <t xml:space="preserve">選択</t>
  </si>
  <si>
    <t xml:space="preserve">無形文化財</t>
  </si>
  <si>
    <r>
      <rPr>
        <sz val="11"/>
        <rFont val="DejaVu Sans"/>
        <family val="2"/>
      </rPr>
      <t xml:space="preserve">⑤　</t>
    </r>
    <r>
      <rPr>
        <sz val="11"/>
        <rFont val="ＭＳ Ｐゴシック"/>
        <family val="3"/>
      </rPr>
      <t xml:space="preserve">5</t>
    </r>
  </si>
  <si>
    <t xml:space="preserve">登録</t>
  </si>
  <si>
    <t xml:space="preserve">有形文化財（建造物）</t>
  </si>
  <si>
    <t xml:space="preserve">有形文化財（美術工芸品）</t>
  </si>
  <si>
    <t xml:space="preserve">総　　　　数</t>
  </si>
  <si>
    <t xml:space="preserve">資料：歴史文化財課</t>
  </si>
  <si>
    <r>
      <rPr>
        <sz val="11"/>
        <rFont val="DejaVu Sans"/>
        <family val="2"/>
      </rPr>
      <t xml:space="preserve">（注）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．令和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31</t>
    </r>
    <r>
      <rPr>
        <sz val="11"/>
        <rFont val="DejaVu Sans"/>
        <family val="2"/>
      </rPr>
      <t xml:space="preserve">日現在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</si>
  <si>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．国指定文化財の有形文化財のうち（）内の数値は、「国宝」を示し、内数である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</si>
  <si>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．国指定文化財の史跡・名勝・天然記念物のうち（）内の数値は、「特別」を示し、内数である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</si>
  <si>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．無形文化財・選定保存技術のうち○内の数値は、「認定者数・団体数」を示す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</si>
  <si>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．有形文化財・無形文化財・民俗文化財・記念物の欄は、「指定」を示す</t>
    </r>
  </si>
  <si>
    <t xml:space="preserve">９４． 宗教法人事業所数</t>
  </si>
  <si>
    <t xml:space="preserve">（単位：事業所）</t>
  </si>
  <si>
    <t xml:space="preserve">総    数</t>
  </si>
  <si>
    <t xml:space="preserve">神道系</t>
  </si>
  <si>
    <t xml:space="preserve">仏教系</t>
  </si>
  <si>
    <t xml:space="preserve">キリスト教系</t>
  </si>
  <si>
    <t xml:space="preserve">その他</t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</si>
  <si>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18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</si>
  <si>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21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</si>
  <si>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24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</si>
  <si>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26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</si>
  <si>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28</t>
    </r>
    <r>
      <rPr>
        <sz val="11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</si>
  <si>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資料：事業所統計調査および事業所・企業統計調査</t>
    </r>
    <r>
      <rPr>
        <sz val="11"/>
        <rFont val="ＭＳ Ｐゴシック"/>
        <family val="3"/>
      </rPr>
      <t xml:space="preserve">(</t>
    </r>
    <r>
      <rPr>
        <sz val="11"/>
        <rFont val="DejaVu Sans"/>
        <family val="2"/>
      </rPr>
      <t xml:space="preserve">平成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年～</t>
    </r>
    <r>
      <rPr>
        <sz val="11"/>
        <rFont val="ＭＳ Ｐゴシック"/>
        <family val="3"/>
      </rPr>
      <t xml:space="preserve">18</t>
    </r>
    <r>
      <rPr>
        <sz val="11"/>
        <rFont val="DejaVu Sans"/>
        <family val="2"/>
      </rPr>
      <t xml:space="preserve">年）</t>
    </r>
  </si>
  <si>
    <r>
      <rPr>
        <sz val="11"/>
        <rFont val="DejaVu Sans"/>
        <family val="2"/>
      </rPr>
      <t xml:space="preserve">　　　　経済センサス‐基礎調査（平成</t>
    </r>
    <r>
      <rPr>
        <sz val="11"/>
        <rFont val="ＭＳ Ｐゴシック"/>
        <family val="3"/>
      </rPr>
      <t xml:space="preserve">21</t>
    </r>
    <r>
      <rPr>
        <sz val="11"/>
        <rFont val="DejaVu Sans"/>
        <family val="2"/>
      </rPr>
      <t xml:space="preserve">・</t>
    </r>
    <r>
      <rPr>
        <sz val="11"/>
        <rFont val="ＭＳ Ｐゴシック"/>
        <family val="3"/>
      </rPr>
      <t xml:space="preserve">26</t>
    </r>
    <r>
      <rPr>
        <sz val="11"/>
        <rFont val="DejaVu Sans"/>
        <family val="2"/>
      </rPr>
      <t xml:space="preserve">年は</t>
    </r>
    <r>
      <rPr>
        <sz val="11"/>
        <rFont val="ＭＳ Ｐゴシック"/>
        <family val="3"/>
      </rPr>
      <t xml:space="preserve">7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日）</t>
    </r>
  </si>
  <si>
    <r>
      <rPr>
        <sz val="11"/>
        <rFont val="DejaVu Sans"/>
        <family val="2"/>
      </rPr>
      <t xml:space="preserve">　　　　経済センサス‐活動調査（平成</t>
    </r>
    <r>
      <rPr>
        <sz val="11"/>
        <rFont val="ＭＳ Ｐゴシック"/>
        <family val="3"/>
      </rPr>
      <t xml:space="preserve">24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月１日、平成</t>
    </r>
    <r>
      <rPr>
        <sz val="11"/>
        <rFont val="ＭＳ Ｐゴシック"/>
        <family val="3"/>
      </rPr>
      <t xml:space="preserve">28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6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日）</t>
    </r>
  </si>
  <si>
    <t xml:space="preserve">（注）令和元年より、基礎調査の調査項目が変更になったため数値なし</t>
  </si>
  <si>
    <t xml:space="preserve">９５． 史跡草津宿本陣入館者数</t>
  </si>
  <si>
    <t xml:space="preserve">総  数</t>
  </si>
  <si>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</si>
  <si>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</si>
  <si>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</si>
  <si>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</si>
  <si>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</si>
  <si>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6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</si>
  <si>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7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</si>
  <si>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8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</si>
  <si>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9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</si>
  <si>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10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</si>
  <si>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11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</si>
  <si>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12</t>
    </r>
    <r>
      <rPr>
        <sz val="11"/>
        <rFont val="DejaVu Sans"/>
        <family val="2"/>
      </rPr>
      <t xml:space="preserve">月</t>
    </r>
  </si>
  <si>
    <r>
      <rPr>
        <sz val="11"/>
        <rFont val="ＭＳ Ｐゴシック"/>
        <family val="3"/>
      </rPr>
      <t xml:space="preserve">(</t>
    </r>
    <r>
      <rPr>
        <sz val="11"/>
        <rFont val="DejaVu Sans"/>
        <family val="2"/>
      </rPr>
      <t xml:space="preserve">注</t>
    </r>
    <r>
      <rPr>
        <sz val="11"/>
        <rFont val="ＭＳ Ｐゴシック"/>
        <family val="3"/>
      </rPr>
      <t xml:space="preserve">)</t>
    </r>
    <r>
      <rPr>
        <sz val="11"/>
        <rFont val="DejaVu Sans"/>
        <family val="2"/>
      </rPr>
      <t xml:space="preserve">１．令和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11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31</t>
    </r>
    <r>
      <rPr>
        <sz val="11"/>
        <rFont val="DejaVu Sans"/>
        <family val="2"/>
      </rPr>
      <t xml:space="preserve">日まで新型コロナウイルス感染拡大防止のため臨時休館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</si>
  <si>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．令和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8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27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9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30</t>
    </r>
    <r>
      <rPr>
        <sz val="11"/>
        <rFont val="DejaVu Sans"/>
        <family val="2"/>
      </rPr>
      <t xml:space="preserve">日まで新型コロナウイルス感染拡大防止のため臨時休館</t>
    </r>
  </si>
  <si>
    <r>
      <rPr>
        <sz val="11"/>
        <rFont val="DejaVu Sans"/>
        <family val="2"/>
      </rPr>
      <t xml:space="preserve">資料</t>
    </r>
    <r>
      <rPr>
        <sz val="11"/>
        <rFont val="ＭＳ Ｐゴシック"/>
        <family val="3"/>
      </rPr>
      <t xml:space="preserve">:</t>
    </r>
    <r>
      <rPr>
        <sz val="11"/>
        <rFont val="DejaVu Sans"/>
        <family val="2"/>
      </rPr>
      <t xml:space="preserve">草津宿街道交流館</t>
    </r>
  </si>
  <si>
    <t xml:space="preserve">９６．草津宿街道交流館入館者数</t>
  </si>
  <si>
    <t xml:space="preserve">全体入館者数</t>
  </si>
  <si>
    <r>
      <rPr>
        <sz val="9"/>
        <rFont val="DejaVu Sans"/>
        <family val="2"/>
      </rPr>
      <t xml:space="preserve">二階展示室　</t>
    </r>
    <r>
      <rPr>
        <sz val="8"/>
        <rFont val="DejaVu Sans"/>
        <family val="2"/>
      </rPr>
      <t xml:space="preserve">　　</t>
    </r>
  </si>
  <si>
    <t xml:space="preserve">(0)</t>
  </si>
  <si>
    <r>
      <rPr>
        <sz val="11"/>
        <rFont val="DejaVu Sans"/>
        <family val="2"/>
      </rPr>
      <t xml:space="preserve">（</t>
    </r>
    <r>
      <rPr>
        <sz val="11"/>
        <rFont val="ＭＳ Ｐゴシック"/>
        <family val="3"/>
      </rPr>
      <t xml:space="preserve">571</t>
    </r>
    <r>
      <rPr>
        <sz val="11"/>
        <rFont val="DejaVu Sans"/>
        <family val="2"/>
      </rPr>
      <t xml:space="preserve">）</t>
    </r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</si>
  <si>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818</t>
    </r>
    <r>
      <rPr>
        <sz val="11"/>
        <color rgb="FF000000"/>
        <rFont val="DejaVu Sans"/>
        <family val="2"/>
      </rPr>
      <t xml:space="preserve">）</t>
    </r>
  </si>
  <si>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710</t>
    </r>
    <r>
      <rPr>
        <sz val="11"/>
        <color rgb="FF000000"/>
        <rFont val="DejaVu Sans"/>
        <family val="2"/>
      </rPr>
      <t xml:space="preserve">）</t>
    </r>
  </si>
  <si>
    <r>
      <rPr>
        <sz val="11"/>
        <rFont val="DejaVu Sans"/>
        <family val="2"/>
      </rPr>
      <t xml:space="preserve">（注）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．各年、上段は全体入館者数、下段は全体入館者数のうち二階展示室入館者数</t>
    </r>
  </si>
  <si>
    <r>
      <rPr>
        <sz val="11"/>
        <rFont val="ＭＳ Ｐゴシック"/>
        <family val="3"/>
      </rPr>
      <t xml:space="preserve">       2</t>
    </r>
    <r>
      <rPr>
        <sz val="11"/>
        <rFont val="DejaVu Sans"/>
        <family val="2"/>
      </rPr>
      <t xml:space="preserve">．令和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11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31</t>
    </r>
    <r>
      <rPr>
        <sz val="11"/>
        <rFont val="DejaVu Sans"/>
        <family val="2"/>
      </rPr>
      <t xml:space="preserve">日まで新型コロナウイルス感染拡大防止のため臨時休館</t>
    </r>
  </si>
  <si>
    <r>
      <rPr>
        <sz val="11"/>
        <rFont val="ＭＳ Ｐゴシック"/>
        <family val="3"/>
      </rPr>
      <t xml:space="preserve">       3</t>
    </r>
    <r>
      <rPr>
        <sz val="11"/>
        <rFont val="DejaVu Sans"/>
        <family val="2"/>
      </rPr>
      <t xml:space="preserve">．令和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7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17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8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11</t>
    </r>
    <r>
      <rPr>
        <sz val="11"/>
        <rFont val="DejaVu Sans"/>
        <family val="2"/>
      </rPr>
      <t xml:space="preserve">日まで空調設備改修工事のため臨時休館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</si>
  <si>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．令和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8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27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9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30</t>
    </r>
    <r>
      <rPr>
        <sz val="11"/>
        <rFont val="DejaVu Sans"/>
        <family val="2"/>
      </rPr>
      <t xml:space="preserve">日まで新型コロナウイルス感染拡大防止のため臨時休館</t>
    </r>
  </si>
  <si>
    <t xml:space="preserve">９７． 水生植物公園みずの森入園者数</t>
  </si>
  <si>
    <t xml:space="preserve">資料：水生植物公園みずの森</t>
  </si>
  <si>
    <r>
      <rPr>
        <sz val="11"/>
        <rFont val="ＭＳ Ｐゴシック"/>
        <family val="3"/>
      </rPr>
      <t xml:space="preserve">(</t>
    </r>
    <r>
      <rPr>
        <sz val="11"/>
        <rFont val="DejaVu Sans"/>
        <family val="2"/>
      </rPr>
      <t xml:space="preserve">注）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．令和元年</t>
    </r>
    <r>
      <rPr>
        <sz val="11"/>
        <rFont val="ＭＳ Ｐゴシック"/>
        <family val="3"/>
      </rPr>
      <t xml:space="preserve">1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15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28</t>
    </r>
    <r>
      <rPr>
        <sz val="11"/>
        <rFont val="DejaVu Sans"/>
        <family val="2"/>
      </rPr>
      <t xml:space="preserve">日までくさつ夢風車撤去のため臨時休館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</si>
  <si>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．令和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11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31</t>
    </r>
    <r>
      <rPr>
        <sz val="11"/>
        <rFont val="DejaVu Sans"/>
        <family val="2"/>
      </rPr>
      <t xml:space="preserve">日まで新型コロナウイルス感染拡大防止のため臨時休館</t>
    </r>
  </si>
  <si>
    <r>
      <rPr>
        <sz val="11"/>
        <rFont val="DejaVu Sans"/>
        <family val="2"/>
      </rPr>
      <t xml:space="preserve">　　　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．令和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29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11</t>
    </r>
    <r>
      <rPr>
        <sz val="11"/>
        <rFont val="DejaVu Sans"/>
        <family val="2"/>
      </rPr>
      <t xml:space="preserve">日および</t>
    </r>
    <r>
      <rPr>
        <sz val="11"/>
        <rFont val="ＭＳ Ｐゴシック"/>
        <family val="3"/>
      </rPr>
      <t xml:space="preserve">8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26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9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30</t>
    </r>
    <r>
      <rPr>
        <sz val="11"/>
        <rFont val="DejaVu Sans"/>
        <family val="2"/>
      </rPr>
      <t xml:space="preserve">日まで新型コロナウイルス感染拡大防止のため臨時休館</t>
    </r>
  </si>
  <si>
    <t xml:space="preserve">９８． 滋賀県立琵琶湖博物館入館者数</t>
  </si>
  <si>
    <t xml:space="preserve">資料：滋賀県立琵琶湖博物館</t>
  </si>
  <si>
    <r>
      <rPr>
        <sz val="11"/>
        <rFont val="ＭＳ Ｐゴシック"/>
        <family val="3"/>
      </rPr>
      <t xml:space="preserve">(</t>
    </r>
    <r>
      <rPr>
        <sz val="11"/>
        <rFont val="DejaVu Sans"/>
        <family val="2"/>
      </rPr>
      <t xml:space="preserve">注）１．令和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28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31</t>
    </r>
    <r>
      <rPr>
        <sz val="11"/>
        <rFont val="DejaVu Sans"/>
        <family val="2"/>
      </rPr>
      <t xml:space="preserve">日まで新型コロナウイルス感染拡大防止のため臨時休館</t>
    </r>
  </si>
  <si>
    <r>
      <rPr>
        <sz val="11"/>
        <rFont val="DejaVu Sans"/>
        <family val="2"/>
      </rPr>
      <t xml:space="preserve">  　  ２．令和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29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11</t>
    </r>
    <r>
      <rPr>
        <sz val="11"/>
        <rFont val="DejaVu Sans"/>
        <family val="2"/>
      </rPr>
      <t xml:space="preserve">日および</t>
    </r>
    <r>
      <rPr>
        <sz val="11"/>
        <rFont val="ＭＳ Ｐゴシック"/>
        <family val="3"/>
      </rPr>
      <t xml:space="preserve">8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27</t>
    </r>
    <r>
      <rPr>
        <sz val="11"/>
        <rFont val="DejaVu Sans"/>
        <family val="2"/>
      </rPr>
      <t xml:space="preserve">日から</t>
    </r>
    <r>
      <rPr>
        <sz val="11"/>
        <rFont val="ＭＳ Ｐゴシック"/>
        <family val="3"/>
      </rPr>
      <t xml:space="preserve">9</t>
    </r>
    <r>
      <rPr>
        <sz val="11"/>
        <rFont val="DejaVu Sans"/>
        <family val="2"/>
      </rPr>
      <t xml:space="preserve">月</t>
    </r>
    <r>
      <rPr>
        <sz val="11"/>
        <rFont val="ＭＳ Ｐゴシック"/>
        <family val="3"/>
      </rPr>
      <t xml:space="preserve">30</t>
    </r>
    <r>
      <rPr>
        <sz val="11"/>
        <rFont val="DejaVu Sans"/>
        <family val="2"/>
      </rPr>
      <t xml:space="preserve">日まで新型コロナウイルス感染拡大防止のため臨時休館</t>
    </r>
  </si>
</sst>
</file>

<file path=xl/styles.xml><?xml version="1.0" encoding="utf-8"?>
<styleSheet xmlns="http://schemas.openxmlformats.org/spreadsheetml/2006/main">
  <numFmts count="17">
    <numFmt numFmtId="164" formatCode="General"/>
    <numFmt numFmtId="165" formatCode="#,##0\ ;[RED]\(#,##0\)"/>
    <numFmt numFmtId="166" formatCode="#,##0"/>
    <numFmt numFmtId="167" formatCode="0.0\ ;[RED]\(0.0\)"/>
    <numFmt numFmtId="168" formatCode="0.0\ "/>
    <numFmt numFmtId="169" formatCode="#,##0.0\ "/>
    <numFmt numFmtId="170" formatCode="General"/>
    <numFmt numFmtId="171" formatCode="#,##0;[RED]#,##0"/>
    <numFmt numFmtId="172" formatCode="@"/>
    <numFmt numFmtId="173" formatCode="0.0;[RED]0.0"/>
    <numFmt numFmtId="174" formatCode="#,##0\ ;[RED]\(#,##0\)"/>
    <numFmt numFmtId="175" formatCode="0\ "/>
    <numFmt numFmtId="176" formatCode="#,##0\ ;[RED]\-#,##0\ "/>
    <numFmt numFmtId="177" formatCode="0\ ;[RED]\(0\)"/>
    <numFmt numFmtId="178" formatCode="0.0"/>
    <numFmt numFmtId="179" formatCode="#,##0\ ;\(#,##0\)"/>
    <numFmt numFmtId="180" formatCode="0\ ;\(0\)"/>
  </numFmts>
  <fonts count="20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</font>
    <font>
      <sz val="11"/>
      <color rgb="FF000000"/>
      <name val="ＭＳ Ｐゴシック"/>
      <family val="3"/>
    </font>
    <font>
      <sz val="11"/>
      <color rgb="FF000000"/>
      <name val="DejaVu Sans"/>
      <family val="2"/>
    </font>
    <font>
      <sz val="8"/>
      <color rgb="FF000000"/>
      <name val="DejaVu Sans"/>
      <family val="2"/>
    </font>
    <font>
      <strike val="true"/>
      <sz val="11"/>
      <color rgb="FF000000"/>
      <name val="ＭＳ Ｐゴシック"/>
      <family val="3"/>
    </font>
    <font>
      <sz val="9"/>
      <color rgb="FF000000"/>
      <name val="DejaVu Sans"/>
      <family val="2"/>
    </font>
    <font>
      <sz val="11"/>
      <name val="ＭＳ Ｐゴシック"/>
      <family val="3"/>
    </font>
    <font>
      <sz val="11"/>
      <name val="DejaVu Sans"/>
      <family val="2"/>
    </font>
    <font>
      <sz val="11"/>
      <color rgb="FFFF0000"/>
      <name val="DejaVu Sans"/>
      <family val="2"/>
    </font>
    <font>
      <i val="true"/>
      <sz val="11"/>
      <color rgb="FF7F7F7F"/>
      <name val="游ゴシック"/>
      <family val="2"/>
    </font>
    <font>
      <sz val="10"/>
      <name val="DejaVu Sans"/>
      <family val="2"/>
    </font>
    <font>
      <sz val="10"/>
      <name val="ＭＳ Ｐゴシック"/>
      <family val="3"/>
    </font>
    <font>
      <sz val="8"/>
      <name val="ＭＳ Ｐゴシック"/>
      <family val="3"/>
    </font>
    <font>
      <sz val="9"/>
      <name val="DejaVu Sans"/>
      <family val="2"/>
    </font>
    <font>
      <b val="true"/>
      <sz val="11"/>
      <name val="ＭＳ Ｐゴシック"/>
      <family val="3"/>
    </font>
    <font>
      <sz val="8"/>
      <name val="DejaVu Sans"/>
      <family val="2"/>
    </font>
  </fonts>
  <fills count="2">
    <fill>
      <patternFill patternType="none"/>
    </fill>
    <fill>
      <patternFill patternType="gray125"/>
    </fill>
  </fills>
  <borders count="2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</borders>
  <cellStyleXfs count="25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13" fillId="0" borderId="0" applyFont="true" applyBorder="false" applyAlignment="true" applyProtection="false">
      <alignment horizontal="general" vertical="center" textRotation="0" wrapText="false" indent="0" shrinkToFit="false"/>
    </xf>
  </cellStyleXfs>
  <cellXfs count="35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5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7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21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5" fillId="0" borderId="0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5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0" xfId="21" applyFont="true" applyBorder="true" applyAlignment="true" applyProtection="false">
      <alignment horizontal="right" vertical="bottom" textRotation="0" wrapText="false" indent="0" shrinkToFit="true"/>
      <protection locked="true" hidden="false"/>
    </xf>
    <xf numFmtId="169" fontId="5" fillId="0" borderId="1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6" fillId="0" borderId="1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6" fillId="0" borderId="1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3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4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5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5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5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5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5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5" fillId="0" borderId="14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5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5" fillId="0" borderId="1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5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4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5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5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0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10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0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1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11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74" fontId="1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0" fillId="0" borderId="4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0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9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0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7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0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0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9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7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5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1" xfId="22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1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11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10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0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0" fillId="0" borderId="5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1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1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1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1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0" fillId="0" borderId="0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0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0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0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0" fillId="0" borderId="9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0" fillId="0" borderId="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0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0" fillId="0" borderId="1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9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0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1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9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7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0" borderId="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0" fillId="0" borderId="1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1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8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7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10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0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0" fillId="0" borderId="1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8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8" fontId="10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5" fontId="10" fillId="0" borderId="12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13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1" fillId="0" borderId="12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11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10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9" fontId="11" fillId="0" borderId="1" xfId="21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9" fontId="11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9" fontId="11" fillId="0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1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1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1" fillId="0" borderId="1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1" fillId="0" borderId="8" xfId="21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9" fontId="10" fillId="0" borderId="1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5" fillId="0" borderId="1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11" fillId="0" borderId="10" xfId="21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6" fontId="1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5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1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5" fontId="1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6" fontId="5" fillId="0" borderId="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6" fontId="10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1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9" fontId="10" fillId="0" borderId="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6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4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0" borderId="4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7" fontId="10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7" fontId="10" fillId="0" borderId="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7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7" fontId="10" fillId="0" borderId="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7" fontId="10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7" fontId="10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1" fillId="0" borderId="16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80" fontId="1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7" xfId="21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1" fillId="0" borderId="18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0" fontId="10" fillId="0" borderId="3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9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5" xfId="21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0" fillId="0" borderId="1" xfId="21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10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0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0" fontId="10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0" fontId="10" fillId="0" borderId="9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3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6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2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0" fontId="11" fillId="0" borderId="3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2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80" fontId="11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0" fontId="10" fillId="0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80" fontId="10" fillId="0" borderId="3" xfId="23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10" fillId="0" borderId="0" xfId="21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22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3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24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7" fontId="1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4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0" fillId="0" borderId="4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0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7" fontId="10" fillId="0" borderId="4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0" fillId="0" borderId="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0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0" fillId="0" borderId="1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70" fontId="18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9" fontId="10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0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9" fontId="10" fillId="0" borderId="8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10" fillId="0" borderId="9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11" fillId="0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7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8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9" fontId="17" fillId="0" borderId="0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9" fontId="10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0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1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6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9" fontId="5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10" fillId="0" borderId="7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10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10" fillId="0" borderId="1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11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9" fontId="10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10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桁区切り 2" xfId="20" builtinId="53" customBuiltin="true"/>
    <cellStyle name="標準 2" xfId="21" builtinId="53" customBuiltin="true"/>
    <cellStyle name="標準 2 2" xfId="22" builtinId="53" customBuiltin="true"/>
    <cellStyle name="Excel Built-in Comma [0]" xfId="23" builtinId="53" customBuiltin="true"/>
    <cellStyle name="Excel Built-in Explanatory Text" xfId="24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worksheet" Target="worksheets/sheet4.xml" />
  <Relationship Id="rId6" Type="http://schemas.openxmlformats.org/officeDocument/2006/relationships/worksheet" Target="worksheets/sheet5.xml" />
  <Relationship Id="rId7" Type="http://schemas.openxmlformats.org/officeDocument/2006/relationships/worksheet" Target="worksheets/sheet6.xml" />
  <Relationship Id="rId8" Type="http://schemas.openxmlformats.org/officeDocument/2006/relationships/worksheet" Target="worksheets/sheet7.xml" />
  <Relationship Id="rId9" Type="http://schemas.openxmlformats.org/officeDocument/2006/relationships/worksheet" Target="worksheets/sheet8.xml" />
  <Relationship Id="rId10" Type="http://schemas.openxmlformats.org/officeDocument/2006/relationships/worksheet" Target="worksheets/sheet9.xml" />
  <Relationship Id="rId11" Type="http://schemas.openxmlformats.org/officeDocument/2006/relationships/worksheet" Target="worksheets/sheet10.xml" />
  <Relationship Id="rId12" Type="http://schemas.openxmlformats.org/officeDocument/2006/relationships/worksheet" Target="worksheets/sheet11.xml" />
  <Relationship Id="rId1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6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4.7813765182186"/>
    <col collapsed="false" hidden="false" max="3" min="2" style="1" width="7.71255060728745"/>
    <col collapsed="false" hidden="false" max="4" min="4" style="1" width="6"/>
    <col collapsed="false" hidden="false" max="5" min="5" style="1" width="7.71255060728745"/>
    <col collapsed="false" hidden="false" max="6" min="6" style="1" width="5.67611336032389"/>
    <col collapsed="false" hidden="false" max="7" min="7" style="1" width="6.31983805668016"/>
    <col collapsed="false" hidden="false" max="9" min="8" style="1" width="5.67611336032389"/>
    <col collapsed="false" hidden="false" max="10" min="10" style="1" width="6.31983805668016"/>
    <col collapsed="false" hidden="false" max="12" min="11" style="1" width="5.67611336032389"/>
    <col collapsed="false" hidden="false" max="13" min="13" style="1" width="9.74898785425101"/>
    <col collapsed="false" hidden="false" max="15" min="14" style="1" width="9"/>
    <col collapsed="false" hidden="false" max="25" min="16" style="1" width="5.1417004048583"/>
    <col collapsed="false" hidden="false" max="255" min="26" style="1" width="9"/>
    <col collapsed="false" hidden="false" max="256" min="256" style="1" width="3.10526315789474"/>
    <col collapsed="false" hidden="false" max="257" min="257" style="1" width="9.96356275303644"/>
    <col collapsed="false" hidden="false" max="259" min="258" style="1" width="7.71255060728745"/>
    <col collapsed="false" hidden="false" max="260" min="260" style="1" width="6"/>
    <col collapsed="false" hidden="false" max="262" min="261" style="1" width="5.67611336032389"/>
    <col collapsed="false" hidden="false" max="263" min="263" style="1" width="6.31983805668016"/>
    <col collapsed="false" hidden="false" max="265" min="264" style="1" width="5.67611336032389"/>
    <col collapsed="false" hidden="false" max="266" min="266" style="1" width="6.31983805668016"/>
    <col collapsed="false" hidden="false" max="268" min="267" style="1" width="5.67611336032389"/>
    <col collapsed="false" hidden="false" max="269" min="269" style="1" width="9.74898785425101"/>
    <col collapsed="false" hidden="false" max="511" min="270" style="1" width="9"/>
    <col collapsed="false" hidden="false" max="512" min="512" style="1" width="3.10526315789474"/>
    <col collapsed="false" hidden="false" max="513" min="513" style="1" width="9.96356275303644"/>
    <col collapsed="false" hidden="false" max="515" min="514" style="1" width="7.71255060728745"/>
    <col collapsed="false" hidden="false" max="516" min="516" style="1" width="6"/>
    <col collapsed="false" hidden="false" max="518" min="517" style="1" width="5.67611336032389"/>
    <col collapsed="false" hidden="false" max="519" min="519" style="1" width="6.31983805668016"/>
    <col collapsed="false" hidden="false" max="521" min="520" style="1" width="5.67611336032389"/>
    <col collapsed="false" hidden="false" max="522" min="522" style="1" width="6.31983805668016"/>
    <col collapsed="false" hidden="false" max="524" min="523" style="1" width="5.67611336032389"/>
    <col collapsed="false" hidden="false" max="525" min="525" style="1" width="9.74898785425101"/>
    <col collapsed="false" hidden="false" max="767" min="526" style="1" width="9"/>
    <col collapsed="false" hidden="false" max="768" min="768" style="1" width="3.10526315789474"/>
    <col collapsed="false" hidden="false" max="769" min="769" style="1" width="9.96356275303644"/>
    <col collapsed="false" hidden="false" max="771" min="770" style="1" width="7.71255060728745"/>
    <col collapsed="false" hidden="false" max="772" min="772" style="1" width="6"/>
    <col collapsed="false" hidden="false" max="774" min="773" style="1" width="5.67611336032389"/>
    <col collapsed="false" hidden="false" max="775" min="775" style="1" width="6.31983805668016"/>
    <col collapsed="false" hidden="false" max="777" min="776" style="1" width="5.67611336032389"/>
    <col collapsed="false" hidden="false" max="778" min="778" style="1" width="6.31983805668016"/>
    <col collapsed="false" hidden="false" max="780" min="779" style="1" width="5.67611336032389"/>
    <col collapsed="false" hidden="false" max="781" min="781" style="1" width="9.74898785425101"/>
    <col collapsed="false" hidden="false" max="1023" min="782" style="1" width="9"/>
    <col collapsed="false" hidden="false" max="1025" min="1024" style="1" width="3.10526315789474"/>
  </cols>
  <sheetData>
    <row r="1" customFormat="false" ht="13.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</row>
    <row r="2" customFormat="false" ht="13.5" hidden="false" customHeight="false" outlineLevel="0" collapsed="false">
      <c r="A2" s="2" t="s">
        <v>0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</row>
    <row r="3" customFormat="false" ht="13.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1</v>
      </c>
      <c r="L3" s="4"/>
      <c r="M3" s="4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</row>
    <row r="4" customFormat="false" ht="13.5" hidden="false" customHeight="true" outlineLevel="0" collapsed="false">
      <c r="A4" s="5"/>
      <c r="B4" s="6" t="s">
        <v>2</v>
      </c>
      <c r="C4" s="6" t="s">
        <v>3</v>
      </c>
      <c r="D4" s="7" t="s">
        <v>4</v>
      </c>
      <c r="E4" s="7"/>
      <c r="F4" s="7"/>
      <c r="G4" s="7"/>
      <c r="H4" s="7"/>
      <c r="I4" s="7"/>
      <c r="J4" s="8" t="s">
        <v>5</v>
      </c>
      <c r="K4" s="8"/>
      <c r="L4" s="8"/>
      <c r="M4" s="9" t="s">
        <v>6</v>
      </c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</row>
    <row r="5" customFormat="false" ht="13.5" hidden="false" customHeight="false" outlineLevel="0" collapsed="false">
      <c r="A5" s="10" t="s">
        <v>7</v>
      </c>
      <c r="B5" s="6"/>
      <c r="C5" s="6"/>
      <c r="D5" s="7" t="s">
        <v>8</v>
      </c>
      <c r="E5" s="7"/>
      <c r="F5" s="7"/>
      <c r="G5" s="7" t="s">
        <v>9</v>
      </c>
      <c r="H5" s="7"/>
      <c r="I5" s="7"/>
      <c r="J5" s="8"/>
      <c r="K5" s="8"/>
      <c r="L5" s="8"/>
      <c r="M5" s="9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</row>
    <row r="6" customFormat="false" ht="13.5" hidden="false" customHeight="false" outlineLevel="0" collapsed="false">
      <c r="A6" s="11"/>
      <c r="B6" s="6"/>
      <c r="C6" s="6"/>
      <c r="D6" s="12" t="s">
        <v>10</v>
      </c>
      <c r="E6" s="13" t="s">
        <v>11</v>
      </c>
      <c r="F6" s="13" t="s">
        <v>12</v>
      </c>
      <c r="G6" s="12" t="s">
        <v>10</v>
      </c>
      <c r="H6" s="13" t="s">
        <v>11</v>
      </c>
      <c r="I6" s="7" t="s">
        <v>12</v>
      </c>
      <c r="J6" s="12" t="s">
        <v>10</v>
      </c>
      <c r="K6" s="12" t="s">
        <v>11</v>
      </c>
      <c r="L6" s="14" t="s">
        <v>12</v>
      </c>
      <c r="M6" s="9"/>
      <c r="N6" s="0"/>
      <c r="O6" s="0"/>
      <c r="P6" s="1" t="s">
        <v>13</v>
      </c>
      <c r="Q6" s="0"/>
      <c r="R6" s="0"/>
      <c r="S6" s="0"/>
      <c r="T6" s="0"/>
      <c r="U6" s="0"/>
      <c r="V6" s="0"/>
      <c r="W6" s="0"/>
      <c r="X6" s="0"/>
      <c r="Y6" s="0"/>
      <c r="Z6" s="0"/>
      <c r="AA6" s="0"/>
    </row>
    <row r="7" customFormat="false" ht="13.5" hidden="false" customHeight="false" outlineLevel="0" collapsed="false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</row>
    <row r="8" customFormat="false" ht="13.5" hidden="false" customHeight="false" outlineLevel="0" collapsed="false">
      <c r="A8" s="18" t="s">
        <v>14</v>
      </c>
      <c r="B8" s="16" t="n">
        <v>11</v>
      </c>
      <c r="C8" s="16" t="n">
        <v>46</v>
      </c>
      <c r="D8" s="16" t="n">
        <v>132</v>
      </c>
      <c r="E8" s="16" t="n">
        <v>6</v>
      </c>
      <c r="F8" s="16" t="n">
        <v>126</v>
      </c>
      <c r="G8" s="16" t="n">
        <v>13</v>
      </c>
      <c r="H8" s="16" t="n">
        <v>6</v>
      </c>
      <c r="I8" s="16" t="n">
        <v>7</v>
      </c>
      <c r="J8" s="19" t="n">
        <v>1199</v>
      </c>
      <c r="K8" s="16" t="n">
        <v>621</v>
      </c>
      <c r="L8" s="16" t="n">
        <v>578</v>
      </c>
      <c r="M8" s="20" t="n">
        <v>26.0652173913043</v>
      </c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</row>
    <row r="9" customFormat="false" ht="13.5" hidden="false" customHeight="false" outlineLevel="0" collapsed="false">
      <c r="A9" s="18" t="s">
        <v>15</v>
      </c>
      <c r="B9" s="16" t="n">
        <v>9</v>
      </c>
      <c r="C9" s="16" t="n">
        <v>37</v>
      </c>
      <c r="D9" s="16" t="n">
        <v>80</v>
      </c>
      <c r="E9" s="16" t="n">
        <v>5</v>
      </c>
      <c r="F9" s="16" t="n">
        <v>75</v>
      </c>
      <c r="G9" s="16" t="n">
        <v>9</v>
      </c>
      <c r="H9" s="16" t="n">
        <v>3</v>
      </c>
      <c r="I9" s="16" t="n">
        <v>6</v>
      </c>
      <c r="J9" s="21" t="n">
        <v>925</v>
      </c>
      <c r="K9" s="16" t="n">
        <v>483</v>
      </c>
      <c r="L9" s="16" t="n">
        <v>442</v>
      </c>
      <c r="M9" s="22" t="n">
        <v>25</v>
      </c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</row>
    <row r="10" customFormat="false" ht="13.5" hidden="false" customHeight="false" outlineLevel="0" collapsed="false">
      <c r="A10" s="18" t="s">
        <v>16</v>
      </c>
      <c r="B10" s="16" t="n">
        <v>6</v>
      </c>
      <c r="C10" s="16" t="n">
        <v>28</v>
      </c>
      <c r="D10" s="16" t="n">
        <v>56</v>
      </c>
      <c r="E10" s="16" t="n">
        <v>4</v>
      </c>
      <c r="F10" s="16" t="n">
        <v>52</v>
      </c>
      <c r="G10" s="16" t="n">
        <v>5</v>
      </c>
      <c r="H10" s="16" t="n">
        <v>1</v>
      </c>
      <c r="I10" s="16" t="n">
        <v>4</v>
      </c>
      <c r="J10" s="21" t="n">
        <v>697</v>
      </c>
      <c r="K10" s="16" t="n">
        <v>345</v>
      </c>
      <c r="L10" s="16" t="n">
        <v>352</v>
      </c>
      <c r="M10" s="22" t="n">
        <v>24.8928571428571</v>
      </c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</row>
    <row r="11" customFormat="false" ht="13.5" hidden="false" customHeight="false" outlineLevel="0" collapsed="false">
      <c r="A11" s="18" t="s">
        <v>17</v>
      </c>
      <c r="B11" s="23" t="n">
        <v>6</v>
      </c>
      <c r="C11" s="23" t="n">
        <v>32</v>
      </c>
      <c r="D11" s="23" t="n">
        <v>56</v>
      </c>
      <c r="E11" s="23" t="n">
        <v>4</v>
      </c>
      <c r="F11" s="23" t="n">
        <v>52</v>
      </c>
      <c r="G11" s="23" t="n">
        <v>6</v>
      </c>
      <c r="H11" s="23" t="n">
        <v>1</v>
      </c>
      <c r="I11" s="23" t="n">
        <v>5</v>
      </c>
      <c r="J11" s="23" t="n">
        <v>731</v>
      </c>
      <c r="K11" s="23" t="n">
        <v>348</v>
      </c>
      <c r="L11" s="23" t="n">
        <v>383</v>
      </c>
      <c r="M11" s="24" t="n">
        <v>22.84375</v>
      </c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</row>
    <row r="12" customFormat="false" ht="13.5" hidden="false" customHeight="false" outlineLevel="0" collapsed="false">
      <c r="A12" s="18" t="s">
        <v>18</v>
      </c>
      <c r="B12" s="23" t="n">
        <f aca="false">B14</f>
        <v>5</v>
      </c>
      <c r="C12" s="23" t="n">
        <f aca="false">C14</f>
        <v>27</v>
      </c>
      <c r="D12" s="23" t="n">
        <f aca="false">D14</f>
        <v>47</v>
      </c>
      <c r="E12" s="23" t="n">
        <f aca="false">E14</f>
        <v>3</v>
      </c>
      <c r="F12" s="23" t="n">
        <f aca="false">F14</f>
        <v>44</v>
      </c>
      <c r="G12" s="23" t="n">
        <f aca="false">G14</f>
        <v>6</v>
      </c>
      <c r="H12" s="23" t="n">
        <f aca="false">H14</f>
        <v>1</v>
      </c>
      <c r="I12" s="23" t="n">
        <f aca="false">I14</f>
        <v>5</v>
      </c>
      <c r="J12" s="23" t="n">
        <f aca="false">J14</f>
        <v>605</v>
      </c>
      <c r="K12" s="23" t="n">
        <f aca="false">K14</f>
        <v>292</v>
      </c>
      <c r="L12" s="23" t="n">
        <f aca="false">L14</f>
        <v>313</v>
      </c>
      <c r="M12" s="25" t="n">
        <f aca="false">M14</f>
        <v>22.4074074074074</v>
      </c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</row>
    <row r="13" customFormat="false" ht="13.5" hidden="false" customHeight="false" outlineLevel="0" collapsed="false">
      <c r="A13" s="26"/>
      <c r="B13" s="27"/>
      <c r="C13" s="28"/>
      <c r="D13" s="28"/>
      <c r="E13" s="28"/>
      <c r="F13" s="27"/>
      <c r="G13" s="27"/>
      <c r="H13" s="29"/>
      <c r="I13" s="28"/>
      <c r="J13" s="28"/>
      <c r="K13" s="27"/>
      <c r="L13" s="27"/>
      <c r="M13" s="30"/>
      <c r="N13" s="0"/>
      <c r="O13" s="31"/>
      <c r="P13" s="28"/>
      <c r="Q13" s="32" t="s">
        <v>19</v>
      </c>
      <c r="R13" s="28"/>
      <c r="S13" s="28"/>
      <c r="T13" s="32" t="s">
        <v>20</v>
      </c>
      <c r="U13" s="28"/>
      <c r="V13" s="28"/>
      <c r="W13" s="32" t="s">
        <v>21</v>
      </c>
      <c r="X13" s="28"/>
      <c r="Y13" s="28"/>
      <c r="Z13" s="28"/>
      <c r="AA13" s="33"/>
    </row>
    <row r="14" customFormat="false" ht="13.5" hidden="false" customHeight="false" outlineLevel="0" collapsed="false">
      <c r="A14" s="34" t="s">
        <v>22</v>
      </c>
      <c r="B14" s="28" t="n">
        <v>5</v>
      </c>
      <c r="C14" s="28" t="n">
        <v>27</v>
      </c>
      <c r="D14" s="28" t="n">
        <v>47</v>
      </c>
      <c r="E14" s="28" t="n">
        <v>3</v>
      </c>
      <c r="F14" s="28" t="n">
        <v>44</v>
      </c>
      <c r="G14" s="35" t="n">
        <v>6</v>
      </c>
      <c r="H14" s="28" t="n">
        <v>1</v>
      </c>
      <c r="I14" s="28" t="n">
        <v>5</v>
      </c>
      <c r="J14" s="35" t="n">
        <v>605</v>
      </c>
      <c r="K14" s="28" t="n">
        <v>292</v>
      </c>
      <c r="L14" s="28" t="n">
        <v>313</v>
      </c>
      <c r="M14" s="24" t="n">
        <f aca="false">J14/C14</f>
        <v>22.4074074074074</v>
      </c>
      <c r="N14" s="0"/>
      <c r="O14" s="0"/>
      <c r="P14" s="36" t="s">
        <v>23</v>
      </c>
      <c r="Q14" s="37" t="s">
        <v>24</v>
      </c>
      <c r="R14" s="37" t="s">
        <v>11</v>
      </c>
      <c r="S14" s="36" t="s">
        <v>12</v>
      </c>
      <c r="T14" s="36" t="s">
        <v>24</v>
      </c>
      <c r="U14" s="36" t="s">
        <v>11</v>
      </c>
      <c r="V14" s="36" t="s">
        <v>12</v>
      </c>
      <c r="W14" s="36" t="s">
        <v>24</v>
      </c>
      <c r="X14" s="37" t="s">
        <v>11</v>
      </c>
      <c r="Y14" s="36" t="s">
        <v>12</v>
      </c>
      <c r="Z14" s="27"/>
      <c r="AA14" s="33"/>
    </row>
    <row r="15" customFormat="false" ht="13.5" hidden="false" customHeight="false" outlineLevel="0" collapsed="false">
      <c r="A15" s="3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9"/>
      <c r="N15" s="0"/>
      <c r="O15" s="40" t="s">
        <v>25</v>
      </c>
      <c r="P15" s="41" t="n">
        <v>6</v>
      </c>
      <c r="Q15" s="41" t="n">
        <f aca="false">SUM(R15:S15)</f>
        <v>9</v>
      </c>
      <c r="R15" s="41" t="n">
        <v>0</v>
      </c>
      <c r="S15" s="41" t="n">
        <v>9</v>
      </c>
      <c r="T15" s="41" t="n">
        <f aca="false">SUM(U15:V15)</f>
        <v>1</v>
      </c>
      <c r="U15" s="41" t="n">
        <v>0</v>
      </c>
      <c r="V15" s="41" t="n">
        <v>1</v>
      </c>
      <c r="W15" s="41" t="n">
        <f aca="false">SUM(X15:Y15)</f>
        <v>106</v>
      </c>
      <c r="X15" s="41" t="n">
        <v>53</v>
      </c>
      <c r="Y15" s="41" t="n">
        <v>53</v>
      </c>
      <c r="Z15" s="28"/>
      <c r="AA15" s="33"/>
    </row>
    <row r="16" customFormat="false" ht="13.5" hidden="false" customHeight="false" outlineLevel="0" collapsed="false">
      <c r="A16" s="2" t="s">
        <v>26</v>
      </c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40" t="s">
        <v>27</v>
      </c>
      <c r="P16" s="40" t="n">
        <v>4</v>
      </c>
      <c r="Q16" s="41" t="n">
        <f aca="false">SUM(R16:S16)</f>
        <v>7</v>
      </c>
      <c r="R16" s="40" t="n">
        <v>1</v>
      </c>
      <c r="S16" s="40" t="n">
        <v>6</v>
      </c>
      <c r="T16" s="41" t="n">
        <f aca="false">SUM(U16:V16)</f>
        <v>1</v>
      </c>
      <c r="U16" s="40" t="n">
        <v>0</v>
      </c>
      <c r="V16" s="40" t="n">
        <v>1</v>
      </c>
      <c r="W16" s="41" t="n">
        <f aca="false">SUM(X16:Y16)</f>
        <v>98</v>
      </c>
      <c r="X16" s="40" t="n">
        <v>50</v>
      </c>
      <c r="Y16" s="40" t="n">
        <v>48</v>
      </c>
    </row>
    <row r="17" customFormat="false" ht="13.5" hidden="false" customHeight="false" outlineLevel="0" collapsed="false">
      <c r="A17" s="2" t="s">
        <v>28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40" t="s">
        <v>29</v>
      </c>
      <c r="P17" s="40" t="n">
        <v>5</v>
      </c>
      <c r="Q17" s="41" t="n">
        <f aca="false">SUM(R17:S17)</f>
        <v>7</v>
      </c>
      <c r="R17" s="40" t="n">
        <v>0</v>
      </c>
      <c r="S17" s="40" t="n">
        <v>7</v>
      </c>
      <c r="T17" s="41" t="n">
        <f aca="false">SUM(U17:V17)</f>
        <v>1</v>
      </c>
      <c r="U17" s="40" t="n">
        <v>1</v>
      </c>
      <c r="V17" s="40" t="n">
        <v>0</v>
      </c>
      <c r="W17" s="41" t="n">
        <f aca="false">SUM(X17:Y17)</f>
        <v>93</v>
      </c>
      <c r="X17" s="40" t="n">
        <v>47</v>
      </c>
      <c r="Y17" s="40" t="n">
        <v>46</v>
      </c>
    </row>
    <row r="18" customFormat="false" ht="13.5" hidden="false" customHeight="false" outlineLevel="0" collapsed="false">
      <c r="A18" s="42"/>
      <c r="B18" s="42"/>
      <c r="C18" s="42"/>
      <c r="D18" s="42"/>
      <c r="E18" s="42"/>
      <c r="F18" s="42"/>
      <c r="G18" s="42"/>
      <c r="H18" s="0"/>
      <c r="I18" s="0"/>
      <c r="J18" s="0"/>
      <c r="K18" s="0"/>
      <c r="L18" s="0"/>
      <c r="M18" s="0"/>
      <c r="N18" s="0"/>
      <c r="O18" s="43" t="s">
        <v>30</v>
      </c>
      <c r="P18" s="40" t="n">
        <v>5</v>
      </c>
      <c r="Q18" s="41" t="n">
        <f aca="false">SUM(R18:S18)</f>
        <v>14</v>
      </c>
      <c r="R18" s="41" t="n">
        <v>0</v>
      </c>
      <c r="S18" s="40" t="n">
        <v>14</v>
      </c>
      <c r="T18" s="41" t="n">
        <f aca="false">SUM(U18:V18)</f>
        <v>2</v>
      </c>
      <c r="U18" s="41" t="n">
        <v>0</v>
      </c>
      <c r="V18" s="41" t="n">
        <v>2</v>
      </c>
      <c r="W18" s="41" t="n">
        <f aca="false">SUM(X18:Y18)</f>
        <v>145</v>
      </c>
      <c r="X18" s="41" t="n">
        <v>69</v>
      </c>
      <c r="Y18" s="41" t="n">
        <v>76</v>
      </c>
    </row>
    <row r="19" customFormat="false" ht="13.5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43" t="s">
        <v>31</v>
      </c>
      <c r="P19" s="40" t="n">
        <v>7</v>
      </c>
      <c r="Q19" s="41" t="n">
        <f aca="false">SUM(R19:S19)</f>
        <v>10</v>
      </c>
      <c r="R19" s="41" t="n">
        <v>2</v>
      </c>
      <c r="S19" s="40" t="n">
        <v>8</v>
      </c>
      <c r="T19" s="41" t="n">
        <f aca="false">SUM(U19:V19)</f>
        <v>1</v>
      </c>
      <c r="U19" s="41" t="n">
        <v>0</v>
      </c>
      <c r="V19" s="41" t="n">
        <v>1</v>
      </c>
      <c r="W19" s="41" t="n">
        <f aca="false">SUM(X19:Y19)</f>
        <v>163</v>
      </c>
      <c r="X19" s="41" t="n">
        <v>73</v>
      </c>
      <c r="Y19" s="41" t="n">
        <v>90</v>
      </c>
    </row>
    <row r="20" customFormat="false" ht="13.5" hidden="false" customHeight="false" outlineLevel="0" collapsed="false">
      <c r="A20" s="2" t="s">
        <v>32</v>
      </c>
      <c r="B20" s="0"/>
      <c r="C20" s="0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40"/>
      <c r="P20" s="40" t="n">
        <f aca="false">SUM(P15:P19)</f>
        <v>27</v>
      </c>
      <c r="Q20" s="40" t="n">
        <f aca="false">SUM(Q15:Q19)</f>
        <v>47</v>
      </c>
      <c r="R20" s="40" t="n">
        <f aca="false">SUM(R15:R19)</f>
        <v>3</v>
      </c>
      <c r="S20" s="40" t="n">
        <f aca="false">SUM(S15:S19)</f>
        <v>44</v>
      </c>
      <c r="T20" s="40" t="n">
        <f aca="false">SUM(T15:T19)</f>
        <v>6</v>
      </c>
      <c r="U20" s="40" t="n">
        <f aca="false">SUM(U15:U19)</f>
        <v>1</v>
      </c>
      <c r="V20" s="40" t="n">
        <f aca="false">SUM(V15:V19)</f>
        <v>5</v>
      </c>
      <c r="W20" s="40" t="n">
        <f aca="false">SUM(W15:W19)</f>
        <v>605</v>
      </c>
      <c r="X20" s="40" t="n">
        <f aca="false">SUM(X15:X19)</f>
        <v>292</v>
      </c>
      <c r="Y20" s="40" t="n">
        <f aca="false">SUM(Y15:Y19)</f>
        <v>313</v>
      </c>
    </row>
    <row r="21" customFormat="false" ht="13.5" hidden="false" customHeight="false" outlineLevel="0" collapsed="false">
      <c r="A21" s="3"/>
      <c r="B21" s="3"/>
      <c r="C21" s="3"/>
      <c r="D21" s="3"/>
      <c r="E21" s="3"/>
      <c r="F21" s="3"/>
      <c r="G21" s="3"/>
      <c r="H21" s="3"/>
      <c r="I21" s="3"/>
      <c r="J21" s="3"/>
      <c r="K21" s="4" t="s">
        <v>1</v>
      </c>
      <c r="L21" s="4"/>
      <c r="M21" s="4"/>
      <c r="N21" s="0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customFormat="false" ht="13.5" hidden="false" customHeight="true" outlineLevel="0" collapsed="false">
      <c r="A22" s="5"/>
      <c r="B22" s="8" t="s">
        <v>33</v>
      </c>
      <c r="C22" s="8" t="s">
        <v>23</v>
      </c>
      <c r="D22" s="7" t="s">
        <v>4</v>
      </c>
      <c r="E22" s="7"/>
      <c r="F22" s="7"/>
      <c r="G22" s="7"/>
      <c r="H22" s="7"/>
      <c r="I22" s="7"/>
      <c r="J22" s="8" t="s">
        <v>5</v>
      </c>
      <c r="K22" s="8"/>
      <c r="L22" s="8"/>
      <c r="M22" s="9" t="s">
        <v>6</v>
      </c>
      <c r="N22" s="0"/>
    </row>
    <row r="23" customFormat="false" ht="13.5" hidden="false" customHeight="false" outlineLevel="0" collapsed="false">
      <c r="A23" s="10" t="s">
        <v>7</v>
      </c>
      <c r="B23" s="8"/>
      <c r="C23" s="8"/>
      <c r="D23" s="7" t="s">
        <v>8</v>
      </c>
      <c r="E23" s="7"/>
      <c r="F23" s="7"/>
      <c r="G23" s="7" t="s">
        <v>9</v>
      </c>
      <c r="H23" s="7"/>
      <c r="I23" s="7"/>
      <c r="J23" s="8"/>
      <c r="K23" s="8"/>
      <c r="L23" s="8"/>
      <c r="M23" s="9"/>
      <c r="N23" s="0"/>
    </row>
    <row r="24" customFormat="false" ht="13.5" hidden="false" customHeight="true" outlineLevel="0" collapsed="false">
      <c r="A24" s="11"/>
      <c r="B24" s="8"/>
      <c r="C24" s="8"/>
      <c r="D24" s="12" t="s">
        <v>10</v>
      </c>
      <c r="E24" s="13" t="s">
        <v>11</v>
      </c>
      <c r="F24" s="13" t="s">
        <v>12</v>
      </c>
      <c r="G24" s="12" t="s">
        <v>10</v>
      </c>
      <c r="H24" s="13" t="s">
        <v>11</v>
      </c>
      <c r="I24" s="7" t="s">
        <v>12</v>
      </c>
      <c r="J24" s="12" t="s">
        <v>10</v>
      </c>
      <c r="K24" s="12" t="s">
        <v>11</v>
      </c>
      <c r="L24" s="14" t="s">
        <v>12</v>
      </c>
      <c r="M24" s="9"/>
      <c r="N24" s="0"/>
    </row>
    <row r="25" customFormat="false" ht="13.5" hidden="false" customHeight="true" outlineLevel="0" collapsed="false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7"/>
      <c r="N25" s="0"/>
    </row>
    <row r="26" customFormat="false" ht="13.5" hidden="false" customHeight="false" outlineLevel="0" collapsed="false">
      <c r="A26" s="18" t="s">
        <v>18</v>
      </c>
      <c r="B26" s="16" t="n">
        <f aca="false">B28+B41</f>
        <v>26</v>
      </c>
      <c r="C26" s="16" t="n">
        <f aca="false">C28+C41</f>
        <v>100</v>
      </c>
      <c r="D26" s="16" t="n">
        <f aca="false">D28+D41</f>
        <v>622</v>
      </c>
      <c r="E26" s="16" t="n">
        <f aca="false">E28+E41</f>
        <v>24</v>
      </c>
      <c r="F26" s="16" t="n">
        <f aca="false">F28+F41</f>
        <v>598</v>
      </c>
      <c r="G26" s="16" t="n">
        <f aca="false">G28+G41</f>
        <v>96</v>
      </c>
      <c r="H26" s="16" t="n">
        <f aca="false">H28+H41</f>
        <v>12</v>
      </c>
      <c r="I26" s="16" t="n">
        <f aca="false">I28+I41</f>
        <v>84</v>
      </c>
      <c r="J26" s="44" t="n">
        <f aca="false">J28+J41</f>
        <v>2509</v>
      </c>
      <c r="K26" s="44" t="n">
        <f aca="false">K28+K41</f>
        <v>1316</v>
      </c>
      <c r="L26" s="44" t="n">
        <f aca="false">L28+L41</f>
        <v>1193</v>
      </c>
      <c r="M26" s="24" t="n">
        <f aca="false">J26/C26</f>
        <v>25.09</v>
      </c>
      <c r="N26" s="45"/>
    </row>
    <row r="27" customFormat="false" ht="13.5" hidden="false" customHeight="false" outlineLevel="0" collapsed="false">
      <c r="A27" s="18"/>
      <c r="B27" s="16"/>
      <c r="C27" s="16"/>
      <c r="D27" s="16"/>
      <c r="E27" s="16"/>
      <c r="F27" s="16"/>
      <c r="G27" s="16"/>
      <c r="H27" s="16"/>
      <c r="I27" s="16"/>
      <c r="J27" s="46"/>
      <c r="K27" s="16"/>
      <c r="L27" s="16"/>
      <c r="M27" s="30"/>
      <c r="N27" s="0"/>
    </row>
    <row r="28" customFormat="false" ht="13.5" hidden="false" customHeight="false" outlineLevel="0" collapsed="false">
      <c r="A28" s="34" t="s">
        <v>34</v>
      </c>
      <c r="B28" s="28" t="n">
        <f aca="false">SUM(B29:B38)</f>
        <v>10</v>
      </c>
      <c r="C28" s="28" t="n">
        <f aca="false">SUM(C29:C38)</f>
        <v>43</v>
      </c>
      <c r="D28" s="28" t="n">
        <f aca="false">SUM(D29:D38)</f>
        <v>140</v>
      </c>
      <c r="E28" s="28" t="n">
        <f aca="false">SUM(E29:E38)</f>
        <v>10</v>
      </c>
      <c r="F28" s="28" t="n">
        <f aca="false">SUM(F29:F38)</f>
        <v>130</v>
      </c>
      <c r="G28" s="28" t="n">
        <f aca="false">SUM(G29:G38)</f>
        <v>26</v>
      </c>
      <c r="H28" s="28" t="n">
        <f aca="false">SUM(H29:H38)</f>
        <v>4</v>
      </c>
      <c r="I28" s="28" t="n">
        <f aca="false">SUM(I29:I38)</f>
        <v>22</v>
      </c>
      <c r="J28" s="28" t="n">
        <f aca="false">SUM(J29:J38)</f>
        <v>870</v>
      </c>
      <c r="K28" s="28" t="n">
        <f aca="false">SUM(K29:K38)</f>
        <v>450</v>
      </c>
      <c r="L28" s="28" t="n">
        <f aca="false">SUM(L29:L38)</f>
        <v>420</v>
      </c>
      <c r="M28" s="24" t="n">
        <f aca="false">J28/C28</f>
        <v>20.2325581395349</v>
      </c>
      <c r="N28" s="0"/>
    </row>
    <row r="29" customFormat="false" ht="13.5" hidden="false" customHeight="false" outlineLevel="0" collapsed="false">
      <c r="A29" s="47" t="s">
        <v>35</v>
      </c>
      <c r="B29" s="23" t="n">
        <v>1</v>
      </c>
      <c r="C29" s="23" t="n">
        <v>3</v>
      </c>
      <c r="D29" s="28" t="n">
        <f aca="false">E29+F29</f>
        <v>14</v>
      </c>
      <c r="E29" s="28" t="n">
        <v>2</v>
      </c>
      <c r="F29" s="27" t="n">
        <v>12</v>
      </c>
      <c r="G29" s="28" t="n">
        <f aca="false">H29+I29</f>
        <v>7</v>
      </c>
      <c r="H29" s="28" t="n">
        <v>0</v>
      </c>
      <c r="I29" s="28" t="n">
        <v>7</v>
      </c>
      <c r="J29" s="28" t="n">
        <f aca="false">K29+L29</f>
        <v>77</v>
      </c>
      <c r="K29" s="28" t="n">
        <v>35</v>
      </c>
      <c r="L29" s="28" t="n">
        <v>42</v>
      </c>
      <c r="M29" s="24" t="n">
        <f aca="false">J29/C29</f>
        <v>25.6666666666667</v>
      </c>
      <c r="N29" s="0"/>
    </row>
    <row r="30" customFormat="false" ht="13.5" hidden="false" customHeight="false" outlineLevel="0" collapsed="false">
      <c r="A30" s="47" t="s">
        <v>36</v>
      </c>
      <c r="B30" s="23" t="n">
        <v>1</v>
      </c>
      <c r="C30" s="23" t="n">
        <v>6</v>
      </c>
      <c r="D30" s="28" t="n">
        <f aca="false">E30+F30</f>
        <v>24</v>
      </c>
      <c r="E30" s="28" t="n">
        <v>1</v>
      </c>
      <c r="F30" s="27" t="n">
        <v>23</v>
      </c>
      <c r="G30" s="28" t="n">
        <f aca="false">H30+I30</f>
        <v>2</v>
      </c>
      <c r="H30" s="28" t="n">
        <v>1</v>
      </c>
      <c r="I30" s="28" t="n">
        <v>1</v>
      </c>
      <c r="J30" s="28" t="n">
        <f aca="false">K30+L30</f>
        <v>112</v>
      </c>
      <c r="K30" s="28" t="n">
        <v>56</v>
      </c>
      <c r="L30" s="28" t="n">
        <v>56</v>
      </c>
      <c r="M30" s="24" t="n">
        <f aca="false">J30/C30</f>
        <v>18.6666666666667</v>
      </c>
      <c r="N30" s="0"/>
    </row>
    <row r="31" customFormat="false" ht="13.5" hidden="false" customHeight="false" outlineLevel="0" collapsed="false">
      <c r="A31" s="48" t="s">
        <v>37</v>
      </c>
      <c r="B31" s="23" t="n">
        <v>1</v>
      </c>
      <c r="C31" s="23" t="n">
        <v>7</v>
      </c>
      <c r="D31" s="28" t="n">
        <f aca="false">E31+F31</f>
        <v>29</v>
      </c>
      <c r="E31" s="28" t="n">
        <v>3</v>
      </c>
      <c r="F31" s="27" t="n">
        <v>26</v>
      </c>
      <c r="G31" s="28" t="n">
        <f aca="false">H31+I31</f>
        <v>3</v>
      </c>
      <c r="H31" s="28" t="n">
        <v>0</v>
      </c>
      <c r="I31" s="28" t="n">
        <v>3</v>
      </c>
      <c r="J31" s="28" t="n">
        <f aca="false">K31+L31</f>
        <v>173</v>
      </c>
      <c r="K31" s="28" t="n">
        <v>100</v>
      </c>
      <c r="L31" s="28" t="n">
        <v>73</v>
      </c>
      <c r="M31" s="24" t="n">
        <f aca="false">J31/C31</f>
        <v>24.7142857142857</v>
      </c>
      <c r="N31" s="0"/>
    </row>
    <row r="32" customFormat="false" ht="13.5" hidden="false" customHeight="false" outlineLevel="0" collapsed="false">
      <c r="A32" s="48" t="s">
        <v>38</v>
      </c>
      <c r="B32" s="23" t="n">
        <v>1</v>
      </c>
      <c r="C32" s="23" t="n">
        <v>6</v>
      </c>
      <c r="D32" s="28" t="n">
        <f aca="false">E32+F32</f>
        <v>20</v>
      </c>
      <c r="E32" s="28" t="n">
        <v>0</v>
      </c>
      <c r="F32" s="27" t="n">
        <v>20</v>
      </c>
      <c r="G32" s="28" t="n">
        <f aca="false">H32+I32</f>
        <v>0</v>
      </c>
      <c r="H32" s="28" t="n">
        <v>0</v>
      </c>
      <c r="I32" s="28" t="n">
        <v>0</v>
      </c>
      <c r="J32" s="28" t="n">
        <f aca="false">K32+L32</f>
        <v>110</v>
      </c>
      <c r="K32" s="28" t="n">
        <v>61</v>
      </c>
      <c r="L32" s="28" t="n">
        <v>49</v>
      </c>
      <c r="M32" s="24" t="n">
        <f aca="false">J32/C32</f>
        <v>18.3333333333333</v>
      </c>
      <c r="N32" s="0"/>
    </row>
    <row r="33" customFormat="false" ht="13.5" hidden="false" customHeight="false" outlineLevel="0" collapsed="false">
      <c r="A33" s="48" t="s">
        <v>39</v>
      </c>
      <c r="B33" s="23" t="n">
        <v>1</v>
      </c>
      <c r="C33" s="23" t="n">
        <v>3</v>
      </c>
      <c r="D33" s="28" t="n">
        <f aca="false">E33+F33</f>
        <v>8</v>
      </c>
      <c r="E33" s="28" t="n">
        <v>0</v>
      </c>
      <c r="F33" s="27" t="n">
        <v>8</v>
      </c>
      <c r="G33" s="28" t="n">
        <f aca="false">H33+I33</f>
        <v>3</v>
      </c>
      <c r="H33" s="28" t="n">
        <v>0</v>
      </c>
      <c r="I33" s="28" t="n">
        <v>3</v>
      </c>
      <c r="J33" s="28" t="n">
        <f aca="false">K33+L33</f>
        <v>57</v>
      </c>
      <c r="K33" s="28" t="n">
        <v>29</v>
      </c>
      <c r="L33" s="28" t="n">
        <v>28</v>
      </c>
      <c r="M33" s="24" t="n">
        <f aca="false">J33/C33</f>
        <v>19</v>
      </c>
      <c r="N33" s="0"/>
    </row>
    <row r="34" customFormat="false" ht="13.5" hidden="false" customHeight="false" outlineLevel="0" collapsed="false">
      <c r="A34" s="48" t="s">
        <v>40</v>
      </c>
      <c r="B34" s="23" t="n">
        <v>1</v>
      </c>
      <c r="C34" s="23" t="n">
        <v>6</v>
      </c>
      <c r="D34" s="28" t="n">
        <f aca="false">E34+F34</f>
        <v>11</v>
      </c>
      <c r="E34" s="28" t="n">
        <v>1</v>
      </c>
      <c r="F34" s="27" t="n">
        <v>10</v>
      </c>
      <c r="G34" s="28" t="n">
        <f aca="false">H34+I34</f>
        <v>3</v>
      </c>
      <c r="H34" s="28" t="n">
        <v>1</v>
      </c>
      <c r="I34" s="28" t="n">
        <v>2</v>
      </c>
      <c r="J34" s="28" t="n">
        <f aca="false">K34+L34</f>
        <v>112</v>
      </c>
      <c r="K34" s="28" t="n">
        <v>53</v>
      </c>
      <c r="L34" s="28" t="n">
        <v>59</v>
      </c>
      <c r="M34" s="24" t="n">
        <f aca="false">J34/C34</f>
        <v>18.6666666666667</v>
      </c>
      <c r="N34" s="0"/>
    </row>
    <row r="35" customFormat="false" ht="13.5" hidden="false" customHeight="false" outlineLevel="0" collapsed="false">
      <c r="A35" s="48" t="s">
        <v>41</v>
      </c>
      <c r="B35" s="23" t="n">
        <v>1</v>
      </c>
      <c r="C35" s="23" t="n">
        <v>3</v>
      </c>
      <c r="D35" s="28" t="n">
        <f aca="false">E35+F35</f>
        <v>8</v>
      </c>
      <c r="E35" s="28" t="n">
        <v>0</v>
      </c>
      <c r="F35" s="27" t="n">
        <v>8</v>
      </c>
      <c r="G35" s="28" t="n">
        <f aca="false">H35+I35</f>
        <v>0</v>
      </c>
      <c r="H35" s="28" t="n">
        <v>0</v>
      </c>
      <c r="I35" s="28" t="n">
        <v>0</v>
      </c>
      <c r="J35" s="28" t="n">
        <f aca="false">K35+L35</f>
        <v>71</v>
      </c>
      <c r="K35" s="28" t="n">
        <v>43</v>
      </c>
      <c r="L35" s="28" t="n">
        <v>28</v>
      </c>
      <c r="M35" s="24" t="n">
        <f aca="false">J35/C35</f>
        <v>23.6666666666667</v>
      </c>
      <c r="N35" s="0"/>
    </row>
    <row r="36" customFormat="false" ht="13.5" hidden="false" customHeight="false" outlineLevel="0" collapsed="false">
      <c r="A36" s="48" t="s">
        <v>42</v>
      </c>
      <c r="B36" s="23" t="n">
        <v>1</v>
      </c>
      <c r="C36" s="23" t="n">
        <v>3</v>
      </c>
      <c r="D36" s="28" t="n">
        <f aca="false">E36+F36</f>
        <v>8</v>
      </c>
      <c r="E36" s="28" t="n">
        <v>0</v>
      </c>
      <c r="F36" s="27" t="n">
        <v>8</v>
      </c>
      <c r="G36" s="28" t="n">
        <f aca="false">H36+I36</f>
        <v>3</v>
      </c>
      <c r="H36" s="28" t="n">
        <v>1</v>
      </c>
      <c r="I36" s="35" t="n">
        <v>2</v>
      </c>
      <c r="J36" s="28" t="n">
        <f aca="false">K36+L36</f>
        <v>49</v>
      </c>
      <c r="K36" s="28" t="n">
        <v>23</v>
      </c>
      <c r="L36" s="28" t="n">
        <v>26</v>
      </c>
      <c r="M36" s="24" t="n">
        <f aca="false">J36/C36</f>
        <v>16.3333333333333</v>
      </c>
      <c r="N36" s="0"/>
    </row>
    <row r="37" customFormat="false" ht="13.5" hidden="false" customHeight="false" outlineLevel="0" collapsed="false">
      <c r="A37" s="48" t="s">
        <v>43</v>
      </c>
      <c r="B37" s="23" t="n">
        <v>1</v>
      </c>
      <c r="C37" s="23" t="n">
        <v>3</v>
      </c>
      <c r="D37" s="28" t="n">
        <f aca="false">E37+F37</f>
        <v>11</v>
      </c>
      <c r="E37" s="28" t="n">
        <v>3</v>
      </c>
      <c r="F37" s="27" t="n">
        <v>8</v>
      </c>
      <c r="G37" s="28" t="n">
        <f aca="false">H37+I37</f>
        <v>2</v>
      </c>
      <c r="H37" s="28" t="n">
        <v>0</v>
      </c>
      <c r="I37" s="35" t="n">
        <v>2</v>
      </c>
      <c r="J37" s="28" t="n">
        <f aca="false">K37+L37</f>
        <v>73</v>
      </c>
      <c r="K37" s="28" t="n">
        <v>33</v>
      </c>
      <c r="L37" s="28" t="n">
        <v>40</v>
      </c>
      <c r="M37" s="24" t="n">
        <f aca="false">J37/C37</f>
        <v>24.3333333333333</v>
      </c>
      <c r="N37" s="0"/>
    </row>
    <row r="38" customFormat="false" ht="13.5" hidden="false" customHeight="false" outlineLevel="0" collapsed="false">
      <c r="A38" s="48" t="s">
        <v>44</v>
      </c>
      <c r="B38" s="23" t="n">
        <v>1</v>
      </c>
      <c r="C38" s="23" t="n">
        <v>3</v>
      </c>
      <c r="D38" s="28" t="n">
        <f aca="false">E38+F38</f>
        <v>7</v>
      </c>
      <c r="E38" s="28" t="n">
        <v>0</v>
      </c>
      <c r="F38" s="27" t="n">
        <v>7</v>
      </c>
      <c r="G38" s="28" t="n">
        <f aca="false">H38+I38</f>
        <v>3</v>
      </c>
      <c r="H38" s="28" t="n">
        <v>1</v>
      </c>
      <c r="I38" s="35" t="n">
        <v>2</v>
      </c>
      <c r="J38" s="28" t="n">
        <f aca="false">K38+L38</f>
        <v>36</v>
      </c>
      <c r="K38" s="28" t="n">
        <v>17</v>
      </c>
      <c r="L38" s="28" t="n">
        <v>19</v>
      </c>
      <c r="M38" s="24" t="n">
        <f aca="false">J38/C38</f>
        <v>12</v>
      </c>
      <c r="N38" s="0"/>
    </row>
    <row r="39" customFormat="false" ht="13.5" hidden="false" customHeight="false" outlineLevel="0" collapsed="false">
      <c r="A39" s="47"/>
      <c r="B39" s="23"/>
      <c r="C39" s="29"/>
      <c r="D39" s="28"/>
      <c r="E39" s="28"/>
      <c r="F39" s="27"/>
      <c r="G39" s="28"/>
      <c r="H39" s="28"/>
      <c r="I39" s="28"/>
      <c r="J39" s="28"/>
      <c r="K39" s="28"/>
      <c r="L39" s="28"/>
      <c r="M39" s="22"/>
      <c r="N39" s="0"/>
    </row>
    <row r="40" customFormat="false" ht="13.5" hidden="false" customHeight="false" outlineLevel="0" collapsed="false">
      <c r="A40" s="26"/>
      <c r="B40" s="27"/>
      <c r="C40" s="28"/>
      <c r="D40" s="28"/>
      <c r="E40" s="28"/>
      <c r="F40" s="27"/>
      <c r="G40" s="27"/>
      <c r="H40" s="29"/>
      <c r="I40" s="28"/>
      <c r="J40" s="28"/>
      <c r="K40" s="27"/>
      <c r="L40" s="27"/>
      <c r="M40" s="30"/>
      <c r="N40" s="0"/>
    </row>
    <row r="41" customFormat="false" ht="13.5" hidden="false" customHeight="false" outlineLevel="0" collapsed="false">
      <c r="A41" s="34" t="s">
        <v>22</v>
      </c>
      <c r="B41" s="28" t="n">
        <f aca="false">SUM(B42:B57)</f>
        <v>16</v>
      </c>
      <c r="C41" s="28" t="n">
        <f aca="false">SUM(C42:C57)</f>
        <v>57</v>
      </c>
      <c r="D41" s="28" t="n">
        <f aca="false">SUM(D42:D57)</f>
        <v>482</v>
      </c>
      <c r="E41" s="28" t="n">
        <f aca="false">SUM(E42:E57)</f>
        <v>14</v>
      </c>
      <c r="F41" s="28" t="n">
        <f aca="false">SUM(F42:F57)</f>
        <v>468</v>
      </c>
      <c r="G41" s="28" t="n">
        <f aca="false">SUM(G42:G57)</f>
        <v>70</v>
      </c>
      <c r="H41" s="28" t="n">
        <f aca="false">SUM(H42:H57)</f>
        <v>8</v>
      </c>
      <c r="I41" s="28" t="n">
        <f aca="false">SUM(I42:I57)</f>
        <v>62</v>
      </c>
      <c r="J41" s="49" t="n">
        <f aca="false">SUM(J42:J57)</f>
        <v>1639</v>
      </c>
      <c r="K41" s="28" t="n">
        <f aca="false">SUM(K42:K57)</f>
        <v>866</v>
      </c>
      <c r="L41" s="28" t="n">
        <f aca="false">SUM(L42:L57)</f>
        <v>773</v>
      </c>
      <c r="M41" s="30" t="n">
        <f aca="false">J41/C41</f>
        <v>28.7543859649123</v>
      </c>
      <c r="N41" s="0"/>
    </row>
    <row r="42" customFormat="false" ht="13.5" hidden="false" customHeight="false" outlineLevel="0" collapsed="false">
      <c r="A42" s="47" t="s">
        <v>45</v>
      </c>
      <c r="B42" s="23" t="n">
        <v>1</v>
      </c>
      <c r="C42" s="23" t="n">
        <v>6</v>
      </c>
      <c r="D42" s="28" t="n">
        <f aca="false">E42+F42</f>
        <v>19</v>
      </c>
      <c r="E42" s="28" t="n">
        <v>0</v>
      </c>
      <c r="F42" s="27" t="n">
        <v>19</v>
      </c>
      <c r="G42" s="28" t="n">
        <f aca="false">H42+I42</f>
        <v>2</v>
      </c>
      <c r="H42" s="28" t="n">
        <v>0</v>
      </c>
      <c r="I42" s="28" t="n">
        <v>2</v>
      </c>
      <c r="J42" s="28" t="n">
        <f aca="false">K42+L42</f>
        <v>175</v>
      </c>
      <c r="K42" s="28" t="n">
        <v>87</v>
      </c>
      <c r="L42" s="28" t="n">
        <v>88</v>
      </c>
      <c r="M42" s="24" t="n">
        <f aca="false">J42/C42</f>
        <v>29.1666666666667</v>
      </c>
      <c r="N42" s="0"/>
    </row>
    <row r="43" customFormat="false" ht="13.5" hidden="false" customHeight="false" outlineLevel="0" collapsed="false">
      <c r="A43" s="47" t="s">
        <v>46</v>
      </c>
      <c r="B43" s="23" t="n">
        <v>1</v>
      </c>
      <c r="C43" s="28" t="n">
        <v>6</v>
      </c>
      <c r="D43" s="28" t="n">
        <f aca="false">E43+F43</f>
        <v>38</v>
      </c>
      <c r="E43" s="28" t="n">
        <v>1</v>
      </c>
      <c r="F43" s="27" t="n">
        <v>37</v>
      </c>
      <c r="G43" s="28" t="n">
        <f aca="false">H43+I43</f>
        <v>4</v>
      </c>
      <c r="H43" s="28" t="n">
        <v>0</v>
      </c>
      <c r="I43" s="28" t="n">
        <v>4</v>
      </c>
      <c r="J43" s="28" t="n">
        <f aca="false">K43+L43</f>
        <v>160</v>
      </c>
      <c r="K43" s="27" t="n">
        <v>93</v>
      </c>
      <c r="L43" s="27" t="n">
        <v>67</v>
      </c>
      <c r="M43" s="24" t="n">
        <f aca="false">J43/C43</f>
        <v>26.6666666666667</v>
      </c>
      <c r="N43" s="0"/>
    </row>
    <row r="44" customFormat="false" ht="13.5" hidden="false" customHeight="false" outlineLevel="0" collapsed="false">
      <c r="A44" s="47" t="s">
        <v>47</v>
      </c>
      <c r="B44" s="23" t="n">
        <v>1</v>
      </c>
      <c r="C44" s="28" t="n">
        <v>3</v>
      </c>
      <c r="D44" s="28" t="n">
        <f aca="false">E44+F44</f>
        <v>14</v>
      </c>
      <c r="E44" s="28" t="n">
        <v>1</v>
      </c>
      <c r="F44" s="27" t="n">
        <v>13</v>
      </c>
      <c r="G44" s="28" t="n">
        <f aca="false">H44+I44</f>
        <v>4</v>
      </c>
      <c r="H44" s="28" t="n">
        <v>0</v>
      </c>
      <c r="I44" s="28" t="n">
        <v>4</v>
      </c>
      <c r="J44" s="28" t="n">
        <f aca="false">K44+L44</f>
        <v>82</v>
      </c>
      <c r="K44" s="27" t="n">
        <v>43</v>
      </c>
      <c r="L44" s="27" t="n">
        <v>39</v>
      </c>
      <c r="M44" s="24" t="n">
        <f aca="false">J44/C44</f>
        <v>27.3333333333333</v>
      </c>
      <c r="N44" s="0"/>
    </row>
    <row r="45" customFormat="false" ht="13.5" hidden="false" customHeight="false" outlineLevel="0" collapsed="false">
      <c r="A45" s="47" t="s">
        <v>48</v>
      </c>
      <c r="B45" s="23" t="n">
        <v>1</v>
      </c>
      <c r="C45" s="28" t="n">
        <v>3</v>
      </c>
      <c r="D45" s="28" t="n">
        <f aca="false">E45+F45</f>
        <v>46</v>
      </c>
      <c r="E45" s="28" t="n">
        <v>2</v>
      </c>
      <c r="F45" s="27" t="n">
        <v>44</v>
      </c>
      <c r="G45" s="28" t="n">
        <f aca="false">H45+I45</f>
        <v>5</v>
      </c>
      <c r="H45" s="28" t="n">
        <v>1</v>
      </c>
      <c r="I45" s="28" t="n">
        <v>4</v>
      </c>
      <c r="J45" s="28" t="n">
        <f aca="false">K45+L45</f>
        <v>152</v>
      </c>
      <c r="K45" s="27" t="n">
        <v>75</v>
      </c>
      <c r="L45" s="27" t="n">
        <v>77</v>
      </c>
      <c r="M45" s="24" t="n">
        <f aca="false">J45/C45</f>
        <v>50.6666666666667</v>
      </c>
      <c r="N45" s="0"/>
    </row>
    <row r="46" customFormat="false" ht="13.5" hidden="false" customHeight="false" outlineLevel="0" collapsed="false">
      <c r="A46" s="48" t="s">
        <v>49</v>
      </c>
      <c r="B46" s="23" t="n">
        <v>1</v>
      </c>
      <c r="C46" s="28" t="n">
        <v>3</v>
      </c>
      <c r="D46" s="28" t="n">
        <f aca="false">E46+F46</f>
        <v>19</v>
      </c>
      <c r="E46" s="28" t="n">
        <v>1</v>
      </c>
      <c r="F46" s="27" t="n">
        <v>18</v>
      </c>
      <c r="G46" s="28" t="n">
        <f aca="false">H46+I46</f>
        <v>2</v>
      </c>
      <c r="H46" s="28" t="n">
        <v>0</v>
      </c>
      <c r="I46" s="28" t="n">
        <v>2</v>
      </c>
      <c r="J46" s="28" t="n">
        <f aca="false">K46+L46</f>
        <v>64</v>
      </c>
      <c r="K46" s="27" t="n">
        <v>32</v>
      </c>
      <c r="L46" s="27" t="n">
        <v>32</v>
      </c>
      <c r="M46" s="24" t="n">
        <f aca="false">J46/C46</f>
        <v>21.3333333333333</v>
      </c>
      <c r="N46" s="0"/>
    </row>
    <row r="47" customFormat="false" ht="13.5" hidden="false" customHeight="false" outlineLevel="0" collapsed="false">
      <c r="A47" s="48" t="s">
        <v>50</v>
      </c>
      <c r="B47" s="23" t="n">
        <v>1</v>
      </c>
      <c r="C47" s="28" t="n">
        <v>3</v>
      </c>
      <c r="D47" s="28" t="n">
        <f aca="false">E47+F47</f>
        <v>26</v>
      </c>
      <c r="E47" s="28" t="n">
        <v>1</v>
      </c>
      <c r="F47" s="27" t="n">
        <v>25</v>
      </c>
      <c r="G47" s="28" t="n">
        <f aca="false">H47+I47</f>
        <v>5</v>
      </c>
      <c r="H47" s="28" t="n">
        <v>0</v>
      </c>
      <c r="I47" s="28" t="n">
        <v>5</v>
      </c>
      <c r="J47" s="28" t="n">
        <f aca="false">K47+L47</f>
        <v>90</v>
      </c>
      <c r="K47" s="27" t="n">
        <v>44</v>
      </c>
      <c r="L47" s="27" t="n">
        <v>46</v>
      </c>
      <c r="M47" s="24" t="n">
        <f aca="false">J47/C47</f>
        <v>30</v>
      </c>
      <c r="N47" s="0"/>
    </row>
    <row r="48" customFormat="false" ht="13.5" hidden="false" customHeight="false" outlineLevel="0" collapsed="false">
      <c r="A48" s="48" t="s">
        <v>51</v>
      </c>
      <c r="B48" s="23" t="n">
        <v>1</v>
      </c>
      <c r="C48" s="28" t="n">
        <v>3</v>
      </c>
      <c r="D48" s="28" t="n">
        <f aca="false">E48+F48</f>
        <v>17</v>
      </c>
      <c r="E48" s="28" t="n">
        <v>1</v>
      </c>
      <c r="F48" s="27" t="n">
        <v>16</v>
      </c>
      <c r="G48" s="28" t="n">
        <f aca="false">H48+I48</f>
        <v>5</v>
      </c>
      <c r="H48" s="28" t="n">
        <v>0</v>
      </c>
      <c r="I48" s="28" t="n">
        <v>5</v>
      </c>
      <c r="J48" s="28" t="n">
        <f aca="false">K48+L48</f>
        <v>66</v>
      </c>
      <c r="K48" s="27" t="n">
        <v>32</v>
      </c>
      <c r="L48" s="27" t="n">
        <v>34</v>
      </c>
      <c r="M48" s="24" t="n">
        <f aca="false">J48/C48</f>
        <v>22</v>
      </c>
      <c r="N48" s="0"/>
    </row>
    <row r="49" customFormat="false" ht="13.5" hidden="false" customHeight="false" outlineLevel="0" collapsed="false">
      <c r="A49" s="48" t="s">
        <v>52</v>
      </c>
      <c r="B49" s="23" t="n">
        <v>1</v>
      </c>
      <c r="C49" s="28" t="n">
        <v>6</v>
      </c>
      <c r="D49" s="28" t="n">
        <f aca="false">E49+F49</f>
        <v>47</v>
      </c>
      <c r="E49" s="28" t="n">
        <v>1</v>
      </c>
      <c r="F49" s="27" t="n">
        <v>46</v>
      </c>
      <c r="G49" s="28" t="n">
        <f aca="false">H49+I49</f>
        <v>7</v>
      </c>
      <c r="H49" s="28" t="n">
        <v>0</v>
      </c>
      <c r="I49" s="28" t="n">
        <v>7</v>
      </c>
      <c r="J49" s="28" t="n">
        <f aca="false">K49+L49</f>
        <v>164</v>
      </c>
      <c r="K49" s="27" t="n">
        <v>94</v>
      </c>
      <c r="L49" s="27" t="n">
        <v>70</v>
      </c>
      <c r="M49" s="24" t="n">
        <f aca="false">J49/C49</f>
        <v>27.3333333333333</v>
      </c>
      <c r="N49" s="0"/>
    </row>
    <row r="50" customFormat="false" ht="13.5" hidden="false" customHeight="false" outlineLevel="0" collapsed="false">
      <c r="A50" s="50" t="s">
        <v>53</v>
      </c>
      <c r="B50" s="23" t="n">
        <v>1</v>
      </c>
      <c r="C50" s="28" t="n">
        <v>3</v>
      </c>
      <c r="D50" s="28" t="n">
        <f aca="false">E50+F50</f>
        <v>50</v>
      </c>
      <c r="E50" s="28" t="n">
        <v>0</v>
      </c>
      <c r="F50" s="27" t="n">
        <v>50</v>
      </c>
      <c r="G50" s="28" t="n">
        <f aca="false">H50+I50</f>
        <v>4</v>
      </c>
      <c r="H50" s="28" t="n">
        <v>0</v>
      </c>
      <c r="I50" s="28" t="n">
        <v>4</v>
      </c>
      <c r="J50" s="28" t="n">
        <f aca="false">K50+L50</f>
        <v>91</v>
      </c>
      <c r="K50" s="27" t="n">
        <v>54</v>
      </c>
      <c r="L50" s="27" t="n">
        <v>37</v>
      </c>
      <c r="M50" s="24" t="n">
        <f aca="false">J50/C50</f>
        <v>30.3333333333333</v>
      </c>
      <c r="N50" s="0"/>
    </row>
    <row r="51" customFormat="false" ht="13.5" hidden="false" customHeight="false" outlineLevel="0" collapsed="false">
      <c r="A51" s="50" t="s">
        <v>54</v>
      </c>
      <c r="B51" s="23" t="n">
        <v>1</v>
      </c>
      <c r="C51" s="28" t="n">
        <v>3</v>
      </c>
      <c r="D51" s="28" t="n">
        <f aca="false">E51+F51</f>
        <v>49</v>
      </c>
      <c r="E51" s="28" t="n">
        <v>2</v>
      </c>
      <c r="F51" s="27" t="n">
        <v>47</v>
      </c>
      <c r="G51" s="28" t="n">
        <f aca="false">H51+I51</f>
        <v>3</v>
      </c>
      <c r="H51" s="28" t="n">
        <v>2</v>
      </c>
      <c r="I51" s="28" t="n">
        <v>1</v>
      </c>
      <c r="J51" s="28" t="n">
        <f aca="false">K51+L51</f>
        <v>119</v>
      </c>
      <c r="K51" s="27" t="n">
        <v>68</v>
      </c>
      <c r="L51" s="27" t="n">
        <v>51</v>
      </c>
      <c r="M51" s="24" t="n">
        <f aca="false">J51/C51</f>
        <v>39.6666666666667</v>
      </c>
      <c r="N51" s="0"/>
    </row>
    <row r="52" customFormat="false" ht="13.5" hidden="false" customHeight="false" outlineLevel="0" collapsed="false">
      <c r="A52" s="50" t="s">
        <v>55</v>
      </c>
      <c r="B52" s="23" t="n">
        <v>1</v>
      </c>
      <c r="C52" s="28" t="n">
        <v>3</v>
      </c>
      <c r="D52" s="28" t="n">
        <f aca="false">E52+F52</f>
        <v>30</v>
      </c>
      <c r="E52" s="28" t="n">
        <v>1</v>
      </c>
      <c r="F52" s="27" t="n">
        <v>29</v>
      </c>
      <c r="G52" s="28" t="n">
        <f aca="false">H52+I52</f>
        <v>5</v>
      </c>
      <c r="H52" s="28" t="n">
        <v>1</v>
      </c>
      <c r="I52" s="28" t="n">
        <v>4</v>
      </c>
      <c r="J52" s="28" t="n">
        <f aca="false">K52+L52</f>
        <v>76</v>
      </c>
      <c r="K52" s="27" t="n">
        <v>36</v>
      </c>
      <c r="L52" s="27" t="n">
        <v>40</v>
      </c>
      <c r="M52" s="24" t="n">
        <f aca="false">J52/C52</f>
        <v>25.3333333333333</v>
      </c>
      <c r="N52" s="0"/>
    </row>
    <row r="53" customFormat="false" ht="13.5" hidden="false" customHeight="false" outlineLevel="0" collapsed="false">
      <c r="A53" s="50" t="s">
        <v>56</v>
      </c>
      <c r="B53" s="23" t="n">
        <v>1</v>
      </c>
      <c r="C53" s="28" t="n">
        <v>4</v>
      </c>
      <c r="D53" s="28" t="n">
        <f aca="false">E53+F53</f>
        <v>35</v>
      </c>
      <c r="E53" s="28" t="n">
        <v>0</v>
      </c>
      <c r="F53" s="27" t="n">
        <v>35</v>
      </c>
      <c r="G53" s="28" t="n">
        <f aca="false">H53+I53</f>
        <v>4</v>
      </c>
      <c r="H53" s="28" t="n">
        <v>0</v>
      </c>
      <c r="I53" s="28" t="n">
        <v>4</v>
      </c>
      <c r="J53" s="28" t="n">
        <f aca="false">K53+L53</f>
        <v>115</v>
      </c>
      <c r="K53" s="27" t="n">
        <v>59</v>
      </c>
      <c r="L53" s="27" t="n">
        <v>56</v>
      </c>
      <c r="M53" s="24" t="n">
        <f aca="false">J53/C53</f>
        <v>28.75</v>
      </c>
      <c r="N53" s="0"/>
    </row>
    <row r="54" customFormat="false" ht="13.5" hidden="false" customHeight="false" outlineLevel="0" collapsed="false">
      <c r="A54" s="50" t="s">
        <v>57</v>
      </c>
      <c r="B54" s="23" t="n">
        <v>1</v>
      </c>
      <c r="C54" s="28" t="n">
        <v>5</v>
      </c>
      <c r="D54" s="28" t="n">
        <f aca="false">E54+F54</f>
        <v>35</v>
      </c>
      <c r="E54" s="28" t="n">
        <v>1</v>
      </c>
      <c r="F54" s="27" t="n">
        <v>34</v>
      </c>
      <c r="G54" s="28" t="n">
        <f aca="false">H54+I54</f>
        <v>9</v>
      </c>
      <c r="H54" s="28" t="n">
        <v>3</v>
      </c>
      <c r="I54" s="28" t="n">
        <v>6</v>
      </c>
      <c r="J54" s="28" t="n">
        <f aca="false">K54+L54</f>
        <v>150</v>
      </c>
      <c r="K54" s="27" t="n">
        <v>80</v>
      </c>
      <c r="L54" s="27" t="n">
        <v>70</v>
      </c>
      <c r="M54" s="24" t="n">
        <f aca="false">J54/C54</f>
        <v>30</v>
      </c>
      <c r="N54" s="0"/>
    </row>
    <row r="55" customFormat="false" ht="13.5" hidden="false" customHeight="false" outlineLevel="0" collapsed="false">
      <c r="A55" s="50" t="s">
        <v>58</v>
      </c>
      <c r="B55" s="23" t="n">
        <v>1</v>
      </c>
      <c r="C55" s="28" t="n">
        <v>0</v>
      </c>
      <c r="D55" s="28" t="n">
        <f aca="false">E55+F55</f>
        <v>8</v>
      </c>
      <c r="E55" s="28" t="n">
        <v>0</v>
      </c>
      <c r="F55" s="27" t="n">
        <v>8</v>
      </c>
      <c r="G55" s="28" t="n">
        <f aca="false">H55+I55</f>
        <v>1</v>
      </c>
      <c r="H55" s="28" t="n">
        <v>0</v>
      </c>
      <c r="I55" s="28" t="n">
        <v>1</v>
      </c>
      <c r="J55" s="28" t="n">
        <f aca="false">K55+L55</f>
        <v>0</v>
      </c>
      <c r="K55" s="27" t="n">
        <v>0</v>
      </c>
      <c r="L55" s="27" t="n">
        <v>0</v>
      </c>
      <c r="M55" s="24" t="n">
        <v>0</v>
      </c>
      <c r="N55" s="0"/>
    </row>
    <row r="56" customFormat="false" ht="13.5" hidden="false" customHeight="false" outlineLevel="0" collapsed="false">
      <c r="A56" s="50" t="s">
        <v>59</v>
      </c>
      <c r="B56" s="23" t="n">
        <v>1</v>
      </c>
      <c r="C56" s="28" t="n">
        <v>3</v>
      </c>
      <c r="D56" s="28" t="n">
        <f aca="false">E56+F56</f>
        <v>20</v>
      </c>
      <c r="E56" s="28" t="n">
        <v>0</v>
      </c>
      <c r="F56" s="27" t="n">
        <v>20</v>
      </c>
      <c r="G56" s="28" t="n">
        <f aca="false">H56+I56</f>
        <v>3</v>
      </c>
      <c r="H56" s="28" t="n">
        <v>0</v>
      </c>
      <c r="I56" s="28" t="n">
        <v>3</v>
      </c>
      <c r="J56" s="28" t="n">
        <f aca="false">K56+L56</f>
        <v>57</v>
      </c>
      <c r="K56" s="27" t="n">
        <v>29</v>
      </c>
      <c r="L56" s="27" t="n">
        <v>28</v>
      </c>
      <c r="M56" s="24" t="n">
        <f aca="false">J56/C56</f>
        <v>19</v>
      </c>
      <c r="N56" s="0"/>
    </row>
    <row r="57" customFormat="false" ht="13.5" hidden="false" customHeight="false" outlineLevel="0" collapsed="false">
      <c r="A57" s="50" t="s">
        <v>60</v>
      </c>
      <c r="B57" s="23" t="n">
        <v>1</v>
      </c>
      <c r="C57" s="28" t="n">
        <v>3</v>
      </c>
      <c r="D57" s="28" t="n">
        <f aca="false">E57+F57</f>
        <v>29</v>
      </c>
      <c r="E57" s="28" t="n">
        <v>2</v>
      </c>
      <c r="F57" s="27" t="n">
        <v>27</v>
      </c>
      <c r="G57" s="28" t="n">
        <f aca="false">H57+I57</f>
        <v>7</v>
      </c>
      <c r="H57" s="28" t="n">
        <v>1</v>
      </c>
      <c r="I57" s="28" t="n">
        <v>6</v>
      </c>
      <c r="J57" s="28" t="n">
        <f aca="false">K57+L57</f>
        <v>78</v>
      </c>
      <c r="K57" s="27" t="n">
        <v>40</v>
      </c>
      <c r="L57" s="27" t="n">
        <v>38</v>
      </c>
      <c r="M57" s="24" t="n">
        <f aca="false">J57/C57</f>
        <v>26</v>
      </c>
      <c r="N57" s="0"/>
    </row>
    <row r="58" customFormat="false" ht="13.5" hidden="false" customHeight="false" outlineLevel="0" collapsed="false">
      <c r="A58" s="3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51"/>
      <c r="N58" s="0"/>
    </row>
    <row r="59" customFormat="false" ht="13.5" hidden="false" customHeight="false" outlineLevel="0" collapsed="false">
      <c r="A59" s="2" t="s">
        <v>26</v>
      </c>
      <c r="B59" s="0"/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</row>
    <row r="60" customFormat="false" ht="13.5" hidden="false" customHeight="false" outlineLevel="0" collapsed="false">
      <c r="A60" s="2" t="s">
        <v>28</v>
      </c>
      <c r="B60" s="0"/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</row>
    <row r="61" customFormat="false" ht="13.7" hidden="false" customHeight="true" outlineLevel="0" collapsed="false">
      <c r="A61" s="52" t="s">
        <v>61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</sheetData>
  <mergeCells count="17">
    <mergeCell ref="K3:M3"/>
    <mergeCell ref="B4:B6"/>
    <mergeCell ref="C4:C6"/>
    <mergeCell ref="D4:I4"/>
    <mergeCell ref="J4:L5"/>
    <mergeCell ref="M4:M6"/>
    <mergeCell ref="D5:F5"/>
    <mergeCell ref="G5:I5"/>
    <mergeCell ref="K21:M21"/>
    <mergeCell ref="B22:B24"/>
    <mergeCell ref="C22:C24"/>
    <mergeCell ref="D22:I22"/>
    <mergeCell ref="J22:L23"/>
    <mergeCell ref="M22:M24"/>
    <mergeCell ref="D23:F23"/>
    <mergeCell ref="G23:I23"/>
    <mergeCell ref="A61:N61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80" width="10.1781376518219"/>
    <col collapsed="false" hidden="false" max="2" min="2" style="80" width="3.8582995951417"/>
    <col collapsed="false" hidden="false" max="3" min="3" style="80" width="9"/>
    <col collapsed="false" hidden="false" max="4" min="4" style="80" width="9.74898785425101"/>
    <col collapsed="false" hidden="false" max="5" min="5" style="125" width="6.63967611336032"/>
    <col collapsed="false" hidden="false" max="6" min="6" style="80" width="5.67611336032389"/>
    <col collapsed="false" hidden="false" max="7" min="7" style="80" width="3.10526315789474"/>
    <col collapsed="false" hidden="false" max="8" min="8" style="80" width="10.7125506072875"/>
    <col collapsed="false" hidden="false" max="9" min="9" style="80" width="5.89068825910931"/>
    <col collapsed="false" hidden="false" max="10" min="10" style="80" width="5.35627530364372"/>
    <col collapsed="false" hidden="false" max="11" min="11" style="80" width="10.9271255060729"/>
    <col collapsed="false" hidden="false" max="12" min="12" style="80" width="11.4615384615385"/>
    <col collapsed="false" hidden="false" max="13" min="13" style="80" width="9"/>
    <col collapsed="false" hidden="false" max="19" min="14" style="80" width="12.748987854251"/>
    <col collapsed="false" hidden="false" max="256" min="20" style="80" width="9"/>
    <col collapsed="false" hidden="false" max="257" min="257" style="80" width="7.17813765182186"/>
    <col collapsed="false" hidden="false" max="258" min="258" style="80" width="3.8582995951417"/>
    <col collapsed="false" hidden="false" max="259" min="259" style="80" width="9"/>
    <col collapsed="false" hidden="false" max="260" min="260" style="80" width="9.74898785425101"/>
    <col collapsed="false" hidden="false" max="261" min="261" style="80" width="6.63967611336032"/>
    <col collapsed="false" hidden="false" max="262" min="262" style="80" width="5.67611336032389"/>
    <col collapsed="false" hidden="false" max="263" min="263" style="80" width="3.10526315789474"/>
    <col collapsed="false" hidden="false" max="264" min="264" style="80" width="10.7125506072875"/>
    <col collapsed="false" hidden="false" max="265" min="265" style="80" width="5.89068825910931"/>
    <col collapsed="false" hidden="false" max="266" min="266" style="80" width="5.35627530364372"/>
    <col collapsed="false" hidden="false" max="267" min="267" style="80" width="10.9271255060729"/>
    <col collapsed="false" hidden="false" max="268" min="268" style="80" width="11.4615384615385"/>
    <col collapsed="false" hidden="false" max="269" min="269" style="80" width="9"/>
    <col collapsed="false" hidden="false" max="275" min="270" style="80" width="12.748987854251"/>
    <col collapsed="false" hidden="false" max="512" min="276" style="80" width="9"/>
    <col collapsed="false" hidden="false" max="513" min="513" style="80" width="7.17813765182186"/>
    <col collapsed="false" hidden="false" max="514" min="514" style="80" width="3.8582995951417"/>
    <col collapsed="false" hidden="false" max="515" min="515" style="80" width="9"/>
    <col collapsed="false" hidden="false" max="516" min="516" style="80" width="9.74898785425101"/>
    <col collapsed="false" hidden="false" max="517" min="517" style="80" width="6.63967611336032"/>
    <col collapsed="false" hidden="false" max="518" min="518" style="80" width="5.67611336032389"/>
    <col collapsed="false" hidden="false" max="519" min="519" style="80" width="3.10526315789474"/>
    <col collapsed="false" hidden="false" max="520" min="520" style="80" width="10.7125506072875"/>
    <col collapsed="false" hidden="false" max="521" min="521" style="80" width="5.89068825910931"/>
    <col collapsed="false" hidden="false" max="522" min="522" style="80" width="5.35627530364372"/>
    <col collapsed="false" hidden="false" max="523" min="523" style="80" width="10.9271255060729"/>
    <col collapsed="false" hidden="false" max="524" min="524" style="80" width="11.4615384615385"/>
    <col collapsed="false" hidden="false" max="525" min="525" style="80" width="9"/>
    <col collapsed="false" hidden="false" max="531" min="526" style="80" width="12.748987854251"/>
    <col collapsed="false" hidden="false" max="768" min="532" style="80" width="9"/>
    <col collapsed="false" hidden="false" max="769" min="769" style="80" width="7.17813765182186"/>
    <col collapsed="false" hidden="false" max="770" min="770" style="80" width="3.8582995951417"/>
    <col collapsed="false" hidden="false" max="771" min="771" style="80" width="9"/>
    <col collapsed="false" hidden="false" max="772" min="772" style="80" width="9.74898785425101"/>
    <col collapsed="false" hidden="false" max="773" min="773" style="80" width="6.63967611336032"/>
    <col collapsed="false" hidden="false" max="774" min="774" style="80" width="5.67611336032389"/>
    <col collapsed="false" hidden="false" max="775" min="775" style="80" width="3.10526315789474"/>
    <col collapsed="false" hidden="false" max="776" min="776" style="80" width="10.7125506072875"/>
    <col collapsed="false" hidden="false" max="777" min="777" style="80" width="5.89068825910931"/>
    <col collapsed="false" hidden="false" max="778" min="778" style="80" width="5.35627530364372"/>
    <col collapsed="false" hidden="false" max="779" min="779" style="80" width="10.9271255060729"/>
    <col collapsed="false" hidden="false" max="780" min="780" style="80" width="11.4615384615385"/>
    <col collapsed="false" hidden="false" max="781" min="781" style="80" width="9"/>
    <col collapsed="false" hidden="false" max="787" min="782" style="80" width="12.748987854251"/>
    <col collapsed="false" hidden="false" max="1025" min="788" style="80" width="9"/>
  </cols>
  <sheetData>
    <row r="1" customFormat="false" ht="13.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</row>
    <row r="2" customFormat="false" ht="13.5" hidden="false" customHeight="false" outlineLevel="0" collapsed="false">
      <c r="A2" s="81" t="s">
        <v>355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</row>
    <row r="3" customFormat="false" ht="13.5" hidden="false" customHeight="false" outlineLevel="0" collapsed="false">
      <c r="A3" s="84"/>
      <c r="B3" s="84"/>
      <c r="C3" s="84"/>
      <c r="D3" s="84"/>
      <c r="E3" s="0"/>
      <c r="F3" s="0"/>
      <c r="G3" s="0"/>
      <c r="H3" s="0"/>
      <c r="I3" s="0"/>
      <c r="J3" s="0"/>
      <c r="K3" s="0"/>
      <c r="L3" s="0"/>
      <c r="M3" s="0"/>
      <c r="N3" s="0"/>
    </row>
    <row r="4" customFormat="false" ht="13.5" hidden="false" customHeight="false" outlineLevel="0" collapsed="false">
      <c r="A4" s="86" t="s">
        <v>356</v>
      </c>
      <c r="B4" s="86"/>
      <c r="C4" s="86"/>
      <c r="D4" s="86"/>
      <c r="E4" s="87" t="s">
        <v>357</v>
      </c>
      <c r="F4" s="87"/>
      <c r="G4" s="87"/>
      <c r="H4" s="87"/>
      <c r="I4" s="87" t="s">
        <v>358</v>
      </c>
      <c r="J4" s="87"/>
      <c r="K4" s="87"/>
      <c r="L4" s="86" t="s">
        <v>359</v>
      </c>
      <c r="M4" s="0"/>
      <c r="N4" s="0"/>
    </row>
    <row r="5" customFormat="false" ht="13.5" hidden="false" customHeight="false" outlineLevel="0" collapsed="false">
      <c r="A5" s="86"/>
      <c r="B5" s="86"/>
      <c r="C5" s="86"/>
      <c r="D5" s="86"/>
      <c r="E5" s="87" t="s">
        <v>360</v>
      </c>
      <c r="F5" s="87"/>
      <c r="G5" s="87"/>
      <c r="H5" s="87" t="s">
        <v>361</v>
      </c>
      <c r="I5" s="87" t="s">
        <v>360</v>
      </c>
      <c r="J5" s="87"/>
      <c r="K5" s="87" t="s">
        <v>361</v>
      </c>
      <c r="L5" s="86"/>
      <c r="M5" s="0"/>
      <c r="N5" s="0"/>
    </row>
    <row r="6" customFormat="false" ht="13.5" hidden="false" customHeight="true" outlineLevel="0" collapsed="false">
      <c r="A6" s="295" t="s">
        <v>362</v>
      </c>
      <c r="B6" s="296" t="s">
        <v>363</v>
      </c>
      <c r="C6" s="296"/>
      <c r="D6" s="296"/>
      <c r="E6" s="297" t="s">
        <v>364</v>
      </c>
      <c r="F6" s="297"/>
      <c r="G6" s="297"/>
      <c r="H6" s="297" t="n">
        <v>8</v>
      </c>
      <c r="I6" s="297" t="n">
        <v>73</v>
      </c>
      <c r="J6" s="297"/>
      <c r="K6" s="297" t="n">
        <v>2</v>
      </c>
      <c r="L6" s="297" t="n">
        <v>4</v>
      </c>
      <c r="M6" s="182"/>
      <c r="N6" s="0"/>
    </row>
    <row r="7" customFormat="false" ht="13.5" hidden="false" customHeight="true" outlineLevel="0" collapsed="false">
      <c r="A7" s="295"/>
      <c r="B7" s="298" t="s">
        <v>365</v>
      </c>
      <c r="C7" s="299" t="s">
        <v>366</v>
      </c>
      <c r="D7" s="299"/>
      <c r="E7" s="297" t="s">
        <v>367</v>
      </c>
      <c r="F7" s="297"/>
      <c r="G7" s="297"/>
      <c r="H7" s="297" t="n">
        <v>5</v>
      </c>
      <c r="I7" s="297" t="n">
        <v>50</v>
      </c>
      <c r="J7" s="297"/>
      <c r="K7" s="297" t="n">
        <v>3</v>
      </c>
      <c r="L7" s="297" t="n">
        <v>6</v>
      </c>
      <c r="M7" s="182"/>
      <c r="N7" s="0"/>
    </row>
    <row r="8" customFormat="false" ht="13.5" hidden="false" customHeight="false" outlineLevel="0" collapsed="false">
      <c r="A8" s="295"/>
      <c r="B8" s="298"/>
      <c r="C8" s="299" t="s">
        <v>368</v>
      </c>
      <c r="D8" s="299"/>
      <c r="E8" s="297" t="s">
        <v>369</v>
      </c>
      <c r="F8" s="297"/>
      <c r="G8" s="297"/>
      <c r="H8" s="297" t="n">
        <v>9</v>
      </c>
      <c r="I8" s="297" t="n">
        <v>82</v>
      </c>
      <c r="J8" s="297"/>
      <c r="K8" s="297" t="n">
        <v>2</v>
      </c>
      <c r="L8" s="297" t="n">
        <v>13</v>
      </c>
      <c r="M8" s="182"/>
      <c r="N8" s="0"/>
    </row>
    <row r="9" customFormat="false" ht="13.5" hidden="false" customHeight="false" outlineLevel="0" collapsed="false">
      <c r="A9" s="295"/>
      <c r="B9" s="298"/>
      <c r="C9" s="299" t="s">
        <v>370</v>
      </c>
      <c r="D9" s="299"/>
      <c r="E9" s="297" t="s">
        <v>371</v>
      </c>
      <c r="F9" s="297"/>
      <c r="G9" s="297"/>
      <c r="H9" s="297" t="n">
        <v>1</v>
      </c>
      <c r="I9" s="297" t="n">
        <v>51</v>
      </c>
      <c r="J9" s="297"/>
      <c r="K9" s="300" t="n">
        <v>0</v>
      </c>
      <c r="L9" s="297" t="n">
        <v>3</v>
      </c>
      <c r="M9" s="182"/>
      <c r="N9" s="0"/>
    </row>
    <row r="10" customFormat="false" ht="13.5" hidden="false" customHeight="false" outlineLevel="0" collapsed="false">
      <c r="A10" s="295"/>
      <c r="B10" s="298"/>
      <c r="C10" s="299" t="s">
        <v>372</v>
      </c>
      <c r="D10" s="299"/>
      <c r="E10" s="297" t="s">
        <v>373</v>
      </c>
      <c r="F10" s="297"/>
      <c r="G10" s="297"/>
      <c r="H10" s="300" t="n">
        <v>0</v>
      </c>
      <c r="I10" s="297" t="n">
        <v>71</v>
      </c>
      <c r="J10" s="297"/>
      <c r="K10" s="297" t="n">
        <v>3</v>
      </c>
      <c r="L10" s="297" t="n">
        <v>3</v>
      </c>
      <c r="M10" s="182"/>
      <c r="N10" s="0"/>
    </row>
    <row r="11" customFormat="false" ht="13.5" hidden="false" customHeight="false" outlineLevel="0" collapsed="false">
      <c r="A11" s="295"/>
      <c r="B11" s="298"/>
      <c r="C11" s="299" t="s">
        <v>374</v>
      </c>
      <c r="D11" s="299"/>
      <c r="E11" s="297" t="s">
        <v>375</v>
      </c>
      <c r="F11" s="297"/>
      <c r="G11" s="297"/>
      <c r="H11" s="300" t="n">
        <v>0</v>
      </c>
      <c r="I11" s="297" t="n">
        <v>12</v>
      </c>
      <c r="J11" s="297"/>
      <c r="K11" s="297" t="n">
        <v>1</v>
      </c>
      <c r="L11" s="297" t="n">
        <v>2</v>
      </c>
      <c r="M11" s="182"/>
      <c r="N11" s="0"/>
    </row>
    <row r="12" customFormat="false" ht="13.5" hidden="false" customHeight="false" outlineLevel="0" collapsed="false">
      <c r="A12" s="295"/>
      <c r="B12" s="298"/>
      <c r="C12" s="301" t="s">
        <v>376</v>
      </c>
      <c r="D12" s="301"/>
      <c r="E12" s="297" t="n">
        <v>7</v>
      </c>
      <c r="F12" s="297"/>
      <c r="G12" s="297"/>
      <c r="H12" s="300" t="n">
        <v>0</v>
      </c>
      <c r="I12" s="297" t="n">
        <v>10</v>
      </c>
      <c r="J12" s="297"/>
      <c r="K12" s="300" t="n">
        <v>0</v>
      </c>
      <c r="L12" s="300" t="n">
        <v>0</v>
      </c>
      <c r="M12" s="182"/>
      <c r="N12" s="0"/>
    </row>
    <row r="13" customFormat="false" ht="13.5" hidden="false" customHeight="false" outlineLevel="0" collapsed="false">
      <c r="A13" s="302"/>
      <c r="B13" s="303"/>
      <c r="C13" s="304"/>
      <c r="D13" s="305"/>
      <c r="E13" s="306"/>
      <c r="F13" s="111"/>
      <c r="G13" s="306"/>
      <c r="H13" s="307"/>
      <c r="I13" s="306"/>
      <c r="J13" s="306"/>
      <c r="K13" s="307"/>
      <c r="L13" s="308"/>
      <c r="M13" s="182"/>
      <c r="N13" s="0"/>
    </row>
    <row r="14" customFormat="false" ht="13.5" hidden="false" customHeight="false" outlineLevel="0" collapsed="false">
      <c r="A14" s="302"/>
      <c r="B14" s="303"/>
      <c r="C14" s="304"/>
      <c r="D14" s="305"/>
      <c r="E14" s="306"/>
      <c r="F14" s="111"/>
      <c r="G14" s="306"/>
      <c r="H14" s="307"/>
      <c r="I14" s="306"/>
      <c r="J14" s="306"/>
      <c r="K14" s="307"/>
      <c r="L14" s="308"/>
      <c r="M14" s="182"/>
      <c r="N14" s="0"/>
    </row>
    <row r="15" customFormat="false" ht="13.5" hidden="false" customHeight="false" outlineLevel="0" collapsed="false">
      <c r="A15" s="309" t="s">
        <v>377</v>
      </c>
      <c r="B15" s="309"/>
      <c r="C15" s="309"/>
      <c r="D15" s="309"/>
      <c r="E15" s="310" t="n">
        <v>0</v>
      </c>
      <c r="F15" s="310"/>
      <c r="G15" s="310"/>
      <c r="H15" s="300" t="n">
        <v>0</v>
      </c>
      <c r="I15" s="297" t="n">
        <v>2</v>
      </c>
      <c r="J15" s="297"/>
      <c r="K15" s="300" t="n">
        <v>0</v>
      </c>
      <c r="L15" s="300" t="n">
        <v>0</v>
      </c>
      <c r="M15" s="182"/>
      <c r="N15" s="0"/>
    </row>
    <row r="16" customFormat="false" ht="13.5" hidden="false" customHeight="true" outlineLevel="0" collapsed="false">
      <c r="A16" s="311" t="s">
        <v>378</v>
      </c>
      <c r="B16" s="312" t="s">
        <v>379</v>
      </c>
      <c r="C16" s="312"/>
      <c r="D16" s="312"/>
      <c r="E16" s="300" t="n">
        <v>1</v>
      </c>
      <c r="F16" s="300"/>
      <c r="G16" s="300"/>
      <c r="H16" s="300" t="n">
        <v>0</v>
      </c>
      <c r="I16" s="297" t="n">
        <v>12</v>
      </c>
      <c r="J16" s="297"/>
      <c r="K16" s="297" t="n">
        <v>1</v>
      </c>
      <c r="L16" s="297" t="n">
        <v>4</v>
      </c>
      <c r="M16" s="182"/>
      <c r="N16" s="0"/>
    </row>
    <row r="17" customFormat="false" ht="13.5" hidden="false" customHeight="false" outlineLevel="0" collapsed="false">
      <c r="A17" s="311"/>
      <c r="B17" s="313" t="s">
        <v>380</v>
      </c>
      <c r="C17" s="313"/>
      <c r="D17" s="313"/>
      <c r="E17" s="300" t="n">
        <v>6</v>
      </c>
      <c r="F17" s="300"/>
      <c r="G17" s="300"/>
      <c r="H17" s="314" t="s">
        <v>381</v>
      </c>
      <c r="I17" s="297" t="n">
        <v>7</v>
      </c>
      <c r="J17" s="297"/>
      <c r="K17" s="300" t="n">
        <v>0</v>
      </c>
      <c r="L17" s="297" t="n">
        <v>3</v>
      </c>
      <c r="M17" s="182"/>
      <c r="N17" s="0"/>
    </row>
    <row r="18" customFormat="false" ht="13.5" hidden="false" customHeight="true" outlineLevel="0" collapsed="false">
      <c r="A18" s="295" t="s">
        <v>382</v>
      </c>
      <c r="B18" s="312" t="s">
        <v>383</v>
      </c>
      <c r="C18" s="312"/>
      <c r="D18" s="312"/>
      <c r="E18" s="300" t="s">
        <v>384</v>
      </c>
      <c r="F18" s="300"/>
      <c r="G18" s="300"/>
      <c r="H18" s="297" t="n">
        <v>3</v>
      </c>
      <c r="I18" s="297" t="n">
        <v>44</v>
      </c>
      <c r="J18" s="297"/>
      <c r="K18" s="300" t="n">
        <v>0</v>
      </c>
      <c r="L18" s="297" t="n">
        <v>3</v>
      </c>
      <c r="M18" s="182"/>
      <c r="N18" s="0"/>
    </row>
    <row r="19" customFormat="false" ht="13.5" hidden="false" customHeight="false" outlineLevel="0" collapsed="false">
      <c r="A19" s="295"/>
      <c r="B19" s="315" t="s">
        <v>385</v>
      </c>
      <c r="C19" s="315"/>
      <c r="D19" s="315"/>
      <c r="E19" s="300" t="n">
        <v>18</v>
      </c>
      <c r="F19" s="300"/>
      <c r="G19" s="300"/>
      <c r="H19" s="300" t="n">
        <v>0</v>
      </c>
      <c r="I19" s="297" t="n">
        <v>18</v>
      </c>
      <c r="J19" s="297"/>
      <c r="K19" s="300" t="n">
        <v>0</v>
      </c>
      <c r="L19" s="300" t="n">
        <v>0</v>
      </c>
      <c r="M19" s="182"/>
      <c r="N19" s="0"/>
    </row>
    <row r="20" customFormat="false" ht="13.5" hidden="false" customHeight="false" outlineLevel="0" collapsed="false">
      <c r="A20" s="295"/>
      <c r="B20" s="315" t="s">
        <v>386</v>
      </c>
      <c r="C20" s="315"/>
      <c r="D20" s="315"/>
      <c r="E20" s="300" t="s">
        <v>387</v>
      </c>
      <c r="F20" s="300"/>
      <c r="G20" s="300"/>
      <c r="H20" s="300" t="n">
        <v>0</v>
      </c>
      <c r="I20" s="297" t="n">
        <v>8</v>
      </c>
      <c r="J20" s="297"/>
      <c r="K20" s="300" t="n">
        <v>0</v>
      </c>
      <c r="L20" s="297" t="n">
        <v>2</v>
      </c>
      <c r="M20" s="182"/>
      <c r="N20" s="316"/>
    </row>
    <row r="21" customFormat="false" ht="13.5" hidden="false" customHeight="false" outlineLevel="0" collapsed="false">
      <c r="A21" s="295"/>
      <c r="B21" s="313" t="s">
        <v>388</v>
      </c>
      <c r="C21" s="313"/>
      <c r="D21" s="313"/>
      <c r="E21" s="300" t="n">
        <v>4</v>
      </c>
      <c r="F21" s="300"/>
      <c r="G21" s="300"/>
      <c r="H21" s="300" t="n">
        <v>0</v>
      </c>
      <c r="I21" s="297" t="n">
        <v>0</v>
      </c>
      <c r="J21" s="297"/>
      <c r="K21" s="300" t="n">
        <v>0</v>
      </c>
      <c r="L21" s="300" t="n">
        <v>0</v>
      </c>
      <c r="M21" s="182"/>
    </row>
    <row r="22" customFormat="false" ht="13.5" hidden="false" customHeight="true" outlineLevel="0" collapsed="false">
      <c r="A22" s="295" t="s">
        <v>389</v>
      </c>
      <c r="B22" s="312" t="s">
        <v>390</v>
      </c>
      <c r="C22" s="312"/>
      <c r="D22" s="312"/>
      <c r="E22" s="300" t="n">
        <v>7</v>
      </c>
      <c r="F22" s="300"/>
      <c r="G22" s="300"/>
      <c r="H22" s="300" t="n">
        <v>0</v>
      </c>
      <c r="I22" s="297" t="n">
        <v>0</v>
      </c>
      <c r="J22" s="297"/>
      <c r="K22" s="300" t="n">
        <v>0</v>
      </c>
      <c r="L22" s="300" t="n">
        <v>0</v>
      </c>
      <c r="M22" s="182"/>
    </row>
    <row r="23" customFormat="false" ht="13.5" hidden="false" customHeight="true" outlineLevel="0" collapsed="false">
      <c r="A23" s="295"/>
      <c r="B23" s="315" t="s">
        <v>391</v>
      </c>
      <c r="C23" s="315"/>
      <c r="D23" s="315"/>
      <c r="E23" s="300" t="n">
        <v>4</v>
      </c>
      <c r="F23" s="300"/>
      <c r="G23" s="300"/>
      <c r="H23" s="300" t="n">
        <v>0</v>
      </c>
      <c r="I23" s="297" t="n">
        <v>0</v>
      </c>
      <c r="J23" s="297"/>
      <c r="K23" s="300" t="n">
        <v>0</v>
      </c>
      <c r="L23" s="300" t="n">
        <v>0</v>
      </c>
      <c r="M23" s="182"/>
    </row>
    <row r="24" customFormat="false" ht="13.5" hidden="false" customHeight="false" outlineLevel="0" collapsed="false">
      <c r="A24" s="295"/>
      <c r="B24" s="313" t="s">
        <v>392</v>
      </c>
      <c r="C24" s="313"/>
      <c r="D24" s="313"/>
      <c r="E24" s="300" t="n">
        <v>4</v>
      </c>
      <c r="F24" s="300"/>
      <c r="G24" s="300"/>
      <c r="H24" s="300" t="n">
        <v>0</v>
      </c>
      <c r="I24" s="297" t="n">
        <v>2</v>
      </c>
      <c r="J24" s="297"/>
      <c r="K24" s="300" t="n">
        <v>0</v>
      </c>
      <c r="L24" s="300" t="n">
        <v>0</v>
      </c>
      <c r="M24" s="182"/>
    </row>
    <row r="25" customFormat="false" ht="13.5" hidden="false" customHeight="true" outlineLevel="0" collapsed="false">
      <c r="A25" s="295" t="s">
        <v>393</v>
      </c>
      <c r="B25" s="312" t="s">
        <v>394</v>
      </c>
      <c r="C25" s="312"/>
      <c r="D25" s="312"/>
      <c r="E25" s="300" t="n">
        <v>0</v>
      </c>
      <c r="F25" s="300"/>
      <c r="G25" s="300"/>
      <c r="H25" s="300" t="n">
        <v>0</v>
      </c>
      <c r="I25" s="297" t="n">
        <v>0</v>
      </c>
      <c r="J25" s="297"/>
      <c r="K25" s="300" t="n">
        <v>0</v>
      </c>
      <c r="L25" s="300" t="n">
        <v>0</v>
      </c>
      <c r="M25" s="182"/>
    </row>
    <row r="26" customFormat="false" ht="13.5" hidden="false" customHeight="false" outlineLevel="0" collapsed="false">
      <c r="A26" s="295"/>
      <c r="B26" s="313" t="s">
        <v>380</v>
      </c>
      <c r="C26" s="313"/>
      <c r="D26" s="313"/>
      <c r="E26" s="300" t="n">
        <v>9</v>
      </c>
      <c r="F26" s="300"/>
      <c r="G26" s="300"/>
      <c r="H26" s="297" t="n">
        <v>1</v>
      </c>
      <c r="I26" s="297" t="n">
        <v>74</v>
      </c>
      <c r="J26" s="297"/>
      <c r="K26" s="317" t="s">
        <v>395</v>
      </c>
      <c r="L26" s="300" t="n">
        <v>0</v>
      </c>
      <c r="M26" s="182"/>
    </row>
    <row r="27" customFormat="false" ht="13.5" hidden="false" customHeight="true" outlineLevel="0" collapsed="false">
      <c r="A27" s="295" t="s">
        <v>396</v>
      </c>
      <c r="B27" s="312" t="s">
        <v>397</v>
      </c>
      <c r="C27" s="312"/>
      <c r="D27" s="312"/>
      <c r="E27" s="300" t="n">
        <v>490</v>
      </c>
      <c r="F27" s="300"/>
      <c r="G27" s="300"/>
      <c r="H27" s="318" t="n">
        <v>5</v>
      </c>
      <c r="I27" s="297" t="n">
        <v>0</v>
      </c>
      <c r="J27" s="297"/>
      <c r="K27" s="319" t="n">
        <v>0</v>
      </c>
      <c r="L27" s="319" t="n">
        <v>0</v>
      </c>
      <c r="M27" s="320"/>
    </row>
    <row r="28" customFormat="false" ht="13.5" hidden="false" customHeight="true" outlineLevel="0" collapsed="false">
      <c r="A28" s="295"/>
      <c r="B28" s="321" t="s">
        <v>398</v>
      </c>
      <c r="C28" s="321"/>
      <c r="D28" s="321"/>
      <c r="E28" s="300" t="n">
        <v>0</v>
      </c>
      <c r="F28" s="300"/>
      <c r="G28" s="300"/>
      <c r="H28" s="318" t="n">
        <v>0</v>
      </c>
      <c r="I28" s="297" t="n">
        <v>0</v>
      </c>
      <c r="J28" s="297"/>
      <c r="K28" s="319" t="n">
        <v>0</v>
      </c>
      <c r="L28" s="319" t="n">
        <v>0</v>
      </c>
      <c r="M28" s="320"/>
    </row>
    <row r="29" customFormat="false" ht="13.5" hidden="false" customHeight="true" outlineLevel="0" collapsed="false">
      <c r="A29" s="295"/>
      <c r="B29" s="315" t="s">
        <v>379</v>
      </c>
      <c r="C29" s="322"/>
      <c r="D29" s="323"/>
      <c r="E29" s="300" t="n">
        <v>2</v>
      </c>
      <c r="F29" s="300"/>
      <c r="G29" s="300"/>
      <c r="H29" s="318" t="n">
        <v>0</v>
      </c>
      <c r="I29" s="297" t="n">
        <v>0</v>
      </c>
      <c r="J29" s="297"/>
      <c r="K29" s="319" t="n">
        <v>0</v>
      </c>
      <c r="L29" s="319" t="n">
        <v>0</v>
      </c>
      <c r="M29" s="320"/>
    </row>
    <row r="30" customFormat="false" ht="13.5" hidden="false" customHeight="false" outlineLevel="0" collapsed="false">
      <c r="A30" s="295"/>
      <c r="B30" s="313" t="s">
        <v>382</v>
      </c>
      <c r="C30" s="313"/>
      <c r="D30" s="313"/>
      <c r="E30" s="300" t="n">
        <v>3</v>
      </c>
      <c r="F30" s="300"/>
      <c r="G30" s="300"/>
      <c r="H30" s="300" t="n">
        <v>0</v>
      </c>
      <c r="I30" s="297" t="n">
        <v>0</v>
      </c>
      <c r="J30" s="297"/>
      <c r="K30" s="300" t="n">
        <v>0</v>
      </c>
      <c r="L30" s="300" t="n">
        <v>0</v>
      </c>
      <c r="M30" s="182"/>
    </row>
    <row r="31" customFormat="false" ht="13.5" hidden="false" customHeight="false" outlineLevel="0" collapsed="false">
      <c r="A31" s="86" t="s">
        <v>399</v>
      </c>
      <c r="B31" s="86"/>
      <c r="C31" s="86"/>
      <c r="D31" s="86"/>
      <c r="E31" s="300" t="n">
        <v>1439</v>
      </c>
      <c r="F31" s="300"/>
      <c r="G31" s="300"/>
      <c r="H31" s="297" t="n">
        <v>33</v>
      </c>
      <c r="I31" s="297" t="n">
        <f aca="false">SUM(I6:J30)</f>
        <v>516</v>
      </c>
      <c r="J31" s="297"/>
      <c r="K31" s="297" t="n">
        <v>17</v>
      </c>
      <c r="L31" s="297" t="n">
        <f aca="false">SUM(L6:L30)</f>
        <v>43</v>
      </c>
      <c r="M31" s="182"/>
    </row>
    <row r="32" customFormat="false" ht="13.5" hidden="false" customHeight="false" outlineLevel="0" collapsed="false">
      <c r="A32" s="81" t="s">
        <v>400</v>
      </c>
      <c r="B32" s="0"/>
      <c r="C32" s="0"/>
      <c r="D32" s="0"/>
      <c r="E32" s="0"/>
      <c r="F32" s="0"/>
      <c r="G32" s="0"/>
      <c r="H32" s="324"/>
    </row>
    <row r="33" s="80" customFormat="true" ht="13.5" hidden="false" customHeight="false" outlineLevel="0" collapsed="false">
      <c r="A33" s="81" t="s">
        <v>401</v>
      </c>
      <c r="B33" s="0"/>
      <c r="C33" s="0"/>
      <c r="D33" s="0"/>
      <c r="F33" s="0"/>
      <c r="G33" s="0"/>
      <c r="H33" s="0"/>
    </row>
    <row r="34" customFormat="false" ht="13.5" hidden="false" customHeight="false" outlineLevel="0" collapsed="false">
      <c r="A34" s="81" t="s">
        <v>402</v>
      </c>
      <c r="B34" s="0"/>
      <c r="C34" s="0"/>
      <c r="D34" s="0"/>
      <c r="E34" s="0"/>
      <c r="F34" s="0"/>
      <c r="G34" s="0"/>
      <c r="H34" s="0"/>
    </row>
    <row r="35" customFormat="false" ht="13.5" hidden="false" customHeight="false" outlineLevel="0" collapsed="false">
      <c r="A35" s="81" t="s">
        <v>403</v>
      </c>
      <c r="B35" s="0"/>
      <c r="C35" s="0"/>
      <c r="D35" s="0"/>
      <c r="E35" s="0"/>
      <c r="F35" s="0"/>
      <c r="G35" s="0"/>
      <c r="H35" s="0"/>
    </row>
    <row r="36" customFormat="false" ht="13.5" hidden="false" customHeight="false" outlineLevel="0" collapsed="false">
      <c r="A36" s="81" t="s">
        <v>404</v>
      </c>
      <c r="B36" s="0"/>
      <c r="C36" s="0"/>
      <c r="D36" s="0"/>
      <c r="E36" s="0"/>
      <c r="F36" s="0"/>
      <c r="G36" s="0"/>
      <c r="H36" s="0"/>
    </row>
    <row r="37" customFormat="false" ht="13.5" hidden="false" customHeight="false" outlineLevel="0" collapsed="false">
      <c r="A37" s="81" t="s">
        <v>405</v>
      </c>
      <c r="B37" s="0"/>
      <c r="C37" s="0"/>
      <c r="D37" s="0"/>
      <c r="E37" s="0"/>
      <c r="F37" s="0"/>
      <c r="G37" s="0"/>
      <c r="H37" s="0"/>
    </row>
    <row r="38" customFormat="false" ht="13.5" hidden="false" customHeight="false" outlineLevel="0" collapsed="false">
      <c r="A38" s="0"/>
      <c r="B38" s="0"/>
      <c r="C38" s="0"/>
      <c r="D38" s="0"/>
      <c r="E38" s="0"/>
      <c r="F38" s="0"/>
      <c r="G38" s="0"/>
      <c r="H38" s="0"/>
    </row>
    <row r="39" s="80" customFormat="true" ht="13.5" hidden="false" customHeight="false" outlineLevel="0" collapsed="false">
      <c r="A39" s="81" t="s">
        <v>406</v>
      </c>
      <c r="B39" s="0"/>
      <c r="C39" s="0"/>
      <c r="D39" s="0"/>
      <c r="F39" s="0"/>
      <c r="G39" s="0"/>
      <c r="H39" s="0"/>
    </row>
    <row r="40" customFormat="false" ht="13.5" hidden="false" customHeight="false" outlineLevel="0" collapsed="false">
      <c r="A40" s="84"/>
      <c r="B40" s="83"/>
      <c r="C40" s="0"/>
      <c r="D40" s="84"/>
      <c r="E40" s="84"/>
      <c r="F40" s="0"/>
      <c r="G40" s="106"/>
      <c r="H40" s="85" t="s">
        <v>407</v>
      </c>
    </row>
    <row r="41" customFormat="false" ht="13.5" hidden="false" customHeight="false" outlineLevel="0" collapsed="false">
      <c r="A41" s="275" t="s">
        <v>105</v>
      </c>
      <c r="B41" s="287" t="s">
        <v>408</v>
      </c>
      <c r="C41" s="287"/>
      <c r="D41" s="325" t="s">
        <v>409</v>
      </c>
      <c r="E41" s="287" t="s">
        <v>410</v>
      </c>
      <c r="F41" s="326" t="s">
        <v>411</v>
      </c>
      <c r="G41" s="326"/>
      <c r="H41" s="327" t="s">
        <v>412</v>
      </c>
    </row>
    <row r="42" customFormat="false" ht="13.5" hidden="false" customHeight="false" outlineLevel="0" collapsed="false">
      <c r="A42" s="127"/>
      <c r="B42" s="91"/>
      <c r="C42" s="93"/>
      <c r="D42" s="93"/>
      <c r="E42" s="93"/>
      <c r="F42" s="94"/>
      <c r="G42" s="94"/>
      <c r="H42" s="92"/>
    </row>
    <row r="43" customFormat="false" ht="13.5" hidden="false" customHeight="false" outlineLevel="0" collapsed="false">
      <c r="A43" s="328" t="s">
        <v>413</v>
      </c>
      <c r="B43" s="329" t="n">
        <v>125</v>
      </c>
      <c r="C43" s="329"/>
      <c r="D43" s="112" t="n">
        <v>12</v>
      </c>
      <c r="E43" s="112" t="n">
        <v>92</v>
      </c>
      <c r="F43" s="113" t="n">
        <v>6</v>
      </c>
      <c r="G43" s="113"/>
      <c r="H43" s="330" t="n">
        <v>15</v>
      </c>
    </row>
    <row r="44" customFormat="false" ht="13.5" hidden="false" customHeight="false" outlineLevel="0" collapsed="false">
      <c r="A44" s="328" t="s">
        <v>414</v>
      </c>
      <c r="B44" s="331" t="n">
        <v>136</v>
      </c>
      <c r="C44" s="331"/>
      <c r="D44" s="292" t="n">
        <v>16</v>
      </c>
      <c r="E44" s="292" t="n">
        <v>97</v>
      </c>
      <c r="F44" s="283" t="n">
        <v>9</v>
      </c>
      <c r="G44" s="283"/>
      <c r="H44" s="293" t="n">
        <v>14</v>
      </c>
    </row>
    <row r="45" customFormat="false" ht="13.5" hidden="false" customHeight="false" outlineLevel="0" collapsed="false">
      <c r="A45" s="328" t="s">
        <v>415</v>
      </c>
      <c r="B45" s="329" t="n">
        <v>131</v>
      </c>
      <c r="C45" s="329"/>
      <c r="D45" s="112" t="n">
        <v>18</v>
      </c>
      <c r="E45" s="112" t="n">
        <v>93</v>
      </c>
      <c r="F45" s="113" t="n">
        <v>7</v>
      </c>
      <c r="G45" s="113"/>
      <c r="H45" s="330" t="n">
        <v>13</v>
      </c>
    </row>
    <row r="46" customFormat="false" ht="13.5" hidden="false" customHeight="false" outlineLevel="0" collapsed="false">
      <c r="A46" s="328" t="s">
        <v>416</v>
      </c>
      <c r="B46" s="329" t="n">
        <v>130</v>
      </c>
      <c r="C46" s="329"/>
      <c r="D46" s="112" t="n">
        <v>13</v>
      </c>
      <c r="E46" s="112" t="n">
        <v>96</v>
      </c>
      <c r="F46" s="113" t="n">
        <v>6</v>
      </c>
      <c r="G46" s="113"/>
      <c r="H46" s="330" t="n">
        <v>15</v>
      </c>
    </row>
    <row r="47" customFormat="false" ht="13.5" hidden="false" customHeight="false" outlineLevel="0" collapsed="false">
      <c r="A47" s="328" t="s">
        <v>417</v>
      </c>
      <c r="B47" s="329" t="n">
        <v>124</v>
      </c>
      <c r="C47" s="329"/>
      <c r="D47" s="112" t="n">
        <v>14</v>
      </c>
      <c r="E47" s="112" t="n">
        <v>90</v>
      </c>
      <c r="F47" s="113" t="n">
        <v>6</v>
      </c>
      <c r="G47" s="113"/>
      <c r="H47" s="330" t="n">
        <v>14</v>
      </c>
    </row>
    <row r="48" customFormat="false" ht="13.5" hidden="false" customHeight="false" outlineLevel="0" collapsed="false">
      <c r="A48" s="90"/>
      <c r="B48" s="332"/>
      <c r="C48" s="332"/>
      <c r="D48" s="333"/>
      <c r="E48" s="333"/>
      <c r="F48" s="89"/>
      <c r="G48" s="89"/>
      <c r="H48" s="334"/>
    </row>
    <row r="49" s="80" customFormat="true" ht="13.5" hidden="false" customHeight="false" outlineLevel="0" collapsed="false">
      <c r="A49" s="335" t="s">
        <v>418</v>
      </c>
    </row>
    <row r="50" s="80" customFormat="true" ht="13.5" hidden="false" customHeight="false" outlineLevel="0" collapsed="false">
      <c r="A50" s="110" t="s">
        <v>419</v>
      </c>
    </row>
    <row r="51" s="80" customFormat="true" ht="13.5" hidden="false" customHeight="false" outlineLevel="0" collapsed="false">
      <c r="A51" s="242" t="s">
        <v>420</v>
      </c>
    </row>
    <row r="52" s="80" customFormat="true" ht="13.5" hidden="false" customHeight="false" outlineLevel="0" collapsed="false">
      <c r="A52" s="110" t="s">
        <v>421</v>
      </c>
    </row>
  </sheetData>
  <mergeCells count="98">
    <mergeCell ref="A4:D5"/>
    <mergeCell ref="E4:H4"/>
    <mergeCell ref="I4:K4"/>
    <mergeCell ref="L4:L5"/>
    <mergeCell ref="E5:G5"/>
    <mergeCell ref="I5:J5"/>
    <mergeCell ref="A6:A12"/>
    <mergeCell ref="B6:D6"/>
    <mergeCell ref="E6:G6"/>
    <mergeCell ref="I6:J6"/>
    <mergeCell ref="B7:B12"/>
    <mergeCell ref="C7:D7"/>
    <mergeCell ref="E7:G7"/>
    <mergeCell ref="I7:J7"/>
    <mergeCell ref="C8:D8"/>
    <mergeCell ref="E8:G8"/>
    <mergeCell ref="I8:J8"/>
    <mergeCell ref="C9:D9"/>
    <mergeCell ref="E9:G9"/>
    <mergeCell ref="I9:J9"/>
    <mergeCell ref="C10:D10"/>
    <mergeCell ref="E10:G10"/>
    <mergeCell ref="I10:J10"/>
    <mergeCell ref="C11:D11"/>
    <mergeCell ref="E11:G11"/>
    <mergeCell ref="I11:J11"/>
    <mergeCell ref="C12:D12"/>
    <mergeCell ref="E12:G12"/>
    <mergeCell ref="I12:J12"/>
    <mergeCell ref="A15:D15"/>
    <mergeCell ref="E15:G15"/>
    <mergeCell ref="I15:J15"/>
    <mergeCell ref="A16:A17"/>
    <mergeCell ref="B16:D16"/>
    <mergeCell ref="E16:G16"/>
    <mergeCell ref="I16:J16"/>
    <mergeCell ref="B17:D17"/>
    <mergeCell ref="E17:G17"/>
    <mergeCell ref="I17:J17"/>
    <mergeCell ref="A18:A21"/>
    <mergeCell ref="B18:D18"/>
    <mergeCell ref="E18:G18"/>
    <mergeCell ref="I18:J18"/>
    <mergeCell ref="B19:D19"/>
    <mergeCell ref="E19:G19"/>
    <mergeCell ref="I19:J19"/>
    <mergeCell ref="B20:D20"/>
    <mergeCell ref="E20:G20"/>
    <mergeCell ref="I20:J20"/>
    <mergeCell ref="B21:D21"/>
    <mergeCell ref="E21:G21"/>
    <mergeCell ref="I21:J21"/>
    <mergeCell ref="A22:A24"/>
    <mergeCell ref="B22:D22"/>
    <mergeCell ref="E22:G22"/>
    <mergeCell ref="I22:J22"/>
    <mergeCell ref="B23:D23"/>
    <mergeCell ref="E23:G23"/>
    <mergeCell ref="I23:J23"/>
    <mergeCell ref="B24:D24"/>
    <mergeCell ref="E24:G24"/>
    <mergeCell ref="I24:J24"/>
    <mergeCell ref="A25:A26"/>
    <mergeCell ref="B25:D25"/>
    <mergeCell ref="E25:G25"/>
    <mergeCell ref="I25:J25"/>
    <mergeCell ref="B26:D26"/>
    <mergeCell ref="E26:G26"/>
    <mergeCell ref="I26:J26"/>
    <mergeCell ref="A27:A30"/>
    <mergeCell ref="B27:D27"/>
    <mergeCell ref="E27:G27"/>
    <mergeCell ref="I27:J27"/>
    <mergeCell ref="E28:G28"/>
    <mergeCell ref="I28:J28"/>
    <mergeCell ref="E29:G29"/>
    <mergeCell ref="I29:J29"/>
    <mergeCell ref="B30:D30"/>
    <mergeCell ref="E30:G30"/>
    <mergeCell ref="I30:J30"/>
    <mergeCell ref="A31:D31"/>
    <mergeCell ref="E31:G31"/>
    <mergeCell ref="I31:J31"/>
    <mergeCell ref="B41:C41"/>
    <mergeCell ref="F41:G41"/>
    <mergeCell ref="F42:G42"/>
    <mergeCell ref="B43:C43"/>
    <mergeCell ref="F43:G43"/>
    <mergeCell ref="B44:C44"/>
    <mergeCell ref="F44:G44"/>
    <mergeCell ref="B45:C45"/>
    <mergeCell ref="F45:G45"/>
    <mergeCell ref="B46:C46"/>
    <mergeCell ref="F46:G46"/>
    <mergeCell ref="B47:C47"/>
    <mergeCell ref="F47:G47"/>
    <mergeCell ref="B48:C48"/>
    <mergeCell ref="F48:G48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80" width="8.89068825910931"/>
    <col collapsed="false" hidden="false" max="2" min="2" style="80" width="10.497975708502"/>
    <col collapsed="false" hidden="false" max="14" min="3" style="80" width="8.89068825910931"/>
    <col collapsed="false" hidden="false" max="256" min="15" style="80" width="9"/>
    <col collapsed="false" hidden="false" max="258" min="257" style="80" width="9.10526315789474"/>
    <col collapsed="false" hidden="false" max="270" min="259" style="80" width="8.03238866396761"/>
    <col collapsed="false" hidden="false" max="512" min="271" style="80" width="9"/>
    <col collapsed="false" hidden="false" max="514" min="513" style="80" width="9.10526315789474"/>
    <col collapsed="false" hidden="false" max="526" min="515" style="80" width="8.03238866396761"/>
    <col collapsed="false" hidden="false" max="768" min="527" style="80" width="9"/>
    <col collapsed="false" hidden="false" max="770" min="769" style="80" width="9.10526315789474"/>
    <col collapsed="false" hidden="false" max="782" min="771" style="80" width="8.03238866396761"/>
    <col collapsed="false" hidden="false" max="1025" min="783" style="80" width="9"/>
  </cols>
  <sheetData>
    <row r="1" customFormat="false" ht="13.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false" outlineLevel="0" collapsed="false">
      <c r="A2" s="81" t="s">
        <v>422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85" t="s">
        <v>141</v>
      </c>
      <c r="N3" s="85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false" outlineLevel="0" collapsed="false">
      <c r="A4" s="275" t="s">
        <v>7</v>
      </c>
      <c r="B4" s="87" t="s">
        <v>423</v>
      </c>
      <c r="C4" s="187" t="s">
        <v>424</v>
      </c>
      <c r="D4" s="187" t="s">
        <v>425</v>
      </c>
      <c r="E4" s="187" t="s">
        <v>426</v>
      </c>
      <c r="F4" s="187" t="s">
        <v>427</v>
      </c>
      <c r="G4" s="187" t="s">
        <v>428</v>
      </c>
      <c r="H4" s="187" t="s">
        <v>429</v>
      </c>
      <c r="I4" s="187" t="s">
        <v>430</v>
      </c>
      <c r="J4" s="187" t="s">
        <v>431</v>
      </c>
      <c r="K4" s="187" t="s">
        <v>432</v>
      </c>
      <c r="L4" s="187" t="s">
        <v>433</v>
      </c>
      <c r="M4" s="187" t="s">
        <v>434</v>
      </c>
      <c r="N4" s="187" t="s">
        <v>435</v>
      </c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5" hidden="false" customHeight="false" outlineLevel="0" collapsed="false">
      <c r="A5" s="127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99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.5" hidden="false" customHeight="false" outlineLevel="0" collapsed="false">
      <c r="A6" s="95" t="s">
        <v>109</v>
      </c>
      <c r="B6" s="96" t="n">
        <v>17974</v>
      </c>
      <c r="C6" s="128" t="n">
        <v>719</v>
      </c>
      <c r="D6" s="128" t="n">
        <v>1176</v>
      </c>
      <c r="E6" s="128" t="n">
        <v>2037</v>
      </c>
      <c r="F6" s="128" t="n">
        <v>1677</v>
      </c>
      <c r="G6" s="128" t="n">
        <v>1672</v>
      </c>
      <c r="H6" s="128" t="n">
        <v>1032</v>
      </c>
      <c r="I6" s="128" t="n">
        <v>652</v>
      </c>
      <c r="J6" s="128" t="n">
        <v>927</v>
      </c>
      <c r="K6" s="128" t="n">
        <v>1163</v>
      </c>
      <c r="L6" s="128" t="n">
        <v>1510</v>
      </c>
      <c r="M6" s="128" t="n">
        <v>4203</v>
      </c>
      <c r="N6" s="129" t="n">
        <v>1206</v>
      </c>
      <c r="O6" s="336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.5" hidden="false" customHeight="false" outlineLevel="0" collapsed="false">
      <c r="A7" s="95" t="s">
        <v>15</v>
      </c>
      <c r="B7" s="96" t="n">
        <v>19532</v>
      </c>
      <c r="C7" s="128" t="n">
        <v>831</v>
      </c>
      <c r="D7" s="128" t="n">
        <v>1178</v>
      </c>
      <c r="E7" s="128" t="n">
        <v>1854</v>
      </c>
      <c r="F7" s="128" t="n">
        <v>1716</v>
      </c>
      <c r="G7" s="128" t="n">
        <v>1971</v>
      </c>
      <c r="H7" s="128" t="n">
        <v>2015</v>
      </c>
      <c r="I7" s="128" t="n">
        <v>942</v>
      </c>
      <c r="J7" s="128" t="n">
        <v>1845</v>
      </c>
      <c r="K7" s="128" t="n">
        <v>1077</v>
      </c>
      <c r="L7" s="128" t="n">
        <v>1373</v>
      </c>
      <c r="M7" s="128" t="n">
        <v>3965</v>
      </c>
      <c r="N7" s="129" t="n">
        <v>765</v>
      </c>
      <c r="O7" s="336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.5" hidden="false" customHeight="false" outlineLevel="0" collapsed="false">
      <c r="A8" s="95" t="s">
        <v>110</v>
      </c>
      <c r="B8" s="96" t="n">
        <v>7393</v>
      </c>
      <c r="C8" s="128" t="n">
        <v>810</v>
      </c>
      <c r="D8" s="128" t="n">
        <v>795</v>
      </c>
      <c r="E8" s="128" t="n">
        <v>805</v>
      </c>
      <c r="F8" s="128" t="n">
        <v>128</v>
      </c>
      <c r="G8" s="128" t="n">
        <v>0</v>
      </c>
      <c r="H8" s="128" t="n">
        <v>368</v>
      </c>
      <c r="I8" s="128" t="n">
        <v>495</v>
      </c>
      <c r="J8" s="128" t="n">
        <v>550</v>
      </c>
      <c r="K8" s="128" t="n">
        <v>777</v>
      </c>
      <c r="L8" s="128" t="n">
        <v>925</v>
      </c>
      <c r="M8" s="128" t="n">
        <v>1191</v>
      </c>
      <c r="N8" s="129" t="n">
        <v>549</v>
      </c>
      <c r="O8" s="336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.5" hidden="false" customHeight="false" outlineLevel="0" collapsed="false">
      <c r="A9" s="95" t="s">
        <v>111</v>
      </c>
      <c r="B9" s="96" t="n">
        <v>10384</v>
      </c>
      <c r="C9" s="128" t="n">
        <v>333</v>
      </c>
      <c r="D9" s="128" t="n">
        <v>605</v>
      </c>
      <c r="E9" s="128" t="n">
        <v>914</v>
      </c>
      <c r="F9" s="128" t="n">
        <v>1161</v>
      </c>
      <c r="G9" s="128" t="n">
        <v>978</v>
      </c>
      <c r="H9" s="128" t="n">
        <v>618</v>
      </c>
      <c r="I9" s="128" t="n">
        <v>1105</v>
      </c>
      <c r="J9" s="128" t="n">
        <v>868</v>
      </c>
      <c r="K9" s="128" t="n">
        <v>0</v>
      </c>
      <c r="L9" s="128" t="n">
        <v>1340</v>
      </c>
      <c r="M9" s="128" t="n">
        <v>1693</v>
      </c>
      <c r="N9" s="129" t="n">
        <v>769</v>
      </c>
      <c r="O9" s="336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.5" hidden="false" customHeight="false" outlineLevel="0" collapsed="false">
      <c r="A10" s="95" t="s">
        <v>112</v>
      </c>
      <c r="B10" s="96" t="n">
        <v>13180</v>
      </c>
      <c r="C10" s="128" t="n">
        <v>497</v>
      </c>
      <c r="D10" s="128" t="n">
        <v>502</v>
      </c>
      <c r="E10" s="128" t="n">
        <v>182</v>
      </c>
      <c r="F10" s="128" t="n">
        <v>1175</v>
      </c>
      <c r="G10" s="128" t="n">
        <v>1403</v>
      </c>
      <c r="H10" s="128" t="n">
        <v>1315</v>
      </c>
      <c r="I10" s="128" t="n">
        <v>831</v>
      </c>
      <c r="J10" s="128" t="n">
        <v>832</v>
      </c>
      <c r="K10" s="128" t="n">
        <v>1550</v>
      </c>
      <c r="L10" s="128" t="n">
        <v>1325</v>
      </c>
      <c r="M10" s="128" t="n">
        <v>2581</v>
      </c>
      <c r="N10" s="129" t="n">
        <v>987</v>
      </c>
      <c r="O10" s="336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3.5" hidden="false" customHeight="false" outlineLevel="0" collapsed="false">
      <c r="A11" s="169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118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.5" hidden="false" customHeight="false" outlineLevel="0" collapsed="false">
      <c r="A12" s="83" t="s">
        <v>436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.5" hidden="false" customHeight="false" outlineLevel="0" collapsed="false">
      <c r="A13" s="81" t="s">
        <v>437</v>
      </c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.5" hidden="false" customHeight="false" outlineLevel="0" collapsed="false">
      <c r="A14" s="81" t="s">
        <v>438</v>
      </c>
      <c r="B14" s="0"/>
      <c r="C14" s="0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6" customFormat="false" ht="13.5" hidden="false" customHeight="false" outlineLevel="0" collapsed="false">
      <c r="A16" s="81" t="s">
        <v>439</v>
      </c>
      <c r="B16" s="0"/>
      <c r="C16" s="0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5" hidden="false" customHeight="fals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84"/>
      <c r="N17" s="85" t="s">
        <v>141</v>
      </c>
      <c r="O17" s="85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338" customFormat="true" ht="13.5" hidden="false" customHeight="false" outlineLevel="0" collapsed="false">
      <c r="A18" s="255" t="s">
        <v>7</v>
      </c>
      <c r="B18" s="255"/>
      <c r="C18" s="254" t="s">
        <v>423</v>
      </c>
      <c r="D18" s="337" t="s">
        <v>424</v>
      </c>
      <c r="E18" s="337" t="s">
        <v>425</v>
      </c>
      <c r="F18" s="337" t="s">
        <v>426</v>
      </c>
      <c r="G18" s="337" t="s">
        <v>427</v>
      </c>
      <c r="H18" s="337" t="s">
        <v>428</v>
      </c>
      <c r="I18" s="337" t="s">
        <v>429</v>
      </c>
      <c r="J18" s="337" t="s">
        <v>430</v>
      </c>
      <c r="K18" s="337" t="s">
        <v>431</v>
      </c>
      <c r="L18" s="337" t="s">
        <v>432</v>
      </c>
      <c r="M18" s="337" t="s">
        <v>433</v>
      </c>
      <c r="N18" s="337" t="s">
        <v>434</v>
      </c>
      <c r="O18" s="337" t="s">
        <v>435</v>
      </c>
    </row>
    <row r="19" s="338" customFormat="true" ht="13.5" hidden="false" customHeight="false" outlineLevel="0" collapsed="false">
      <c r="A19" s="339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340"/>
    </row>
    <row r="20" s="338" customFormat="true" ht="13.35" hidden="false" customHeight="true" outlineLevel="0" collapsed="false">
      <c r="A20" s="341" t="s">
        <v>109</v>
      </c>
      <c r="B20" s="342" t="s">
        <v>440</v>
      </c>
      <c r="C20" s="267" t="n">
        <v>13864</v>
      </c>
      <c r="D20" s="249" t="n">
        <v>594</v>
      </c>
      <c r="E20" s="249" t="n">
        <v>817</v>
      </c>
      <c r="F20" s="249" t="n">
        <v>1293</v>
      </c>
      <c r="G20" s="249" t="n">
        <v>2107</v>
      </c>
      <c r="H20" s="249" t="n">
        <v>1079</v>
      </c>
      <c r="I20" s="249" t="n">
        <v>693</v>
      </c>
      <c r="J20" s="249" t="n">
        <v>768</v>
      </c>
      <c r="K20" s="249" t="n">
        <v>1000</v>
      </c>
      <c r="L20" s="249" t="n">
        <v>1219</v>
      </c>
      <c r="M20" s="249" t="n">
        <v>1135</v>
      </c>
      <c r="N20" s="249" t="n">
        <v>2133</v>
      </c>
      <c r="O20" s="340" t="n">
        <v>1026</v>
      </c>
      <c r="P20" s="343"/>
    </row>
    <row r="21" s="338" customFormat="true" ht="13.35" hidden="false" customHeight="true" outlineLevel="0" collapsed="false">
      <c r="A21" s="341"/>
      <c r="B21" s="344" t="s">
        <v>441</v>
      </c>
      <c r="C21" s="267" t="n">
        <v>-8197</v>
      </c>
      <c r="D21" s="249" t="n">
        <v>-400</v>
      </c>
      <c r="E21" s="249" t="n">
        <v>-636</v>
      </c>
      <c r="F21" s="249" t="n">
        <v>-830</v>
      </c>
      <c r="G21" s="249" t="n">
        <v>-897</v>
      </c>
      <c r="H21" s="249" t="n">
        <v>-742</v>
      </c>
      <c r="I21" s="249" t="n">
        <v>-513</v>
      </c>
      <c r="J21" s="249" t="n">
        <v>-424</v>
      </c>
      <c r="K21" s="249" t="n">
        <v>-515</v>
      </c>
      <c r="L21" s="249" t="n">
        <v>-680</v>
      </c>
      <c r="M21" s="249" t="n">
        <v>-814</v>
      </c>
      <c r="N21" s="249" t="n">
        <v>-1191</v>
      </c>
      <c r="O21" s="340" t="n">
        <v>-555</v>
      </c>
      <c r="P21" s="343"/>
    </row>
    <row r="22" s="338" customFormat="true" ht="13.35" hidden="false" customHeight="true" outlineLevel="0" collapsed="false">
      <c r="A22" s="341"/>
      <c r="B22" s="345"/>
      <c r="C22" s="267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340"/>
      <c r="P22" s="343"/>
    </row>
    <row r="23" s="338" customFormat="true" ht="13.35" hidden="false" customHeight="true" outlineLevel="0" collapsed="false">
      <c r="A23" s="341" t="s">
        <v>15</v>
      </c>
      <c r="B23" s="342" t="s">
        <v>440</v>
      </c>
      <c r="C23" s="267" t="n">
        <v>17672</v>
      </c>
      <c r="D23" s="249" t="n">
        <v>1082</v>
      </c>
      <c r="E23" s="249" t="n">
        <v>1318</v>
      </c>
      <c r="F23" s="249" t="n">
        <v>1607</v>
      </c>
      <c r="G23" s="249" t="n">
        <v>2260</v>
      </c>
      <c r="H23" s="249" t="n">
        <v>1493</v>
      </c>
      <c r="I23" s="249" t="n">
        <v>1250</v>
      </c>
      <c r="J23" s="249" t="n">
        <v>887</v>
      </c>
      <c r="K23" s="249" t="n">
        <v>2661</v>
      </c>
      <c r="L23" s="249" t="n">
        <v>1041</v>
      </c>
      <c r="M23" s="249" t="n">
        <v>1019</v>
      </c>
      <c r="N23" s="249" t="n">
        <v>2200</v>
      </c>
      <c r="O23" s="340" t="n">
        <v>854</v>
      </c>
      <c r="P23" s="343"/>
    </row>
    <row r="24" s="338" customFormat="true" ht="13.35" hidden="false" customHeight="true" outlineLevel="0" collapsed="false">
      <c r="A24" s="341"/>
      <c r="B24" s="344" t="s">
        <v>441</v>
      </c>
      <c r="C24" s="267" t="n">
        <v>-10647</v>
      </c>
      <c r="D24" s="249" t="n">
        <v>-570</v>
      </c>
      <c r="E24" s="249" t="n">
        <v>-910</v>
      </c>
      <c r="F24" s="249" t="n">
        <v>-985</v>
      </c>
      <c r="G24" s="249" t="n">
        <v>-1046</v>
      </c>
      <c r="H24" s="249" t="n">
        <v>-1109</v>
      </c>
      <c r="I24" s="249" t="n">
        <v>-1007</v>
      </c>
      <c r="J24" s="249" t="n">
        <v>-498</v>
      </c>
      <c r="K24" s="249" t="n">
        <v>-1510</v>
      </c>
      <c r="L24" s="249" t="n">
        <v>-605</v>
      </c>
      <c r="M24" s="249" t="n">
        <v>-687</v>
      </c>
      <c r="N24" s="249" t="n">
        <v>-1141</v>
      </c>
      <c r="O24" s="340" t="n">
        <v>-579</v>
      </c>
      <c r="P24" s="343"/>
    </row>
    <row r="25" s="338" customFormat="true" ht="13.35" hidden="false" customHeight="true" outlineLevel="0" collapsed="false">
      <c r="A25" s="341"/>
      <c r="B25" s="345"/>
      <c r="C25" s="267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340"/>
      <c r="P25" s="343"/>
    </row>
    <row r="26" s="338" customFormat="true" ht="13.35" hidden="false" customHeight="true" outlineLevel="0" collapsed="false">
      <c r="A26" s="341" t="s">
        <v>110</v>
      </c>
      <c r="B26" s="342" t="s">
        <v>440</v>
      </c>
      <c r="C26" s="267" t="n">
        <v>6128</v>
      </c>
      <c r="D26" s="249" t="n">
        <v>967</v>
      </c>
      <c r="E26" s="249" t="n">
        <v>605</v>
      </c>
      <c r="F26" s="249" t="n">
        <v>678</v>
      </c>
      <c r="G26" s="249" t="n">
        <v>95</v>
      </c>
      <c r="H26" s="249" t="n">
        <v>0</v>
      </c>
      <c r="I26" s="249" t="n">
        <v>308</v>
      </c>
      <c r="J26" s="249" t="n">
        <v>216</v>
      </c>
      <c r="K26" s="249" t="n">
        <v>342</v>
      </c>
      <c r="L26" s="249" t="n">
        <v>854</v>
      </c>
      <c r="M26" s="249" t="n">
        <v>826</v>
      </c>
      <c r="N26" s="249" t="n">
        <v>776</v>
      </c>
      <c r="O26" s="340" t="n">
        <v>461</v>
      </c>
      <c r="P26" s="343"/>
    </row>
    <row r="27" s="338" customFormat="true" ht="13.35" hidden="false" customHeight="true" outlineLevel="0" collapsed="false">
      <c r="A27" s="341"/>
      <c r="B27" s="344" t="s">
        <v>441</v>
      </c>
      <c r="C27" s="267" t="n">
        <v>-3735</v>
      </c>
      <c r="D27" s="249" t="n">
        <v>-501</v>
      </c>
      <c r="E27" s="249" t="n">
        <v>-317</v>
      </c>
      <c r="F27" s="249" t="n">
        <v>-419</v>
      </c>
      <c r="G27" s="249" t="n">
        <v>-35</v>
      </c>
      <c r="H27" s="346" t="s">
        <v>442</v>
      </c>
      <c r="I27" s="249" t="n">
        <v>-208</v>
      </c>
      <c r="J27" s="249" t="n">
        <v>-137</v>
      </c>
      <c r="K27" s="249" t="n">
        <v>-171</v>
      </c>
      <c r="L27" s="249" t="n">
        <v>-498</v>
      </c>
      <c r="M27" s="249" t="n">
        <v>-623</v>
      </c>
      <c r="N27" s="249" t="n">
        <v>-579</v>
      </c>
      <c r="O27" s="340" t="n">
        <v>-247</v>
      </c>
      <c r="P27" s="343"/>
    </row>
    <row r="28" s="338" customFormat="true" ht="13.35" hidden="false" customHeight="true" outlineLevel="0" collapsed="false">
      <c r="A28" s="341"/>
      <c r="B28" s="345"/>
      <c r="C28" s="267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340"/>
      <c r="P28" s="343"/>
    </row>
    <row r="29" s="338" customFormat="true" ht="13.35" hidden="false" customHeight="true" outlineLevel="0" collapsed="false">
      <c r="A29" s="341" t="s">
        <v>111</v>
      </c>
      <c r="B29" s="342" t="s">
        <v>440</v>
      </c>
      <c r="C29" s="267" t="n">
        <v>8142</v>
      </c>
      <c r="D29" s="249" t="n">
        <v>401</v>
      </c>
      <c r="E29" s="249" t="n">
        <v>652</v>
      </c>
      <c r="F29" s="249" t="n">
        <v>688</v>
      </c>
      <c r="G29" s="249" t="n">
        <v>867</v>
      </c>
      <c r="H29" s="249" t="n">
        <v>739</v>
      </c>
      <c r="I29" s="249" t="n">
        <v>461</v>
      </c>
      <c r="J29" s="249" t="n">
        <v>757</v>
      </c>
      <c r="K29" s="249" t="n">
        <v>550</v>
      </c>
      <c r="L29" s="249" t="n">
        <v>0</v>
      </c>
      <c r="M29" s="249" t="n">
        <v>1080</v>
      </c>
      <c r="N29" s="249" t="n">
        <v>1228</v>
      </c>
      <c r="O29" s="340" t="n">
        <v>719</v>
      </c>
      <c r="P29" s="343"/>
    </row>
    <row r="30" s="338" customFormat="true" ht="13.35" hidden="false" customHeight="true" outlineLevel="0" collapsed="false">
      <c r="A30" s="341"/>
      <c r="B30" s="344" t="s">
        <v>441</v>
      </c>
      <c r="C30" s="267" t="n">
        <v>-6131</v>
      </c>
      <c r="D30" s="249" t="n">
        <v>-176</v>
      </c>
      <c r="E30" s="249" t="n">
        <v>-346</v>
      </c>
      <c r="F30" s="249" t="n">
        <v>-473</v>
      </c>
      <c r="G30" s="249" t="n">
        <v>-677</v>
      </c>
      <c r="H30" s="347" t="s">
        <v>443</v>
      </c>
      <c r="I30" s="249" t="n">
        <v>-365</v>
      </c>
      <c r="J30" s="249" t="n">
        <v>-651</v>
      </c>
      <c r="K30" s="249" t="n">
        <v>-437</v>
      </c>
      <c r="L30" s="346" t="s">
        <v>442</v>
      </c>
      <c r="M30" s="249" t="n">
        <v>-886</v>
      </c>
      <c r="N30" s="249" t="n">
        <v>-1018</v>
      </c>
      <c r="O30" s="340" t="n">
        <v>-531</v>
      </c>
      <c r="P30" s="343"/>
    </row>
    <row r="31" s="338" customFormat="true" ht="13.35" hidden="false" customHeight="true" outlineLevel="0" collapsed="false">
      <c r="A31" s="341"/>
      <c r="B31" s="345"/>
      <c r="C31" s="267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340"/>
      <c r="P31" s="343"/>
    </row>
    <row r="32" s="338" customFormat="true" ht="13.35" hidden="false" customHeight="true" outlineLevel="0" collapsed="false">
      <c r="A32" s="341" t="s">
        <v>112</v>
      </c>
      <c r="B32" s="342" t="s">
        <v>440</v>
      </c>
      <c r="C32" s="267" t="n">
        <v>9776</v>
      </c>
      <c r="D32" s="249" t="n">
        <v>410</v>
      </c>
      <c r="E32" s="249" t="n">
        <v>427</v>
      </c>
      <c r="F32" s="249" t="n">
        <v>759</v>
      </c>
      <c r="G32" s="249" t="n">
        <v>958</v>
      </c>
      <c r="H32" s="249" t="n">
        <v>1051</v>
      </c>
      <c r="I32" s="249" t="n">
        <v>760</v>
      </c>
      <c r="J32" s="249" t="n">
        <v>741</v>
      </c>
      <c r="K32" s="249" t="n">
        <v>974</v>
      </c>
      <c r="L32" s="249" t="n">
        <v>1164</v>
      </c>
      <c r="M32" s="249" t="n">
        <v>964</v>
      </c>
      <c r="N32" s="249" t="n">
        <v>960</v>
      </c>
      <c r="O32" s="340" t="n">
        <v>608</v>
      </c>
      <c r="P32" s="343"/>
    </row>
    <row r="33" s="338" customFormat="true" ht="13.35" hidden="false" customHeight="true" outlineLevel="0" collapsed="false">
      <c r="A33" s="341"/>
      <c r="B33" s="344" t="s">
        <v>441</v>
      </c>
      <c r="C33" s="267" t="n">
        <v>-6637</v>
      </c>
      <c r="D33" s="249" t="n">
        <v>-244</v>
      </c>
      <c r="E33" s="249" t="n">
        <v>-296</v>
      </c>
      <c r="F33" s="249" t="n">
        <v>-550</v>
      </c>
      <c r="G33" s="249" t="n">
        <v>-739</v>
      </c>
      <c r="H33" s="348" t="s">
        <v>444</v>
      </c>
      <c r="I33" s="349" t="n">
        <v>-601</v>
      </c>
      <c r="J33" s="349" t="n">
        <v>-412</v>
      </c>
      <c r="K33" s="349" t="n">
        <v>-531</v>
      </c>
      <c r="L33" s="348" t="s">
        <v>445</v>
      </c>
      <c r="M33" s="349" t="n">
        <v>-663</v>
      </c>
      <c r="N33" s="249" t="n">
        <v>-667</v>
      </c>
      <c r="O33" s="340" t="n">
        <v>-406</v>
      </c>
      <c r="P33" s="343"/>
    </row>
    <row r="34" s="338" customFormat="true" ht="13.5" hidden="false" customHeight="false" outlineLevel="0" collapsed="false">
      <c r="A34" s="350"/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2"/>
      <c r="P34" s="80"/>
    </row>
    <row r="35" s="338" customFormat="true" ht="13.5" hidden="false" customHeight="false" outlineLevel="0" collapsed="false">
      <c r="A35" s="353" t="s">
        <v>438</v>
      </c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80"/>
    </row>
    <row r="36" customFormat="false" ht="13.5" hidden="false" customHeight="false" outlineLevel="0" collapsed="false">
      <c r="A36" s="353" t="s">
        <v>446</v>
      </c>
      <c r="B36" s="249"/>
      <c r="C36" s="0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</row>
    <row r="37" customFormat="false" ht="13.5" hidden="false" customHeight="false" outlineLevel="0" collapsed="false">
      <c r="A37" s="338" t="s">
        <v>447</v>
      </c>
      <c r="B37" s="249"/>
      <c r="C37" s="0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</row>
    <row r="38" customFormat="false" ht="13.5" hidden="false" customHeight="false" outlineLevel="0" collapsed="false">
      <c r="A38" s="354" t="s">
        <v>448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</row>
    <row r="39" customFormat="false" ht="12.75" hidden="false" customHeight="true" outlineLevel="0" collapsed="false">
      <c r="A39" s="81" t="s">
        <v>449</v>
      </c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</row>
    <row r="40" customFormat="false" ht="12.75" hidden="false" customHeight="true" outlineLevel="0" collapsed="false">
      <c r="A40" s="0"/>
      <c r="B40" s="0"/>
      <c r="C40" s="0"/>
      <c r="D40" s="0"/>
      <c r="E40" s="0"/>
      <c r="F40" s="0"/>
      <c r="G40" s="0"/>
      <c r="H40" s="0"/>
      <c r="I40" s="0"/>
      <c r="J40" s="0"/>
      <c r="K40" s="0"/>
      <c r="L40" s="0"/>
      <c r="M40" s="0"/>
      <c r="N40" s="0"/>
      <c r="O40" s="0"/>
    </row>
    <row r="41" customFormat="false" ht="13.5" hidden="false" customHeight="false" outlineLevel="0" collapsed="false">
      <c r="A41" s="81" t="s">
        <v>450</v>
      </c>
      <c r="B41" s="0"/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</row>
    <row r="42" customFormat="false" ht="13.5" hidden="false" customHeight="false" outlineLevel="0" collapsed="false">
      <c r="A42" s="0"/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  <c r="M42" s="85" t="s">
        <v>141</v>
      </c>
      <c r="N42" s="85"/>
      <c r="O42" s="0"/>
    </row>
    <row r="43" customFormat="false" ht="13.5" hidden="false" customHeight="false" outlineLevel="0" collapsed="false">
      <c r="A43" s="275" t="s">
        <v>7</v>
      </c>
      <c r="B43" s="87" t="s">
        <v>423</v>
      </c>
      <c r="C43" s="187" t="s">
        <v>424</v>
      </c>
      <c r="D43" s="187" t="s">
        <v>425</v>
      </c>
      <c r="E43" s="187" t="s">
        <v>426</v>
      </c>
      <c r="F43" s="187" t="s">
        <v>427</v>
      </c>
      <c r="G43" s="187" t="s">
        <v>428</v>
      </c>
      <c r="H43" s="187" t="s">
        <v>429</v>
      </c>
      <c r="I43" s="187" t="s">
        <v>430</v>
      </c>
      <c r="J43" s="187" t="s">
        <v>431</v>
      </c>
      <c r="K43" s="187" t="s">
        <v>432</v>
      </c>
      <c r="L43" s="187" t="s">
        <v>433</v>
      </c>
      <c r="M43" s="187" t="s">
        <v>434</v>
      </c>
      <c r="N43" s="187" t="s">
        <v>435</v>
      </c>
      <c r="O43" s="0"/>
    </row>
    <row r="44" customFormat="false" ht="13.5" hidden="false" customHeight="false" outlineLevel="0" collapsed="false">
      <c r="A44" s="127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99"/>
      <c r="O44" s="0"/>
    </row>
    <row r="45" customFormat="false" ht="13.5" hidden="false" customHeight="false" outlineLevel="0" collapsed="false">
      <c r="A45" s="95" t="s">
        <v>109</v>
      </c>
      <c r="B45" s="128" t="n">
        <v>74765</v>
      </c>
      <c r="C45" s="128" t="n">
        <v>3009</v>
      </c>
      <c r="D45" s="128" t="n">
        <v>3528</v>
      </c>
      <c r="E45" s="128" t="n">
        <v>6851</v>
      </c>
      <c r="F45" s="128" t="n">
        <v>7685</v>
      </c>
      <c r="G45" s="128" t="n">
        <v>9684</v>
      </c>
      <c r="H45" s="128" t="n">
        <v>10168</v>
      </c>
      <c r="I45" s="128" t="n">
        <v>7255</v>
      </c>
      <c r="J45" s="128" t="n">
        <v>7506</v>
      </c>
      <c r="K45" s="128" t="n">
        <v>4157</v>
      </c>
      <c r="L45" s="128" t="n">
        <v>6262</v>
      </c>
      <c r="M45" s="128" t="n">
        <v>5139</v>
      </c>
      <c r="N45" s="129" t="n">
        <v>3521</v>
      </c>
      <c r="O45" s="0"/>
    </row>
    <row r="46" customFormat="false" ht="13.5" hidden="false" customHeight="false" outlineLevel="0" collapsed="false">
      <c r="A46" s="95" t="s">
        <v>15</v>
      </c>
      <c r="B46" s="128" t="n">
        <v>76397</v>
      </c>
      <c r="C46" s="128" t="n">
        <v>2266</v>
      </c>
      <c r="D46" s="128" t="n">
        <v>0</v>
      </c>
      <c r="E46" s="128" t="n">
        <v>5109</v>
      </c>
      <c r="F46" s="128" t="n">
        <v>6923</v>
      </c>
      <c r="G46" s="128" t="n">
        <v>11342</v>
      </c>
      <c r="H46" s="128" t="n">
        <v>10377</v>
      </c>
      <c r="I46" s="128" t="n">
        <v>11014</v>
      </c>
      <c r="J46" s="128" t="n">
        <v>9289</v>
      </c>
      <c r="K46" s="128" t="n">
        <v>5614</v>
      </c>
      <c r="L46" s="128" t="n">
        <v>5901</v>
      </c>
      <c r="M46" s="128" t="n">
        <v>5738</v>
      </c>
      <c r="N46" s="129" t="n">
        <v>2824</v>
      </c>
      <c r="O46" s="355"/>
    </row>
    <row r="47" customFormat="false" ht="13.5" hidden="false" customHeight="false" outlineLevel="0" collapsed="false">
      <c r="A47" s="95" t="s">
        <v>110</v>
      </c>
      <c r="B47" s="128" t="n">
        <v>75065</v>
      </c>
      <c r="C47" s="128" t="n">
        <v>4095</v>
      </c>
      <c r="D47" s="128" t="n">
        <v>3166</v>
      </c>
      <c r="E47" s="128" t="n">
        <v>4534</v>
      </c>
      <c r="F47" s="128" t="n">
        <v>1118</v>
      </c>
      <c r="G47" s="128" t="n">
        <v>0</v>
      </c>
      <c r="H47" s="128" t="n">
        <v>14217</v>
      </c>
      <c r="I47" s="128" t="n">
        <v>12445</v>
      </c>
      <c r="J47" s="128" t="n">
        <v>8745</v>
      </c>
      <c r="K47" s="128" t="n">
        <v>7404</v>
      </c>
      <c r="L47" s="128" t="n">
        <v>7365</v>
      </c>
      <c r="M47" s="128" t="n">
        <v>7781</v>
      </c>
      <c r="N47" s="129" t="n">
        <v>4195</v>
      </c>
      <c r="O47" s="355"/>
    </row>
    <row r="48" customFormat="false" ht="13.5" hidden="false" customHeight="false" outlineLevel="0" collapsed="false">
      <c r="A48" s="95" t="s">
        <v>111</v>
      </c>
      <c r="B48" s="128" t="n">
        <v>87133</v>
      </c>
      <c r="C48" s="128" t="n">
        <v>2894</v>
      </c>
      <c r="D48" s="128" t="n">
        <v>4480</v>
      </c>
      <c r="E48" s="128" t="n">
        <v>7687</v>
      </c>
      <c r="F48" s="128" t="n">
        <v>7924</v>
      </c>
      <c r="G48" s="128" t="n">
        <v>4457</v>
      </c>
      <c r="H48" s="128" t="n">
        <v>13884</v>
      </c>
      <c r="I48" s="128" t="n">
        <v>17225</v>
      </c>
      <c r="J48" s="128" t="n">
        <v>7153</v>
      </c>
      <c r="K48" s="128" t="n">
        <v>0</v>
      </c>
      <c r="L48" s="128" t="n">
        <v>10447</v>
      </c>
      <c r="M48" s="128" t="n">
        <v>7286</v>
      </c>
      <c r="N48" s="129" t="n">
        <v>3696</v>
      </c>
      <c r="O48" s="355"/>
    </row>
    <row r="49" customFormat="false" ht="13.5" hidden="false" customHeight="false" outlineLevel="0" collapsed="false">
      <c r="A49" s="95" t="s">
        <v>112</v>
      </c>
      <c r="B49" s="128" t="n">
        <f aca="false">SUM(C49:N49)</f>
        <v>114583</v>
      </c>
      <c r="C49" s="128" t="n">
        <v>4849</v>
      </c>
      <c r="D49" s="128" t="n">
        <v>5855</v>
      </c>
      <c r="E49" s="128" t="n">
        <v>9286</v>
      </c>
      <c r="F49" s="128" t="n">
        <v>10620</v>
      </c>
      <c r="G49" s="128" t="n">
        <v>14478</v>
      </c>
      <c r="H49" s="128" t="n">
        <v>16178</v>
      </c>
      <c r="I49" s="128" t="n">
        <v>15100</v>
      </c>
      <c r="J49" s="128" t="n">
        <v>10086</v>
      </c>
      <c r="K49" s="128" t="n">
        <v>7061</v>
      </c>
      <c r="L49" s="128" t="n">
        <v>9370</v>
      </c>
      <c r="M49" s="128" t="n">
        <v>7301</v>
      </c>
      <c r="N49" s="129" t="n">
        <v>4399</v>
      </c>
      <c r="O49" s="355"/>
    </row>
    <row r="50" customFormat="false" ht="13.5" hidden="false" customHeight="false" outlineLevel="0" collapsed="false">
      <c r="A50" s="169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8"/>
      <c r="O50" s="0"/>
    </row>
    <row r="51" customFormat="false" ht="13.5" hidden="false" customHeight="false" outlineLevel="0" collapsed="false">
      <c r="A51" s="81" t="s">
        <v>451</v>
      </c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</row>
    <row r="52" customFormat="false" ht="13.5" hidden="false" customHeight="false" outlineLevel="0" collapsed="false">
      <c r="A52" s="80" t="s">
        <v>452</v>
      </c>
      <c r="B52" s="0"/>
      <c r="C52" s="0"/>
      <c r="D52" s="0"/>
      <c r="E52" s="0"/>
      <c r="F52" s="0"/>
      <c r="G52" s="0"/>
      <c r="H52" s="0"/>
      <c r="I52" s="0"/>
      <c r="J52" s="0"/>
      <c r="K52" s="0"/>
      <c r="L52" s="0"/>
      <c r="M52" s="0"/>
      <c r="N52" s="0"/>
      <c r="O52" s="0"/>
    </row>
    <row r="53" customFormat="false" ht="13.5" hidden="false" customHeight="false" outlineLevel="0" collapsed="false">
      <c r="A53" s="81" t="s">
        <v>453</v>
      </c>
      <c r="B53" s="0"/>
      <c r="C53" s="0"/>
      <c r="D53" s="0"/>
      <c r="E53" s="0"/>
      <c r="F53" s="0"/>
      <c r="G53" s="0"/>
      <c r="H53" s="0"/>
      <c r="I53" s="0"/>
      <c r="J53" s="0"/>
      <c r="K53" s="0"/>
      <c r="L53" s="0"/>
      <c r="M53" s="0"/>
      <c r="N53" s="0"/>
      <c r="O53" s="0"/>
    </row>
    <row r="54" customFormat="false" ht="13.5" hidden="false" customHeight="false" outlineLevel="0" collapsed="false">
      <c r="A54" s="81" t="s">
        <v>454</v>
      </c>
      <c r="B54" s="0"/>
      <c r="C54" s="0"/>
      <c r="D54" s="0"/>
      <c r="E54" s="0"/>
      <c r="F54" s="0"/>
      <c r="G54" s="0"/>
      <c r="H54" s="0"/>
      <c r="I54" s="0"/>
      <c r="J54" s="0"/>
      <c r="K54" s="0"/>
      <c r="L54" s="0"/>
      <c r="M54" s="0"/>
      <c r="N54" s="0"/>
      <c r="O54" s="0"/>
    </row>
    <row r="55" customFormat="false" ht="13.5" hidden="false" customHeight="false" outlineLevel="0" collapsed="false">
      <c r="A55" s="0"/>
      <c r="B55" s="0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</row>
    <row r="56" customFormat="false" ht="13.5" hidden="false" customHeight="false" outlineLevel="0" collapsed="false">
      <c r="A56" s="81" t="s">
        <v>455</v>
      </c>
      <c r="B56" s="0"/>
      <c r="C56" s="0"/>
      <c r="D56" s="0"/>
      <c r="E56" s="0"/>
      <c r="F56" s="0"/>
      <c r="G56" s="0"/>
      <c r="H56" s="0"/>
      <c r="I56" s="0"/>
      <c r="J56" s="0"/>
      <c r="K56" s="0"/>
      <c r="L56" s="0"/>
      <c r="M56" s="0"/>
      <c r="N56" s="0"/>
      <c r="O56" s="0"/>
    </row>
    <row r="57" customFormat="false" ht="13.5" hidden="false" customHeight="false" outlineLevel="0" collapsed="false">
      <c r="A57" s="0"/>
      <c r="B57" s="0"/>
      <c r="C57" s="0"/>
      <c r="D57" s="0"/>
      <c r="E57" s="0"/>
      <c r="F57" s="0"/>
      <c r="G57" s="0"/>
      <c r="H57" s="0"/>
      <c r="I57" s="0"/>
      <c r="J57" s="0"/>
      <c r="K57" s="0"/>
      <c r="L57" s="0"/>
      <c r="M57" s="85" t="s">
        <v>141</v>
      </c>
      <c r="N57" s="85"/>
      <c r="O57" s="0"/>
    </row>
    <row r="58" customFormat="false" ht="13.5" hidden="false" customHeight="false" outlineLevel="0" collapsed="false">
      <c r="A58" s="275" t="s">
        <v>7</v>
      </c>
      <c r="B58" s="87" t="s">
        <v>423</v>
      </c>
      <c r="C58" s="187" t="s">
        <v>424</v>
      </c>
      <c r="D58" s="187" t="s">
        <v>425</v>
      </c>
      <c r="E58" s="187" t="s">
        <v>426</v>
      </c>
      <c r="F58" s="187" t="s">
        <v>427</v>
      </c>
      <c r="G58" s="187" t="s">
        <v>428</v>
      </c>
      <c r="H58" s="187" t="s">
        <v>429</v>
      </c>
      <c r="I58" s="187" t="s">
        <v>430</v>
      </c>
      <c r="J58" s="187" t="s">
        <v>431</v>
      </c>
      <c r="K58" s="187" t="s">
        <v>432</v>
      </c>
      <c r="L58" s="187" t="s">
        <v>433</v>
      </c>
      <c r="M58" s="187" t="s">
        <v>434</v>
      </c>
      <c r="N58" s="187" t="s">
        <v>435</v>
      </c>
      <c r="O58" s="0"/>
    </row>
    <row r="59" customFormat="false" ht="13.5" hidden="false" customHeight="false" outlineLevel="0" collapsed="false">
      <c r="A59" s="127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99"/>
      <c r="O59" s="0"/>
    </row>
    <row r="60" customFormat="false" ht="13.5" hidden="false" customHeight="false" outlineLevel="0" collapsed="false">
      <c r="A60" s="95" t="s">
        <v>109</v>
      </c>
      <c r="B60" s="128" t="n">
        <v>443721</v>
      </c>
      <c r="C60" s="261" t="n">
        <v>19540</v>
      </c>
      <c r="D60" s="261" t="n">
        <v>21262</v>
      </c>
      <c r="E60" s="261" t="n">
        <v>26631</v>
      </c>
      <c r="F60" s="261" t="n">
        <v>30570</v>
      </c>
      <c r="G60" s="261" t="n">
        <v>41687</v>
      </c>
      <c r="H60" s="261" t="n">
        <v>29513</v>
      </c>
      <c r="I60" s="261" t="n">
        <v>48780</v>
      </c>
      <c r="J60" s="261" t="n">
        <v>81132</v>
      </c>
      <c r="K60" s="261" t="n">
        <v>41683</v>
      </c>
      <c r="L60" s="261" t="n">
        <v>42240</v>
      </c>
      <c r="M60" s="261" t="n">
        <v>41082</v>
      </c>
      <c r="N60" s="266" t="n">
        <v>19601</v>
      </c>
      <c r="O60" s="0"/>
    </row>
    <row r="61" customFormat="false" ht="13.5" hidden="false" customHeight="false" outlineLevel="0" collapsed="false">
      <c r="A61" s="95" t="s">
        <v>15</v>
      </c>
      <c r="B61" s="128" t="n">
        <v>506751</v>
      </c>
      <c r="C61" s="261" t="n">
        <v>26523</v>
      </c>
      <c r="D61" s="261" t="n">
        <v>29515</v>
      </c>
      <c r="E61" s="261" t="n">
        <v>40688</v>
      </c>
      <c r="F61" s="261" t="n">
        <v>41484</v>
      </c>
      <c r="G61" s="261" t="n">
        <v>53403</v>
      </c>
      <c r="H61" s="261" t="n">
        <v>32464</v>
      </c>
      <c r="I61" s="261" t="n">
        <v>51788</v>
      </c>
      <c r="J61" s="261" t="n">
        <v>84655</v>
      </c>
      <c r="K61" s="261" t="n">
        <v>42372</v>
      </c>
      <c r="L61" s="261" t="n">
        <v>52805</v>
      </c>
      <c r="M61" s="261" t="n">
        <v>35447</v>
      </c>
      <c r="N61" s="266" t="n">
        <v>15607</v>
      </c>
      <c r="O61" s="355"/>
    </row>
    <row r="62" customFormat="false" ht="13.5" hidden="false" customHeight="false" outlineLevel="0" collapsed="false">
      <c r="A62" s="95" t="s">
        <v>110</v>
      </c>
      <c r="B62" s="128" t="n">
        <v>242263</v>
      </c>
      <c r="C62" s="128" t="n">
        <v>28832</v>
      </c>
      <c r="D62" s="128" t="n">
        <v>23305</v>
      </c>
      <c r="E62" s="128" t="n">
        <v>0</v>
      </c>
      <c r="F62" s="128" t="n">
        <v>0</v>
      </c>
      <c r="G62" s="128" t="n">
        <v>0</v>
      </c>
      <c r="H62" s="128" t="n">
        <v>15049</v>
      </c>
      <c r="I62" s="128" t="n">
        <v>19698</v>
      </c>
      <c r="J62" s="128" t="n">
        <v>28061</v>
      </c>
      <c r="K62" s="128" t="n">
        <v>20633</v>
      </c>
      <c r="L62" s="128" t="n">
        <v>43765</v>
      </c>
      <c r="M62" s="128" t="n">
        <v>46298</v>
      </c>
      <c r="N62" s="129" t="n">
        <v>16622</v>
      </c>
      <c r="O62" s="355"/>
    </row>
    <row r="63" customFormat="false" ht="13.5" hidden="false" customHeight="false" outlineLevel="0" collapsed="false">
      <c r="A63" s="95" t="s">
        <v>111</v>
      </c>
      <c r="B63" s="128" t="n">
        <v>287691</v>
      </c>
      <c r="C63" s="128" t="n">
        <v>17300</v>
      </c>
      <c r="D63" s="128" t="n">
        <v>19794</v>
      </c>
      <c r="E63" s="128" t="n">
        <v>26530</v>
      </c>
      <c r="F63" s="128" t="n">
        <v>20970</v>
      </c>
      <c r="G63" s="128" t="n">
        <v>12607</v>
      </c>
      <c r="H63" s="128" t="n">
        <v>20879</v>
      </c>
      <c r="I63" s="128" t="n">
        <v>33801</v>
      </c>
      <c r="J63" s="128" t="n">
        <v>34739</v>
      </c>
      <c r="K63" s="128" t="n">
        <v>0</v>
      </c>
      <c r="L63" s="128" t="n">
        <v>37413</v>
      </c>
      <c r="M63" s="128" t="n">
        <v>41360</v>
      </c>
      <c r="N63" s="129" t="n">
        <v>22298</v>
      </c>
      <c r="O63" s="355"/>
    </row>
    <row r="64" customFormat="false" ht="13.5" hidden="false" customHeight="false" outlineLevel="0" collapsed="false">
      <c r="A64" s="95" t="s">
        <v>112</v>
      </c>
      <c r="B64" s="128" t="n">
        <v>414709</v>
      </c>
      <c r="C64" s="128" t="n">
        <v>14984</v>
      </c>
      <c r="D64" s="128" t="n">
        <v>16060</v>
      </c>
      <c r="E64" s="128" t="n">
        <v>23850</v>
      </c>
      <c r="F64" s="128" t="n">
        <v>23222</v>
      </c>
      <c r="G64" s="128" t="n">
        <v>33732</v>
      </c>
      <c r="H64" s="128" t="n">
        <v>32787</v>
      </c>
      <c r="I64" s="128" t="n">
        <v>48277</v>
      </c>
      <c r="J64" s="128" t="n">
        <v>70462</v>
      </c>
      <c r="K64" s="128" t="n">
        <v>40887</v>
      </c>
      <c r="L64" s="128" t="n">
        <v>47914</v>
      </c>
      <c r="M64" s="128" t="n">
        <v>45561</v>
      </c>
      <c r="N64" s="129" t="n">
        <v>16973</v>
      </c>
      <c r="O64" s="355"/>
    </row>
    <row r="65" customFormat="false" ht="13.5" hidden="false" customHeight="false" outlineLevel="0" collapsed="false">
      <c r="A65" s="169"/>
      <c r="B65" s="356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118"/>
    </row>
    <row r="66" customFormat="false" ht="13.5" hidden="false" customHeight="false" outlineLevel="0" collapsed="false">
      <c r="A66" s="81" t="s">
        <v>456</v>
      </c>
      <c r="B66" s="0"/>
      <c r="C66" s="0"/>
      <c r="D66" s="0"/>
      <c r="E66" s="0"/>
      <c r="F66" s="0"/>
      <c r="G66" s="0"/>
      <c r="H66" s="0"/>
      <c r="I66" s="0"/>
      <c r="J66" s="0"/>
      <c r="K66" s="0"/>
      <c r="L66" s="0"/>
      <c r="M66" s="0"/>
      <c r="N66" s="0"/>
    </row>
    <row r="67" customFormat="false" ht="13.5" hidden="false" customHeight="false" outlineLevel="0" collapsed="false">
      <c r="A67" s="83" t="s">
        <v>457</v>
      </c>
      <c r="B67" s="182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</row>
    <row r="68" customFormat="false" ht="13.5" hidden="false" customHeight="false" outlineLevel="0" collapsed="false">
      <c r="A68" s="81" t="s">
        <v>458</v>
      </c>
    </row>
  </sheetData>
  <mergeCells count="4">
    <mergeCell ref="M3:N3"/>
    <mergeCell ref="N17:O17"/>
    <mergeCell ref="M42:N42"/>
    <mergeCell ref="M57:N57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5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9.74898785425101"/>
    <col collapsed="false" hidden="false" max="2" min="2" style="1" width="8.46153846153846"/>
    <col collapsed="false" hidden="false" max="3" min="3" style="1" width="5.46153846153846"/>
    <col collapsed="false" hidden="false" max="5" min="4" style="1" width="10.0688259109312"/>
    <col collapsed="false" hidden="false" max="6" min="6" style="44" width="6.63967611336032"/>
    <col collapsed="false" hidden="false" max="8" min="7" style="1" width="6.63967611336032"/>
    <col collapsed="false" hidden="false" max="14" min="9" style="1" width="5.67611336032389"/>
    <col collapsed="false" hidden="false" max="20" min="15" style="1" width="4.39271255060729"/>
    <col collapsed="false" hidden="false" max="21" min="21" style="1" width="7.92712550607287"/>
    <col collapsed="false" hidden="false" max="24" min="22" style="1" width="4.92712550607287"/>
    <col collapsed="false" hidden="false" max="25" min="25" style="1" width="11.1417004048583"/>
    <col collapsed="false" hidden="false" max="255" min="26" style="1" width="9"/>
    <col collapsed="false" hidden="false" max="256" min="256" style="1" width="5.1417004048583"/>
    <col collapsed="false" hidden="false" max="259" min="257" style="1" width="9.74898785425101"/>
    <col collapsed="false" hidden="false" max="260" min="260" style="1" width="7.17813765182186"/>
    <col collapsed="false" hidden="false" max="265" min="261" style="1" width="6.63967611336032"/>
    <col collapsed="false" hidden="false" max="266" min="266" style="1" width="7.17813765182186"/>
    <col collapsed="false" hidden="false" max="268" min="267" style="1" width="6.63967611336032"/>
    <col collapsed="false" hidden="false" max="280" min="269" style="1" width="4.92712550607287"/>
    <col collapsed="false" hidden="false" max="281" min="281" style="1" width="11.1417004048583"/>
    <col collapsed="false" hidden="false" max="511" min="282" style="1" width="9"/>
    <col collapsed="false" hidden="false" max="512" min="512" style="1" width="5.1417004048583"/>
    <col collapsed="false" hidden="false" max="515" min="513" style="1" width="9.74898785425101"/>
    <col collapsed="false" hidden="false" max="516" min="516" style="1" width="7.17813765182186"/>
    <col collapsed="false" hidden="false" max="521" min="517" style="1" width="6.63967611336032"/>
    <col collapsed="false" hidden="false" max="522" min="522" style="1" width="7.17813765182186"/>
    <col collapsed="false" hidden="false" max="524" min="523" style="1" width="6.63967611336032"/>
    <col collapsed="false" hidden="false" max="536" min="525" style="1" width="4.92712550607287"/>
    <col collapsed="false" hidden="false" max="537" min="537" style="1" width="11.1417004048583"/>
    <col collapsed="false" hidden="false" max="767" min="538" style="1" width="9"/>
    <col collapsed="false" hidden="false" max="768" min="768" style="1" width="5.1417004048583"/>
    <col collapsed="false" hidden="false" max="771" min="769" style="1" width="9.74898785425101"/>
    <col collapsed="false" hidden="false" max="772" min="772" style="1" width="7.17813765182186"/>
    <col collapsed="false" hidden="false" max="777" min="773" style="1" width="6.63967611336032"/>
    <col collapsed="false" hidden="false" max="778" min="778" style="1" width="7.17813765182186"/>
    <col collapsed="false" hidden="false" max="780" min="779" style="1" width="6.63967611336032"/>
    <col collapsed="false" hidden="false" max="792" min="781" style="1" width="4.92712550607287"/>
    <col collapsed="false" hidden="false" max="793" min="793" style="1" width="11.1417004048583"/>
    <col collapsed="false" hidden="false" max="1023" min="794" style="1" width="9"/>
    <col collapsed="false" hidden="false" max="1025" min="1024" style="1" width="5.1417004048583"/>
  </cols>
  <sheetData>
    <row r="1" customFormat="false" ht="13.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</row>
    <row r="2" customFormat="false" ht="13.5" hidden="false" customHeight="false" outlineLevel="0" collapsed="false">
      <c r="A2" s="2" t="s">
        <v>62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</row>
    <row r="3" customFormat="false" ht="13.5" hidden="false" customHeight="false" outlineLevel="0" collapsed="false">
      <c r="A3" s="3"/>
      <c r="B3" s="3"/>
      <c r="C3" s="3"/>
      <c r="D3" s="3"/>
      <c r="E3" s="3"/>
      <c r="F3" s="5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 t="s">
        <v>1</v>
      </c>
      <c r="S3" s="4"/>
      <c r="T3" s="4"/>
      <c r="U3" s="4"/>
      <c r="V3" s="16"/>
      <c r="W3" s="0"/>
      <c r="X3" s="16"/>
      <c r="Y3" s="16"/>
    </row>
    <row r="4" customFormat="false" ht="13.5" hidden="false" customHeight="true" outlineLevel="0" collapsed="false">
      <c r="A4" s="8" t="s">
        <v>7</v>
      </c>
      <c r="B4" s="9" t="s">
        <v>63</v>
      </c>
      <c r="C4" s="9" t="s">
        <v>64</v>
      </c>
      <c r="D4" s="7" t="s">
        <v>4</v>
      </c>
      <c r="E4" s="7"/>
      <c r="F4" s="7" t="s">
        <v>65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9" t="s">
        <v>66</v>
      </c>
      <c r="V4" s="16"/>
      <c r="W4" s="16"/>
      <c r="X4" s="16"/>
      <c r="Y4" s="16"/>
    </row>
    <row r="5" customFormat="false" ht="13.5" hidden="false" customHeight="false" outlineLevel="0" collapsed="false">
      <c r="A5" s="8"/>
      <c r="B5" s="9"/>
      <c r="C5" s="9"/>
      <c r="D5" s="13" t="s">
        <v>8</v>
      </c>
      <c r="E5" s="13" t="s">
        <v>9</v>
      </c>
      <c r="F5" s="7" t="s">
        <v>67</v>
      </c>
      <c r="G5" s="7"/>
      <c r="H5" s="7"/>
      <c r="I5" s="54" t="s">
        <v>68</v>
      </c>
      <c r="J5" s="55" t="s">
        <v>69</v>
      </c>
      <c r="K5" s="54" t="s">
        <v>70</v>
      </c>
      <c r="L5" s="55" t="s">
        <v>69</v>
      </c>
      <c r="M5" s="54" t="s">
        <v>71</v>
      </c>
      <c r="N5" s="55" t="s">
        <v>69</v>
      </c>
      <c r="O5" s="54" t="s">
        <v>72</v>
      </c>
      <c r="P5" s="55" t="s">
        <v>69</v>
      </c>
      <c r="Q5" s="54" t="s">
        <v>73</v>
      </c>
      <c r="R5" s="55" t="s">
        <v>69</v>
      </c>
      <c r="S5" s="54" t="s">
        <v>74</v>
      </c>
      <c r="T5" s="56" t="s">
        <v>69</v>
      </c>
      <c r="U5" s="9"/>
      <c r="V5" s="16"/>
      <c r="W5" s="16"/>
      <c r="X5" s="16"/>
      <c r="Y5" s="16"/>
    </row>
    <row r="6" customFormat="false" ht="13.5" hidden="false" customHeight="false" outlineLevel="0" collapsed="false">
      <c r="A6" s="8"/>
      <c r="B6" s="9"/>
      <c r="C6" s="9"/>
      <c r="D6" s="12" t="s">
        <v>10</v>
      </c>
      <c r="E6" s="12" t="s">
        <v>10</v>
      </c>
      <c r="F6" s="57" t="s">
        <v>24</v>
      </c>
      <c r="G6" s="14" t="s">
        <v>11</v>
      </c>
      <c r="H6" s="14" t="s">
        <v>12</v>
      </c>
      <c r="I6" s="7" t="s">
        <v>11</v>
      </c>
      <c r="J6" s="7" t="s">
        <v>12</v>
      </c>
      <c r="K6" s="7" t="s">
        <v>11</v>
      </c>
      <c r="L6" s="7" t="s">
        <v>12</v>
      </c>
      <c r="M6" s="7" t="s">
        <v>11</v>
      </c>
      <c r="N6" s="7" t="s">
        <v>12</v>
      </c>
      <c r="O6" s="7" t="s">
        <v>11</v>
      </c>
      <c r="P6" s="7" t="s">
        <v>12</v>
      </c>
      <c r="Q6" s="7" t="s">
        <v>11</v>
      </c>
      <c r="R6" s="7" t="s">
        <v>12</v>
      </c>
      <c r="S6" s="7" t="s">
        <v>11</v>
      </c>
      <c r="T6" s="7" t="s">
        <v>12</v>
      </c>
      <c r="U6" s="9"/>
      <c r="V6" s="16"/>
      <c r="W6" s="16"/>
      <c r="X6" s="16"/>
      <c r="Y6" s="16"/>
    </row>
    <row r="7" customFormat="false" ht="13.5" hidden="false" customHeight="false" outlineLevel="0" collapsed="false">
      <c r="A7" s="15"/>
      <c r="B7" s="58"/>
      <c r="C7" s="59"/>
      <c r="D7" s="59"/>
      <c r="E7" s="59"/>
      <c r="F7" s="60"/>
      <c r="G7" s="61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62"/>
      <c r="V7" s="27"/>
      <c r="W7" s="16"/>
      <c r="X7" s="16"/>
      <c r="Y7" s="16"/>
    </row>
    <row r="8" customFormat="false" ht="13.5" hidden="false" customHeight="false" outlineLevel="0" collapsed="false">
      <c r="A8" s="18" t="s">
        <v>14</v>
      </c>
      <c r="B8" s="63" t="n">
        <v>14</v>
      </c>
      <c r="C8" s="28" t="n">
        <v>326</v>
      </c>
      <c r="D8" s="28" t="n">
        <v>477</v>
      </c>
      <c r="E8" s="28" t="n">
        <v>57</v>
      </c>
      <c r="F8" s="49" t="n">
        <v>8179</v>
      </c>
      <c r="G8" s="64" t="n">
        <v>4121</v>
      </c>
      <c r="H8" s="64" t="n">
        <v>4058</v>
      </c>
      <c r="I8" s="28" t="n">
        <v>683</v>
      </c>
      <c r="J8" s="28" t="n">
        <v>736</v>
      </c>
      <c r="K8" s="28" t="n">
        <v>716</v>
      </c>
      <c r="L8" s="28" t="n">
        <v>679</v>
      </c>
      <c r="M8" s="28" t="n">
        <v>681</v>
      </c>
      <c r="N8" s="28" t="n">
        <v>665</v>
      </c>
      <c r="O8" s="28" t="n">
        <v>668</v>
      </c>
      <c r="P8" s="28" t="n">
        <v>682</v>
      </c>
      <c r="Q8" s="28" t="n">
        <v>689</v>
      </c>
      <c r="R8" s="28" t="n">
        <v>652</v>
      </c>
      <c r="S8" s="28" t="n">
        <v>684</v>
      </c>
      <c r="T8" s="28" t="n">
        <v>644</v>
      </c>
      <c r="U8" s="65" t="n">
        <v>25.0889570552147</v>
      </c>
      <c r="V8" s="16"/>
      <c r="W8" s="16"/>
      <c r="X8" s="16"/>
      <c r="Y8" s="16"/>
    </row>
    <row r="9" customFormat="false" ht="13.5" hidden="false" customHeight="false" outlineLevel="0" collapsed="false">
      <c r="A9" s="18" t="s">
        <v>15</v>
      </c>
      <c r="B9" s="63" t="n">
        <v>14</v>
      </c>
      <c r="C9" s="28" t="n">
        <v>333</v>
      </c>
      <c r="D9" s="28" t="n">
        <v>478</v>
      </c>
      <c r="E9" s="28" t="n">
        <v>59</v>
      </c>
      <c r="F9" s="49" t="n">
        <v>8282</v>
      </c>
      <c r="G9" s="64" t="n">
        <v>4178</v>
      </c>
      <c r="H9" s="64" t="n">
        <v>4104</v>
      </c>
      <c r="I9" s="28" t="n">
        <v>741</v>
      </c>
      <c r="J9" s="28" t="n">
        <v>698</v>
      </c>
      <c r="K9" s="28" t="n">
        <v>681</v>
      </c>
      <c r="L9" s="28" t="n">
        <v>738</v>
      </c>
      <c r="M9" s="28" t="n">
        <v>715</v>
      </c>
      <c r="N9" s="28" t="n">
        <v>677</v>
      </c>
      <c r="O9" s="28" t="n">
        <v>678</v>
      </c>
      <c r="P9" s="28" t="n">
        <v>671</v>
      </c>
      <c r="Q9" s="28" t="n">
        <v>671</v>
      </c>
      <c r="R9" s="28" t="n">
        <v>678</v>
      </c>
      <c r="S9" s="28" t="n">
        <v>692</v>
      </c>
      <c r="T9" s="28" t="n">
        <v>642</v>
      </c>
      <c r="U9" s="65" t="n">
        <v>24.9</v>
      </c>
      <c r="V9" s="16"/>
      <c r="W9" s="16"/>
      <c r="X9" s="16"/>
      <c r="Y9" s="16"/>
    </row>
    <row r="10" customFormat="false" ht="13.5" hidden="false" customHeight="false" outlineLevel="0" collapsed="false">
      <c r="A10" s="18" t="s">
        <v>16</v>
      </c>
      <c r="B10" s="63" t="n">
        <v>14</v>
      </c>
      <c r="C10" s="28" t="n">
        <v>308</v>
      </c>
      <c r="D10" s="28" t="n">
        <v>493</v>
      </c>
      <c r="E10" s="28" t="n">
        <v>53</v>
      </c>
      <c r="F10" s="49" t="n">
        <v>8367</v>
      </c>
      <c r="G10" s="64" t="n">
        <v>4238</v>
      </c>
      <c r="H10" s="64" t="n">
        <v>4129</v>
      </c>
      <c r="I10" s="28" t="n">
        <v>753</v>
      </c>
      <c r="J10" s="28" t="n">
        <v>684</v>
      </c>
      <c r="K10" s="28" t="n">
        <v>743</v>
      </c>
      <c r="L10" s="28" t="n">
        <v>704</v>
      </c>
      <c r="M10" s="28" t="n">
        <v>675</v>
      </c>
      <c r="N10" s="28" t="n">
        <v>732</v>
      </c>
      <c r="O10" s="28" t="n">
        <v>719</v>
      </c>
      <c r="P10" s="28" t="n">
        <v>670</v>
      </c>
      <c r="Q10" s="28" t="n">
        <v>681</v>
      </c>
      <c r="R10" s="28" t="n">
        <v>664</v>
      </c>
      <c r="S10" s="28" t="n">
        <v>667</v>
      </c>
      <c r="T10" s="28" t="n">
        <v>675</v>
      </c>
      <c r="U10" s="65" t="n">
        <v>27.2</v>
      </c>
      <c r="V10" s="16"/>
      <c r="W10" s="16"/>
      <c r="X10" s="16"/>
      <c r="Y10" s="16"/>
    </row>
    <row r="11" customFormat="false" ht="13.5" hidden="false" customHeight="false" outlineLevel="0" collapsed="false">
      <c r="A11" s="18" t="s">
        <v>17</v>
      </c>
      <c r="B11" s="63" t="n">
        <v>14</v>
      </c>
      <c r="C11" s="64" t="n">
        <v>273</v>
      </c>
      <c r="D11" s="64" t="n">
        <v>495</v>
      </c>
      <c r="E11" s="64" t="n">
        <v>44</v>
      </c>
      <c r="F11" s="49" t="n">
        <v>8382</v>
      </c>
      <c r="G11" s="64" t="n">
        <v>4261</v>
      </c>
      <c r="H11" s="64" t="n">
        <v>4121</v>
      </c>
      <c r="I11" s="64" t="n">
        <v>679</v>
      </c>
      <c r="J11" s="64" t="n">
        <v>664</v>
      </c>
      <c r="K11" s="64" t="n">
        <v>747</v>
      </c>
      <c r="L11" s="64" t="n">
        <v>688</v>
      </c>
      <c r="M11" s="64" t="n">
        <v>747</v>
      </c>
      <c r="N11" s="64" t="n">
        <v>703</v>
      </c>
      <c r="O11" s="64" t="n">
        <v>670</v>
      </c>
      <c r="P11" s="64" t="n">
        <v>734</v>
      </c>
      <c r="Q11" s="64" t="n">
        <v>727</v>
      </c>
      <c r="R11" s="64" t="n">
        <v>665</v>
      </c>
      <c r="S11" s="64" t="n">
        <v>691</v>
      </c>
      <c r="T11" s="64" t="n">
        <v>667</v>
      </c>
      <c r="U11" s="65" t="n">
        <v>30.7032967032967</v>
      </c>
      <c r="V11" s="16"/>
      <c r="W11" s="16"/>
      <c r="X11" s="16"/>
      <c r="Y11" s="16"/>
    </row>
    <row r="12" customFormat="false" ht="13.5" hidden="false" customHeight="false" outlineLevel="0" collapsed="false">
      <c r="A12" s="18" t="s">
        <v>18</v>
      </c>
      <c r="B12" s="63" t="n">
        <f aca="false">SUM(B15:B28)</f>
        <v>14</v>
      </c>
      <c r="C12" s="28" t="n">
        <f aca="false">SUM(C15:C28)</f>
        <v>275</v>
      </c>
      <c r="D12" s="28" t="n">
        <f aca="false">SUM(D15:D28)</f>
        <v>500</v>
      </c>
      <c r="E12" s="28" t="n">
        <f aca="false">SUM(E15:E28)</f>
        <v>45</v>
      </c>
      <c r="F12" s="49" t="n">
        <f aca="false">SUM(F15:F28)</f>
        <v>8408</v>
      </c>
      <c r="G12" s="49" t="n">
        <f aca="false">SUM(G15:G28)</f>
        <v>4297</v>
      </c>
      <c r="H12" s="49" t="n">
        <f aca="false">SUM(H15:H28)</f>
        <v>4111</v>
      </c>
      <c r="I12" s="28" t="n">
        <f aca="false">SUM(I15:I28)</f>
        <v>728</v>
      </c>
      <c r="J12" s="28" t="n">
        <f aca="false">SUM(J15:J28)</f>
        <v>666</v>
      </c>
      <c r="K12" s="28" t="n">
        <f aca="false">SUM(K15:K28)</f>
        <v>680</v>
      </c>
      <c r="L12" s="28" t="n">
        <f aca="false">SUM(L15:L28)</f>
        <v>660</v>
      </c>
      <c r="M12" s="28" t="n">
        <f aca="false">SUM(M15:M28)</f>
        <v>741</v>
      </c>
      <c r="N12" s="28" t="n">
        <f aca="false">SUM(N15:N28)</f>
        <v>689</v>
      </c>
      <c r="O12" s="28" t="n">
        <f aca="false">SUM(O15:O28)</f>
        <v>749</v>
      </c>
      <c r="P12" s="28" t="n">
        <f aca="false">SUM(P15:P28)</f>
        <v>699</v>
      </c>
      <c r="Q12" s="28" t="n">
        <f aca="false">SUM(Q15:Q28)</f>
        <v>674</v>
      </c>
      <c r="R12" s="28" t="n">
        <f aca="false">SUM(R15:R28)</f>
        <v>737</v>
      </c>
      <c r="S12" s="28" t="n">
        <f aca="false">SUM(S15:S28)</f>
        <v>725</v>
      </c>
      <c r="T12" s="28" t="n">
        <f aca="false">SUM(T15:T28)</f>
        <v>660</v>
      </c>
      <c r="U12" s="65" t="n">
        <f aca="false">F12/C12</f>
        <v>30.5745454545455</v>
      </c>
      <c r="V12" s="16"/>
      <c r="W12" s="16"/>
      <c r="X12" s="16"/>
      <c r="Y12" s="16"/>
    </row>
    <row r="13" customFormat="false" ht="13.5" hidden="false" customHeight="false" outlineLevel="0" collapsed="false">
      <c r="A13" s="18"/>
      <c r="B13" s="63"/>
      <c r="C13" s="28"/>
      <c r="D13" s="28"/>
      <c r="E13" s="28"/>
      <c r="F13" s="49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  <c r="V13" s="16"/>
      <c r="W13" s="16"/>
      <c r="X13" s="16"/>
      <c r="Y13" s="16"/>
    </row>
    <row r="14" customFormat="false" ht="13.5" hidden="false" customHeight="false" outlineLevel="0" collapsed="false">
      <c r="A14" s="18"/>
      <c r="B14" s="63"/>
      <c r="C14" s="28"/>
      <c r="D14" s="28"/>
      <c r="E14" s="28"/>
      <c r="F14" s="49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65"/>
      <c r="V14" s="16"/>
      <c r="W14" s="16"/>
      <c r="X14" s="16"/>
      <c r="Y14" s="16"/>
    </row>
    <row r="15" customFormat="false" ht="13.5" hidden="false" customHeight="false" outlineLevel="0" collapsed="false">
      <c r="A15" s="18" t="s">
        <v>75</v>
      </c>
      <c r="B15" s="63" t="n">
        <v>1</v>
      </c>
      <c r="C15" s="28" t="n">
        <v>32</v>
      </c>
      <c r="D15" s="1" t="n">
        <v>52</v>
      </c>
      <c r="E15" s="1" t="n">
        <v>4</v>
      </c>
      <c r="F15" s="49" t="n">
        <f aca="false">G15+H15</f>
        <v>1046</v>
      </c>
      <c r="G15" s="28" t="n">
        <f aca="false">I15+K15+M15+O15+Q15+S15</f>
        <v>558</v>
      </c>
      <c r="H15" s="28" t="n">
        <f aca="false">J15+L15+N15+P15+R15+T15</f>
        <v>488</v>
      </c>
      <c r="I15" s="23" t="n">
        <v>97</v>
      </c>
      <c r="J15" s="23" t="n">
        <v>89</v>
      </c>
      <c r="K15" s="23" t="n">
        <v>102</v>
      </c>
      <c r="L15" s="23" t="n">
        <v>92</v>
      </c>
      <c r="M15" s="23" t="n">
        <v>96</v>
      </c>
      <c r="N15" s="23" t="n">
        <v>82</v>
      </c>
      <c r="O15" s="23" t="n">
        <v>106</v>
      </c>
      <c r="P15" s="23" t="n">
        <v>71</v>
      </c>
      <c r="Q15" s="23" t="n">
        <v>74</v>
      </c>
      <c r="R15" s="23" t="n">
        <v>80</v>
      </c>
      <c r="S15" s="23" t="n">
        <v>83</v>
      </c>
      <c r="T15" s="23" t="n">
        <v>74</v>
      </c>
      <c r="U15" s="65" t="n">
        <f aca="false">F15/C15</f>
        <v>32.6875</v>
      </c>
      <c r="V15" s="16"/>
      <c r="W15" s="16"/>
      <c r="X15" s="16"/>
      <c r="Y15" s="16"/>
    </row>
    <row r="16" customFormat="false" ht="13.5" hidden="false" customHeight="false" outlineLevel="0" collapsed="false">
      <c r="A16" s="18" t="s">
        <v>76</v>
      </c>
      <c r="B16" s="63" t="n">
        <v>1</v>
      </c>
      <c r="C16" s="28" t="n">
        <v>22</v>
      </c>
      <c r="D16" s="28" t="n">
        <v>38</v>
      </c>
      <c r="E16" s="28" t="n">
        <v>3</v>
      </c>
      <c r="F16" s="49" t="n">
        <f aca="false">G16+H16</f>
        <v>702</v>
      </c>
      <c r="G16" s="28" t="n">
        <f aca="false">I16+K16+M16+O16+Q16+S16</f>
        <v>359</v>
      </c>
      <c r="H16" s="28" t="n">
        <f aca="false">J16+L16+N16+P16+R16+T16</f>
        <v>343</v>
      </c>
      <c r="I16" s="23" t="n">
        <v>57</v>
      </c>
      <c r="J16" s="23" t="n">
        <v>49</v>
      </c>
      <c r="K16" s="23" t="n">
        <v>51</v>
      </c>
      <c r="L16" s="23" t="n">
        <v>39</v>
      </c>
      <c r="M16" s="23" t="n">
        <v>66</v>
      </c>
      <c r="N16" s="23" t="n">
        <v>55</v>
      </c>
      <c r="O16" s="23" t="n">
        <v>67</v>
      </c>
      <c r="P16" s="23" t="n">
        <v>71</v>
      </c>
      <c r="Q16" s="23" t="n">
        <v>54</v>
      </c>
      <c r="R16" s="23" t="n">
        <v>61</v>
      </c>
      <c r="S16" s="23" t="n">
        <v>64</v>
      </c>
      <c r="T16" s="23" t="n">
        <v>68</v>
      </c>
      <c r="U16" s="65" t="n">
        <f aca="false">F16/C16</f>
        <v>31.9090909090909</v>
      </c>
      <c r="V16" s="16"/>
      <c r="W16" s="16"/>
      <c r="X16" s="16"/>
      <c r="Y16" s="16"/>
    </row>
    <row r="17" customFormat="false" ht="13.5" hidden="false" customHeight="false" outlineLevel="0" collapsed="false">
      <c r="A17" s="18" t="s">
        <v>77</v>
      </c>
      <c r="B17" s="63" t="n">
        <v>1</v>
      </c>
      <c r="C17" s="28" t="n">
        <v>19</v>
      </c>
      <c r="D17" s="28" t="n">
        <v>39</v>
      </c>
      <c r="E17" s="28" t="n">
        <v>4</v>
      </c>
      <c r="F17" s="49" t="n">
        <f aca="false">G17+H17</f>
        <v>616</v>
      </c>
      <c r="G17" s="28" t="n">
        <f aca="false">I17+K17+M17+O17+Q17+S17</f>
        <v>328</v>
      </c>
      <c r="H17" s="28" t="n">
        <f aca="false">J17+L17+N17+P17+R17+T17</f>
        <v>288</v>
      </c>
      <c r="I17" s="23" t="n">
        <v>59</v>
      </c>
      <c r="J17" s="23" t="n">
        <v>39</v>
      </c>
      <c r="K17" s="23" t="n">
        <v>60</v>
      </c>
      <c r="L17" s="23" t="n">
        <v>46</v>
      </c>
      <c r="M17" s="23" t="n">
        <v>52</v>
      </c>
      <c r="N17" s="23" t="n">
        <v>60</v>
      </c>
      <c r="O17" s="23" t="n">
        <v>46</v>
      </c>
      <c r="P17" s="23" t="n">
        <v>43</v>
      </c>
      <c r="Q17" s="23" t="n">
        <v>51</v>
      </c>
      <c r="R17" s="23" t="n">
        <v>52</v>
      </c>
      <c r="S17" s="23" t="n">
        <v>60</v>
      </c>
      <c r="T17" s="23" t="n">
        <v>48</v>
      </c>
      <c r="U17" s="65" t="n">
        <f aca="false">F17/C17</f>
        <v>32.4210526315789</v>
      </c>
      <c r="V17" s="16"/>
      <c r="W17" s="16"/>
      <c r="X17" s="16"/>
      <c r="Y17" s="16"/>
    </row>
    <row r="18" customFormat="false" ht="13.5" hidden="false" customHeight="false" outlineLevel="0" collapsed="false">
      <c r="A18" s="18" t="s">
        <v>78</v>
      </c>
      <c r="B18" s="63" t="n">
        <v>1</v>
      </c>
      <c r="C18" s="28" t="n">
        <v>22</v>
      </c>
      <c r="D18" s="28" t="n">
        <v>38</v>
      </c>
      <c r="E18" s="28" t="n">
        <v>3</v>
      </c>
      <c r="F18" s="49" t="n">
        <f aca="false">G18+H18</f>
        <v>652</v>
      </c>
      <c r="G18" s="28" t="n">
        <f aca="false">I18+K18+M18+O18+Q18+S18</f>
        <v>358</v>
      </c>
      <c r="H18" s="28" t="n">
        <f aca="false">J18+L18+N18+P18+R18+T18</f>
        <v>294</v>
      </c>
      <c r="I18" s="23" t="n">
        <v>60</v>
      </c>
      <c r="J18" s="23" t="n">
        <v>48</v>
      </c>
      <c r="K18" s="23" t="n">
        <v>68</v>
      </c>
      <c r="L18" s="23" t="n">
        <v>50</v>
      </c>
      <c r="M18" s="23" t="n">
        <v>61</v>
      </c>
      <c r="N18" s="23" t="n">
        <v>51</v>
      </c>
      <c r="O18" s="23" t="n">
        <v>69</v>
      </c>
      <c r="P18" s="23" t="n">
        <v>50</v>
      </c>
      <c r="Q18" s="23" t="n">
        <v>47</v>
      </c>
      <c r="R18" s="23" t="n">
        <v>59</v>
      </c>
      <c r="S18" s="23" t="n">
        <v>53</v>
      </c>
      <c r="T18" s="23" t="n">
        <v>36</v>
      </c>
      <c r="U18" s="65" t="n">
        <f aca="false">F18/C18</f>
        <v>29.6363636363636</v>
      </c>
      <c r="V18" s="16"/>
      <c r="W18" s="16"/>
      <c r="X18" s="16"/>
      <c r="Y18" s="16"/>
    </row>
    <row r="19" customFormat="false" ht="13.5" hidden="false" customHeight="false" outlineLevel="0" collapsed="false">
      <c r="A19" s="18" t="s">
        <v>79</v>
      </c>
      <c r="B19" s="63" t="n">
        <v>1</v>
      </c>
      <c r="C19" s="28" t="n">
        <v>18</v>
      </c>
      <c r="D19" s="28" t="n">
        <v>39</v>
      </c>
      <c r="E19" s="28" t="n">
        <v>3</v>
      </c>
      <c r="F19" s="49" t="n">
        <f aca="false">G19+H19</f>
        <v>553</v>
      </c>
      <c r="G19" s="28" t="n">
        <f aca="false">I19+K19+M19+O19+Q19+S19</f>
        <v>277</v>
      </c>
      <c r="H19" s="28" t="n">
        <f aca="false">J19+L19+N19+P19+R19+T19</f>
        <v>276</v>
      </c>
      <c r="I19" s="23" t="n">
        <v>54</v>
      </c>
      <c r="J19" s="23" t="n">
        <v>48</v>
      </c>
      <c r="K19" s="23" t="n">
        <v>45</v>
      </c>
      <c r="L19" s="23" t="n">
        <v>41</v>
      </c>
      <c r="M19" s="23" t="n">
        <v>47</v>
      </c>
      <c r="N19" s="23" t="n">
        <v>45</v>
      </c>
      <c r="O19" s="23" t="n">
        <v>38</v>
      </c>
      <c r="P19" s="23" t="n">
        <v>48</v>
      </c>
      <c r="Q19" s="23" t="n">
        <v>47</v>
      </c>
      <c r="R19" s="23" t="n">
        <v>51</v>
      </c>
      <c r="S19" s="23" t="n">
        <v>46</v>
      </c>
      <c r="T19" s="23" t="n">
        <v>43</v>
      </c>
      <c r="U19" s="65" t="n">
        <f aca="false">F19/C19</f>
        <v>30.7222222222222</v>
      </c>
      <c r="V19" s="16"/>
      <c r="W19" s="16"/>
      <c r="X19" s="16"/>
      <c r="Y19" s="16"/>
    </row>
    <row r="20" customFormat="false" ht="13.5" hidden="false" customHeight="false" outlineLevel="0" collapsed="false">
      <c r="A20" s="18" t="s">
        <v>80</v>
      </c>
      <c r="B20" s="63" t="n">
        <v>1</v>
      </c>
      <c r="C20" s="28" t="n">
        <v>18</v>
      </c>
      <c r="D20" s="28" t="n">
        <v>37</v>
      </c>
      <c r="E20" s="28" t="n">
        <v>3</v>
      </c>
      <c r="F20" s="49" t="n">
        <f aca="false">G20+H20</f>
        <v>538</v>
      </c>
      <c r="G20" s="28" t="n">
        <f aca="false">I20+K20+M20+O20+Q20+S20</f>
        <v>274</v>
      </c>
      <c r="H20" s="28" t="n">
        <f aca="false">J20+L20+N20+P20+R20+T20</f>
        <v>264</v>
      </c>
      <c r="I20" s="23" t="n">
        <v>45</v>
      </c>
      <c r="J20" s="23" t="n">
        <v>43</v>
      </c>
      <c r="K20" s="23" t="n">
        <v>37</v>
      </c>
      <c r="L20" s="23" t="n">
        <v>39</v>
      </c>
      <c r="M20" s="23" t="n">
        <v>41</v>
      </c>
      <c r="N20" s="23" t="n">
        <v>38</v>
      </c>
      <c r="O20" s="23" t="n">
        <v>44</v>
      </c>
      <c r="P20" s="23" t="n">
        <v>42</v>
      </c>
      <c r="Q20" s="23" t="n">
        <v>55</v>
      </c>
      <c r="R20" s="23" t="n">
        <v>55</v>
      </c>
      <c r="S20" s="23" t="n">
        <v>52</v>
      </c>
      <c r="T20" s="23" t="n">
        <v>47</v>
      </c>
      <c r="U20" s="65" t="n">
        <f aca="false">F20/C20</f>
        <v>29.8888888888889</v>
      </c>
      <c r="V20" s="16"/>
      <c r="W20" s="16"/>
      <c r="X20" s="16"/>
      <c r="Y20" s="16"/>
    </row>
    <row r="21" customFormat="false" ht="13.5" hidden="false" customHeight="false" outlineLevel="0" collapsed="false">
      <c r="A21" s="18" t="s">
        <v>81</v>
      </c>
      <c r="B21" s="63" t="n">
        <v>1</v>
      </c>
      <c r="C21" s="28" t="n">
        <v>23</v>
      </c>
      <c r="D21" s="28" t="n">
        <v>35</v>
      </c>
      <c r="E21" s="28" t="n">
        <v>4</v>
      </c>
      <c r="F21" s="49" t="n">
        <f aca="false">G21+H21</f>
        <v>736</v>
      </c>
      <c r="G21" s="28" t="n">
        <f aca="false">I21+K21+M21+O21+Q21+S21</f>
        <v>340</v>
      </c>
      <c r="H21" s="28" t="n">
        <f aca="false">J21+L21+N21+P21+R21+T21</f>
        <v>396</v>
      </c>
      <c r="I21" s="23" t="n">
        <v>49</v>
      </c>
      <c r="J21" s="23" t="n">
        <v>68</v>
      </c>
      <c r="K21" s="23" t="n">
        <v>49</v>
      </c>
      <c r="L21" s="23" t="n">
        <v>60</v>
      </c>
      <c r="M21" s="23" t="n">
        <v>58</v>
      </c>
      <c r="N21" s="23" t="n">
        <v>69</v>
      </c>
      <c r="O21" s="23" t="n">
        <v>66</v>
      </c>
      <c r="P21" s="23" t="n">
        <v>79</v>
      </c>
      <c r="Q21" s="23" t="n">
        <v>63</v>
      </c>
      <c r="R21" s="23" t="n">
        <v>64</v>
      </c>
      <c r="S21" s="23" t="n">
        <v>55</v>
      </c>
      <c r="T21" s="23" t="n">
        <v>56</v>
      </c>
      <c r="U21" s="65" t="n">
        <f aca="false">F21/C21</f>
        <v>32</v>
      </c>
      <c r="V21" s="16"/>
      <c r="W21" s="16"/>
      <c r="X21" s="16"/>
      <c r="Y21" s="16"/>
    </row>
    <row r="22" customFormat="false" ht="13.5" hidden="false" customHeight="false" outlineLevel="0" collapsed="false">
      <c r="A22" s="18" t="s">
        <v>82</v>
      </c>
      <c r="B22" s="63" t="n">
        <v>1</v>
      </c>
      <c r="C22" s="28" t="n">
        <v>23</v>
      </c>
      <c r="D22" s="28" t="n">
        <v>41</v>
      </c>
      <c r="E22" s="28" t="n">
        <v>3</v>
      </c>
      <c r="F22" s="49" t="n">
        <f aca="false">G22+H22</f>
        <v>687</v>
      </c>
      <c r="G22" s="28" t="n">
        <f aca="false">I22+K22+M22+O22+Q22+S22</f>
        <v>355</v>
      </c>
      <c r="H22" s="28" t="n">
        <f aca="false">J22+L22+N22+P22+R22+T22</f>
        <v>332</v>
      </c>
      <c r="I22" s="23" t="n">
        <v>59</v>
      </c>
      <c r="J22" s="23" t="n">
        <v>53</v>
      </c>
      <c r="K22" s="23" t="n">
        <v>49</v>
      </c>
      <c r="L22" s="23" t="n">
        <v>46</v>
      </c>
      <c r="M22" s="23" t="n">
        <v>67</v>
      </c>
      <c r="N22" s="23" t="n">
        <v>53</v>
      </c>
      <c r="O22" s="23" t="n">
        <v>61</v>
      </c>
      <c r="P22" s="23" t="n">
        <v>55</v>
      </c>
      <c r="Q22" s="23" t="n">
        <v>53</v>
      </c>
      <c r="R22" s="23" t="n">
        <v>68</v>
      </c>
      <c r="S22" s="23" t="n">
        <v>66</v>
      </c>
      <c r="T22" s="23" t="n">
        <v>57</v>
      </c>
      <c r="U22" s="65" t="n">
        <f aca="false">F22/C22</f>
        <v>29.8695652173913</v>
      </c>
      <c r="V22" s="16"/>
      <c r="W22" s="16"/>
      <c r="X22" s="16"/>
      <c r="Y22" s="16"/>
    </row>
    <row r="23" customFormat="false" ht="13.5" hidden="false" customHeight="false" outlineLevel="0" collapsed="false">
      <c r="A23" s="18" t="s">
        <v>83</v>
      </c>
      <c r="B23" s="63" t="n">
        <v>1</v>
      </c>
      <c r="C23" s="28" t="n">
        <v>18</v>
      </c>
      <c r="D23" s="28" t="n">
        <v>29</v>
      </c>
      <c r="E23" s="28" t="n">
        <v>3</v>
      </c>
      <c r="F23" s="49" t="n">
        <f aca="false">G23+H23</f>
        <v>564</v>
      </c>
      <c r="G23" s="28" t="n">
        <f aca="false">I23+K23+M23+O23+Q23+S23</f>
        <v>277</v>
      </c>
      <c r="H23" s="28" t="n">
        <f aca="false">J23+L23+N23+P23+R23+T23</f>
        <v>287</v>
      </c>
      <c r="I23" s="23" t="n">
        <v>47</v>
      </c>
      <c r="J23" s="23" t="n">
        <v>38</v>
      </c>
      <c r="K23" s="23" t="n">
        <v>44</v>
      </c>
      <c r="L23" s="23" t="n">
        <v>58</v>
      </c>
      <c r="M23" s="23" t="n">
        <v>53</v>
      </c>
      <c r="N23" s="23" t="n">
        <v>46</v>
      </c>
      <c r="O23" s="23" t="n">
        <v>49</v>
      </c>
      <c r="P23" s="23" t="n">
        <v>45</v>
      </c>
      <c r="Q23" s="23" t="n">
        <v>38</v>
      </c>
      <c r="R23" s="23" t="n">
        <v>48</v>
      </c>
      <c r="S23" s="23" t="n">
        <v>46</v>
      </c>
      <c r="T23" s="23" t="n">
        <v>52</v>
      </c>
      <c r="U23" s="65" t="n">
        <f aca="false">F23/C23</f>
        <v>31.3333333333333</v>
      </c>
      <c r="V23" s="16"/>
      <c r="W23" s="16"/>
      <c r="X23" s="16"/>
      <c r="Y23" s="16"/>
    </row>
    <row r="24" customFormat="false" ht="13.5" hidden="false" customHeight="false" outlineLevel="0" collapsed="false">
      <c r="A24" s="18" t="s">
        <v>84</v>
      </c>
      <c r="B24" s="63" t="n">
        <v>1</v>
      </c>
      <c r="C24" s="28" t="n">
        <v>12</v>
      </c>
      <c r="D24" s="28" t="n">
        <v>26</v>
      </c>
      <c r="E24" s="28" t="n">
        <v>3</v>
      </c>
      <c r="F24" s="49" t="n">
        <f aca="false">G24+H24</f>
        <v>310</v>
      </c>
      <c r="G24" s="28" t="n">
        <f aca="false">I24+K24+M24+O24+Q24+S24</f>
        <v>162</v>
      </c>
      <c r="H24" s="28" t="n">
        <f aca="false">J24+L24+N24+P24+R24+T24</f>
        <v>148</v>
      </c>
      <c r="I24" s="23" t="n">
        <v>23</v>
      </c>
      <c r="J24" s="23" t="n">
        <v>22</v>
      </c>
      <c r="K24" s="23" t="n">
        <v>24</v>
      </c>
      <c r="L24" s="23" t="n">
        <v>21</v>
      </c>
      <c r="M24" s="23" t="n">
        <v>28</v>
      </c>
      <c r="N24" s="23" t="n">
        <v>26</v>
      </c>
      <c r="O24" s="23" t="n">
        <v>22</v>
      </c>
      <c r="P24" s="23" t="n">
        <v>21</v>
      </c>
      <c r="Q24" s="23" t="n">
        <v>30</v>
      </c>
      <c r="R24" s="23" t="n">
        <v>29</v>
      </c>
      <c r="S24" s="23" t="n">
        <v>35</v>
      </c>
      <c r="T24" s="23" t="n">
        <v>29</v>
      </c>
      <c r="U24" s="65" t="n">
        <f aca="false">F24/C24</f>
        <v>25.8333333333333</v>
      </c>
      <c r="V24" s="16"/>
      <c r="W24" s="16"/>
      <c r="X24" s="16"/>
      <c r="Y24" s="16"/>
    </row>
    <row r="25" customFormat="false" ht="13.5" hidden="false" customHeight="false" outlineLevel="0" collapsed="false">
      <c r="A25" s="18" t="s">
        <v>85</v>
      </c>
      <c r="B25" s="63" t="n">
        <v>1</v>
      </c>
      <c r="C25" s="28" t="n">
        <v>12</v>
      </c>
      <c r="D25" s="28" t="n">
        <v>29</v>
      </c>
      <c r="E25" s="28" t="n">
        <v>3</v>
      </c>
      <c r="F25" s="49" t="n">
        <f aca="false">G25+H25</f>
        <v>366</v>
      </c>
      <c r="G25" s="28" t="n">
        <f aca="false">I25+K25+M25+O25+Q25+S25</f>
        <v>197</v>
      </c>
      <c r="H25" s="28" t="n">
        <f aca="false">J25+L25+N25+P25+R25+T25</f>
        <v>169</v>
      </c>
      <c r="I25" s="23" t="n">
        <v>36</v>
      </c>
      <c r="J25" s="23" t="n">
        <v>26</v>
      </c>
      <c r="K25" s="23" t="n">
        <v>27</v>
      </c>
      <c r="L25" s="23" t="n">
        <v>29</v>
      </c>
      <c r="M25" s="23" t="n">
        <v>30</v>
      </c>
      <c r="N25" s="23" t="n">
        <v>28</v>
      </c>
      <c r="O25" s="23" t="n">
        <v>30</v>
      </c>
      <c r="P25" s="23" t="n">
        <v>31</v>
      </c>
      <c r="Q25" s="23" t="n">
        <v>33</v>
      </c>
      <c r="R25" s="23" t="n">
        <v>23</v>
      </c>
      <c r="S25" s="23" t="n">
        <v>41</v>
      </c>
      <c r="T25" s="23" t="n">
        <v>32</v>
      </c>
      <c r="U25" s="65" t="n">
        <f aca="false">F25/C25</f>
        <v>30.5</v>
      </c>
      <c r="V25" s="16"/>
      <c r="W25" s="16"/>
      <c r="X25" s="16"/>
      <c r="Y25" s="16"/>
    </row>
    <row r="26" customFormat="false" ht="13.5" hidden="false" customHeight="false" outlineLevel="0" collapsed="false">
      <c r="A26" s="18" t="s">
        <v>86</v>
      </c>
      <c r="B26" s="63" t="n">
        <v>1</v>
      </c>
      <c r="C26" s="28" t="n">
        <v>23</v>
      </c>
      <c r="D26" s="28" t="n">
        <v>39</v>
      </c>
      <c r="E26" s="28" t="n">
        <v>3</v>
      </c>
      <c r="F26" s="49" t="n">
        <f aca="false">G26+H26</f>
        <v>710</v>
      </c>
      <c r="G26" s="28" t="n">
        <f aca="false">I26+K26+M26+O26+Q26+S26</f>
        <v>340</v>
      </c>
      <c r="H26" s="28" t="n">
        <f aca="false">J26+L26+N26+P26+R26+T26</f>
        <v>370</v>
      </c>
      <c r="I26" s="23" t="n">
        <v>44</v>
      </c>
      <c r="J26" s="23" t="n">
        <v>68</v>
      </c>
      <c r="K26" s="23" t="n">
        <v>49</v>
      </c>
      <c r="L26" s="23" t="n">
        <v>55</v>
      </c>
      <c r="M26" s="23" t="n">
        <v>70</v>
      </c>
      <c r="N26" s="23" t="n">
        <v>61</v>
      </c>
      <c r="O26" s="23" t="n">
        <v>66</v>
      </c>
      <c r="P26" s="23" t="n">
        <v>59</v>
      </c>
      <c r="Q26" s="23" t="n">
        <v>51</v>
      </c>
      <c r="R26" s="23" t="n">
        <v>63</v>
      </c>
      <c r="S26" s="23" t="n">
        <v>60</v>
      </c>
      <c r="T26" s="23" t="n">
        <v>64</v>
      </c>
      <c r="U26" s="65" t="n">
        <f aca="false">F26/C26</f>
        <v>30.8695652173913</v>
      </c>
      <c r="V26" s="16"/>
      <c r="W26" s="16"/>
      <c r="X26" s="16"/>
      <c r="Y26" s="16"/>
    </row>
    <row r="27" customFormat="false" ht="13.5" hidden="false" customHeight="false" outlineLevel="0" collapsed="false">
      <c r="A27" s="18" t="s">
        <v>36</v>
      </c>
      <c r="B27" s="63" t="n">
        <v>1</v>
      </c>
      <c r="C27" s="28" t="n">
        <v>22</v>
      </c>
      <c r="D27" s="28" t="n">
        <v>36</v>
      </c>
      <c r="E27" s="28" t="n">
        <v>3</v>
      </c>
      <c r="F27" s="49" t="n">
        <f aca="false">G27+H27</f>
        <v>659</v>
      </c>
      <c r="G27" s="28" t="n">
        <f aca="false">I27+K27+M27+O27+Q27+S27</f>
        <v>330</v>
      </c>
      <c r="H27" s="28" t="n">
        <f aca="false">J27+L27+N27+P27+R27+T27</f>
        <v>329</v>
      </c>
      <c r="I27" s="23" t="n">
        <v>63</v>
      </c>
      <c r="J27" s="23" t="n">
        <v>60</v>
      </c>
      <c r="K27" s="23" t="n">
        <v>55</v>
      </c>
      <c r="L27" s="23" t="n">
        <v>56</v>
      </c>
      <c r="M27" s="23" t="n">
        <v>57</v>
      </c>
      <c r="N27" s="23" t="n">
        <v>58</v>
      </c>
      <c r="O27" s="23" t="n">
        <v>53</v>
      </c>
      <c r="P27" s="23" t="n">
        <v>58</v>
      </c>
      <c r="Q27" s="23" t="n">
        <v>60</v>
      </c>
      <c r="R27" s="23" t="n">
        <v>61</v>
      </c>
      <c r="S27" s="23" t="n">
        <v>42</v>
      </c>
      <c r="T27" s="23" t="n">
        <v>36</v>
      </c>
      <c r="U27" s="65" t="n">
        <f aca="false">F27/C27</f>
        <v>29.9545454545454</v>
      </c>
      <c r="V27" s="16"/>
      <c r="W27" s="16"/>
      <c r="X27" s="16"/>
      <c r="Y27" s="16"/>
    </row>
    <row r="28" customFormat="false" ht="13.5" hidden="false" customHeight="false" outlineLevel="0" collapsed="false">
      <c r="A28" s="18" t="s">
        <v>87</v>
      </c>
      <c r="B28" s="63" t="n">
        <v>1</v>
      </c>
      <c r="C28" s="28" t="n">
        <v>11</v>
      </c>
      <c r="D28" s="28" t="n">
        <v>22</v>
      </c>
      <c r="E28" s="28" t="n">
        <v>3</v>
      </c>
      <c r="F28" s="49" t="n">
        <f aca="false">G28+H28</f>
        <v>269</v>
      </c>
      <c r="G28" s="28" t="n">
        <f aca="false">I28+K28+M28+O28+Q28+S28</f>
        <v>142</v>
      </c>
      <c r="H28" s="28" t="n">
        <f aca="false">J28+L28+N28+P28+R28+T28</f>
        <v>127</v>
      </c>
      <c r="I28" s="23" t="n">
        <v>35</v>
      </c>
      <c r="J28" s="23" t="n">
        <v>15</v>
      </c>
      <c r="K28" s="23" t="n">
        <v>20</v>
      </c>
      <c r="L28" s="23" t="n">
        <v>28</v>
      </c>
      <c r="M28" s="23" t="n">
        <v>15</v>
      </c>
      <c r="N28" s="23" t="n">
        <v>17</v>
      </c>
      <c r="O28" s="23" t="n">
        <v>32</v>
      </c>
      <c r="P28" s="23" t="n">
        <v>26</v>
      </c>
      <c r="Q28" s="23" t="n">
        <v>18</v>
      </c>
      <c r="R28" s="23" t="n">
        <v>23</v>
      </c>
      <c r="S28" s="23" t="n">
        <v>22</v>
      </c>
      <c r="T28" s="23" t="n">
        <v>18</v>
      </c>
      <c r="U28" s="65" t="n">
        <f aca="false">F28/C28</f>
        <v>24.4545454545455</v>
      </c>
      <c r="V28" s="16"/>
      <c r="W28" s="16"/>
      <c r="X28" s="16"/>
      <c r="Y28" s="16"/>
    </row>
    <row r="29" customFormat="false" ht="13.5" hidden="false" customHeight="false" outlineLevel="0" collapsed="false">
      <c r="A29" s="38"/>
      <c r="B29" s="66"/>
      <c r="C29" s="67"/>
      <c r="D29" s="67"/>
      <c r="E29" s="67"/>
      <c r="F29" s="53"/>
      <c r="G29" s="3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/>
      <c r="V29" s="27"/>
      <c r="W29" s="16"/>
      <c r="X29" s="16"/>
      <c r="Y29" s="16"/>
    </row>
    <row r="30" customFormat="false" ht="13.5" hidden="false" customHeight="false" outlineLevel="0" collapsed="false">
      <c r="A30" s="2" t="s">
        <v>26</v>
      </c>
      <c r="B30" s="0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R30" s="0"/>
    </row>
    <row r="31" customFormat="false" ht="13.5" hidden="false" customHeight="false" outlineLevel="0" collapsed="false">
      <c r="A31" s="2" t="s">
        <v>88</v>
      </c>
      <c r="B31" s="0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R31" s="0"/>
    </row>
    <row r="32" customFormat="false" ht="13.5" hidden="false" customHeight="false" outlineLevel="0" collapsed="false">
      <c r="A32" s="0"/>
      <c r="B32" s="0"/>
      <c r="C32" s="0"/>
      <c r="D32" s="0"/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R32" s="0"/>
    </row>
    <row r="33" customFormat="false" ht="13.5" hidden="false" customHeight="false" outlineLevel="0" collapsed="false">
      <c r="A33" s="2" t="s">
        <v>89</v>
      </c>
      <c r="B33" s="0"/>
      <c r="C33" s="0"/>
      <c r="D33" s="16"/>
      <c r="E33" s="16"/>
      <c r="F33" s="0"/>
      <c r="G33" s="0"/>
      <c r="H33" s="0"/>
      <c r="I33" s="0"/>
      <c r="J33" s="0"/>
      <c r="K33" s="0"/>
      <c r="L33" s="0"/>
      <c r="M33" s="16"/>
      <c r="N33" s="0"/>
      <c r="O33" s="0"/>
      <c r="P33" s="0"/>
      <c r="R33" s="0"/>
    </row>
    <row r="34" customFormat="false" ht="13.5" hidden="false" customHeight="false" outlineLevel="0" collapsed="false">
      <c r="A34" s="3"/>
      <c r="B34" s="3"/>
      <c r="C34" s="3"/>
      <c r="D34" s="3"/>
      <c r="E34" s="3"/>
      <c r="F34" s="53"/>
      <c r="G34" s="3"/>
      <c r="H34" s="3"/>
      <c r="I34" s="3"/>
      <c r="J34" s="3"/>
      <c r="K34" s="3"/>
      <c r="L34" s="3"/>
      <c r="M34" s="4" t="s">
        <v>1</v>
      </c>
      <c r="N34" s="4"/>
      <c r="O34" s="4"/>
      <c r="P34" s="4"/>
      <c r="R34" s="0"/>
    </row>
    <row r="35" customFormat="false" ht="13.5" hidden="false" customHeight="true" outlineLevel="0" collapsed="false">
      <c r="A35" s="8" t="s">
        <v>7</v>
      </c>
      <c r="B35" s="9" t="s">
        <v>33</v>
      </c>
      <c r="C35" s="9" t="s">
        <v>23</v>
      </c>
      <c r="D35" s="7" t="s">
        <v>90</v>
      </c>
      <c r="E35" s="7"/>
      <c r="F35" s="7" t="s">
        <v>91</v>
      </c>
      <c r="G35" s="7"/>
      <c r="H35" s="7"/>
      <c r="I35" s="7"/>
      <c r="J35" s="7"/>
      <c r="K35" s="7"/>
      <c r="L35" s="7"/>
      <c r="M35" s="7"/>
      <c r="N35" s="7"/>
      <c r="O35" s="9" t="s">
        <v>92</v>
      </c>
      <c r="P35" s="9"/>
      <c r="R35" s="0"/>
    </row>
    <row r="36" customFormat="false" ht="13.5" hidden="false" customHeight="false" outlineLevel="0" collapsed="false">
      <c r="A36" s="8"/>
      <c r="B36" s="9"/>
      <c r="C36" s="9"/>
      <c r="D36" s="13" t="s">
        <v>19</v>
      </c>
      <c r="E36" s="13" t="s">
        <v>20</v>
      </c>
      <c r="F36" s="7" t="s">
        <v>93</v>
      </c>
      <c r="G36" s="7"/>
      <c r="H36" s="7"/>
      <c r="I36" s="54" t="s">
        <v>68</v>
      </c>
      <c r="J36" s="69" t="s">
        <v>69</v>
      </c>
      <c r="K36" s="54" t="s">
        <v>70</v>
      </c>
      <c r="L36" s="69" t="s">
        <v>69</v>
      </c>
      <c r="M36" s="54" t="s">
        <v>71</v>
      </c>
      <c r="N36" s="69" t="s">
        <v>69</v>
      </c>
      <c r="O36" s="9"/>
      <c r="P36" s="9"/>
      <c r="R36" s="0"/>
    </row>
    <row r="37" customFormat="false" ht="13.5" hidden="false" customHeight="false" outlineLevel="0" collapsed="false">
      <c r="A37" s="8"/>
      <c r="B37" s="9"/>
      <c r="C37" s="9"/>
      <c r="D37" s="12" t="s">
        <v>24</v>
      </c>
      <c r="E37" s="12" t="s">
        <v>24</v>
      </c>
      <c r="F37" s="70" t="s">
        <v>10</v>
      </c>
      <c r="G37" s="12" t="s">
        <v>11</v>
      </c>
      <c r="H37" s="14" t="s">
        <v>12</v>
      </c>
      <c r="I37" s="12" t="s">
        <v>11</v>
      </c>
      <c r="J37" s="12" t="s">
        <v>12</v>
      </c>
      <c r="K37" s="12" t="s">
        <v>11</v>
      </c>
      <c r="L37" s="12" t="s">
        <v>12</v>
      </c>
      <c r="M37" s="14" t="s">
        <v>11</v>
      </c>
      <c r="N37" s="14" t="s">
        <v>12</v>
      </c>
      <c r="O37" s="9"/>
      <c r="P37" s="9"/>
      <c r="R37" s="0"/>
    </row>
    <row r="38" customFormat="false" ht="13.5" hidden="false" customHeight="false" outlineLevel="0" collapsed="false">
      <c r="A38" s="15"/>
      <c r="B38" s="71"/>
      <c r="C38" s="71"/>
      <c r="D38" s="71"/>
      <c r="E38" s="71"/>
      <c r="F38" s="49"/>
      <c r="G38" s="71"/>
      <c r="H38" s="71"/>
      <c r="I38" s="71"/>
      <c r="J38" s="71"/>
      <c r="K38" s="71"/>
      <c r="L38" s="71"/>
      <c r="M38" s="71"/>
      <c r="N38" s="72"/>
      <c r="O38" s="73"/>
      <c r="P38" s="73"/>
      <c r="R38" s="0"/>
    </row>
    <row r="39" customFormat="false" ht="13.5" hidden="false" customHeight="false" outlineLevel="0" collapsed="false">
      <c r="A39" s="18" t="s">
        <v>14</v>
      </c>
      <c r="B39" s="21" t="n">
        <v>7</v>
      </c>
      <c r="C39" s="21" t="n">
        <v>128</v>
      </c>
      <c r="D39" s="21" t="n">
        <v>263</v>
      </c>
      <c r="E39" s="21" t="n">
        <v>35</v>
      </c>
      <c r="F39" s="44" t="n">
        <v>3612</v>
      </c>
      <c r="G39" s="21" t="n">
        <v>1907</v>
      </c>
      <c r="H39" s="21" t="n">
        <v>1705</v>
      </c>
      <c r="I39" s="21" t="n">
        <v>610</v>
      </c>
      <c r="J39" s="21" t="n">
        <v>560</v>
      </c>
      <c r="K39" s="21" t="n">
        <v>652</v>
      </c>
      <c r="L39" s="21" t="n">
        <v>583</v>
      </c>
      <c r="M39" s="21" t="n">
        <v>645</v>
      </c>
      <c r="N39" s="21" t="n">
        <v>562</v>
      </c>
      <c r="O39" s="74" t="n">
        <v>28.21875</v>
      </c>
      <c r="P39" s="74"/>
      <c r="R39" s="0"/>
    </row>
    <row r="40" customFormat="false" ht="13.5" hidden="false" customHeight="false" outlineLevel="0" collapsed="false">
      <c r="A40" s="18" t="s">
        <v>15</v>
      </c>
      <c r="B40" s="21" t="n">
        <v>7</v>
      </c>
      <c r="C40" s="21" t="n">
        <v>132</v>
      </c>
      <c r="D40" s="21" t="n">
        <v>262</v>
      </c>
      <c r="E40" s="21" t="n">
        <v>36</v>
      </c>
      <c r="F40" s="44" t="n">
        <v>3689</v>
      </c>
      <c r="G40" s="21" t="n">
        <v>1925</v>
      </c>
      <c r="H40" s="21" t="n">
        <v>1764</v>
      </c>
      <c r="I40" s="21" t="n">
        <v>658</v>
      </c>
      <c r="J40" s="21" t="n">
        <v>616</v>
      </c>
      <c r="K40" s="21" t="n">
        <v>613</v>
      </c>
      <c r="L40" s="21" t="n">
        <v>560</v>
      </c>
      <c r="M40" s="21" t="n">
        <v>654</v>
      </c>
      <c r="N40" s="21" t="n">
        <v>588</v>
      </c>
      <c r="O40" s="74" t="n">
        <v>28</v>
      </c>
      <c r="P40" s="74"/>
      <c r="R40" s="0"/>
    </row>
    <row r="41" customFormat="false" ht="13.5" hidden="false" customHeight="false" outlineLevel="0" collapsed="false">
      <c r="A41" s="18" t="s">
        <v>16</v>
      </c>
      <c r="B41" s="21" t="n">
        <v>7</v>
      </c>
      <c r="C41" s="21" t="n">
        <v>136</v>
      </c>
      <c r="D41" s="21" t="n">
        <v>265</v>
      </c>
      <c r="E41" s="21" t="n">
        <v>33</v>
      </c>
      <c r="F41" s="44" t="n">
        <v>3729</v>
      </c>
      <c r="G41" s="21" t="n">
        <v>1942</v>
      </c>
      <c r="H41" s="21" t="n">
        <v>1787</v>
      </c>
      <c r="I41" s="21" t="n">
        <v>670</v>
      </c>
      <c r="J41" s="21" t="n">
        <v>609</v>
      </c>
      <c r="K41" s="21" t="n">
        <v>663</v>
      </c>
      <c r="L41" s="21" t="n">
        <v>616</v>
      </c>
      <c r="M41" s="21" t="n">
        <v>609</v>
      </c>
      <c r="N41" s="21" t="n">
        <v>562</v>
      </c>
      <c r="O41" s="74" t="n">
        <v>27</v>
      </c>
      <c r="P41" s="74"/>
      <c r="R41" s="0"/>
    </row>
    <row r="42" customFormat="false" ht="13.5" hidden="false" customHeight="false" outlineLevel="0" collapsed="false">
      <c r="A42" s="18" t="s">
        <v>17</v>
      </c>
      <c r="B42" s="1" t="n">
        <v>12</v>
      </c>
      <c r="C42" s="1" t="n">
        <v>216</v>
      </c>
      <c r="D42" s="1" t="n">
        <v>492</v>
      </c>
      <c r="E42" s="1" t="n">
        <v>64</v>
      </c>
      <c r="F42" s="44" t="n">
        <v>7230</v>
      </c>
      <c r="G42" s="1" t="n">
        <v>3698</v>
      </c>
      <c r="H42" s="1" t="n">
        <v>3532</v>
      </c>
      <c r="I42" s="1" t="n">
        <v>1176</v>
      </c>
      <c r="J42" s="1" t="n">
        <v>1206</v>
      </c>
      <c r="K42" s="1" t="n">
        <v>1268</v>
      </c>
      <c r="L42" s="1" t="n">
        <v>1152</v>
      </c>
      <c r="M42" s="1" t="n">
        <v>1254</v>
      </c>
      <c r="N42" s="1" t="n">
        <v>1174</v>
      </c>
      <c r="O42" s="74" t="n">
        <v>33.4722222222222</v>
      </c>
      <c r="P42" s="74"/>
      <c r="R42" s="0"/>
    </row>
    <row r="43" customFormat="false" ht="13.5" hidden="false" customHeight="false" outlineLevel="0" collapsed="false">
      <c r="A43" s="18" t="s">
        <v>18</v>
      </c>
      <c r="B43" s="21" t="n">
        <f aca="false">B45+B53</f>
        <v>7</v>
      </c>
      <c r="C43" s="21" t="n">
        <f aca="false">C45+C53</f>
        <v>117</v>
      </c>
      <c r="D43" s="21" t="n">
        <f aca="false">D45+D53</f>
        <v>267</v>
      </c>
      <c r="E43" s="21" t="n">
        <f aca="false">E45+E53</f>
        <v>34</v>
      </c>
      <c r="F43" s="21" t="n">
        <f aca="false">F45+F53</f>
        <v>3833</v>
      </c>
      <c r="G43" s="21" t="n">
        <f aca="false">G45+G53</f>
        <v>1942</v>
      </c>
      <c r="H43" s="21" t="n">
        <f aca="false">H45+H53</f>
        <v>1891</v>
      </c>
      <c r="I43" s="21" t="n">
        <f aca="false">I45+I53</f>
        <v>647</v>
      </c>
      <c r="J43" s="21" t="n">
        <f aca="false">J45+J53</f>
        <v>642</v>
      </c>
      <c r="K43" s="21" t="n">
        <f aca="false">K45+K53</f>
        <v>627</v>
      </c>
      <c r="L43" s="21" t="n">
        <f aca="false">L45+L53</f>
        <v>639</v>
      </c>
      <c r="M43" s="21" t="n">
        <f aca="false">M45+M53</f>
        <v>668</v>
      </c>
      <c r="N43" s="21" t="n">
        <f aca="false">N45+N53</f>
        <v>610</v>
      </c>
      <c r="O43" s="74" t="n">
        <f aca="false">F43/C43</f>
        <v>32.7606837606838</v>
      </c>
      <c r="P43" s="74"/>
      <c r="R43" s="0"/>
    </row>
    <row r="44" customFormat="false" ht="13.5" hidden="false" customHeight="false" outlineLevel="0" collapsed="false">
      <c r="A44" s="26"/>
      <c r="B44" s="64"/>
      <c r="C44" s="64"/>
      <c r="D44" s="64"/>
      <c r="E44" s="64"/>
      <c r="F44" s="49"/>
      <c r="G44" s="71"/>
      <c r="H44" s="71"/>
      <c r="I44" s="71"/>
      <c r="J44" s="71"/>
      <c r="K44" s="71"/>
      <c r="L44" s="71"/>
      <c r="M44" s="71"/>
      <c r="N44" s="71"/>
      <c r="O44" s="75"/>
      <c r="P44" s="75"/>
      <c r="R44" s="0"/>
    </row>
    <row r="45" customFormat="false" ht="13.5" hidden="false" customHeight="false" outlineLevel="0" collapsed="false">
      <c r="A45" s="34" t="s">
        <v>34</v>
      </c>
      <c r="B45" s="63" t="n">
        <f aca="false">SUM(B46:B51)</f>
        <v>6</v>
      </c>
      <c r="C45" s="28" t="n">
        <f aca="false">SUM(C46:C51)</f>
        <v>111</v>
      </c>
      <c r="D45" s="28" t="n">
        <f aca="false">SUM(D46:D51)</f>
        <v>245</v>
      </c>
      <c r="E45" s="28" t="n">
        <f aca="false">SUM(E46:E51)</f>
        <v>33</v>
      </c>
      <c r="F45" s="76" t="n">
        <f aca="false">SUM(F46:F51)</f>
        <v>3627</v>
      </c>
      <c r="G45" s="49" t="n">
        <f aca="false">SUM(G46:G51)</f>
        <v>1840</v>
      </c>
      <c r="H45" s="28" t="n">
        <f aca="false">SUM(H46:H51)</f>
        <v>1787</v>
      </c>
      <c r="I45" s="28" t="n">
        <f aca="false">SUM(I46:I51)</f>
        <v>614</v>
      </c>
      <c r="J45" s="28" t="n">
        <f aca="false">SUM(J46:J51)</f>
        <v>607</v>
      </c>
      <c r="K45" s="28" t="n">
        <f aca="false">SUM(K46:K51)</f>
        <v>593</v>
      </c>
      <c r="L45" s="28" t="n">
        <f aca="false">SUM(L46:L51)</f>
        <v>602</v>
      </c>
      <c r="M45" s="28" t="n">
        <f aca="false">SUM(M46:M51)</f>
        <v>633</v>
      </c>
      <c r="N45" s="28" t="n">
        <f aca="false">SUM(N46:N51)</f>
        <v>578</v>
      </c>
      <c r="O45" s="74" t="n">
        <f aca="false">F45/C45</f>
        <v>32.6756756756757</v>
      </c>
      <c r="P45" s="74"/>
      <c r="R45" s="0"/>
    </row>
    <row r="46" customFormat="false" ht="13.5" hidden="false" customHeight="false" outlineLevel="0" collapsed="false">
      <c r="A46" s="47" t="s">
        <v>94</v>
      </c>
      <c r="B46" s="63" t="n">
        <v>1</v>
      </c>
      <c r="C46" s="28" t="n">
        <v>30</v>
      </c>
      <c r="D46" s="1" t="n">
        <v>58</v>
      </c>
      <c r="E46" s="1" t="n">
        <v>6</v>
      </c>
      <c r="F46" s="49" t="n">
        <f aca="false">G46+H46</f>
        <v>1037</v>
      </c>
      <c r="G46" s="76" t="n">
        <f aca="false">I46+K46+M46</f>
        <v>534</v>
      </c>
      <c r="H46" s="76" t="n">
        <f aca="false">J46+L46+N46</f>
        <v>503</v>
      </c>
      <c r="I46" s="77" t="n">
        <v>169</v>
      </c>
      <c r="J46" s="77" t="n">
        <v>170</v>
      </c>
      <c r="K46" s="77" t="n">
        <v>167</v>
      </c>
      <c r="L46" s="77" t="n">
        <v>178</v>
      </c>
      <c r="M46" s="77" t="n">
        <v>198</v>
      </c>
      <c r="N46" s="77" t="n">
        <v>155</v>
      </c>
      <c r="O46" s="74" t="n">
        <f aca="false">F46/C46</f>
        <v>34.5666666666667</v>
      </c>
      <c r="P46" s="74"/>
      <c r="R46" s="0"/>
    </row>
    <row r="47" customFormat="false" ht="13.5" hidden="false" customHeight="false" outlineLevel="0" collapsed="false">
      <c r="A47" s="47" t="s">
        <v>95</v>
      </c>
      <c r="B47" s="63" t="n">
        <v>1</v>
      </c>
      <c r="C47" s="64" t="n">
        <v>21</v>
      </c>
      <c r="D47" s="64" t="n">
        <v>47</v>
      </c>
      <c r="E47" s="64" t="n">
        <v>6</v>
      </c>
      <c r="F47" s="49" t="n">
        <f aca="false">G47+H47</f>
        <v>664</v>
      </c>
      <c r="G47" s="76" t="n">
        <f aca="false">I47+K47+M47</f>
        <v>322</v>
      </c>
      <c r="H47" s="76" t="n">
        <f aca="false">J47+L47+N47</f>
        <v>342</v>
      </c>
      <c r="I47" s="49" t="n">
        <v>113</v>
      </c>
      <c r="J47" s="64" t="n">
        <v>108</v>
      </c>
      <c r="K47" s="64" t="n">
        <v>105</v>
      </c>
      <c r="L47" s="77" t="n">
        <v>120</v>
      </c>
      <c r="M47" s="77" t="n">
        <v>104</v>
      </c>
      <c r="N47" s="77" t="n">
        <v>114</v>
      </c>
      <c r="O47" s="74" t="n">
        <f aca="false">F47/C47</f>
        <v>31.6190476190476</v>
      </c>
      <c r="P47" s="74"/>
      <c r="R47" s="0"/>
    </row>
    <row r="48" customFormat="false" ht="13.5" hidden="false" customHeight="false" outlineLevel="0" collapsed="false">
      <c r="A48" s="47" t="s">
        <v>96</v>
      </c>
      <c r="B48" s="63" t="n">
        <v>1</v>
      </c>
      <c r="C48" s="64" t="n">
        <v>20</v>
      </c>
      <c r="D48" s="64" t="n">
        <v>43</v>
      </c>
      <c r="E48" s="64" t="n">
        <v>5</v>
      </c>
      <c r="F48" s="49" t="n">
        <f aca="false">G48+H48</f>
        <v>658</v>
      </c>
      <c r="G48" s="76" t="n">
        <f aca="false">I48+K48+M48</f>
        <v>330</v>
      </c>
      <c r="H48" s="76" t="n">
        <f aca="false">J48+L48+N48</f>
        <v>328</v>
      </c>
      <c r="I48" s="77" t="n">
        <v>128</v>
      </c>
      <c r="J48" s="77" t="n">
        <v>111</v>
      </c>
      <c r="K48" s="77" t="n">
        <v>107</v>
      </c>
      <c r="L48" s="77" t="n">
        <v>108</v>
      </c>
      <c r="M48" s="77" t="n">
        <v>95</v>
      </c>
      <c r="N48" s="77" t="n">
        <v>109</v>
      </c>
      <c r="O48" s="74" t="n">
        <f aca="false">F48/C48</f>
        <v>32.9</v>
      </c>
      <c r="P48" s="74"/>
      <c r="R48" s="0"/>
    </row>
    <row r="49" customFormat="false" ht="13.5" hidden="false" customHeight="false" outlineLevel="0" collapsed="false">
      <c r="A49" s="47" t="s">
        <v>97</v>
      </c>
      <c r="B49" s="63" t="n">
        <v>1</v>
      </c>
      <c r="C49" s="64" t="n">
        <v>13</v>
      </c>
      <c r="D49" s="64" t="n">
        <v>29</v>
      </c>
      <c r="E49" s="64" t="n">
        <v>6</v>
      </c>
      <c r="F49" s="49" t="n">
        <f aca="false">G49+H49</f>
        <v>415</v>
      </c>
      <c r="G49" s="76" t="n">
        <f aca="false">I49+K49+M49</f>
        <v>205</v>
      </c>
      <c r="H49" s="76" t="n">
        <f aca="false">J49+L49+N49</f>
        <v>210</v>
      </c>
      <c r="I49" s="77" t="n">
        <v>60</v>
      </c>
      <c r="J49" s="77" t="n">
        <v>73</v>
      </c>
      <c r="K49" s="77" t="n">
        <v>60</v>
      </c>
      <c r="L49" s="77" t="n">
        <v>65</v>
      </c>
      <c r="M49" s="77" t="n">
        <v>85</v>
      </c>
      <c r="N49" s="77" t="n">
        <v>72</v>
      </c>
      <c r="O49" s="74" t="n">
        <f aca="false">F49/C49</f>
        <v>31.9230769230769</v>
      </c>
      <c r="P49" s="74"/>
      <c r="R49" s="0"/>
    </row>
    <row r="50" customFormat="false" ht="13.5" hidden="false" customHeight="false" outlineLevel="0" collapsed="false">
      <c r="A50" s="47" t="s">
        <v>98</v>
      </c>
      <c r="B50" s="63" t="n">
        <v>1</v>
      </c>
      <c r="C50" s="64" t="n">
        <v>12</v>
      </c>
      <c r="D50" s="64" t="n">
        <v>30</v>
      </c>
      <c r="E50" s="64" t="n">
        <v>5</v>
      </c>
      <c r="F50" s="49" t="n">
        <f aca="false">G50+H50</f>
        <v>378</v>
      </c>
      <c r="G50" s="76" t="n">
        <f aca="false">I50+K50+M50</f>
        <v>199</v>
      </c>
      <c r="H50" s="76" t="n">
        <f aca="false">J50+L50+N50</f>
        <v>179</v>
      </c>
      <c r="I50" s="77" t="n">
        <v>68</v>
      </c>
      <c r="J50" s="77" t="n">
        <v>73</v>
      </c>
      <c r="K50" s="77" t="n">
        <v>67</v>
      </c>
      <c r="L50" s="77" t="n">
        <v>52</v>
      </c>
      <c r="M50" s="77" t="n">
        <v>64</v>
      </c>
      <c r="N50" s="77" t="n">
        <v>54</v>
      </c>
      <c r="O50" s="74" t="n">
        <f aca="false">F50/C50</f>
        <v>31.5</v>
      </c>
      <c r="P50" s="74"/>
      <c r="R50" s="1" t="s">
        <v>99</v>
      </c>
    </row>
    <row r="51" customFormat="false" ht="13.5" hidden="false" customHeight="false" outlineLevel="0" collapsed="false">
      <c r="A51" s="47" t="s">
        <v>100</v>
      </c>
      <c r="B51" s="63" t="n">
        <v>1</v>
      </c>
      <c r="C51" s="64" t="n">
        <v>15</v>
      </c>
      <c r="D51" s="64" t="n">
        <v>38</v>
      </c>
      <c r="E51" s="64" t="n">
        <v>5</v>
      </c>
      <c r="F51" s="49" t="n">
        <f aca="false">G51+H51</f>
        <v>475</v>
      </c>
      <c r="G51" s="76" t="n">
        <f aca="false">I51+K51+M51</f>
        <v>250</v>
      </c>
      <c r="H51" s="76" t="n">
        <f aca="false">J51+L51+N51</f>
        <v>225</v>
      </c>
      <c r="I51" s="77" t="n">
        <v>76</v>
      </c>
      <c r="J51" s="77" t="n">
        <v>72</v>
      </c>
      <c r="K51" s="77" t="n">
        <v>87</v>
      </c>
      <c r="L51" s="77" t="n">
        <v>79</v>
      </c>
      <c r="M51" s="77" t="n">
        <v>87</v>
      </c>
      <c r="N51" s="77" t="n">
        <v>74</v>
      </c>
      <c r="O51" s="74" t="n">
        <f aca="false">F51/C51</f>
        <v>31.6666666666667</v>
      </c>
      <c r="P51" s="74"/>
    </row>
    <row r="52" customFormat="false" ht="13.5" hidden="false" customHeight="false" outlineLevel="0" collapsed="false">
      <c r="A52" s="34" t="s">
        <v>101</v>
      </c>
      <c r="B52" s="64"/>
      <c r="C52" s="64"/>
      <c r="D52" s="64"/>
      <c r="E52" s="64"/>
      <c r="F52" s="49"/>
      <c r="G52" s="71"/>
      <c r="H52" s="71"/>
      <c r="I52" s="71"/>
      <c r="J52" s="71"/>
      <c r="K52" s="71"/>
      <c r="L52" s="71"/>
      <c r="M52" s="71"/>
      <c r="N52" s="71"/>
      <c r="O52" s="73"/>
      <c r="P52" s="73"/>
    </row>
    <row r="53" customFormat="false" ht="13.5" hidden="false" customHeight="false" outlineLevel="0" collapsed="false">
      <c r="A53" s="47" t="s">
        <v>102</v>
      </c>
      <c r="B53" s="64" t="n">
        <v>1</v>
      </c>
      <c r="C53" s="64" t="n">
        <v>6</v>
      </c>
      <c r="D53" s="64" t="n">
        <v>22</v>
      </c>
      <c r="E53" s="64" t="n">
        <v>1</v>
      </c>
      <c r="F53" s="49" t="n">
        <f aca="false">G53+H53</f>
        <v>206</v>
      </c>
      <c r="G53" s="76" t="n">
        <f aca="false">I53+K53+M53</f>
        <v>102</v>
      </c>
      <c r="H53" s="76" t="n">
        <f aca="false">J53+L53+N53</f>
        <v>104</v>
      </c>
      <c r="I53" s="77" t="n">
        <v>33</v>
      </c>
      <c r="J53" s="77" t="n">
        <v>35</v>
      </c>
      <c r="K53" s="77" t="n">
        <v>34</v>
      </c>
      <c r="L53" s="77" t="n">
        <v>37</v>
      </c>
      <c r="M53" s="77" t="n">
        <v>35</v>
      </c>
      <c r="N53" s="77" t="n">
        <v>32</v>
      </c>
      <c r="O53" s="74" t="n">
        <f aca="false">F53/C53</f>
        <v>34.3333333333333</v>
      </c>
      <c r="P53" s="74"/>
    </row>
    <row r="54" customFormat="false" ht="13.5" hidden="false" customHeight="false" outlineLevel="0" collapsed="false">
      <c r="A54" s="38"/>
      <c r="B54" s="78"/>
      <c r="C54" s="78"/>
      <c r="D54" s="78"/>
      <c r="E54" s="78"/>
      <c r="F54" s="53"/>
      <c r="G54" s="78"/>
      <c r="H54" s="78"/>
      <c r="I54" s="78"/>
      <c r="J54" s="78"/>
      <c r="K54" s="78"/>
      <c r="L54" s="78"/>
      <c r="M54" s="78"/>
      <c r="N54" s="78"/>
      <c r="O54" s="79"/>
      <c r="P54" s="79"/>
    </row>
    <row r="55" customFormat="false" ht="13.5" hidden="false" customHeight="false" outlineLevel="0" collapsed="false">
      <c r="A55" s="2" t="s">
        <v>26</v>
      </c>
    </row>
    <row r="56" customFormat="false" ht="13.5" hidden="false" customHeight="false" outlineLevel="0" collapsed="false">
      <c r="A56" s="2" t="s">
        <v>88</v>
      </c>
    </row>
  </sheetData>
  <mergeCells count="33">
    <mergeCell ref="R3:U3"/>
    <mergeCell ref="A4:A6"/>
    <mergeCell ref="B4:B6"/>
    <mergeCell ref="C4:C6"/>
    <mergeCell ref="D4:E4"/>
    <mergeCell ref="F4:T4"/>
    <mergeCell ref="U4:U6"/>
    <mergeCell ref="F5:H5"/>
    <mergeCell ref="M34:P34"/>
    <mergeCell ref="A35:A37"/>
    <mergeCell ref="B35:B37"/>
    <mergeCell ref="C35:C37"/>
    <mergeCell ref="D35:E35"/>
    <mergeCell ref="F35:N35"/>
    <mergeCell ref="O35:P37"/>
    <mergeCell ref="F36:H36"/>
    <mergeCell ref="O38:P38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80" width="9.74898785425101"/>
    <col collapsed="false" hidden="false" max="2" min="2" style="80" width="7.92712550607287"/>
    <col collapsed="false" hidden="false" max="4" min="3" style="80" width="8.03238866396761"/>
    <col collapsed="false" hidden="false" max="5" min="5" style="80" width="8.1417004048583"/>
    <col collapsed="false" hidden="false" max="14" min="6" style="80" width="6.63967611336032"/>
    <col collapsed="false" hidden="false" max="246" min="15" style="80" width="5.1417004048583"/>
    <col collapsed="false" hidden="false" max="247" min="247" style="80" width="7.17813765182186"/>
    <col collapsed="false" hidden="false" max="248" min="248" style="80" width="9.74898785425101"/>
    <col collapsed="false" hidden="false" max="250" min="249" style="80" width="10.7125506072875"/>
    <col collapsed="false" hidden="false" max="251" min="251" style="80" width="8.46153846153846"/>
    <col collapsed="false" hidden="false" max="253" min="252" style="80" width="7.71255060728745"/>
    <col collapsed="false" hidden="false" max="254" min="254" style="80" width="8.46153846153846"/>
    <col collapsed="false" hidden="false" max="256" min="255" style="80" width="7.71255060728745"/>
    <col collapsed="false" hidden="false" max="257" min="257" style="80" width="7.17813765182186"/>
    <col collapsed="false" hidden="false" max="259" min="258" style="80" width="6.63967611336032"/>
    <col collapsed="false" hidden="false" max="265" min="260" style="80" width="4.92712550607287"/>
    <col collapsed="false" hidden="false" max="266" min="266" style="80" width="10.1781376518219"/>
    <col collapsed="false" hidden="false" max="502" min="267" style="80" width="5.1417004048583"/>
    <col collapsed="false" hidden="false" max="503" min="503" style="80" width="7.17813765182186"/>
    <col collapsed="false" hidden="false" max="504" min="504" style="80" width="9.74898785425101"/>
    <col collapsed="false" hidden="false" max="506" min="505" style="80" width="10.7125506072875"/>
    <col collapsed="false" hidden="false" max="507" min="507" style="80" width="8.46153846153846"/>
    <col collapsed="false" hidden="false" max="509" min="508" style="80" width="7.71255060728745"/>
    <col collapsed="false" hidden="false" max="510" min="510" style="80" width="8.46153846153846"/>
    <col collapsed="false" hidden="false" max="512" min="511" style="80" width="7.71255060728745"/>
    <col collapsed="false" hidden="false" max="513" min="513" style="80" width="7.17813765182186"/>
    <col collapsed="false" hidden="false" max="515" min="514" style="80" width="6.63967611336032"/>
    <col collapsed="false" hidden="false" max="521" min="516" style="80" width="4.92712550607287"/>
    <col collapsed="false" hidden="false" max="522" min="522" style="80" width="10.1781376518219"/>
    <col collapsed="false" hidden="false" max="758" min="523" style="80" width="5.1417004048583"/>
    <col collapsed="false" hidden="false" max="759" min="759" style="80" width="7.17813765182186"/>
    <col collapsed="false" hidden="false" max="760" min="760" style="80" width="9.74898785425101"/>
    <col collapsed="false" hidden="false" max="762" min="761" style="80" width="10.7125506072875"/>
    <col collapsed="false" hidden="false" max="763" min="763" style="80" width="8.46153846153846"/>
    <col collapsed="false" hidden="false" max="765" min="764" style="80" width="7.71255060728745"/>
    <col collapsed="false" hidden="false" max="766" min="766" style="80" width="8.46153846153846"/>
    <col collapsed="false" hidden="false" max="768" min="767" style="80" width="7.71255060728745"/>
    <col collapsed="false" hidden="false" max="769" min="769" style="80" width="7.17813765182186"/>
    <col collapsed="false" hidden="false" max="771" min="770" style="80" width="6.63967611336032"/>
    <col collapsed="false" hidden="false" max="777" min="772" style="80" width="4.92712550607287"/>
    <col collapsed="false" hidden="false" max="778" min="778" style="80" width="10.1781376518219"/>
    <col collapsed="false" hidden="false" max="1014" min="779" style="80" width="5.1417004048583"/>
    <col collapsed="false" hidden="false" max="1015" min="1015" style="80" width="7.17813765182186"/>
    <col collapsed="false" hidden="false" max="1016" min="1016" style="80" width="9.74898785425101"/>
    <col collapsed="false" hidden="false" max="1018" min="1017" style="80" width="10.7125506072875"/>
    <col collapsed="false" hidden="false" max="1019" min="1019" style="80" width="8.46153846153846"/>
    <col collapsed="false" hidden="false" max="1021" min="1020" style="80" width="7.71255060728745"/>
    <col collapsed="false" hidden="false" max="1022" min="1022" style="80" width="8.46153846153846"/>
    <col collapsed="false" hidden="false" max="1025" min="1023" style="80" width="7.71255060728745"/>
  </cols>
  <sheetData>
    <row r="1" customFormat="false" ht="13.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</row>
    <row r="2" customFormat="false" ht="13.5" hidden="false" customHeight="false" outlineLevel="0" collapsed="false">
      <c r="A2" s="81" t="s">
        <v>103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82" t="s">
        <v>104</v>
      </c>
    </row>
    <row r="3" customFormat="false" ht="13.5" hidden="false" customHeight="false" outlineLevel="0" collapsed="false">
      <c r="A3" s="83"/>
      <c r="B3" s="0"/>
      <c r="C3" s="84"/>
      <c r="D3" s="84"/>
      <c r="E3" s="84"/>
      <c r="F3" s="84"/>
      <c r="G3" s="85" t="s">
        <v>1</v>
      </c>
      <c r="H3" s="85"/>
      <c r="I3" s="85"/>
      <c r="J3" s="85"/>
      <c r="K3" s="0"/>
      <c r="L3" s="0"/>
      <c r="M3" s="0"/>
      <c r="N3" s="0"/>
      <c r="O3" s="0"/>
      <c r="P3" s="0"/>
    </row>
    <row r="4" customFormat="false" ht="13.5" hidden="false" customHeight="false" outlineLevel="0" collapsed="false">
      <c r="A4" s="86" t="s">
        <v>105</v>
      </c>
      <c r="B4" s="86"/>
      <c r="C4" s="86" t="s">
        <v>33</v>
      </c>
      <c r="D4" s="86" t="s">
        <v>23</v>
      </c>
      <c r="E4" s="86" t="s">
        <v>19</v>
      </c>
      <c r="F4" s="87" t="s">
        <v>106</v>
      </c>
      <c r="G4" s="87"/>
      <c r="H4" s="87"/>
      <c r="I4" s="88" t="s">
        <v>107</v>
      </c>
      <c r="J4" s="88"/>
      <c r="K4" s="0"/>
      <c r="L4" s="0"/>
      <c r="M4" s="0"/>
      <c r="N4" s="0"/>
      <c r="O4" s="0"/>
      <c r="P4" s="0"/>
    </row>
    <row r="5" customFormat="false" ht="13.5" hidden="false" customHeight="false" outlineLevel="0" collapsed="false">
      <c r="A5" s="86"/>
      <c r="B5" s="86"/>
      <c r="C5" s="86"/>
      <c r="D5" s="86"/>
      <c r="E5" s="86"/>
      <c r="F5" s="87" t="s">
        <v>24</v>
      </c>
      <c r="G5" s="89" t="s">
        <v>11</v>
      </c>
      <c r="H5" s="87" t="s">
        <v>12</v>
      </c>
      <c r="I5" s="90" t="s">
        <v>108</v>
      </c>
      <c r="J5" s="90"/>
      <c r="K5" s="0"/>
      <c r="L5" s="0"/>
      <c r="M5" s="0"/>
      <c r="N5" s="0"/>
      <c r="O5" s="0"/>
      <c r="P5" s="0"/>
    </row>
    <row r="6" customFormat="false" ht="13.5" hidden="false" customHeight="false" outlineLevel="0" collapsed="false">
      <c r="A6" s="91"/>
      <c r="B6" s="92"/>
      <c r="C6" s="93"/>
      <c r="D6" s="93"/>
      <c r="E6" s="93"/>
      <c r="F6" s="93"/>
      <c r="G6" s="93"/>
      <c r="H6" s="93"/>
      <c r="I6" s="94"/>
      <c r="J6" s="92"/>
      <c r="K6" s="0"/>
      <c r="L6" s="0"/>
      <c r="M6" s="0"/>
      <c r="N6" s="0"/>
      <c r="O6" s="0"/>
      <c r="P6" s="0"/>
    </row>
    <row r="7" customFormat="false" ht="13.5" hidden="false" customHeight="false" outlineLevel="0" collapsed="false">
      <c r="A7" s="95" t="s">
        <v>109</v>
      </c>
      <c r="B7" s="95"/>
      <c r="C7" s="96" t="n">
        <v>6</v>
      </c>
      <c r="D7" s="96" t="n">
        <v>136</v>
      </c>
      <c r="E7" s="96" t="n">
        <v>335</v>
      </c>
      <c r="F7" s="96" t="n">
        <v>5303</v>
      </c>
      <c r="G7" s="96" t="n">
        <v>2629</v>
      </c>
      <c r="H7" s="96" t="n">
        <v>2674</v>
      </c>
      <c r="I7" s="97" t="n">
        <f aca="false">F7/D7</f>
        <v>38.9926470588235</v>
      </c>
      <c r="J7" s="97"/>
      <c r="K7" s="0"/>
      <c r="L7" s="0"/>
      <c r="M7" s="0"/>
      <c r="N7" s="0"/>
      <c r="O7" s="0"/>
      <c r="P7" s="0"/>
    </row>
    <row r="8" customFormat="false" ht="13.5" hidden="false" customHeight="false" outlineLevel="0" collapsed="false">
      <c r="A8" s="95" t="s">
        <v>15</v>
      </c>
      <c r="B8" s="95"/>
      <c r="C8" s="96" t="n">
        <v>6</v>
      </c>
      <c r="D8" s="96" t="n">
        <v>120</v>
      </c>
      <c r="E8" s="96" t="n">
        <v>308</v>
      </c>
      <c r="F8" s="96" t="n">
        <v>4609</v>
      </c>
      <c r="G8" s="96" t="n">
        <v>2407</v>
      </c>
      <c r="H8" s="96" t="n">
        <v>2202</v>
      </c>
      <c r="I8" s="97" t="n">
        <f aca="false">F8/D8</f>
        <v>38.4083333333333</v>
      </c>
      <c r="J8" s="97"/>
      <c r="K8" s="0"/>
      <c r="L8" s="0"/>
      <c r="M8" s="0"/>
      <c r="N8" s="0"/>
      <c r="O8" s="0"/>
      <c r="P8" s="0"/>
    </row>
    <row r="9" customFormat="false" ht="13.5" hidden="false" customHeight="false" outlineLevel="0" collapsed="false">
      <c r="A9" s="95" t="s">
        <v>110</v>
      </c>
      <c r="B9" s="95"/>
      <c r="C9" s="96" t="n">
        <v>6</v>
      </c>
      <c r="D9" s="96" t="n">
        <v>132</v>
      </c>
      <c r="E9" s="96" t="n">
        <v>349</v>
      </c>
      <c r="F9" s="96" t="n">
        <v>5167</v>
      </c>
      <c r="G9" s="96" t="n">
        <v>2593</v>
      </c>
      <c r="H9" s="96" t="n">
        <v>2574</v>
      </c>
      <c r="I9" s="97" t="n">
        <v>39</v>
      </c>
      <c r="J9" s="97"/>
      <c r="K9" s="0"/>
      <c r="L9" s="0"/>
      <c r="M9" s="0"/>
      <c r="N9" s="0"/>
      <c r="O9" s="0"/>
      <c r="P9" s="0"/>
    </row>
    <row r="10" customFormat="false" ht="13.5" hidden="false" customHeight="false" outlineLevel="0" collapsed="false">
      <c r="A10" s="95" t="s">
        <v>111</v>
      </c>
      <c r="B10" s="95"/>
      <c r="C10" s="96" t="n">
        <v>6</v>
      </c>
      <c r="D10" s="96" t="n">
        <v>135</v>
      </c>
      <c r="E10" s="96" t="n">
        <v>346</v>
      </c>
      <c r="F10" s="96" t="n">
        <v>4986</v>
      </c>
      <c r="G10" s="96" t="n">
        <v>2578</v>
      </c>
      <c r="H10" s="96" t="n">
        <v>2408</v>
      </c>
      <c r="I10" s="97" t="n">
        <v>37</v>
      </c>
      <c r="J10" s="97"/>
      <c r="K10" s="0"/>
      <c r="L10" s="0"/>
      <c r="M10" s="0"/>
      <c r="N10" s="0"/>
      <c r="O10" s="0"/>
      <c r="P10" s="0"/>
    </row>
    <row r="11" customFormat="false" ht="13.5" hidden="false" customHeight="false" outlineLevel="0" collapsed="false">
      <c r="A11" s="95" t="s">
        <v>112</v>
      </c>
      <c r="B11" s="95"/>
      <c r="C11" s="96" t="n">
        <v>6</v>
      </c>
      <c r="D11" s="96" t="n">
        <v>134</v>
      </c>
      <c r="E11" s="96" t="n">
        <v>336</v>
      </c>
      <c r="F11" s="96" t="n">
        <v>5002</v>
      </c>
      <c r="G11" s="96" t="n">
        <v>2608</v>
      </c>
      <c r="H11" s="96" t="n">
        <v>2394</v>
      </c>
      <c r="I11" s="97" t="n">
        <v>37</v>
      </c>
      <c r="J11" s="97"/>
      <c r="K11" s="0"/>
      <c r="L11" s="0"/>
      <c r="M11" s="0"/>
      <c r="N11" s="0"/>
      <c r="O11" s="0"/>
      <c r="P11" s="0"/>
    </row>
    <row r="12" customFormat="false" ht="13.5" hidden="false" customHeight="false" outlineLevel="0" collapsed="false">
      <c r="A12" s="98"/>
      <c r="B12" s="99"/>
      <c r="C12" s="100"/>
      <c r="D12" s="100"/>
      <c r="E12" s="100"/>
      <c r="F12" s="100"/>
      <c r="G12" s="100"/>
      <c r="H12" s="100"/>
      <c r="I12" s="96"/>
      <c r="J12" s="99"/>
      <c r="K12" s="0"/>
      <c r="L12" s="0"/>
      <c r="M12" s="0"/>
      <c r="N12" s="0"/>
      <c r="O12" s="0"/>
      <c r="P12" s="0"/>
    </row>
    <row r="13" customFormat="false" ht="13.5" hidden="false" customHeight="false" outlineLevel="0" collapsed="false">
      <c r="A13" s="101" t="s">
        <v>113</v>
      </c>
      <c r="B13" s="99"/>
      <c r="C13" s="102" t="n">
        <v>4</v>
      </c>
      <c r="D13" s="102" t="n">
        <v>79</v>
      </c>
      <c r="E13" s="102" t="n">
        <v>209</v>
      </c>
      <c r="F13" s="102" t="n">
        <v>3116</v>
      </c>
      <c r="G13" s="102" t="n">
        <v>1485</v>
      </c>
      <c r="H13" s="102" t="n">
        <v>1631</v>
      </c>
      <c r="I13" s="100"/>
      <c r="J13" s="97" t="n">
        <v>39</v>
      </c>
      <c r="K13" s="0"/>
      <c r="L13" s="0"/>
      <c r="M13" s="0"/>
      <c r="N13" s="0"/>
      <c r="O13" s="0"/>
      <c r="P13" s="0"/>
    </row>
    <row r="14" customFormat="false" ht="13.5" hidden="false" customHeight="false" outlineLevel="0" collapsed="false">
      <c r="A14" s="103" t="s">
        <v>114</v>
      </c>
      <c r="B14" s="103"/>
      <c r="C14" s="102" t="n">
        <v>1</v>
      </c>
      <c r="D14" s="102" t="n">
        <v>27</v>
      </c>
      <c r="E14" s="102" t="n">
        <v>67</v>
      </c>
      <c r="F14" s="102" t="n">
        <v>1075</v>
      </c>
      <c r="G14" s="102" t="n">
        <v>517</v>
      </c>
      <c r="H14" s="102" t="n">
        <v>558</v>
      </c>
      <c r="I14" s="97" t="n">
        <v>40</v>
      </c>
      <c r="J14" s="97"/>
      <c r="K14" s="0"/>
      <c r="L14" s="0"/>
      <c r="M14" s="0"/>
      <c r="N14" s="0"/>
      <c r="O14" s="0"/>
      <c r="P14" s="0"/>
    </row>
    <row r="15" customFormat="false" ht="13.5" hidden="false" customHeight="false" outlineLevel="0" collapsed="false">
      <c r="A15" s="103" t="s">
        <v>115</v>
      </c>
      <c r="B15" s="103"/>
      <c r="C15" s="102" t="n">
        <v>1</v>
      </c>
      <c r="D15" s="102" t="n">
        <v>17</v>
      </c>
      <c r="E15" s="102" t="n">
        <v>44</v>
      </c>
      <c r="F15" s="102" t="n">
        <v>673</v>
      </c>
      <c r="G15" s="102" t="n">
        <v>275</v>
      </c>
      <c r="H15" s="102" t="n">
        <v>398</v>
      </c>
      <c r="I15" s="97" t="n">
        <v>40</v>
      </c>
      <c r="J15" s="97"/>
      <c r="K15" s="0"/>
      <c r="L15" s="0"/>
      <c r="M15" s="0"/>
      <c r="N15" s="0"/>
      <c r="O15" s="0"/>
      <c r="P15" s="0"/>
    </row>
    <row r="16" customFormat="false" ht="13.5" hidden="false" customHeight="false" outlineLevel="0" collapsed="false">
      <c r="A16" s="103" t="s">
        <v>116</v>
      </c>
      <c r="B16" s="103"/>
      <c r="C16" s="102" t="n">
        <v>1</v>
      </c>
      <c r="D16" s="102" t="n">
        <v>23</v>
      </c>
      <c r="E16" s="102" t="n">
        <v>60</v>
      </c>
      <c r="F16" s="102" t="n">
        <v>907</v>
      </c>
      <c r="G16" s="102" t="n">
        <v>479</v>
      </c>
      <c r="H16" s="102" t="n">
        <v>428</v>
      </c>
      <c r="I16" s="97" t="n">
        <v>39</v>
      </c>
      <c r="J16" s="97"/>
      <c r="K16" s="0"/>
      <c r="L16" s="0"/>
      <c r="M16" s="0"/>
      <c r="N16" s="0"/>
      <c r="O16" s="0"/>
      <c r="P16" s="0"/>
    </row>
    <row r="17" customFormat="false" ht="13.5" hidden="false" customHeight="false" outlineLevel="0" collapsed="false">
      <c r="A17" s="103" t="s">
        <v>117</v>
      </c>
      <c r="B17" s="103"/>
      <c r="C17" s="102" t="n">
        <v>1</v>
      </c>
      <c r="D17" s="102" t="n">
        <v>12</v>
      </c>
      <c r="E17" s="102" t="n">
        <v>38</v>
      </c>
      <c r="F17" s="102" t="n">
        <v>461</v>
      </c>
      <c r="G17" s="102" t="n">
        <v>214</v>
      </c>
      <c r="H17" s="102" t="n">
        <v>247</v>
      </c>
      <c r="I17" s="97" t="n">
        <v>38</v>
      </c>
      <c r="J17" s="97"/>
      <c r="K17" s="0"/>
      <c r="L17" s="0"/>
      <c r="M17" s="0"/>
      <c r="N17" s="0"/>
      <c r="O17" s="0"/>
      <c r="P17" s="0"/>
    </row>
    <row r="18" customFormat="false" ht="13.5" hidden="false" customHeight="false" outlineLevel="0" collapsed="false">
      <c r="A18" s="98"/>
      <c r="B18" s="99"/>
      <c r="C18" s="100"/>
      <c r="D18" s="102"/>
      <c r="E18" s="100"/>
      <c r="F18" s="100"/>
      <c r="G18" s="100"/>
      <c r="H18" s="100"/>
      <c r="I18" s="96"/>
      <c r="J18" s="99"/>
      <c r="K18" s="0"/>
      <c r="L18" s="0"/>
      <c r="M18" s="0"/>
      <c r="N18" s="0"/>
      <c r="O18" s="0"/>
      <c r="P18" s="0"/>
    </row>
    <row r="19" customFormat="false" ht="13.5" hidden="false" customHeight="false" outlineLevel="0" collapsed="false">
      <c r="A19" s="101" t="s">
        <v>22</v>
      </c>
      <c r="B19" s="99"/>
      <c r="C19" s="100" t="n">
        <v>2</v>
      </c>
      <c r="D19" s="96" t="n">
        <v>55</v>
      </c>
      <c r="E19" s="96" t="n">
        <v>127</v>
      </c>
      <c r="F19" s="96" t="n">
        <v>1886</v>
      </c>
      <c r="G19" s="96" t="n">
        <v>1123</v>
      </c>
      <c r="H19" s="96" t="n">
        <v>763</v>
      </c>
      <c r="I19" s="97" t="n">
        <v>34</v>
      </c>
      <c r="J19" s="97"/>
      <c r="K19" s="0"/>
      <c r="L19" s="0"/>
      <c r="M19" s="0"/>
      <c r="N19" s="0"/>
      <c r="O19" s="0"/>
      <c r="P19" s="0"/>
    </row>
    <row r="20" customFormat="false" ht="13.5" hidden="false" customHeight="false" outlineLevel="0" collapsed="false">
      <c r="A20" s="103" t="s">
        <v>118</v>
      </c>
      <c r="B20" s="103"/>
      <c r="C20" s="100" t="n">
        <v>1</v>
      </c>
      <c r="D20" s="96" t="n">
        <v>29</v>
      </c>
      <c r="E20" s="100" t="n">
        <v>69</v>
      </c>
      <c r="F20" s="100" t="n">
        <v>1071</v>
      </c>
      <c r="G20" s="96" t="n">
        <v>730</v>
      </c>
      <c r="H20" s="100" t="n">
        <v>341</v>
      </c>
      <c r="I20" s="97" t="n">
        <v>37</v>
      </c>
      <c r="J20" s="97"/>
      <c r="K20" s="0"/>
      <c r="L20" s="0"/>
      <c r="M20" s="0"/>
      <c r="N20" s="0"/>
      <c r="O20" s="0"/>
      <c r="P20" s="0"/>
    </row>
    <row r="21" customFormat="false" ht="13.5" hidden="false" customHeight="false" outlineLevel="0" collapsed="false">
      <c r="A21" s="103" t="s">
        <v>119</v>
      </c>
      <c r="B21" s="103"/>
      <c r="C21" s="100" t="n">
        <v>1</v>
      </c>
      <c r="D21" s="96" t="n">
        <v>12</v>
      </c>
      <c r="E21" s="100" t="n">
        <v>32</v>
      </c>
      <c r="F21" s="100" t="n">
        <v>383</v>
      </c>
      <c r="G21" s="96" t="n">
        <v>234</v>
      </c>
      <c r="H21" s="100" t="n">
        <v>149</v>
      </c>
      <c r="I21" s="97" t="n">
        <v>32</v>
      </c>
      <c r="J21" s="97"/>
      <c r="K21" s="0"/>
      <c r="L21" s="0"/>
      <c r="M21" s="0"/>
      <c r="N21" s="0"/>
      <c r="O21" s="0"/>
      <c r="P21" s="0"/>
    </row>
    <row r="22" customFormat="false" ht="13.5" hidden="false" customHeight="false" outlineLevel="0" collapsed="false">
      <c r="A22" s="103" t="s">
        <v>120</v>
      </c>
      <c r="B22" s="103"/>
      <c r="C22" s="100" t="s">
        <v>121</v>
      </c>
      <c r="D22" s="100" t="n">
        <v>8</v>
      </c>
      <c r="E22" s="100" t="n">
        <v>15</v>
      </c>
      <c r="F22" s="100" t="n">
        <v>280</v>
      </c>
      <c r="G22" s="100" t="n">
        <v>79</v>
      </c>
      <c r="H22" s="100" t="n">
        <v>201</v>
      </c>
      <c r="I22" s="97" t="n">
        <v>35</v>
      </c>
      <c r="J22" s="97"/>
      <c r="K22" s="0"/>
      <c r="L22" s="0"/>
      <c r="M22" s="0"/>
      <c r="N22" s="0"/>
      <c r="O22" s="0"/>
      <c r="P22" s="0"/>
    </row>
    <row r="23" customFormat="false" ht="13.5" hidden="false" customHeight="false" outlineLevel="0" collapsed="false">
      <c r="A23" s="103" t="s">
        <v>122</v>
      </c>
      <c r="B23" s="103"/>
      <c r="C23" s="104" t="s">
        <v>121</v>
      </c>
      <c r="D23" s="100" t="n">
        <v>6</v>
      </c>
      <c r="E23" s="100" t="n">
        <v>11</v>
      </c>
      <c r="F23" s="100" t="n">
        <v>152</v>
      </c>
      <c r="G23" s="100" t="n">
        <v>80</v>
      </c>
      <c r="H23" s="100" t="n">
        <v>72</v>
      </c>
      <c r="I23" s="97" t="n">
        <v>25</v>
      </c>
      <c r="J23" s="97"/>
      <c r="K23" s="0"/>
      <c r="L23" s="0"/>
      <c r="M23" s="0"/>
      <c r="N23" s="0"/>
      <c r="O23" s="0"/>
      <c r="P23" s="0"/>
    </row>
    <row r="24" customFormat="false" ht="13.5" hidden="false" customHeight="false" outlineLevel="0" collapsed="false">
      <c r="A24" s="105"/>
      <c r="B24" s="106"/>
      <c r="C24" s="107"/>
      <c r="D24" s="108"/>
      <c r="E24" s="108"/>
      <c r="F24" s="108"/>
      <c r="G24" s="108"/>
      <c r="H24" s="108"/>
      <c r="I24" s="108"/>
      <c r="J24" s="108"/>
      <c r="K24" s="98"/>
      <c r="L24" s="0"/>
      <c r="M24" s="0"/>
      <c r="N24" s="0"/>
      <c r="O24" s="0"/>
      <c r="P24" s="0"/>
    </row>
    <row r="25" customFormat="false" ht="13.5" hidden="false" customHeight="false" outlineLevel="0" collapsed="false">
      <c r="A25" s="109" t="s">
        <v>123</v>
      </c>
      <c r="B25" s="0"/>
      <c r="C25" s="0"/>
      <c r="D25" s="0"/>
      <c r="E25" s="0"/>
      <c r="F25" s="93"/>
      <c r="G25" s="93"/>
      <c r="H25" s="93"/>
      <c r="I25" s="0"/>
      <c r="J25" s="0"/>
      <c r="K25" s="0"/>
      <c r="L25" s="0"/>
      <c r="M25" s="0"/>
      <c r="N25" s="0"/>
      <c r="O25" s="0"/>
      <c r="P25" s="0"/>
    </row>
    <row r="26" customFormat="false" ht="13.5" hidden="false" customHeight="false" outlineLevel="0" collapsed="false">
      <c r="A26" s="81" t="s">
        <v>124</v>
      </c>
      <c r="B26" s="0"/>
      <c r="C26" s="0"/>
      <c r="D26" s="0"/>
      <c r="E26" s="0"/>
      <c r="F26" s="0"/>
      <c r="G26" s="0"/>
      <c r="H26" s="83"/>
      <c r="I26" s="0"/>
      <c r="J26" s="0"/>
      <c r="K26" s="0"/>
      <c r="L26" s="0"/>
      <c r="M26" s="0"/>
      <c r="N26" s="0"/>
      <c r="O26" s="0"/>
      <c r="P26" s="0"/>
    </row>
    <row r="27" customFormat="false" ht="13.5" hidden="false" customHeight="false" outlineLevel="0" collapsed="false">
      <c r="A27" s="110" t="s">
        <v>125</v>
      </c>
      <c r="B27" s="0"/>
      <c r="C27" s="0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</row>
    <row r="28" customFormat="false" ht="13.5" hidden="false" customHeight="false" outlineLevel="0" collapsed="false">
      <c r="A28" s="0"/>
      <c r="B28" s="0"/>
      <c r="C28" s="0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</row>
    <row r="29" customFormat="false" ht="13.5" hidden="false" customHeight="false" outlineLevel="0" collapsed="false">
      <c r="A29" s="81" t="s">
        <v>126</v>
      </c>
      <c r="B29" s="0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</row>
    <row r="30" customFormat="false" ht="13.5" hidden="false" customHeight="false" outlineLevel="0" collapsed="false">
      <c r="A30" s="83"/>
      <c r="B30" s="0"/>
      <c r="C30" s="84"/>
      <c r="D30" s="84"/>
      <c r="E30" s="83"/>
      <c r="F30" s="83"/>
      <c r="G30" s="111" t="s">
        <v>127</v>
      </c>
      <c r="H30" s="111"/>
      <c r="I30" s="0"/>
      <c r="J30" s="0"/>
      <c r="K30" s="0"/>
      <c r="L30" s="0"/>
      <c r="M30" s="0"/>
      <c r="N30" s="0"/>
      <c r="O30" s="0"/>
      <c r="P30" s="0"/>
    </row>
    <row r="31" customFormat="false" ht="13.5" hidden="false" customHeight="false" outlineLevel="0" collapsed="false">
      <c r="A31" s="86" t="s">
        <v>105</v>
      </c>
      <c r="B31" s="86"/>
      <c r="C31" s="86" t="s">
        <v>33</v>
      </c>
      <c r="D31" s="86" t="s">
        <v>19</v>
      </c>
      <c r="E31" s="87" t="s">
        <v>106</v>
      </c>
      <c r="F31" s="87"/>
      <c r="G31" s="87"/>
      <c r="H31" s="98"/>
      <c r="I31" s="0"/>
      <c r="J31" s="0"/>
      <c r="K31" s="0"/>
      <c r="L31" s="0"/>
      <c r="M31" s="0"/>
      <c r="N31" s="0"/>
      <c r="O31" s="0"/>
      <c r="P31" s="0"/>
    </row>
    <row r="32" customFormat="false" ht="13.5" hidden="false" customHeight="false" outlineLevel="0" collapsed="false">
      <c r="A32" s="86"/>
      <c r="B32" s="86"/>
      <c r="C32" s="86"/>
      <c r="D32" s="86"/>
      <c r="E32" s="87" t="s">
        <v>24</v>
      </c>
      <c r="F32" s="87" t="s">
        <v>11</v>
      </c>
      <c r="G32" s="89" t="s">
        <v>12</v>
      </c>
      <c r="H32" s="98"/>
      <c r="I32" s="0"/>
      <c r="J32" s="0"/>
      <c r="K32" s="0"/>
      <c r="L32" s="0"/>
      <c r="M32" s="0"/>
      <c r="N32" s="0"/>
      <c r="O32" s="0"/>
      <c r="P32" s="0"/>
    </row>
    <row r="33" customFormat="false" ht="13.5" hidden="false" customHeight="false" outlineLevel="0" collapsed="false">
      <c r="A33" s="91"/>
      <c r="B33" s="92"/>
      <c r="C33" s="93"/>
      <c r="D33" s="93"/>
      <c r="E33" s="93"/>
      <c r="F33" s="93"/>
      <c r="G33" s="93"/>
      <c r="H33" s="98"/>
      <c r="I33" s="0"/>
      <c r="J33" s="0"/>
      <c r="K33" s="0"/>
      <c r="L33" s="0"/>
      <c r="M33" s="0"/>
      <c r="N33" s="0"/>
      <c r="O33" s="0"/>
      <c r="P33" s="0"/>
    </row>
    <row r="34" customFormat="false" ht="13.5" hidden="false" customHeight="false" outlineLevel="0" collapsed="false">
      <c r="A34" s="95" t="s">
        <v>109</v>
      </c>
      <c r="B34" s="95"/>
      <c r="C34" s="112" t="n">
        <v>3</v>
      </c>
      <c r="D34" s="112" t="n">
        <v>15</v>
      </c>
      <c r="E34" s="112" t="n">
        <v>129</v>
      </c>
      <c r="F34" s="112" t="n">
        <v>24</v>
      </c>
      <c r="G34" s="112" t="n">
        <v>105</v>
      </c>
      <c r="H34" s="98"/>
      <c r="I34" s="0"/>
      <c r="J34" s="0"/>
      <c r="K34" s="0"/>
      <c r="L34" s="0"/>
      <c r="M34" s="0"/>
      <c r="N34" s="0"/>
      <c r="O34" s="0"/>
      <c r="P34" s="0"/>
    </row>
    <row r="35" customFormat="false" ht="13.5" hidden="false" customHeight="false" outlineLevel="0" collapsed="false">
      <c r="A35" s="95" t="s">
        <v>15</v>
      </c>
      <c r="B35" s="95"/>
      <c r="C35" s="112" t="n">
        <v>3</v>
      </c>
      <c r="D35" s="112" t="n">
        <v>11</v>
      </c>
      <c r="E35" s="112" t="n">
        <v>119</v>
      </c>
      <c r="F35" s="112" t="n">
        <v>16</v>
      </c>
      <c r="G35" s="112" t="n">
        <v>103</v>
      </c>
      <c r="H35" s="98"/>
      <c r="I35" s="0"/>
      <c r="J35" s="0"/>
      <c r="K35" s="0"/>
      <c r="L35" s="0"/>
      <c r="M35" s="0"/>
      <c r="N35" s="0"/>
      <c r="O35" s="0"/>
      <c r="P35" s="0"/>
    </row>
    <row r="36" customFormat="false" ht="13.5" hidden="false" customHeight="false" outlineLevel="0" collapsed="false">
      <c r="A36" s="95" t="s">
        <v>110</v>
      </c>
      <c r="B36" s="95"/>
      <c r="C36" s="112" t="n">
        <v>2</v>
      </c>
      <c r="D36" s="112" t="n">
        <v>11</v>
      </c>
      <c r="E36" s="112" t="n">
        <v>116</v>
      </c>
      <c r="F36" s="112" t="n">
        <v>10</v>
      </c>
      <c r="G36" s="112" t="n">
        <v>106</v>
      </c>
      <c r="H36" s="98"/>
      <c r="I36" s="0"/>
      <c r="J36" s="0"/>
      <c r="K36" s="0"/>
      <c r="L36" s="0"/>
      <c r="M36" s="0"/>
      <c r="N36" s="0"/>
      <c r="O36" s="0"/>
      <c r="P36" s="0"/>
    </row>
    <row r="37" customFormat="false" ht="13.5" hidden="false" customHeight="false" outlineLevel="0" collapsed="false">
      <c r="A37" s="95" t="s">
        <v>111</v>
      </c>
      <c r="B37" s="95"/>
      <c r="C37" s="112" t="n">
        <v>2</v>
      </c>
      <c r="D37" s="112" t="n">
        <v>11</v>
      </c>
      <c r="E37" s="112" t="n">
        <v>122</v>
      </c>
      <c r="F37" s="112" t="n">
        <v>15</v>
      </c>
      <c r="G37" s="112" t="n">
        <v>107</v>
      </c>
      <c r="H37" s="98"/>
      <c r="I37" s="0"/>
      <c r="J37" s="0"/>
      <c r="K37" s="0"/>
      <c r="L37" s="0"/>
      <c r="M37" s="0"/>
      <c r="N37" s="0"/>
      <c r="O37" s="0"/>
      <c r="P37" s="0"/>
    </row>
    <row r="38" customFormat="false" ht="13.5" hidden="false" customHeight="false" outlineLevel="0" collapsed="false">
      <c r="A38" s="95" t="s">
        <v>112</v>
      </c>
      <c r="B38" s="95"/>
      <c r="C38" s="112" t="n">
        <v>2</v>
      </c>
      <c r="D38" s="112" t="n">
        <v>11</v>
      </c>
      <c r="E38" s="112" t="n">
        <v>121</v>
      </c>
      <c r="F38" s="112" t="n">
        <v>18</v>
      </c>
      <c r="G38" s="112" t="n">
        <v>103</v>
      </c>
      <c r="H38" s="98"/>
      <c r="I38" s="0"/>
      <c r="J38" s="0"/>
      <c r="K38" s="0"/>
      <c r="L38" s="0"/>
      <c r="M38" s="0"/>
      <c r="N38" s="0"/>
      <c r="O38" s="0"/>
      <c r="P38" s="0"/>
    </row>
    <row r="39" customFormat="false" ht="13.5" hidden="false" customHeight="false" outlineLevel="0" collapsed="false">
      <c r="A39" s="98"/>
      <c r="B39" s="99"/>
      <c r="C39" s="113"/>
      <c r="D39" s="113"/>
      <c r="E39" s="113"/>
      <c r="F39" s="113"/>
      <c r="G39" s="113"/>
      <c r="H39" s="98"/>
      <c r="I39" s="0"/>
      <c r="J39" s="0"/>
      <c r="K39" s="0"/>
      <c r="L39" s="0"/>
      <c r="M39" s="0"/>
      <c r="N39" s="0"/>
      <c r="O39" s="0"/>
      <c r="P39" s="0"/>
    </row>
    <row r="40" customFormat="false" ht="13.5" hidden="false" customHeight="false" outlineLevel="0" collapsed="false">
      <c r="A40" s="95" t="s">
        <v>128</v>
      </c>
      <c r="B40" s="95"/>
      <c r="C40" s="114" t="n">
        <v>1</v>
      </c>
      <c r="D40" s="114" t="s">
        <v>121</v>
      </c>
      <c r="E40" s="114" t="s">
        <v>121</v>
      </c>
      <c r="F40" s="114" t="s">
        <v>121</v>
      </c>
      <c r="G40" s="114" t="s">
        <v>121</v>
      </c>
      <c r="H40" s="98"/>
      <c r="I40" s="0"/>
      <c r="J40" s="0"/>
      <c r="K40" s="0"/>
      <c r="L40" s="0"/>
      <c r="M40" s="0"/>
      <c r="N40" s="0"/>
      <c r="O40" s="0"/>
      <c r="P40" s="0"/>
    </row>
    <row r="41" customFormat="false" ht="13.5" hidden="false" customHeight="false" outlineLevel="0" collapsed="false">
      <c r="A41" s="115"/>
      <c r="B41" s="116"/>
      <c r="C41" s="114"/>
      <c r="D41" s="114"/>
      <c r="E41" s="114"/>
      <c r="F41" s="114"/>
      <c r="G41" s="114"/>
      <c r="H41" s="98"/>
      <c r="I41" s="0"/>
      <c r="J41" s="0"/>
      <c r="K41" s="0"/>
      <c r="L41" s="0"/>
      <c r="M41" s="0"/>
      <c r="N41" s="0"/>
      <c r="O41" s="0"/>
      <c r="P41" s="0"/>
    </row>
    <row r="42" customFormat="false" ht="13.5" hidden="false" customHeight="false" outlineLevel="0" collapsed="false">
      <c r="A42" s="95" t="s">
        <v>129</v>
      </c>
      <c r="B42" s="95"/>
      <c r="C42" s="114" t="s">
        <v>121</v>
      </c>
      <c r="D42" s="114" t="s">
        <v>121</v>
      </c>
      <c r="E42" s="114" t="s">
        <v>121</v>
      </c>
      <c r="F42" s="114" t="s">
        <v>121</v>
      </c>
      <c r="G42" s="114" t="s">
        <v>121</v>
      </c>
      <c r="H42" s="98"/>
      <c r="I42" s="0"/>
      <c r="J42" s="0"/>
      <c r="K42" s="0"/>
      <c r="L42" s="0"/>
      <c r="M42" s="0"/>
      <c r="N42" s="0"/>
      <c r="O42" s="0"/>
      <c r="P42" s="0"/>
    </row>
    <row r="43" customFormat="false" ht="13.5" hidden="false" customHeight="false" outlineLevel="0" collapsed="false">
      <c r="A43" s="95" t="s">
        <v>130</v>
      </c>
      <c r="B43" s="95"/>
      <c r="C43" s="114"/>
      <c r="D43" s="114"/>
      <c r="E43" s="114"/>
      <c r="F43" s="114"/>
      <c r="G43" s="114"/>
      <c r="H43" s="98"/>
      <c r="I43" s="0"/>
      <c r="J43" s="0"/>
      <c r="K43" s="0"/>
      <c r="L43" s="0"/>
      <c r="M43" s="0"/>
      <c r="N43" s="0"/>
      <c r="O43" s="0"/>
      <c r="P43" s="0"/>
    </row>
    <row r="44" customFormat="false" ht="13.5" hidden="false" customHeight="false" outlineLevel="0" collapsed="false">
      <c r="A44" s="115"/>
      <c r="B44" s="116"/>
      <c r="C44" s="83"/>
      <c r="D44" s="83"/>
      <c r="E44" s="83"/>
      <c r="F44" s="83"/>
      <c r="G44" s="83"/>
      <c r="H44" s="98"/>
      <c r="I44" s="0"/>
      <c r="J44" s="0"/>
      <c r="K44" s="0"/>
      <c r="L44" s="0"/>
      <c r="M44" s="0"/>
      <c r="N44" s="0"/>
      <c r="O44" s="0"/>
      <c r="P44" s="0"/>
    </row>
    <row r="45" customFormat="false" ht="13.5" hidden="false" customHeight="false" outlineLevel="0" collapsed="false">
      <c r="A45" s="95" t="s">
        <v>131</v>
      </c>
      <c r="B45" s="95"/>
      <c r="C45" s="112" t="n">
        <v>1</v>
      </c>
      <c r="D45" s="112" t="n">
        <v>11</v>
      </c>
      <c r="E45" s="112" t="n">
        <v>121</v>
      </c>
      <c r="F45" s="112" t="n">
        <v>18</v>
      </c>
      <c r="G45" s="112" t="n">
        <v>103</v>
      </c>
      <c r="H45" s="98"/>
      <c r="I45" s="0"/>
      <c r="J45" s="0"/>
      <c r="K45" s="0"/>
      <c r="L45" s="0"/>
      <c r="M45" s="0"/>
      <c r="N45" s="0"/>
      <c r="O45" s="0"/>
      <c r="P45" s="0"/>
    </row>
    <row r="46" customFormat="false" ht="13.5" hidden="false" customHeight="false" outlineLevel="0" collapsed="false">
      <c r="A46" s="117"/>
      <c r="B46" s="118"/>
      <c r="C46" s="84"/>
      <c r="D46" s="84"/>
      <c r="E46" s="84"/>
      <c r="F46" s="84"/>
      <c r="G46" s="84"/>
      <c r="H46" s="98"/>
      <c r="I46" s="0"/>
      <c r="J46" s="0"/>
      <c r="K46" s="0"/>
      <c r="L46" s="0"/>
      <c r="M46" s="0"/>
      <c r="N46" s="0"/>
      <c r="O46" s="0"/>
      <c r="P46" s="0"/>
    </row>
    <row r="47" customFormat="false" ht="13.5" hidden="false" customHeight="false" outlineLevel="0" collapsed="false">
      <c r="A47" s="81" t="s">
        <v>123</v>
      </c>
      <c r="B47" s="0"/>
      <c r="C47" s="0"/>
      <c r="D47" s="0"/>
      <c r="E47" s="0"/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</row>
    <row r="48" customFormat="false" ht="13.5" hidden="false" customHeight="false" outlineLevel="0" collapsed="false">
      <c r="A48" s="81" t="s">
        <v>124</v>
      </c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0"/>
      <c r="N48" s="0"/>
      <c r="O48" s="0"/>
      <c r="P48" s="0"/>
    </row>
    <row r="49" customFormat="false" ht="13.5" hidden="false" customHeight="false" outlineLevel="0" collapsed="false">
      <c r="A49" s="81" t="s">
        <v>132</v>
      </c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  <c r="M49" s="0"/>
      <c r="N49" s="0"/>
      <c r="O49" s="0"/>
      <c r="P49" s="0"/>
    </row>
    <row r="50" customFormat="false" ht="13.5" hidden="false" customHeight="false" outlineLevel="0" collapsed="false">
      <c r="A50" s="0"/>
      <c r="B50" s="0"/>
      <c r="C50" s="0"/>
      <c r="D50" s="0"/>
      <c r="E50" s="0"/>
      <c r="F50" s="0"/>
      <c r="G50" s="0"/>
      <c r="H50" s="0"/>
      <c r="I50" s="0"/>
      <c r="J50" s="0"/>
      <c r="K50" s="0"/>
      <c r="L50" s="0"/>
      <c r="M50" s="0"/>
      <c r="N50" s="0"/>
      <c r="O50" s="0"/>
      <c r="P50" s="0"/>
    </row>
    <row r="51" customFormat="false" ht="13.5" hidden="false" customHeight="false" outlineLevel="0" collapsed="false">
      <c r="A51" s="81" t="s">
        <v>133</v>
      </c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  <c r="P51" s="0"/>
    </row>
    <row r="52" customFormat="false" ht="13.5" hidden="false" customHeight="false" outlineLevel="0" collapsed="false">
      <c r="A52" s="83"/>
      <c r="B52" s="0"/>
      <c r="C52" s="84"/>
      <c r="D52" s="84"/>
      <c r="E52" s="83"/>
      <c r="F52" s="83"/>
      <c r="G52" s="111"/>
      <c r="H52" s="111"/>
      <c r="I52" s="0"/>
      <c r="J52" s="0"/>
      <c r="K52" s="0"/>
      <c r="L52" s="0"/>
      <c r="M52" s="0"/>
      <c r="N52" s="111"/>
      <c r="O52" s="111" t="s">
        <v>127</v>
      </c>
      <c r="P52" s="0"/>
    </row>
    <row r="53" customFormat="false" ht="13.5" hidden="false" customHeight="false" outlineLevel="0" collapsed="false">
      <c r="A53" s="86" t="s">
        <v>105</v>
      </c>
      <c r="B53" s="86"/>
      <c r="C53" s="119" t="s">
        <v>33</v>
      </c>
      <c r="D53" s="120" t="s">
        <v>19</v>
      </c>
      <c r="E53" s="87" t="s">
        <v>134</v>
      </c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0"/>
    </row>
    <row r="54" customFormat="false" ht="13.5" hidden="false" customHeight="false" outlineLevel="0" collapsed="false">
      <c r="A54" s="86"/>
      <c r="B54" s="86"/>
      <c r="C54" s="119"/>
      <c r="D54" s="120"/>
      <c r="E54" s="87" t="s">
        <v>24</v>
      </c>
      <c r="F54" s="87"/>
      <c r="G54" s="87"/>
      <c r="H54" s="87" t="s">
        <v>135</v>
      </c>
      <c r="I54" s="87"/>
      <c r="J54" s="87" t="s">
        <v>136</v>
      </c>
      <c r="K54" s="87"/>
      <c r="L54" s="87" t="s">
        <v>137</v>
      </c>
      <c r="M54" s="87"/>
      <c r="N54" s="87" t="s">
        <v>138</v>
      </c>
      <c r="O54" s="87"/>
      <c r="P54" s="0"/>
    </row>
    <row r="55" customFormat="false" ht="13.5" hidden="false" customHeight="false" outlineLevel="0" collapsed="false">
      <c r="A55" s="86"/>
      <c r="B55" s="86"/>
      <c r="C55" s="119"/>
      <c r="D55" s="120"/>
      <c r="E55" s="90" t="s">
        <v>24</v>
      </c>
      <c r="F55" s="90" t="s">
        <v>11</v>
      </c>
      <c r="G55" s="90" t="s">
        <v>12</v>
      </c>
      <c r="H55" s="90" t="s">
        <v>11</v>
      </c>
      <c r="I55" s="90" t="s">
        <v>12</v>
      </c>
      <c r="J55" s="90" t="s">
        <v>11</v>
      </c>
      <c r="K55" s="90" t="s">
        <v>12</v>
      </c>
      <c r="L55" s="90" t="s">
        <v>11</v>
      </c>
      <c r="M55" s="90" t="s">
        <v>12</v>
      </c>
      <c r="N55" s="90" t="s">
        <v>11</v>
      </c>
      <c r="O55" s="90" t="s">
        <v>12</v>
      </c>
      <c r="P55" s="0"/>
    </row>
    <row r="56" customFormat="false" ht="13.5" hidden="false" customHeight="false" outlineLevel="0" collapsed="false">
      <c r="A56" s="91"/>
      <c r="B56" s="92"/>
      <c r="C56" s="93"/>
      <c r="D56" s="93"/>
      <c r="E56" s="83"/>
      <c r="F56" s="83"/>
      <c r="G56" s="83"/>
      <c r="H56" s="83"/>
      <c r="I56" s="83"/>
      <c r="J56" s="83"/>
      <c r="K56" s="93"/>
      <c r="L56" s="93"/>
      <c r="M56" s="93"/>
      <c r="N56" s="93"/>
      <c r="O56" s="92"/>
      <c r="P56" s="0"/>
    </row>
    <row r="57" customFormat="false" ht="13.5" hidden="false" customHeight="false" outlineLevel="0" collapsed="false">
      <c r="A57" s="95" t="s">
        <v>109</v>
      </c>
      <c r="B57" s="95"/>
      <c r="C57" s="112" t="n">
        <v>1</v>
      </c>
      <c r="D57" s="112" t="n">
        <v>196</v>
      </c>
      <c r="E57" s="112" t="n">
        <v>361</v>
      </c>
      <c r="F57" s="112" t="n">
        <v>230</v>
      </c>
      <c r="G57" s="112" t="n">
        <v>131</v>
      </c>
      <c r="H57" s="112" t="n">
        <v>0</v>
      </c>
      <c r="I57" s="112" t="n">
        <v>0</v>
      </c>
      <c r="J57" s="112" t="n">
        <v>88</v>
      </c>
      <c r="K57" s="83" t="n">
        <v>48</v>
      </c>
      <c r="L57" s="83" t="n">
        <v>59</v>
      </c>
      <c r="M57" s="83" t="n">
        <v>32</v>
      </c>
      <c r="N57" s="83" t="n">
        <v>83</v>
      </c>
      <c r="O57" s="99" t="n">
        <v>51</v>
      </c>
      <c r="P57" s="0"/>
    </row>
    <row r="58" customFormat="false" ht="13.5" hidden="false" customHeight="false" outlineLevel="0" collapsed="false">
      <c r="A58" s="95" t="s">
        <v>15</v>
      </c>
      <c r="B58" s="95"/>
      <c r="C58" s="112" t="n">
        <v>1</v>
      </c>
      <c r="D58" s="112" t="n">
        <v>190</v>
      </c>
      <c r="E58" s="112" t="n">
        <v>361</v>
      </c>
      <c r="F58" s="112" t="n">
        <v>235</v>
      </c>
      <c r="G58" s="112" t="n">
        <v>126</v>
      </c>
      <c r="H58" s="112" t="n">
        <v>0</v>
      </c>
      <c r="I58" s="112" t="n">
        <v>0</v>
      </c>
      <c r="J58" s="112" t="n">
        <v>90</v>
      </c>
      <c r="K58" s="83" t="n">
        <v>49</v>
      </c>
      <c r="L58" s="83" t="n">
        <v>64</v>
      </c>
      <c r="M58" s="83" t="n">
        <v>26</v>
      </c>
      <c r="N58" s="83" t="n">
        <v>81</v>
      </c>
      <c r="O58" s="99" t="n">
        <v>51</v>
      </c>
      <c r="P58" s="0"/>
    </row>
    <row r="59" customFormat="false" ht="13.5" hidden="false" customHeight="false" outlineLevel="0" collapsed="false">
      <c r="A59" s="95" t="s">
        <v>110</v>
      </c>
      <c r="B59" s="95"/>
      <c r="C59" s="112" t="n">
        <v>1</v>
      </c>
      <c r="D59" s="112" t="n">
        <v>199</v>
      </c>
      <c r="E59" s="112" t="n">
        <v>369</v>
      </c>
      <c r="F59" s="112" t="n">
        <v>249</v>
      </c>
      <c r="G59" s="112" t="n">
        <v>120</v>
      </c>
      <c r="H59" s="112" t="n">
        <v>0</v>
      </c>
      <c r="I59" s="112" t="n">
        <v>0</v>
      </c>
      <c r="J59" s="112" t="n">
        <v>98</v>
      </c>
      <c r="K59" s="83" t="n">
        <v>44</v>
      </c>
      <c r="L59" s="83" t="n">
        <v>57</v>
      </c>
      <c r="M59" s="83" t="n">
        <v>29</v>
      </c>
      <c r="N59" s="83" t="n">
        <v>94</v>
      </c>
      <c r="O59" s="99" t="n">
        <v>47</v>
      </c>
      <c r="P59" s="0"/>
    </row>
    <row r="60" customFormat="false" ht="13.5" hidden="false" customHeight="false" outlineLevel="0" collapsed="false">
      <c r="A60" s="95" t="s">
        <v>111</v>
      </c>
      <c r="B60" s="95"/>
      <c r="C60" s="112" t="n">
        <v>1</v>
      </c>
      <c r="D60" s="112" t="n">
        <v>200</v>
      </c>
      <c r="E60" s="112" t="n">
        <v>369</v>
      </c>
      <c r="F60" s="112" t="n">
        <v>254</v>
      </c>
      <c r="G60" s="112" t="n">
        <v>115</v>
      </c>
      <c r="H60" s="112" t="n">
        <v>0</v>
      </c>
      <c r="I60" s="112" t="n">
        <v>0</v>
      </c>
      <c r="J60" s="112" t="n">
        <v>100</v>
      </c>
      <c r="K60" s="83" t="n">
        <v>47</v>
      </c>
      <c r="L60" s="83" t="n">
        <v>64</v>
      </c>
      <c r="M60" s="83" t="n">
        <v>27</v>
      </c>
      <c r="N60" s="83" t="n">
        <v>90</v>
      </c>
      <c r="O60" s="99" t="n">
        <v>41</v>
      </c>
      <c r="P60" s="0"/>
    </row>
    <row r="61" customFormat="false" ht="13.5" hidden="false" customHeight="false" outlineLevel="0" collapsed="false">
      <c r="A61" s="95" t="s">
        <v>112</v>
      </c>
      <c r="B61" s="95"/>
      <c r="C61" s="112" t="n">
        <v>1</v>
      </c>
      <c r="D61" s="112" t="n">
        <v>251</v>
      </c>
      <c r="E61" s="112" t="n">
        <v>375</v>
      </c>
      <c r="F61" s="112" t="n">
        <v>264</v>
      </c>
      <c r="G61" s="112" t="n">
        <v>111</v>
      </c>
      <c r="H61" s="112" t="n">
        <v>0</v>
      </c>
      <c r="I61" s="112" t="n">
        <v>0</v>
      </c>
      <c r="J61" s="112" t="n">
        <v>103</v>
      </c>
      <c r="K61" s="83" t="n">
        <v>47</v>
      </c>
      <c r="L61" s="83" t="n">
        <v>59</v>
      </c>
      <c r="M61" s="83" t="n">
        <v>31</v>
      </c>
      <c r="N61" s="83" t="n">
        <v>102</v>
      </c>
      <c r="O61" s="99" t="n">
        <v>33</v>
      </c>
      <c r="P61" s="82"/>
    </row>
    <row r="62" customFormat="false" ht="13.5" hidden="false" customHeight="false" outlineLevel="0" collapsed="false">
      <c r="A62" s="121"/>
      <c r="B62" s="122"/>
      <c r="C62" s="123"/>
      <c r="D62" s="123"/>
      <c r="E62" s="123"/>
      <c r="F62" s="123"/>
      <c r="G62" s="123"/>
      <c r="H62" s="123"/>
      <c r="I62" s="123"/>
      <c r="J62" s="123"/>
      <c r="K62" s="84"/>
      <c r="L62" s="84"/>
      <c r="M62" s="84"/>
      <c r="N62" s="84"/>
      <c r="O62" s="118"/>
    </row>
    <row r="63" customFormat="false" ht="13.5" hidden="false" customHeight="false" outlineLevel="0" collapsed="false">
      <c r="A63" s="81" t="s">
        <v>123</v>
      </c>
      <c r="C63" s="0"/>
      <c r="D63" s="0"/>
      <c r="E63" s="0"/>
      <c r="F63" s="0"/>
      <c r="G63" s="0"/>
    </row>
  </sheetData>
  <mergeCells count="62">
    <mergeCell ref="G3:J3"/>
    <mergeCell ref="A4:B5"/>
    <mergeCell ref="C4:C5"/>
    <mergeCell ref="D4:D5"/>
    <mergeCell ref="E4:E5"/>
    <mergeCell ref="F4:H4"/>
    <mergeCell ref="I4:J4"/>
    <mergeCell ref="I5:J5"/>
    <mergeCell ref="A7:B7"/>
    <mergeCell ref="I7:J7"/>
    <mergeCell ref="A8:B8"/>
    <mergeCell ref="I8:J8"/>
    <mergeCell ref="A9:B9"/>
    <mergeCell ref="I9:J9"/>
    <mergeCell ref="A10:B10"/>
    <mergeCell ref="I10:J10"/>
    <mergeCell ref="A11:B11"/>
    <mergeCell ref="I11:J11"/>
    <mergeCell ref="A14:B14"/>
    <mergeCell ref="I14:J14"/>
    <mergeCell ref="A15:B15"/>
    <mergeCell ref="I15:J15"/>
    <mergeCell ref="A16:B16"/>
    <mergeCell ref="I16:J16"/>
    <mergeCell ref="A17:B17"/>
    <mergeCell ref="I17:J17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31:B32"/>
    <mergeCell ref="C31:C32"/>
    <mergeCell ref="D31:D32"/>
    <mergeCell ref="E31:G31"/>
    <mergeCell ref="A34:B34"/>
    <mergeCell ref="A35:B35"/>
    <mergeCell ref="A36:B36"/>
    <mergeCell ref="A37:B37"/>
    <mergeCell ref="A38:B38"/>
    <mergeCell ref="A40:B40"/>
    <mergeCell ref="A42:B42"/>
    <mergeCell ref="A43:B43"/>
    <mergeCell ref="A45:B45"/>
    <mergeCell ref="A53:B55"/>
    <mergeCell ref="C53:C55"/>
    <mergeCell ref="D53:D55"/>
    <mergeCell ref="E53:O53"/>
    <mergeCell ref="E54:G54"/>
    <mergeCell ref="H54:I54"/>
    <mergeCell ref="J54:K54"/>
    <mergeCell ref="L54:M54"/>
    <mergeCell ref="N54:O54"/>
    <mergeCell ref="A57:B57"/>
    <mergeCell ref="A58:B58"/>
    <mergeCell ref="A59:B59"/>
    <mergeCell ref="A60:B60"/>
    <mergeCell ref="A61:B61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80" width="38.2429149797571"/>
    <col collapsed="false" hidden="false" max="10" min="2" style="80" width="10.9271255060729"/>
    <col collapsed="false" hidden="false" max="256" min="11" style="80" width="9"/>
    <col collapsed="false" hidden="false" max="257" min="257" style="80" width="37.17004048583"/>
    <col collapsed="false" hidden="false" max="266" min="258" style="80" width="10.9271255060729"/>
    <col collapsed="false" hidden="false" max="512" min="267" style="80" width="9"/>
    <col collapsed="false" hidden="false" max="513" min="513" style="80" width="37.17004048583"/>
    <col collapsed="false" hidden="false" max="522" min="514" style="80" width="10.9271255060729"/>
    <col collapsed="false" hidden="false" max="768" min="523" style="80" width="9"/>
    <col collapsed="false" hidden="false" max="769" min="769" style="80" width="37.17004048583"/>
    <col collapsed="false" hidden="false" max="778" min="770" style="80" width="10.9271255060729"/>
    <col collapsed="false" hidden="false" max="1025" min="779" style="80" width="9"/>
  </cols>
  <sheetData>
    <row r="1" customFormat="false" ht="13.5" hidden="false" customHeight="false" outlineLevel="0" collapsed="false">
      <c r="A1" s="80" t="s">
        <v>13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</row>
    <row r="2" customFormat="false" ht="13.5" hidden="false" customHeight="false" outlineLevel="0" collapsed="false">
      <c r="A2" s="110" t="s">
        <v>139</v>
      </c>
      <c r="B2" s="110"/>
      <c r="C2" s="11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</row>
    <row r="3" customFormat="false" ht="13.5" hidden="false" customHeight="false" outlineLevel="0" collapsed="false">
      <c r="A3" s="124" t="s">
        <v>140</v>
      </c>
      <c r="B3" s="84"/>
      <c r="C3" s="84"/>
      <c r="D3" s="84"/>
      <c r="E3" s="84"/>
      <c r="F3" s="84"/>
      <c r="G3" s="84"/>
      <c r="H3" s="84"/>
      <c r="I3" s="125" t="s">
        <v>141</v>
      </c>
      <c r="J3" s="0"/>
      <c r="K3" s="0"/>
      <c r="L3" s="0"/>
      <c r="M3" s="0"/>
      <c r="N3" s="0"/>
      <c r="O3" s="0"/>
    </row>
    <row r="4" customFormat="false" ht="13.5" hidden="false" customHeight="false" outlineLevel="0" collapsed="false">
      <c r="A4" s="86" t="s">
        <v>105</v>
      </c>
      <c r="B4" s="86" t="s">
        <v>19</v>
      </c>
      <c r="C4" s="86" t="s">
        <v>142</v>
      </c>
      <c r="D4" s="126" t="s">
        <v>143</v>
      </c>
      <c r="E4" s="126" t="s">
        <v>144</v>
      </c>
      <c r="F4" s="126" t="s">
        <v>145</v>
      </c>
      <c r="G4" s="126" t="s">
        <v>146</v>
      </c>
      <c r="H4" s="126" t="s">
        <v>147</v>
      </c>
      <c r="I4" s="86" t="s">
        <v>148</v>
      </c>
      <c r="J4" s="0"/>
      <c r="K4" s="0"/>
      <c r="L4" s="0"/>
      <c r="M4" s="0"/>
      <c r="N4" s="0"/>
      <c r="O4" s="0"/>
    </row>
    <row r="5" customFormat="false" ht="13.5" hidden="false" customHeight="false" outlineLevel="0" collapsed="false">
      <c r="A5" s="86"/>
      <c r="B5" s="86"/>
      <c r="C5" s="86"/>
      <c r="D5" s="86"/>
      <c r="E5" s="86"/>
      <c r="F5" s="86"/>
      <c r="G5" s="86"/>
      <c r="H5" s="86"/>
      <c r="I5" s="86"/>
      <c r="J5" s="0"/>
      <c r="K5" s="0"/>
      <c r="L5" s="0"/>
      <c r="M5" s="0"/>
      <c r="N5" s="0"/>
      <c r="O5" s="0"/>
    </row>
    <row r="6" customFormat="false" ht="13.5" hidden="false" customHeight="false" outlineLevel="0" collapsed="false">
      <c r="A6" s="127"/>
      <c r="B6" s="93"/>
      <c r="C6" s="93"/>
      <c r="D6" s="93"/>
      <c r="E6" s="93"/>
      <c r="F6" s="93"/>
      <c r="G6" s="93"/>
      <c r="H6" s="93"/>
      <c r="I6" s="92"/>
      <c r="J6" s="0"/>
      <c r="K6" s="0"/>
      <c r="L6" s="0"/>
      <c r="M6" s="0"/>
      <c r="N6" s="0"/>
      <c r="O6" s="0"/>
    </row>
    <row r="7" customFormat="false" ht="13.5" hidden="false" customHeight="false" outlineLevel="0" collapsed="false">
      <c r="A7" s="95" t="s">
        <v>109</v>
      </c>
      <c r="B7" s="128" t="n">
        <v>552</v>
      </c>
      <c r="C7" s="128" t="n">
        <v>14381</v>
      </c>
      <c r="D7" s="128" t="n">
        <v>2972</v>
      </c>
      <c r="E7" s="128" t="n">
        <v>3122</v>
      </c>
      <c r="F7" s="128" t="n">
        <v>2980</v>
      </c>
      <c r="G7" s="128" t="n">
        <v>2785</v>
      </c>
      <c r="H7" s="128" t="n">
        <v>820</v>
      </c>
      <c r="I7" s="129" t="n">
        <v>1702</v>
      </c>
      <c r="J7" s="0"/>
      <c r="K7" s="0"/>
      <c r="L7" s="0"/>
      <c r="M7" s="0"/>
      <c r="N7" s="0"/>
      <c r="O7" s="0"/>
    </row>
    <row r="8" customFormat="false" ht="13.5" hidden="false" customHeight="false" outlineLevel="0" collapsed="false">
      <c r="A8" s="95" t="s">
        <v>15</v>
      </c>
      <c r="B8" s="128" t="n">
        <v>572</v>
      </c>
      <c r="C8" s="128" t="n">
        <v>14754</v>
      </c>
      <c r="D8" s="128" t="n">
        <v>3118</v>
      </c>
      <c r="E8" s="128" t="n">
        <v>3021</v>
      </c>
      <c r="F8" s="128" t="n">
        <v>3023</v>
      </c>
      <c r="G8" s="128" t="n">
        <v>2962</v>
      </c>
      <c r="H8" s="128" t="n">
        <v>772</v>
      </c>
      <c r="I8" s="129" t="n">
        <v>1858</v>
      </c>
      <c r="J8" s="0"/>
      <c r="K8" s="0"/>
      <c r="L8" s="0"/>
      <c r="M8" s="0"/>
      <c r="N8" s="0"/>
      <c r="O8" s="0"/>
    </row>
    <row r="9" customFormat="false" ht="13.5" hidden="false" customHeight="false" outlineLevel="0" collapsed="false">
      <c r="A9" s="95" t="s">
        <v>110</v>
      </c>
      <c r="B9" s="128" t="n">
        <v>579</v>
      </c>
      <c r="C9" s="128" t="n">
        <v>15007</v>
      </c>
      <c r="D9" s="128" t="n">
        <v>3261</v>
      </c>
      <c r="E9" s="128" t="n">
        <v>3151</v>
      </c>
      <c r="F9" s="128" t="n">
        <v>2974</v>
      </c>
      <c r="G9" s="128" t="n">
        <v>2991</v>
      </c>
      <c r="H9" s="128" t="n">
        <v>745</v>
      </c>
      <c r="I9" s="129" t="n">
        <v>1885</v>
      </c>
      <c r="J9" s="0"/>
      <c r="K9" s="0"/>
      <c r="L9" s="0"/>
      <c r="M9" s="0"/>
      <c r="N9" s="0"/>
      <c r="O9" s="0"/>
    </row>
    <row r="10" customFormat="false" ht="13.5" hidden="false" customHeight="false" outlineLevel="0" collapsed="false">
      <c r="A10" s="95" t="s">
        <v>111</v>
      </c>
      <c r="B10" s="128" t="n">
        <v>576</v>
      </c>
      <c r="C10" s="128" t="n">
        <v>15437</v>
      </c>
      <c r="D10" s="128" t="n">
        <v>3400</v>
      </c>
      <c r="E10" s="128" t="n">
        <v>3279</v>
      </c>
      <c r="F10" s="128" t="n">
        <v>3085</v>
      </c>
      <c r="G10" s="128" t="n">
        <v>2945</v>
      </c>
      <c r="H10" s="128" t="n">
        <v>727</v>
      </c>
      <c r="I10" s="129" t="n">
        <v>2001</v>
      </c>
      <c r="J10" s="0"/>
      <c r="K10" s="0"/>
      <c r="L10" s="0"/>
      <c r="M10" s="0"/>
      <c r="N10" s="0"/>
      <c r="O10" s="0"/>
    </row>
    <row r="11" customFormat="false" ht="13.5" hidden="false" customHeight="false" outlineLevel="0" collapsed="false">
      <c r="A11" s="95" t="s">
        <v>112</v>
      </c>
      <c r="B11" s="130" t="n">
        <v>560</v>
      </c>
      <c r="C11" s="130" t="n">
        <v>15725</v>
      </c>
      <c r="D11" s="130" t="n">
        <v>3341</v>
      </c>
      <c r="E11" s="130" t="n">
        <v>3430</v>
      </c>
      <c r="F11" s="130" t="n">
        <v>3195</v>
      </c>
      <c r="G11" s="130" t="n">
        <v>3065</v>
      </c>
      <c r="H11" s="130" t="n">
        <v>685</v>
      </c>
      <c r="I11" s="131" t="n">
        <v>2009</v>
      </c>
      <c r="J11" s="0"/>
      <c r="K11" s="0"/>
      <c r="L11" s="0"/>
      <c r="M11" s="0"/>
      <c r="N11" s="0"/>
      <c r="O11" s="0"/>
    </row>
    <row r="12" customFormat="false" ht="13.5" hidden="false" customHeight="false" outlineLevel="0" collapsed="false">
      <c r="A12" s="90"/>
      <c r="B12" s="132"/>
      <c r="C12" s="132"/>
      <c r="D12" s="132"/>
      <c r="E12" s="132"/>
      <c r="F12" s="132"/>
      <c r="G12" s="132"/>
      <c r="H12" s="132"/>
      <c r="I12" s="133"/>
      <c r="J12" s="0"/>
      <c r="K12" s="0"/>
      <c r="L12" s="0"/>
      <c r="M12" s="0"/>
      <c r="N12" s="0"/>
      <c r="O12" s="0"/>
    </row>
    <row r="13" customFormat="false" ht="13.5" hidden="false" customHeight="false" outlineLevel="0" collapsed="false">
      <c r="A13" s="0"/>
      <c r="B13" s="134"/>
      <c r="C13" s="134"/>
      <c r="D13" s="134"/>
      <c r="E13" s="134"/>
      <c r="F13" s="134"/>
      <c r="G13" s="134"/>
      <c r="H13" s="134"/>
      <c r="I13" s="0"/>
      <c r="J13" s="0"/>
      <c r="K13" s="0"/>
      <c r="L13" s="0"/>
      <c r="M13" s="0"/>
      <c r="N13" s="0"/>
      <c r="O13" s="0"/>
    </row>
    <row r="14" customFormat="false" ht="13.5" hidden="false" customHeight="false" outlineLevel="0" collapsed="false">
      <c r="A14" s="135" t="s">
        <v>149</v>
      </c>
      <c r="B14" s="134"/>
      <c r="C14" s="134"/>
      <c r="D14" s="134"/>
      <c r="E14" s="134"/>
      <c r="F14" s="134"/>
      <c r="G14" s="134"/>
      <c r="H14" s="136" t="s">
        <v>141</v>
      </c>
      <c r="I14" s="0"/>
      <c r="J14" s="0"/>
      <c r="K14" s="0"/>
      <c r="L14" s="0"/>
      <c r="M14" s="0"/>
      <c r="N14" s="0"/>
      <c r="O14" s="0"/>
    </row>
    <row r="15" customFormat="false" ht="13.5" hidden="false" customHeight="false" outlineLevel="0" collapsed="false">
      <c r="A15" s="86" t="s">
        <v>105</v>
      </c>
      <c r="B15" s="86" t="s">
        <v>19</v>
      </c>
      <c r="C15" s="86" t="s">
        <v>142</v>
      </c>
      <c r="D15" s="126" t="s">
        <v>143</v>
      </c>
      <c r="E15" s="126" t="s">
        <v>144</v>
      </c>
      <c r="F15" s="126" t="s">
        <v>145</v>
      </c>
      <c r="G15" s="126" t="s">
        <v>146</v>
      </c>
      <c r="H15" s="126" t="s">
        <v>147</v>
      </c>
      <c r="I15" s="0"/>
      <c r="J15" s="0"/>
      <c r="K15" s="0"/>
      <c r="L15" s="0"/>
      <c r="M15" s="0"/>
      <c r="N15" s="0"/>
      <c r="O15" s="0"/>
    </row>
    <row r="16" customFormat="false" ht="13.5" hidden="false" customHeight="false" outlineLevel="0" collapsed="false">
      <c r="A16" s="86"/>
      <c r="B16" s="86"/>
      <c r="C16" s="86"/>
      <c r="D16" s="86"/>
      <c r="E16" s="86"/>
      <c r="F16" s="86"/>
      <c r="G16" s="86"/>
      <c r="H16" s="86"/>
      <c r="I16" s="0"/>
      <c r="J16" s="0"/>
      <c r="K16" s="0"/>
      <c r="L16" s="0"/>
      <c r="M16" s="0"/>
      <c r="N16" s="0"/>
      <c r="O16" s="0"/>
    </row>
    <row r="17" customFormat="false" ht="13.5" hidden="false" customHeight="false" outlineLevel="0" collapsed="false">
      <c r="A17" s="137"/>
      <c r="B17" s="94"/>
      <c r="C17" s="94"/>
      <c r="D17" s="94"/>
      <c r="E17" s="94"/>
      <c r="F17" s="94"/>
      <c r="G17" s="94"/>
      <c r="H17" s="138"/>
      <c r="I17" s="0"/>
      <c r="J17" s="0"/>
      <c r="K17" s="0"/>
      <c r="L17" s="0"/>
      <c r="M17" s="0"/>
      <c r="N17" s="0"/>
      <c r="O17" s="0"/>
    </row>
    <row r="18" customFormat="false" ht="13.5" hidden="false" customHeight="false" outlineLevel="0" collapsed="false">
      <c r="A18" s="139" t="s">
        <v>150</v>
      </c>
      <c r="B18" s="140"/>
      <c r="C18" s="141"/>
      <c r="D18" s="141"/>
      <c r="E18" s="141"/>
      <c r="F18" s="141"/>
      <c r="G18" s="141"/>
      <c r="H18" s="142"/>
      <c r="I18" s="143"/>
      <c r="J18" s="0"/>
      <c r="K18" s="0"/>
      <c r="L18" s="0"/>
      <c r="M18" s="0"/>
      <c r="N18" s="0"/>
      <c r="O18" s="0"/>
    </row>
    <row r="19" customFormat="false" ht="13.5" hidden="false" customHeight="false" outlineLevel="0" collapsed="false">
      <c r="A19" s="139" t="s">
        <v>151</v>
      </c>
      <c r="B19" s="144" t="n">
        <v>71</v>
      </c>
      <c r="C19" s="145" t="n">
        <v>3238</v>
      </c>
      <c r="D19" s="146" t="n">
        <v>765</v>
      </c>
      <c r="E19" s="146" t="n">
        <v>809</v>
      </c>
      <c r="F19" s="146" t="n">
        <v>794</v>
      </c>
      <c r="G19" s="146" t="n">
        <v>778</v>
      </c>
      <c r="H19" s="147" t="n">
        <v>92</v>
      </c>
      <c r="I19" s="0"/>
      <c r="J19" s="0"/>
      <c r="K19" s="148"/>
      <c r="L19" s="0"/>
      <c r="M19" s="0"/>
      <c r="N19" s="0"/>
      <c r="O19" s="0"/>
    </row>
    <row r="20" customFormat="false" ht="13.5" hidden="false" customHeight="false" outlineLevel="0" collapsed="false">
      <c r="A20" s="139" t="s">
        <v>152</v>
      </c>
      <c r="B20" s="149" t="s">
        <v>153</v>
      </c>
      <c r="C20" s="145" t="n">
        <v>4</v>
      </c>
      <c r="D20" s="149" t="s">
        <v>153</v>
      </c>
      <c r="E20" s="149" t="s">
        <v>153</v>
      </c>
      <c r="F20" s="149" t="s">
        <v>153</v>
      </c>
      <c r="G20" s="150" t="s">
        <v>153</v>
      </c>
      <c r="H20" s="147" t="n">
        <v>4</v>
      </c>
      <c r="I20" s="0"/>
      <c r="J20" s="0"/>
      <c r="K20" s="148"/>
      <c r="L20" s="0"/>
      <c r="M20" s="0"/>
      <c r="N20" s="0"/>
      <c r="O20" s="0"/>
    </row>
    <row r="21" customFormat="false" ht="13.5" hidden="false" customHeight="false" outlineLevel="0" collapsed="false">
      <c r="A21" s="139"/>
      <c r="B21" s="151"/>
      <c r="C21" s="152"/>
      <c r="D21" s="152"/>
      <c r="E21" s="152"/>
      <c r="F21" s="152"/>
      <c r="G21" s="152"/>
      <c r="H21" s="153"/>
      <c r="I21" s="0"/>
      <c r="J21" s="0"/>
      <c r="K21" s="0"/>
      <c r="L21" s="0"/>
      <c r="M21" s="0"/>
      <c r="N21" s="0"/>
      <c r="O21" s="0"/>
    </row>
    <row r="22" customFormat="false" ht="13.5" hidden="false" customHeight="false" outlineLevel="0" collapsed="false">
      <c r="A22" s="139" t="s">
        <v>154</v>
      </c>
      <c r="B22" s="151"/>
      <c r="C22" s="152"/>
      <c r="D22" s="152"/>
      <c r="E22" s="152"/>
      <c r="F22" s="152"/>
      <c r="G22" s="152"/>
      <c r="H22" s="153"/>
      <c r="I22" s="0"/>
      <c r="J22" s="0"/>
      <c r="K22" s="0"/>
      <c r="L22" s="0"/>
      <c r="M22" s="0"/>
      <c r="N22" s="0"/>
      <c r="O22" s="0"/>
    </row>
    <row r="23" customFormat="false" ht="13.5" hidden="false" customHeight="false" outlineLevel="0" collapsed="false">
      <c r="A23" s="139" t="s">
        <v>155</v>
      </c>
      <c r="B23" s="144" t="n">
        <v>22</v>
      </c>
      <c r="C23" s="145" t="n">
        <v>406</v>
      </c>
      <c r="D23" s="145" t="n">
        <v>100</v>
      </c>
      <c r="E23" s="145" t="n">
        <v>91</v>
      </c>
      <c r="F23" s="145" t="n">
        <v>92</v>
      </c>
      <c r="G23" s="145" t="n">
        <v>98</v>
      </c>
      <c r="H23" s="154" t="n">
        <v>25</v>
      </c>
      <c r="I23" s="0"/>
      <c r="J23" s="0"/>
      <c r="K23" s="148"/>
      <c r="L23" s="0"/>
      <c r="M23" s="0"/>
      <c r="N23" s="0"/>
      <c r="O23" s="0"/>
    </row>
    <row r="24" customFormat="false" ht="13.5" hidden="false" customHeight="false" outlineLevel="0" collapsed="false">
      <c r="A24" s="139" t="s">
        <v>156</v>
      </c>
      <c r="B24" s="144" t="n">
        <v>26</v>
      </c>
      <c r="C24" s="145" t="n">
        <v>364</v>
      </c>
      <c r="D24" s="155" t="n">
        <v>94</v>
      </c>
      <c r="E24" s="155" t="n">
        <v>84</v>
      </c>
      <c r="F24" s="155" t="n">
        <v>83</v>
      </c>
      <c r="G24" s="155" t="n">
        <v>90</v>
      </c>
      <c r="H24" s="156" t="n">
        <v>13</v>
      </c>
      <c r="I24" s="0"/>
      <c r="J24" s="0"/>
      <c r="K24" s="148"/>
      <c r="L24" s="0"/>
      <c r="M24" s="0"/>
      <c r="N24" s="0"/>
      <c r="O24" s="0"/>
    </row>
    <row r="25" customFormat="false" ht="13.5" hidden="false" customHeight="false" outlineLevel="0" collapsed="false">
      <c r="A25" s="139" t="s">
        <v>157</v>
      </c>
      <c r="B25" s="144" t="n">
        <v>27</v>
      </c>
      <c r="C25" s="145" t="n">
        <v>636</v>
      </c>
      <c r="D25" s="155" t="n">
        <v>148</v>
      </c>
      <c r="E25" s="155" t="n">
        <v>163</v>
      </c>
      <c r="F25" s="155" t="n">
        <v>149</v>
      </c>
      <c r="G25" s="155" t="n">
        <v>143</v>
      </c>
      <c r="H25" s="156" t="n">
        <v>33</v>
      </c>
      <c r="I25" s="0"/>
      <c r="J25" s="0"/>
      <c r="K25" s="148"/>
      <c r="L25" s="0"/>
      <c r="M25" s="0"/>
      <c r="N25" s="0"/>
      <c r="O25" s="0"/>
    </row>
    <row r="26" customFormat="false" ht="13.5" hidden="false" customHeight="false" outlineLevel="0" collapsed="false">
      <c r="A26" s="139" t="s">
        <v>158</v>
      </c>
      <c r="B26" s="144" t="n">
        <v>20</v>
      </c>
      <c r="C26" s="145" t="n">
        <v>466</v>
      </c>
      <c r="D26" s="155" t="n">
        <v>101</v>
      </c>
      <c r="E26" s="155" t="n">
        <v>121</v>
      </c>
      <c r="F26" s="155" t="n">
        <v>117</v>
      </c>
      <c r="G26" s="155" t="n">
        <v>104</v>
      </c>
      <c r="H26" s="156" t="n">
        <v>23</v>
      </c>
      <c r="I26" s="0"/>
      <c r="J26" s="0"/>
      <c r="K26" s="148"/>
      <c r="L26" s="0"/>
      <c r="M26" s="0"/>
      <c r="N26" s="0"/>
      <c r="O26" s="0"/>
    </row>
    <row r="27" customFormat="false" ht="13.5" hidden="false" customHeight="false" outlineLevel="0" collapsed="false">
      <c r="A27" s="139" t="s">
        <v>159</v>
      </c>
      <c r="B27" s="157" t="n">
        <v>30</v>
      </c>
      <c r="C27" s="145" t="n">
        <v>746</v>
      </c>
      <c r="D27" s="155" t="n">
        <v>175</v>
      </c>
      <c r="E27" s="155" t="n">
        <v>189</v>
      </c>
      <c r="F27" s="155" t="n">
        <v>204</v>
      </c>
      <c r="G27" s="155" t="n">
        <v>148</v>
      </c>
      <c r="H27" s="156" t="n">
        <v>30</v>
      </c>
      <c r="I27" s="0"/>
      <c r="J27" s="0"/>
      <c r="K27" s="148"/>
      <c r="L27" s="0"/>
      <c r="M27" s="0"/>
      <c r="N27" s="0"/>
      <c r="O27" s="0"/>
    </row>
    <row r="28" customFormat="false" ht="13.5" hidden="false" customHeight="false" outlineLevel="0" collapsed="false">
      <c r="A28" s="139" t="s">
        <v>160</v>
      </c>
      <c r="B28" s="144" t="n">
        <v>18</v>
      </c>
      <c r="C28" s="145" t="n">
        <v>382</v>
      </c>
      <c r="D28" s="155" t="n">
        <v>88</v>
      </c>
      <c r="E28" s="155" t="n">
        <v>97</v>
      </c>
      <c r="F28" s="155" t="n">
        <v>87</v>
      </c>
      <c r="G28" s="155" t="n">
        <v>92</v>
      </c>
      <c r="H28" s="156" t="n">
        <v>18</v>
      </c>
      <c r="I28" s="0"/>
      <c r="J28" s="0"/>
      <c r="K28" s="148"/>
      <c r="L28" s="0"/>
      <c r="M28" s="0"/>
      <c r="N28" s="0"/>
      <c r="O28" s="0"/>
    </row>
    <row r="29" customFormat="false" ht="13.5" hidden="false" customHeight="false" outlineLevel="0" collapsed="false">
      <c r="A29" s="139" t="s">
        <v>161</v>
      </c>
      <c r="B29" s="149" t="s">
        <v>153</v>
      </c>
      <c r="C29" s="145" t="n">
        <v>6</v>
      </c>
      <c r="D29" s="149" t="s">
        <v>153</v>
      </c>
      <c r="E29" s="149" t="s">
        <v>153</v>
      </c>
      <c r="F29" s="149" t="s">
        <v>153</v>
      </c>
      <c r="G29" s="149" t="s">
        <v>153</v>
      </c>
      <c r="H29" s="156" t="n">
        <v>6</v>
      </c>
      <c r="I29" s="0"/>
      <c r="J29" s="0"/>
      <c r="K29" s="148"/>
      <c r="L29" s="0"/>
      <c r="M29" s="0"/>
      <c r="N29" s="0"/>
      <c r="O29" s="0"/>
    </row>
    <row r="30" customFormat="false" ht="13.5" hidden="false" customHeight="false" outlineLevel="0" collapsed="false">
      <c r="A30" s="139" t="s">
        <v>162</v>
      </c>
      <c r="B30" s="149" t="s">
        <v>153</v>
      </c>
      <c r="C30" s="145" t="n">
        <v>5</v>
      </c>
      <c r="D30" s="149" t="s">
        <v>153</v>
      </c>
      <c r="E30" s="149" t="s">
        <v>153</v>
      </c>
      <c r="F30" s="149" t="s">
        <v>153</v>
      </c>
      <c r="G30" s="149" t="s">
        <v>153</v>
      </c>
      <c r="H30" s="156" t="n">
        <v>5</v>
      </c>
      <c r="I30" s="0"/>
      <c r="J30" s="0"/>
      <c r="K30" s="148"/>
      <c r="L30" s="0"/>
      <c r="M30" s="0"/>
      <c r="N30" s="0"/>
      <c r="O30" s="0"/>
    </row>
    <row r="31" customFormat="false" ht="13.5" hidden="false" customHeight="false" outlineLevel="0" collapsed="false">
      <c r="A31" s="139" t="s">
        <v>163</v>
      </c>
      <c r="B31" s="144" t="n">
        <v>17</v>
      </c>
      <c r="C31" s="145" t="n">
        <v>374</v>
      </c>
      <c r="D31" s="155" t="n">
        <v>106</v>
      </c>
      <c r="E31" s="155" t="n">
        <v>90</v>
      </c>
      <c r="F31" s="155" t="n">
        <v>80</v>
      </c>
      <c r="G31" s="155" t="n">
        <v>85</v>
      </c>
      <c r="H31" s="156" t="n">
        <v>13</v>
      </c>
      <c r="I31" s="0"/>
      <c r="J31" s="0"/>
      <c r="K31" s="148"/>
      <c r="L31" s="0"/>
      <c r="M31" s="0"/>
      <c r="N31" s="0"/>
      <c r="O31" s="0"/>
    </row>
    <row r="32" customFormat="false" ht="13.5" hidden="false" customHeight="false" outlineLevel="0" collapsed="false">
      <c r="A32" s="139" t="s">
        <v>164</v>
      </c>
      <c r="B32" s="145" t="n">
        <v>26</v>
      </c>
      <c r="C32" s="145" t="n">
        <v>686</v>
      </c>
      <c r="D32" s="155" t="n">
        <v>176</v>
      </c>
      <c r="E32" s="149" t="n">
        <v>183</v>
      </c>
      <c r="F32" s="149" t="n">
        <v>151</v>
      </c>
      <c r="G32" s="149" t="n">
        <v>165</v>
      </c>
      <c r="H32" s="158" t="n">
        <v>11</v>
      </c>
      <c r="I32" s="0"/>
      <c r="J32" s="0"/>
      <c r="K32" s="148"/>
      <c r="L32" s="0"/>
      <c r="M32" s="0"/>
      <c r="N32" s="0"/>
      <c r="O32" s="0"/>
    </row>
    <row r="33" customFormat="false" ht="13.5" hidden="false" customHeight="false" outlineLevel="0" collapsed="false">
      <c r="A33" s="159" t="s">
        <v>165</v>
      </c>
      <c r="B33" s="155" t="n">
        <v>1</v>
      </c>
      <c r="C33" s="160"/>
      <c r="D33" s="155"/>
      <c r="E33" s="155"/>
      <c r="F33" s="155"/>
      <c r="G33" s="155"/>
      <c r="H33" s="156"/>
      <c r="I33" s="0"/>
      <c r="J33" s="0"/>
      <c r="K33" s="148"/>
      <c r="L33" s="0"/>
      <c r="M33" s="0"/>
      <c r="N33" s="0"/>
      <c r="O33" s="0"/>
    </row>
    <row r="34" customFormat="false" ht="13.5" hidden="false" customHeight="false" outlineLevel="0" collapsed="false">
      <c r="A34" s="159"/>
      <c r="B34" s="161"/>
      <c r="C34" s="162"/>
      <c r="D34" s="162"/>
      <c r="E34" s="162"/>
      <c r="F34" s="162"/>
      <c r="G34" s="162"/>
      <c r="H34" s="163"/>
      <c r="I34" s="0"/>
      <c r="J34" s="0"/>
      <c r="K34" s="148"/>
      <c r="L34" s="0"/>
      <c r="M34" s="0"/>
      <c r="N34" s="0"/>
      <c r="O34" s="0"/>
    </row>
    <row r="35" customFormat="false" ht="13.5" hidden="false" customHeight="false" outlineLevel="0" collapsed="false">
      <c r="A35" s="164" t="s">
        <v>166</v>
      </c>
      <c r="B35" s="144"/>
      <c r="C35" s="145"/>
      <c r="D35" s="145"/>
      <c r="E35" s="145"/>
      <c r="F35" s="145"/>
      <c r="G35" s="145"/>
      <c r="H35" s="154"/>
      <c r="I35" s="0"/>
      <c r="J35" s="0"/>
      <c r="K35" s="0"/>
      <c r="L35" s="0"/>
      <c r="M35" s="0"/>
      <c r="N35" s="0"/>
      <c r="O35" s="0"/>
    </row>
    <row r="36" customFormat="false" ht="13.5" hidden="false" customHeight="false" outlineLevel="0" collapsed="false">
      <c r="A36" s="164" t="s">
        <v>167</v>
      </c>
      <c r="B36" s="144" t="n">
        <v>93</v>
      </c>
      <c r="C36" s="145" t="n">
        <v>1990</v>
      </c>
      <c r="D36" s="145" t="n">
        <v>486</v>
      </c>
      <c r="E36" s="145" t="n">
        <v>548</v>
      </c>
      <c r="F36" s="165" t="n">
        <v>448</v>
      </c>
      <c r="G36" s="165" t="n">
        <v>445</v>
      </c>
      <c r="H36" s="166" t="n">
        <v>63</v>
      </c>
      <c r="I36" s="0"/>
      <c r="J36" s="0"/>
      <c r="K36" s="0"/>
      <c r="L36" s="0"/>
      <c r="M36" s="0"/>
      <c r="N36" s="0"/>
      <c r="O36" s="0"/>
    </row>
    <row r="37" customFormat="false" ht="13.5" hidden="false" customHeight="false" outlineLevel="0" collapsed="false">
      <c r="A37" s="164" t="s">
        <v>168</v>
      </c>
      <c r="B37" s="149" t="s">
        <v>153</v>
      </c>
      <c r="C37" s="145" t="n">
        <v>12</v>
      </c>
      <c r="D37" s="149" t="s">
        <v>153</v>
      </c>
      <c r="E37" s="149" t="s">
        <v>153</v>
      </c>
      <c r="F37" s="165" t="s">
        <v>153</v>
      </c>
      <c r="G37" s="165" t="n">
        <v>1</v>
      </c>
      <c r="H37" s="166" t="n">
        <v>11</v>
      </c>
      <c r="I37" s="0"/>
      <c r="J37" s="0"/>
      <c r="K37" s="148"/>
      <c r="L37" s="0"/>
      <c r="M37" s="0"/>
      <c r="N37" s="0"/>
      <c r="O37" s="0"/>
    </row>
    <row r="38" customFormat="false" ht="13.5" hidden="false" customHeight="false" outlineLevel="0" collapsed="false">
      <c r="A38" s="164" t="s">
        <v>169</v>
      </c>
      <c r="B38" s="149" t="s">
        <v>153</v>
      </c>
      <c r="C38" s="145" t="n">
        <v>5</v>
      </c>
      <c r="D38" s="149" t="s">
        <v>153</v>
      </c>
      <c r="E38" s="149" t="s">
        <v>153</v>
      </c>
      <c r="F38" s="149" t="s">
        <v>153</v>
      </c>
      <c r="G38" s="155" t="n">
        <v>1</v>
      </c>
      <c r="H38" s="156" t="n">
        <v>4</v>
      </c>
      <c r="I38" s="0"/>
      <c r="J38" s="0"/>
      <c r="K38" s="148"/>
      <c r="L38" s="0"/>
      <c r="M38" s="0"/>
      <c r="N38" s="0"/>
      <c r="O38" s="0"/>
    </row>
    <row r="39" customFormat="false" ht="13.5" hidden="false" customHeight="false" outlineLevel="0" collapsed="false">
      <c r="A39" s="164" t="s">
        <v>170</v>
      </c>
      <c r="B39" s="149" t="s">
        <v>153</v>
      </c>
      <c r="C39" s="145" t="n">
        <v>7</v>
      </c>
      <c r="D39" s="149" t="s">
        <v>153</v>
      </c>
      <c r="E39" s="149" t="s">
        <v>153</v>
      </c>
      <c r="F39" s="149" t="s">
        <v>153</v>
      </c>
      <c r="G39" s="149" t="s">
        <v>121</v>
      </c>
      <c r="H39" s="156" t="n">
        <v>7</v>
      </c>
      <c r="I39" s="0"/>
      <c r="J39" s="0"/>
      <c r="K39" s="148"/>
      <c r="L39" s="0"/>
      <c r="M39" s="0"/>
      <c r="N39" s="0"/>
      <c r="O39" s="0"/>
    </row>
    <row r="40" customFormat="false" ht="13.5" hidden="false" customHeight="false" outlineLevel="0" collapsed="false">
      <c r="A40" s="164" t="s">
        <v>171</v>
      </c>
      <c r="B40" s="149" t="s">
        <v>153</v>
      </c>
      <c r="C40" s="145" t="n">
        <v>5</v>
      </c>
      <c r="D40" s="149" t="s">
        <v>153</v>
      </c>
      <c r="E40" s="149" t="s">
        <v>153</v>
      </c>
      <c r="F40" s="149" t="s">
        <v>153</v>
      </c>
      <c r="G40" s="155" t="n">
        <v>1</v>
      </c>
      <c r="H40" s="156" t="n">
        <v>4</v>
      </c>
      <c r="I40" s="83"/>
      <c r="J40" s="0"/>
      <c r="K40" s="0"/>
      <c r="L40" s="0"/>
      <c r="M40" s="0"/>
      <c r="N40" s="0"/>
      <c r="O40" s="0"/>
    </row>
    <row r="41" customFormat="false" ht="13.5" hidden="false" customHeight="false" outlineLevel="0" collapsed="false">
      <c r="A41" s="164"/>
      <c r="B41" s="149"/>
      <c r="C41" s="145"/>
      <c r="D41" s="149"/>
      <c r="E41" s="149"/>
      <c r="F41" s="155"/>
      <c r="G41" s="155"/>
      <c r="H41" s="156"/>
      <c r="I41" s="83"/>
      <c r="J41" s="0"/>
      <c r="K41" s="0"/>
      <c r="L41" s="0"/>
      <c r="M41" s="0"/>
      <c r="N41" s="0"/>
      <c r="O41" s="0"/>
    </row>
    <row r="42" customFormat="false" ht="13.5" hidden="false" customHeight="false" outlineLevel="0" collapsed="false">
      <c r="A42" s="139" t="s">
        <v>172</v>
      </c>
      <c r="B42" s="151"/>
      <c r="C42" s="152"/>
      <c r="D42" s="152"/>
      <c r="E42" s="152"/>
      <c r="F42" s="152"/>
      <c r="G42" s="152"/>
      <c r="H42" s="153"/>
      <c r="I42" s="83"/>
      <c r="J42" s="0"/>
      <c r="K42" s="0"/>
      <c r="L42" s="0"/>
      <c r="M42" s="0"/>
      <c r="N42" s="0"/>
      <c r="O42" s="0"/>
    </row>
    <row r="43" customFormat="false" ht="13.5" hidden="false" customHeight="false" outlineLevel="0" collapsed="false">
      <c r="A43" s="139" t="s">
        <v>173</v>
      </c>
      <c r="B43" s="144" t="n">
        <v>22</v>
      </c>
      <c r="C43" s="145" t="n">
        <v>434</v>
      </c>
      <c r="D43" s="145" t="n">
        <v>113</v>
      </c>
      <c r="E43" s="145" t="n">
        <v>112</v>
      </c>
      <c r="F43" s="145" t="n">
        <v>95</v>
      </c>
      <c r="G43" s="145" t="n">
        <v>99</v>
      </c>
      <c r="H43" s="154" t="n">
        <v>15</v>
      </c>
      <c r="I43" s="83"/>
      <c r="J43" s="0"/>
      <c r="K43" s="148"/>
      <c r="L43" s="0"/>
      <c r="M43" s="0"/>
      <c r="N43" s="0"/>
      <c r="O43" s="0"/>
    </row>
    <row r="44" customFormat="false" ht="13.5" hidden="false" customHeight="false" outlineLevel="0" collapsed="false">
      <c r="A44" s="139" t="s">
        <v>174</v>
      </c>
      <c r="B44" s="144" t="n">
        <v>19</v>
      </c>
      <c r="C44" s="145" t="n">
        <v>327</v>
      </c>
      <c r="D44" s="155" t="n">
        <v>86</v>
      </c>
      <c r="E44" s="155" t="n">
        <v>72</v>
      </c>
      <c r="F44" s="155" t="n">
        <v>77</v>
      </c>
      <c r="G44" s="155" t="n">
        <v>81</v>
      </c>
      <c r="H44" s="156" t="n">
        <v>11</v>
      </c>
      <c r="I44" s="83"/>
      <c r="J44" s="0"/>
      <c r="K44" s="148"/>
      <c r="L44" s="0"/>
      <c r="M44" s="0"/>
      <c r="N44" s="0"/>
      <c r="O44" s="0"/>
    </row>
    <row r="45" customFormat="false" ht="13.5" hidden="false" customHeight="false" outlineLevel="0" collapsed="false">
      <c r="A45" s="139" t="s">
        <v>175</v>
      </c>
      <c r="B45" s="144" t="n">
        <v>16</v>
      </c>
      <c r="C45" s="145" t="n">
        <v>266</v>
      </c>
      <c r="D45" s="155" t="n">
        <v>66</v>
      </c>
      <c r="E45" s="155" t="n">
        <v>74</v>
      </c>
      <c r="F45" s="155" t="n">
        <v>64</v>
      </c>
      <c r="G45" s="155" t="n">
        <v>56</v>
      </c>
      <c r="H45" s="156" t="n">
        <v>6</v>
      </c>
      <c r="I45" s="83"/>
      <c r="J45" s="0"/>
      <c r="K45" s="148"/>
      <c r="L45" s="0"/>
      <c r="M45" s="0"/>
      <c r="N45" s="0"/>
      <c r="O45" s="0"/>
    </row>
    <row r="46" customFormat="false" ht="13.5" hidden="false" customHeight="false" outlineLevel="0" collapsed="false">
      <c r="A46" s="139" t="s">
        <v>176</v>
      </c>
      <c r="B46" s="144" t="n">
        <v>18</v>
      </c>
      <c r="C46" s="145" t="n">
        <v>250</v>
      </c>
      <c r="D46" s="155" t="n">
        <v>72</v>
      </c>
      <c r="E46" s="155" t="n">
        <v>61</v>
      </c>
      <c r="F46" s="155" t="n">
        <v>56</v>
      </c>
      <c r="G46" s="155" t="n">
        <v>59</v>
      </c>
      <c r="H46" s="156" t="n">
        <v>2</v>
      </c>
      <c r="I46" s="83"/>
      <c r="J46" s="0"/>
      <c r="K46" s="148"/>
      <c r="L46" s="0"/>
      <c r="M46" s="0"/>
      <c r="N46" s="0"/>
      <c r="O46" s="0"/>
    </row>
    <row r="47" customFormat="false" ht="13.5" hidden="false" customHeight="false" outlineLevel="0" collapsed="false">
      <c r="A47" s="139"/>
      <c r="B47" s="151"/>
      <c r="C47" s="152"/>
      <c r="D47" s="167"/>
      <c r="E47" s="167"/>
      <c r="F47" s="167"/>
      <c r="G47" s="167"/>
      <c r="H47" s="168"/>
      <c r="I47" s="83"/>
      <c r="J47" s="0"/>
      <c r="K47" s="148"/>
      <c r="L47" s="0"/>
      <c r="M47" s="0"/>
      <c r="N47" s="0"/>
      <c r="O47" s="0"/>
    </row>
    <row r="48" customFormat="false" ht="13.5" hidden="false" customHeight="false" outlineLevel="0" collapsed="false">
      <c r="A48" s="139" t="s">
        <v>177</v>
      </c>
      <c r="B48" s="151"/>
      <c r="C48" s="152"/>
      <c r="D48" s="167"/>
      <c r="E48" s="167"/>
      <c r="F48" s="167"/>
      <c r="G48" s="167"/>
      <c r="H48" s="168"/>
      <c r="I48" s="83"/>
      <c r="J48" s="0"/>
      <c r="K48" s="148"/>
      <c r="L48" s="0"/>
      <c r="M48" s="0"/>
      <c r="N48" s="0"/>
      <c r="O48" s="0"/>
    </row>
    <row r="49" customFormat="false" ht="13.5" hidden="false" customHeight="false" outlineLevel="0" collapsed="false">
      <c r="A49" s="139" t="s">
        <v>178</v>
      </c>
      <c r="B49" s="144" t="n">
        <v>39</v>
      </c>
      <c r="C49" s="145" t="n">
        <v>1030</v>
      </c>
      <c r="D49" s="145" t="n">
        <v>271</v>
      </c>
      <c r="E49" s="145" t="n">
        <v>250</v>
      </c>
      <c r="F49" s="145" t="n">
        <v>223</v>
      </c>
      <c r="G49" s="145" t="n">
        <v>243</v>
      </c>
      <c r="H49" s="154" t="n">
        <v>43</v>
      </c>
      <c r="I49" s="83"/>
      <c r="J49" s="0"/>
      <c r="K49" s="148"/>
      <c r="L49" s="0"/>
      <c r="M49" s="0"/>
      <c r="N49" s="0"/>
      <c r="O49" s="0"/>
    </row>
    <row r="50" customFormat="false" ht="13.5" hidden="false" customHeight="false" outlineLevel="0" collapsed="false">
      <c r="A50" s="139"/>
      <c r="B50" s="151"/>
      <c r="C50" s="152"/>
      <c r="D50" s="167"/>
      <c r="E50" s="167"/>
      <c r="F50" s="167"/>
      <c r="G50" s="167"/>
      <c r="H50" s="168"/>
      <c r="I50" s="83"/>
      <c r="J50" s="0"/>
      <c r="K50" s="0"/>
      <c r="L50" s="0"/>
      <c r="M50" s="0"/>
      <c r="N50" s="0"/>
      <c r="O50" s="0"/>
    </row>
    <row r="51" customFormat="false" ht="13.5" hidden="false" customHeight="false" outlineLevel="0" collapsed="false">
      <c r="A51" s="169"/>
      <c r="B51" s="170"/>
      <c r="C51" s="171"/>
      <c r="D51" s="172"/>
      <c r="E51" s="172"/>
      <c r="F51" s="172"/>
      <c r="G51" s="172"/>
      <c r="H51" s="173"/>
      <c r="I51" s="83"/>
      <c r="J51" s="83"/>
      <c r="K51" s="83"/>
      <c r="L51" s="83"/>
      <c r="M51" s="83"/>
      <c r="N51" s="83"/>
      <c r="O51" s="83"/>
    </row>
    <row r="52" customFormat="false" ht="13.5" hidden="false" customHeight="false" outlineLevel="0" collapsed="false">
      <c r="A52" s="139" t="s">
        <v>179</v>
      </c>
      <c r="B52" s="151"/>
      <c r="C52" s="152"/>
      <c r="D52" s="152"/>
      <c r="E52" s="152"/>
      <c r="F52" s="152"/>
      <c r="G52" s="152"/>
      <c r="H52" s="153"/>
      <c r="I52" s="98"/>
      <c r="J52" s="83"/>
      <c r="K52" s="148"/>
    </row>
    <row r="53" customFormat="false" ht="13.5" hidden="false" customHeight="false" outlineLevel="0" collapsed="false">
      <c r="A53" s="139" t="s">
        <v>180</v>
      </c>
      <c r="B53" s="144" t="n">
        <v>34</v>
      </c>
      <c r="C53" s="145" t="n">
        <v>1261</v>
      </c>
      <c r="D53" s="145" t="n">
        <v>329</v>
      </c>
      <c r="E53" s="149" t="n">
        <v>327</v>
      </c>
      <c r="F53" s="149" t="n">
        <v>319</v>
      </c>
      <c r="G53" s="149" t="n">
        <v>255</v>
      </c>
      <c r="H53" s="158" t="n">
        <v>31</v>
      </c>
      <c r="I53" s="83"/>
      <c r="J53" s="0"/>
      <c r="K53" s="148"/>
    </row>
    <row r="54" customFormat="false" ht="13.5" hidden="false" customHeight="false" outlineLevel="0" collapsed="false">
      <c r="A54" s="139"/>
      <c r="B54" s="144"/>
      <c r="C54" s="145"/>
      <c r="D54" s="145"/>
      <c r="E54" s="149"/>
      <c r="F54" s="149"/>
      <c r="G54" s="149"/>
      <c r="H54" s="158"/>
      <c r="I54" s="83"/>
      <c r="J54" s="0"/>
      <c r="K54" s="148"/>
    </row>
    <row r="55" customFormat="false" ht="13.5" hidden="false" customHeight="false" outlineLevel="0" collapsed="false">
      <c r="A55" s="139" t="s">
        <v>181</v>
      </c>
      <c r="B55" s="144"/>
      <c r="C55" s="145"/>
      <c r="D55" s="145"/>
      <c r="E55" s="145"/>
      <c r="F55" s="145"/>
      <c r="G55" s="145"/>
      <c r="H55" s="154"/>
      <c r="I55" s="83"/>
      <c r="J55" s="0"/>
      <c r="K55" s="0"/>
    </row>
    <row r="56" customFormat="false" ht="13.5" hidden="false" customHeight="false" outlineLevel="0" collapsed="false">
      <c r="A56" s="139" t="s">
        <v>182</v>
      </c>
      <c r="B56" s="144" t="n">
        <v>48</v>
      </c>
      <c r="C56" s="145" t="n">
        <v>587</v>
      </c>
      <c r="D56" s="145" t="n">
        <v>105</v>
      </c>
      <c r="E56" s="145" t="n">
        <v>97</v>
      </c>
      <c r="F56" s="145" t="n">
        <v>98</v>
      </c>
      <c r="G56" s="145" t="n">
        <v>73</v>
      </c>
      <c r="H56" s="154" t="n">
        <v>214</v>
      </c>
      <c r="I56" s="83"/>
      <c r="J56" s="0"/>
      <c r="K56" s="148"/>
    </row>
    <row r="57" customFormat="false" ht="13.5" hidden="false" customHeight="false" outlineLevel="0" collapsed="false">
      <c r="A57" s="139" t="s">
        <v>183</v>
      </c>
      <c r="B57" s="144" t="n">
        <v>13</v>
      </c>
      <c r="C57" s="145" t="n">
        <v>229</v>
      </c>
      <c r="D57" s="145" t="n">
        <v>60</v>
      </c>
      <c r="E57" s="145" t="n">
        <v>62</v>
      </c>
      <c r="F57" s="174" t="n">
        <v>58</v>
      </c>
      <c r="G57" s="174" t="n">
        <v>48</v>
      </c>
      <c r="H57" s="158" t="n">
        <v>1</v>
      </c>
      <c r="I57" s="98"/>
      <c r="J57" s="0"/>
      <c r="K57" s="148"/>
    </row>
    <row r="58" customFormat="false" ht="13.5" hidden="false" customHeight="false" outlineLevel="0" collapsed="false">
      <c r="A58" s="139"/>
      <c r="B58" s="140"/>
      <c r="C58" s="141"/>
      <c r="D58" s="141"/>
      <c r="E58" s="141"/>
      <c r="F58" s="175"/>
      <c r="G58" s="176"/>
      <c r="H58" s="177"/>
      <c r="I58" s="83"/>
      <c r="J58" s="0"/>
      <c r="K58" s="148"/>
    </row>
    <row r="59" customFormat="false" ht="13.5" hidden="false" customHeight="false" outlineLevel="0" collapsed="false">
      <c r="A59" s="169"/>
      <c r="B59" s="178"/>
      <c r="C59" s="179"/>
      <c r="D59" s="179"/>
      <c r="E59" s="179"/>
      <c r="F59" s="180"/>
      <c r="G59" s="180"/>
      <c r="H59" s="181"/>
      <c r="I59" s="83"/>
      <c r="J59" s="0"/>
    </row>
    <row r="60" customFormat="false" ht="13.5" hidden="false" customHeight="false" outlineLevel="0" collapsed="false">
      <c r="A60" s="83"/>
      <c r="B60" s="182"/>
      <c r="C60" s="182"/>
      <c r="D60" s="182"/>
      <c r="E60" s="182"/>
      <c r="F60" s="182"/>
      <c r="G60" s="182"/>
      <c r="H60" s="182"/>
      <c r="I60" s="83"/>
      <c r="J60" s="0"/>
    </row>
    <row r="61" customFormat="false" ht="13.5" hidden="false" customHeight="false" outlineLevel="0" collapsed="false">
      <c r="A61" s="124" t="s">
        <v>184</v>
      </c>
      <c r="B61" s="124"/>
      <c r="C61" s="124"/>
      <c r="D61" s="182"/>
      <c r="E61" s="182"/>
      <c r="F61" s="182"/>
      <c r="G61" s="182"/>
      <c r="H61" s="182"/>
      <c r="I61" s="0"/>
      <c r="J61" s="111" t="s">
        <v>141</v>
      </c>
    </row>
    <row r="62" customFormat="false" ht="13.5" hidden="false" customHeight="false" outlineLevel="0" collapsed="false">
      <c r="A62" s="86" t="s">
        <v>185</v>
      </c>
      <c r="B62" s="183" t="s">
        <v>186</v>
      </c>
      <c r="C62" s="183"/>
      <c r="D62" s="183"/>
      <c r="E62" s="183"/>
      <c r="F62" s="184" t="s">
        <v>187</v>
      </c>
      <c r="G62" s="184"/>
      <c r="H62" s="184"/>
      <c r="I62" s="184"/>
      <c r="J62" s="185"/>
    </row>
    <row r="63" customFormat="false" ht="13.5" hidden="false" customHeight="false" outlineLevel="0" collapsed="false">
      <c r="A63" s="86"/>
      <c r="B63" s="186" t="s">
        <v>143</v>
      </c>
      <c r="C63" s="186" t="s">
        <v>144</v>
      </c>
      <c r="D63" s="186" t="s">
        <v>188</v>
      </c>
      <c r="E63" s="183" t="s">
        <v>189</v>
      </c>
      <c r="F63" s="186" t="s">
        <v>143</v>
      </c>
      <c r="G63" s="186" t="s">
        <v>144</v>
      </c>
      <c r="H63" s="186" t="s">
        <v>145</v>
      </c>
      <c r="I63" s="187" t="s">
        <v>190</v>
      </c>
      <c r="J63" s="87" t="s">
        <v>189</v>
      </c>
    </row>
    <row r="64" customFormat="false" ht="13.5" hidden="false" customHeight="false" outlineLevel="0" collapsed="false">
      <c r="A64" s="127"/>
      <c r="B64" s="182"/>
      <c r="C64" s="128"/>
      <c r="D64" s="182"/>
      <c r="E64" s="182"/>
      <c r="F64" s="182"/>
      <c r="G64" s="182"/>
      <c r="H64" s="182"/>
      <c r="I64" s="83"/>
      <c r="J64" s="99"/>
    </row>
    <row r="65" customFormat="false" ht="13.5" hidden="false" customHeight="false" outlineLevel="0" collapsed="false">
      <c r="A65" s="164" t="s">
        <v>191</v>
      </c>
      <c r="B65" s="149" t="n">
        <v>41</v>
      </c>
      <c r="C65" s="149" t="n">
        <v>42</v>
      </c>
      <c r="D65" s="149" t="n">
        <v>4</v>
      </c>
      <c r="E65" s="165" t="n">
        <v>87</v>
      </c>
      <c r="F65" s="149" t="n">
        <v>7</v>
      </c>
      <c r="G65" s="149" t="n">
        <v>6</v>
      </c>
      <c r="H65" s="149" t="n">
        <v>6</v>
      </c>
      <c r="I65" s="149" t="n">
        <v>1</v>
      </c>
      <c r="J65" s="166" t="n">
        <v>20</v>
      </c>
    </row>
    <row r="66" customFormat="false" ht="13.5" hidden="false" customHeight="false" outlineLevel="0" collapsed="false">
      <c r="A66" s="164" t="s">
        <v>192</v>
      </c>
      <c r="B66" s="149" t="n">
        <v>385</v>
      </c>
      <c r="C66" s="149" t="n">
        <v>422</v>
      </c>
      <c r="D66" s="149" t="n">
        <v>17</v>
      </c>
      <c r="E66" s="165" t="n">
        <v>824</v>
      </c>
      <c r="F66" s="149" t="n">
        <v>22</v>
      </c>
      <c r="G66" s="149" t="n">
        <v>15</v>
      </c>
      <c r="H66" s="149" t="n">
        <v>25</v>
      </c>
      <c r="I66" s="149" t="n">
        <v>12</v>
      </c>
      <c r="J66" s="166" t="n">
        <v>74</v>
      </c>
    </row>
    <row r="67" customFormat="false" ht="13.5" hidden="false" customHeight="false" outlineLevel="0" collapsed="false">
      <c r="A67" s="164" t="s">
        <v>193</v>
      </c>
      <c r="B67" s="149" t="n">
        <v>185</v>
      </c>
      <c r="C67" s="149" t="n">
        <v>181</v>
      </c>
      <c r="D67" s="149" t="n">
        <v>5</v>
      </c>
      <c r="E67" s="165" t="n">
        <v>371</v>
      </c>
      <c r="F67" s="149" t="n">
        <v>20</v>
      </c>
      <c r="G67" s="149" t="n">
        <v>20</v>
      </c>
      <c r="H67" s="149" t="n">
        <v>12</v>
      </c>
      <c r="I67" s="188" t="n">
        <v>12</v>
      </c>
      <c r="J67" s="166" t="n">
        <v>64</v>
      </c>
    </row>
    <row r="68" customFormat="false" ht="13.5" hidden="false" customHeight="false" outlineLevel="0" collapsed="false">
      <c r="A68" s="164" t="s">
        <v>194</v>
      </c>
      <c r="B68" s="149" t="n">
        <v>160</v>
      </c>
      <c r="C68" s="149" t="n">
        <v>151</v>
      </c>
      <c r="D68" s="149" t="s">
        <v>121</v>
      </c>
      <c r="E68" s="165" t="n">
        <v>311</v>
      </c>
      <c r="F68" s="149" t="n">
        <v>6</v>
      </c>
      <c r="G68" s="149" t="n">
        <v>8</v>
      </c>
      <c r="H68" s="149" t="n">
        <v>9</v>
      </c>
      <c r="I68" s="188" t="n">
        <v>1</v>
      </c>
      <c r="J68" s="166" t="n">
        <v>24</v>
      </c>
    </row>
    <row r="69" customFormat="false" ht="13.5" hidden="false" customHeight="false" outlineLevel="0" collapsed="false">
      <c r="A69" s="164" t="s">
        <v>195</v>
      </c>
      <c r="B69" s="149" t="n">
        <v>23</v>
      </c>
      <c r="C69" s="149" t="n">
        <v>40</v>
      </c>
      <c r="D69" s="149" t="n">
        <v>2</v>
      </c>
      <c r="E69" s="165" t="n">
        <v>65</v>
      </c>
      <c r="F69" s="149" t="n">
        <v>8</v>
      </c>
      <c r="G69" s="149" t="n">
        <v>13</v>
      </c>
      <c r="H69" s="149" t="n">
        <v>8</v>
      </c>
      <c r="I69" s="165" t="n">
        <v>20</v>
      </c>
      <c r="J69" s="166" t="n">
        <v>49</v>
      </c>
    </row>
    <row r="70" customFormat="false" ht="13.5" hidden="false" customHeight="false" outlineLevel="0" collapsed="false">
      <c r="A70" s="164" t="s">
        <v>196</v>
      </c>
      <c r="B70" s="149" t="n">
        <v>29</v>
      </c>
      <c r="C70" s="149" t="n">
        <v>31</v>
      </c>
      <c r="D70" s="149" t="n">
        <v>1</v>
      </c>
      <c r="E70" s="165" t="n">
        <v>61</v>
      </c>
      <c r="F70" s="149" t="n">
        <v>4</v>
      </c>
      <c r="G70" s="149" t="n">
        <v>4</v>
      </c>
      <c r="H70" s="149" t="s">
        <v>153</v>
      </c>
      <c r="I70" s="149" t="s">
        <v>153</v>
      </c>
      <c r="J70" s="166" t="n">
        <v>8</v>
      </c>
    </row>
    <row r="71" customFormat="false" ht="13.5" hidden="false" customHeight="false" outlineLevel="0" collapsed="false">
      <c r="A71" s="189" t="s">
        <v>197</v>
      </c>
      <c r="B71" s="190" t="n">
        <v>17</v>
      </c>
      <c r="C71" s="191" t="n">
        <v>18</v>
      </c>
      <c r="D71" s="191" t="s">
        <v>153</v>
      </c>
      <c r="E71" s="192" t="n">
        <v>35</v>
      </c>
      <c r="F71" s="191" t="n">
        <v>3</v>
      </c>
      <c r="G71" s="191" t="n">
        <v>2</v>
      </c>
      <c r="H71" s="191" t="s">
        <v>153</v>
      </c>
      <c r="I71" s="191" t="s">
        <v>153</v>
      </c>
      <c r="J71" s="193" t="n">
        <v>5</v>
      </c>
    </row>
    <row r="72" customFormat="false" ht="13.5" hidden="false" customHeight="false" outlineLevel="0" collapsed="false">
      <c r="A72" s="83"/>
      <c r="B72" s="175"/>
      <c r="C72" s="194"/>
      <c r="D72" s="195"/>
      <c r="E72" s="176"/>
      <c r="F72" s="175"/>
      <c r="G72" s="111" t="s">
        <v>141</v>
      </c>
      <c r="H72" s="195"/>
      <c r="I72" s="195"/>
      <c r="J72" s="176"/>
    </row>
    <row r="73" customFormat="false" ht="13.5" hidden="false" customHeight="false" outlineLevel="0" collapsed="false">
      <c r="A73" s="86" t="s">
        <v>185</v>
      </c>
      <c r="B73" s="183" t="s">
        <v>198</v>
      </c>
      <c r="C73" s="183"/>
      <c r="D73" s="183"/>
      <c r="E73" s="183"/>
      <c r="F73" s="183"/>
      <c r="G73" s="183"/>
      <c r="H73" s="196"/>
      <c r="I73" s="83"/>
      <c r="J73" s="0"/>
    </row>
    <row r="74" customFormat="false" ht="13.5" hidden="false" customHeight="false" outlineLevel="0" collapsed="false">
      <c r="A74" s="86"/>
      <c r="B74" s="186" t="s">
        <v>143</v>
      </c>
      <c r="C74" s="186" t="s">
        <v>144</v>
      </c>
      <c r="D74" s="186" t="s">
        <v>145</v>
      </c>
      <c r="E74" s="186" t="s">
        <v>146</v>
      </c>
      <c r="F74" s="186" t="s">
        <v>147</v>
      </c>
      <c r="G74" s="183" t="s">
        <v>189</v>
      </c>
      <c r="H74" s="0"/>
      <c r="I74" s="83"/>
      <c r="J74" s="0"/>
    </row>
    <row r="75" customFormat="false" ht="13.5" hidden="false" customHeight="false" outlineLevel="0" collapsed="false">
      <c r="A75" s="127"/>
      <c r="B75" s="175"/>
      <c r="C75" s="194"/>
      <c r="D75" s="195"/>
      <c r="E75" s="176"/>
      <c r="F75" s="175"/>
      <c r="G75" s="197"/>
      <c r="H75" s="195"/>
      <c r="I75" s="195"/>
      <c r="J75" s="176"/>
    </row>
    <row r="76" customFormat="false" ht="13.5" hidden="false" customHeight="false" outlineLevel="0" collapsed="false">
      <c r="A76" s="164" t="s">
        <v>199</v>
      </c>
      <c r="B76" s="149" t="n">
        <v>0</v>
      </c>
      <c r="C76" s="149" t="n">
        <v>2</v>
      </c>
      <c r="D76" s="188" t="n">
        <v>2</v>
      </c>
      <c r="E76" s="188" t="n">
        <v>7</v>
      </c>
      <c r="F76" s="149" t="s">
        <v>121</v>
      </c>
      <c r="G76" s="158" t="n">
        <v>11</v>
      </c>
      <c r="H76" s="195"/>
      <c r="I76" s="195"/>
      <c r="J76" s="176"/>
    </row>
    <row r="77" customFormat="false" ht="13.5" hidden="false" customHeight="false" outlineLevel="0" collapsed="false">
      <c r="A77" s="169"/>
      <c r="B77" s="180"/>
      <c r="C77" s="198"/>
      <c r="D77" s="199"/>
      <c r="E77" s="200"/>
      <c r="F77" s="180"/>
      <c r="G77" s="201"/>
      <c r="H77" s="195"/>
      <c r="I77" s="195"/>
      <c r="J77" s="176"/>
    </row>
    <row r="78" customFormat="false" ht="13.5" hidden="false" customHeight="false" outlineLevel="0" collapsed="false">
      <c r="A78" s="81" t="s">
        <v>200</v>
      </c>
      <c r="B78" s="0"/>
      <c r="C78" s="0"/>
      <c r="D78" s="0"/>
      <c r="E78" s="0"/>
      <c r="F78" s="0"/>
      <c r="G78" s="0"/>
      <c r="H78" s="0"/>
    </row>
  </sheetData>
  <mergeCells count="24">
    <mergeCell ref="A2:C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15:A16"/>
    <mergeCell ref="B15:B16"/>
    <mergeCell ref="C15:C16"/>
    <mergeCell ref="D15:D16"/>
    <mergeCell ref="E15:E16"/>
    <mergeCell ref="F15:F16"/>
    <mergeCell ref="G15:G16"/>
    <mergeCell ref="H15:H16"/>
    <mergeCell ref="A61:C61"/>
    <mergeCell ref="A62:A63"/>
    <mergeCell ref="B62:E62"/>
    <mergeCell ref="F62:I62"/>
    <mergeCell ref="A73:A74"/>
    <mergeCell ref="B73:G73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202" width="3.10526315789474"/>
    <col collapsed="false" hidden="false" max="2" min="2" style="202" width="10.0688259109312"/>
    <col collapsed="false" hidden="false" max="5" min="3" style="202" width="6.96356275303644"/>
    <col collapsed="false" hidden="false" max="6" min="6" style="202" width="7.17813765182186"/>
    <col collapsed="false" hidden="false" max="12" min="7" style="202" width="6.96356275303644"/>
    <col collapsed="false" hidden="false" max="255" min="13" style="202" width="9"/>
    <col collapsed="false" hidden="false" max="256" min="256" style="202" width="8.1417004048583"/>
    <col collapsed="false" hidden="false" max="257" min="257" style="202" width="3.10526315789474"/>
    <col collapsed="false" hidden="false" max="258" min="258" style="202" width="10.0688259109312"/>
    <col collapsed="false" hidden="false" max="268" min="259" style="202" width="6.96356275303644"/>
    <col collapsed="false" hidden="false" max="511" min="269" style="202" width="9"/>
    <col collapsed="false" hidden="false" max="512" min="512" style="202" width="8.1417004048583"/>
    <col collapsed="false" hidden="false" max="513" min="513" style="202" width="3.10526315789474"/>
    <col collapsed="false" hidden="false" max="514" min="514" style="202" width="10.0688259109312"/>
    <col collapsed="false" hidden="false" max="524" min="515" style="202" width="6.96356275303644"/>
    <col collapsed="false" hidden="false" max="767" min="525" style="202" width="9"/>
    <col collapsed="false" hidden="false" max="768" min="768" style="202" width="8.1417004048583"/>
    <col collapsed="false" hidden="false" max="769" min="769" style="202" width="3.10526315789474"/>
    <col collapsed="false" hidden="false" max="770" min="770" style="202" width="10.0688259109312"/>
    <col collapsed="false" hidden="false" max="780" min="771" style="202" width="6.96356275303644"/>
    <col collapsed="false" hidden="false" max="1023" min="781" style="202" width="9"/>
    <col collapsed="false" hidden="false" max="1025" min="1024" style="202" width="8.1417004048583"/>
  </cols>
  <sheetData>
    <row r="1" customFormat="false" ht="13.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</row>
    <row r="2" customFormat="false" ht="13.5" hidden="false" customHeight="false" outlineLevel="0" collapsed="false">
      <c r="A2" s="203" t="s">
        <v>201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</row>
    <row r="3" customFormat="false" ht="13.5" hidden="false" customHeight="false" outlineLevel="0" collapsed="false">
      <c r="A3" s="204"/>
      <c r="B3" s="204"/>
      <c r="C3" s="204"/>
      <c r="D3" s="204"/>
      <c r="E3" s="204"/>
      <c r="F3" s="204"/>
      <c r="G3" s="204"/>
      <c r="H3" s="204"/>
      <c r="I3" s="204"/>
      <c r="J3" s="205" t="s">
        <v>202</v>
      </c>
      <c r="K3" s="205"/>
      <c r="L3" s="205"/>
    </row>
    <row r="4" customFormat="false" ht="13.5" hidden="false" customHeight="false" outlineLevel="0" collapsed="false">
      <c r="A4" s="86" t="s">
        <v>105</v>
      </c>
      <c r="B4" s="86"/>
      <c r="C4" s="86" t="s">
        <v>203</v>
      </c>
      <c r="D4" s="86" t="s">
        <v>204</v>
      </c>
      <c r="E4" s="86"/>
      <c r="F4" s="86"/>
      <c r="G4" s="86"/>
      <c r="H4" s="86"/>
      <c r="I4" s="86"/>
      <c r="J4" s="86" t="s">
        <v>205</v>
      </c>
      <c r="K4" s="86"/>
      <c r="L4" s="86"/>
    </row>
    <row r="5" customFormat="false" ht="13.5" hidden="false" customHeight="false" outlineLevel="0" collapsed="false">
      <c r="A5" s="86"/>
      <c r="B5" s="86"/>
      <c r="C5" s="126" t="s">
        <v>206</v>
      </c>
      <c r="D5" s="126" t="s">
        <v>207</v>
      </c>
      <c r="E5" s="126" t="s">
        <v>208</v>
      </c>
      <c r="F5" s="126" t="s">
        <v>209</v>
      </c>
      <c r="G5" s="126" t="s">
        <v>210</v>
      </c>
      <c r="H5" s="126" t="s">
        <v>211</v>
      </c>
      <c r="I5" s="126" t="s">
        <v>212</v>
      </c>
      <c r="J5" s="126" t="s">
        <v>213</v>
      </c>
      <c r="K5" s="126" t="s">
        <v>214</v>
      </c>
      <c r="L5" s="126" t="s">
        <v>215</v>
      </c>
    </row>
    <row r="6" customFormat="false" ht="13.5" hidden="false" customHeight="true" outlineLevel="0" collapsed="false">
      <c r="A6" s="206" t="s">
        <v>216</v>
      </c>
      <c r="B6" s="207"/>
      <c r="C6" s="208" t="s">
        <v>217</v>
      </c>
      <c r="D6" s="208"/>
      <c r="E6" s="208"/>
      <c r="F6" s="208"/>
      <c r="G6" s="208"/>
      <c r="H6" s="208"/>
      <c r="I6" s="208"/>
      <c r="J6" s="208"/>
      <c r="K6" s="208"/>
      <c r="L6" s="208"/>
    </row>
    <row r="7" customFormat="false" ht="13.5" hidden="false" customHeight="false" outlineLevel="0" collapsed="false">
      <c r="A7" s="206"/>
      <c r="B7" s="209" t="s">
        <v>109</v>
      </c>
      <c r="C7" s="210" t="n">
        <v>109.3</v>
      </c>
      <c r="D7" s="210" t="n">
        <v>116.6</v>
      </c>
      <c r="E7" s="210" t="n">
        <v>122.4</v>
      </c>
      <c r="F7" s="210" t="n">
        <v>128</v>
      </c>
      <c r="G7" s="210" t="n">
        <v>133.9</v>
      </c>
      <c r="H7" s="210" t="n">
        <v>139.3</v>
      </c>
      <c r="I7" s="210" t="n">
        <v>144.8</v>
      </c>
      <c r="J7" s="210" t="n">
        <v>151.7</v>
      </c>
      <c r="K7" s="210" t="n">
        <v>160.1</v>
      </c>
      <c r="L7" s="211" t="n">
        <v>165.4</v>
      </c>
    </row>
    <row r="8" customFormat="false" ht="13.5" hidden="false" customHeight="false" outlineLevel="0" collapsed="false">
      <c r="A8" s="206"/>
      <c r="B8" s="209" t="s">
        <v>15</v>
      </c>
      <c r="C8" s="210" t="n">
        <v>110.1</v>
      </c>
      <c r="D8" s="210" t="n">
        <v>116.3</v>
      </c>
      <c r="E8" s="210" t="n">
        <v>122.6</v>
      </c>
      <c r="F8" s="210" t="n">
        <v>128</v>
      </c>
      <c r="G8" s="210" t="n">
        <v>133.6</v>
      </c>
      <c r="H8" s="210" t="n">
        <v>139.2</v>
      </c>
      <c r="I8" s="210" t="n">
        <v>145.6</v>
      </c>
      <c r="J8" s="210" t="n">
        <v>151.9</v>
      </c>
      <c r="K8" s="210" t="n">
        <v>159.5</v>
      </c>
      <c r="L8" s="211" t="n">
        <v>165.8</v>
      </c>
    </row>
    <row r="9" customFormat="false" ht="13.5" hidden="false" customHeight="false" outlineLevel="0" collapsed="false">
      <c r="A9" s="206"/>
      <c r="B9" s="209" t="s">
        <v>110</v>
      </c>
      <c r="C9" s="210" t="n">
        <v>110.1</v>
      </c>
      <c r="D9" s="210" t="n">
        <v>117.6</v>
      </c>
      <c r="E9" s="210" t="n">
        <v>123.3</v>
      </c>
      <c r="F9" s="210" t="n">
        <v>129.2</v>
      </c>
      <c r="G9" s="210" t="n">
        <v>134.4</v>
      </c>
      <c r="H9" s="210" t="n">
        <v>140</v>
      </c>
      <c r="I9" s="210" t="n">
        <v>146.6</v>
      </c>
      <c r="J9" s="212" t="n">
        <v>154.4</v>
      </c>
      <c r="K9" s="210" t="n">
        <v>160.9</v>
      </c>
      <c r="L9" s="211" t="n">
        <v>165.8</v>
      </c>
    </row>
    <row r="10" customFormat="false" ht="13.5" hidden="false" customHeight="false" outlineLevel="0" collapsed="false">
      <c r="A10" s="206"/>
      <c r="B10" s="209" t="s">
        <v>111</v>
      </c>
      <c r="C10" s="210" t="n">
        <v>106.69</v>
      </c>
      <c r="D10" s="210" t="n">
        <v>116.4</v>
      </c>
      <c r="E10" s="210" t="n">
        <v>122.9</v>
      </c>
      <c r="F10" s="210" t="n">
        <v>128.3</v>
      </c>
      <c r="G10" s="210" t="n">
        <v>133.8</v>
      </c>
      <c r="H10" s="210" t="n">
        <v>139.3</v>
      </c>
      <c r="I10" s="210" t="n">
        <v>145.6</v>
      </c>
      <c r="J10" s="212" t="n">
        <v>153.6</v>
      </c>
      <c r="K10" s="210" t="n">
        <v>160.6</v>
      </c>
      <c r="L10" s="211" t="n">
        <v>165.1</v>
      </c>
    </row>
    <row r="11" customFormat="false" ht="13.5" hidden="false" customHeight="false" outlineLevel="0" collapsed="false">
      <c r="A11" s="206"/>
      <c r="B11" s="209" t="s">
        <v>112</v>
      </c>
      <c r="C11" s="210" t="n">
        <v>110.3</v>
      </c>
      <c r="D11" s="210" t="n">
        <v>117</v>
      </c>
      <c r="E11" s="210" t="n">
        <v>122.6</v>
      </c>
      <c r="F11" s="210" t="n">
        <v>128.8</v>
      </c>
      <c r="G11" s="210" t="n">
        <v>133.8</v>
      </c>
      <c r="H11" s="210" t="n">
        <v>139.5</v>
      </c>
      <c r="I11" s="210" t="n">
        <v>146</v>
      </c>
      <c r="J11" s="212" t="n">
        <v>153.4</v>
      </c>
      <c r="K11" s="210" t="n">
        <v>161</v>
      </c>
      <c r="L11" s="211" t="n">
        <v>166</v>
      </c>
    </row>
    <row r="12" customFormat="false" ht="13.5" hidden="false" customHeight="false" outlineLevel="0" collapsed="false">
      <c r="A12" s="206"/>
      <c r="B12" s="209"/>
      <c r="C12" s="213"/>
      <c r="D12" s="214"/>
      <c r="E12" s="214"/>
      <c r="F12" s="214"/>
      <c r="G12" s="215" t="s">
        <v>218</v>
      </c>
      <c r="H12" s="213"/>
      <c r="I12" s="214"/>
      <c r="J12" s="214"/>
      <c r="K12" s="214"/>
      <c r="L12" s="216"/>
    </row>
    <row r="13" customFormat="false" ht="13.5" hidden="false" customHeight="false" outlineLevel="0" collapsed="false">
      <c r="A13" s="206"/>
      <c r="B13" s="209" t="s">
        <v>109</v>
      </c>
      <c r="C13" s="217" t="n">
        <v>108.9</v>
      </c>
      <c r="D13" s="217" t="n">
        <v>115.5</v>
      </c>
      <c r="E13" s="217" t="n">
        <v>121</v>
      </c>
      <c r="F13" s="217" t="n">
        <v>126.6</v>
      </c>
      <c r="G13" s="217" t="n">
        <v>132.9</v>
      </c>
      <c r="H13" s="217" t="n">
        <v>140.3</v>
      </c>
      <c r="I13" s="217" t="n">
        <v>146.3</v>
      </c>
      <c r="J13" s="217" t="n">
        <v>151.6</v>
      </c>
      <c r="K13" s="217" t="n">
        <v>154.7</v>
      </c>
      <c r="L13" s="218" t="n">
        <v>156.6</v>
      </c>
    </row>
    <row r="14" customFormat="false" ht="13.5" hidden="false" customHeight="false" outlineLevel="0" collapsed="false">
      <c r="A14" s="206"/>
      <c r="B14" s="209" t="s">
        <v>15</v>
      </c>
      <c r="C14" s="217" t="n">
        <v>108.9</v>
      </c>
      <c r="D14" s="217" t="n">
        <v>115.2</v>
      </c>
      <c r="E14" s="217" t="n">
        <v>121.3</v>
      </c>
      <c r="F14" s="217" t="n">
        <v>126.8</v>
      </c>
      <c r="G14" s="217" t="n">
        <v>132.5</v>
      </c>
      <c r="H14" s="217" t="n">
        <v>139.9</v>
      </c>
      <c r="I14" s="217" t="n">
        <v>147</v>
      </c>
      <c r="J14" s="217" t="n">
        <v>151</v>
      </c>
      <c r="K14" s="217" t="n">
        <v>154.8</v>
      </c>
      <c r="L14" s="218" t="n">
        <v>156.4</v>
      </c>
    </row>
    <row r="15" customFormat="false" ht="13.5" hidden="false" customHeight="false" outlineLevel="0" collapsed="false">
      <c r="A15" s="206"/>
      <c r="B15" s="209" t="s">
        <v>110</v>
      </c>
      <c r="C15" s="210" t="n">
        <v>109.9</v>
      </c>
      <c r="D15" s="210" t="n">
        <v>116.5</v>
      </c>
      <c r="E15" s="210" t="n">
        <v>122.3</v>
      </c>
      <c r="F15" s="210" t="n">
        <v>128.3</v>
      </c>
      <c r="G15" s="210" t="n">
        <v>134</v>
      </c>
      <c r="H15" s="210" t="n">
        <v>140.5</v>
      </c>
      <c r="I15" s="210" t="n">
        <v>147.8</v>
      </c>
      <c r="J15" s="219" t="n">
        <v>152.6</v>
      </c>
      <c r="K15" s="210" t="n">
        <v>155</v>
      </c>
      <c r="L15" s="211" t="n">
        <v>156.6</v>
      </c>
    </row>
    <row r="16" customFormat="false" ht="13.5" hidden="false" customHeight="false" outlineLevel="0" collapsed="false">
      <c r="A16" s="206"/>
      <c r="B16" s="209" t="s">
        <v>111</v>
      </c>
      <c r="C16" s="210" t="n">
        <v>108.75</v>
      </c>
      <c r="D16" s="210" t="n">
        <v>115.6</v>
      </c>
      <c r="E16" s="210" t="n">
        <v>121.7</v>
      </c>
      <c r="F16" s="210" t="n">
        <v>127.4</v>
      </c>
      <c r="G16" s="210" t="n">
        <v>133.7</v>
      </c>
      <c r="H16" s="210" t="n">
        <v>140.5</v>
      </c>
      <c r="I16" s="210" t="n">
        <v>146.6</v>
      </c>
      <c r="J16" s="219" t="n">
        <v>152.1</v>
      </c>
      <c r="K16" s="210" t="n">
        <v>155.3</v>
      </c>
      <c r="L16" s="211" t="n">
        <v>156.4</v>
      </c>
    </row>
    <row r="17" customFormat="false" ht="13.5" hidden="false" customHeight="false" outlineLevel="0" collapsed="false">
      <c r="A17" s="206"/>
      <c r="B17" s="209" t="s">
        <v>112</v>
      </c>
      <c r="C17" s="210" t="n">
        <v>110.1</v>
      </c>
      <c r="D17" s="210" t="n">
        <v>115.9</v>
      </c>
      <c r="E17" s="210" t="n">
        <v>121.7</v>
      </c>
      <c r="F17" s="210" t="n">
        <v>127.6</v>
      </c>
      <c r="G17" s="210" t="n">
        <v>134</v>
      </c>
      <c r="H17" s="210" t="n">
        <v>141.2</v>
      </c>
      <c r="I17" s="210" t="n">
        <v>147.2</v>
      </c>
      <c r="J17" s="219" t="n">
        <v>151.3</v>
      </c>
      <c r="K17" s="210" t="n">
        <v>155.3</v>
      </c>
      <c r="L17" s="211" t="n">
        <v>157.1</v>
      </c>
    </row>
    <row r="18" customFormat="false" ht="13.5" hidden="false" customHeight="false" outlineLevel="0" collapsed="false">
      <c r="A18" s="206"/>
      <c r="B18" s="220"/>
      <c r="C18" s="221"/>
      <c r="D18" s="221"/>
      <c r="E18" s="221"/>
      <c r="F18" s="221"/>
      <c r="G18" s="221"/>
      <c r="H18" s="221"/>
      <c r="I18" s="221"/>
      <c r="J18" s="221"/>
      <c r="K18" s="221"/>
      <c r="L18" s="222"/>
    </row>
    <row r="19" customFormat="false" ht="13.5" hidden="false" customHeight="true" outlineLevel="0" collapsed="false">
      <c r="A19" s="206" t="s">
        <v>219</v>
      </c>
      <c r="B19" s="223"/>
      <c r="C19" s="208" t="s">
        <v>217</v>
      </c>
      <c r="D19" s="208"/>
      <c r="E19" s="208"/>
      <c r="F19" s="208"/>
      <c r="G19" s="208"/>
      <c r="H19" s="208"/>
      <c r="I19" s="208"/>
      <c r="J19" s="208"/>
      <c r="K19" s="208"/>
      <c r="L19" s="208"/>
    </row>
    <row r="20" customFormat="false" ht="13.5" hidden="false" customHeight="false" outlineLevel="0" collapsed="false">
      <c r="A20" s="206"/>
      <c r="B20" s="209" t="s">
        <v>109</v>
      </c>
      <c r="C20" s="210" t="n">
        <v>18.2</v>
      </c>
      <c r="D20" s="210" t="n">
        <v>21.1</v>
      </c>
      <c r="E20" s="210" t="n">
        <v>23.9</v>
      </c>
      <c r="F20" s="210" t="n">
        <v>26.8</v>
      </c>
      <c r="G20" s="210" t="n">
        <v>30.4</v>
      </c>
      <c r="H20" s="210" t="n">
        <v>33.6</v>
      </c>
      <c r="I20" s="210" t="n">
        <v>37.6</v>
      </c>
      <c r="J20" s="210" t="n">
        <v>42</v>
      </c>
      <c r="K20" s="210" t="n">
        <v>48.2</v>
      </c>
      <c r="L20" s="211" t="n">
        <v>53.7</v>
      </c>
    </row>
    <row r="21" customFormat="false" ht="13.5" hidden="false" customHeight="false" outlineLevel="0" collapsed="false">
      <c r="A21" s="206"/>
      <c r="B21" s="209" t="s">
        <v>15</v>
      </c>
      <c r="C21" s="210" t="n">
        <v>18.5</v>
      </c>
      <c r="D21" s="210" t="n">
        <v>21</v>
      </c>
      <c r="E21" s="210" t="n">
        <v>23.8</v>
      </c>
      <c r="F21" s="210" t="n">
        <v>27</v>
      </c>
      <c r="G21" s="210" t="n">
        <v>30</v>
      </c>
      <c r="H21" s="210" t="n">
        <v>34.1</v>
      </c>
      <c r="I21" s="210" t="n">
        <v>38.2</v>
      </c>
      <c r="J21" s="210" t="n">
        <v>42.9</v>
      </c>
      <c r="K21" s="210" t="n">
        <v>47.6</v>
      </c>
      <c r="L21" s="211" t="n">
        <v>53.7</v>
      </c>
    </row>
    <row r="22" customFormat="false" ht="13.5" hidden="false" customHeight="false" outlineLevel="0" collapsed="false">
      <c r="A22" s="206"/>
      <c r="B22" s="209" t="s">
        <v>110</v>
      </c>
      <c r="C22" s="210" t="n">
        <v>18.5</v>
      </c>
      <c r="D22" s="210" t="n">
        <v>21.6</v>
      </c>
      <c r="E22" s="210" t="n">
        <v>24.4</v>
      </c>
      <c r="F22" s="210" t="n">
        <v>27.7</v>
      </c>
      <c r="G22" s="210" t="n">
        <v>31.3</v>
      </c>
      <c r="H22" s="210" t="n">
        <v>34.8</v>
      </c>
      <c r="I22" s="210" t="n">
        <v>39.6</v>
      </c>
      <c r="J22" s="210" t="n">
        <v>44.6</v>
      </c>
      <c r="K22" s="210" t="n">
        <v>49.4</v>
      </c>
      <c r="L22" s="211" t="n">
        <v>53.6</v>
      </c>
    </row>
    <row r="23" customFormat="false" ht="13.5" hidden="false" customHeight="false" outlineLevel="0" collapsed="false">
      <c r="A23" s="206"/>
      <c r="B23" s="209" t="s">
        <v>111</v>
      </c>
      <c r="C23" s="210" t="n">
        <v>18.59</v>
      </c>
      <c r="D23" s="210" t="n">
        <v>21.3</v>
      </c>
      <c r="E23" s="210" t="n">
        <v>24.2</v>
      </c>
      <c r="F23" s="210" t="n">
        <v>27</v>
      </c>
      <c r="G23" s="210" t="n">
        <v>30.5</v>
      </c>
      <c r="H23" s="210" t="n">
        <v>34.3</v>
      </c>
      <c r="I23" s="210" t="n">
        <v>38.5</v>
      </c>
      <c r="J23" s="210" t="n">
        <v>44.3</v>
      </c>
      <c r="K23" s="210" t="n">
        <v>49.6</v>
      </c>
      <c r="L23" s="211" t="n">
        <v>53.8</v>
      </c>
    </row>
    <row r="24" customFormat="false" ht="13.5" hidden="false" customHeight="false" outlineLevel="0" collapsed="false">
      <c r="A24" s="206"/>
      <c r="B24" s="209" t="s">
        <v>112</v>
      </c>
      <c r="C24" s="210" t="n">
        <v>18.9</v>
      </c>
      <c r="D24" s="210" t="n">
        <v>21.4</v>
      </c>
      <c r="E24" s="210" t="n">
        <v>24.1</v>
      </c>
      <c r="F24" s="210" t="n">
        <v>27.3</v>
      </c>
      <c r="G24" s="210" t="n">
        <v>30.6</v>
      </c>
      <c r="H24" s="210" t="n">
        <v>34.4</v>
      </c>
      <c r="I24" s="210" t="n">
        <v>39.2</v>
      </c>
      <c r="J24" s="210" t="n">
        <v>43.8</v>
      </c>
      <c r="K24" s="210" t="n">
        <v>50</v>
      </c>
      <c r="L24" s="211" t="n">
        <v>54.4</v>
      </c>
    </row>
    <row r="25" customFormat="false" ht="13.5" hidden="false" customHeight="false" outlineLevel="0" collapsed="false">
      <c r="A25" s="206"/>
      <c r="B25" s="209"/>
      <c r="C25" s="209" t="s">
        <v>220</v>
      </c>
      <c r="D25" s="209"/>
      <c r="E25" s="209"/>
      <c r="F25" s="209"/>
      <c r="G25" s="209"/>
      <c r="H25" s="209"/>
      <c r="I25" s="209"/>
      <c r="J25" s="209"/>
      <c r="K25" s="209"/>
      <c r="L25" s="209"/>
    </row>
    <row r="26" customFormat="false" ht="13.5" hidden="false" customHeight="false" outlineLevel="0" collapsed="false">
      <c r="A26" s="206"/>
      <c r="B26" s="209" t="s">
        <v>109</v>
      </c>
      <c r="C26" s="210" t="n">
        <v>18</v>
      </c>
      <c r="D26" s="210" t="n">
        <v>20.6</v>
      </c>
      <c r="E26" s="210" t="n">
        <v>22.8</v>
      </c>
      <c r="F26" s="210" t="n">
        <v>25.7</v>
      </c>
      <c r="G26" s="210" t="n">
        <v>29.3</v>
      </c>
      <c r="H26" s="210" t="n">
        <v>33.3</v>
      </c>
      <c r="I26" s="210" t="n">
        <v>38.2</v>
      </c>
      <c r="J26" s="210" t="n">
        <v>42.3</v>
      </c>
      <c r="K26" s="210" t="n">
        <v>45.7</v>
      </c>
      <c r="L26" s="211" t="n">
        <v>49.5</v>
      </c>
    </row>
    <row r="27" customFormat="false" ht="13.5" hidden="false" customHeight="false" outlineLevel="0" collapsed="false">
      <c r="A27" s="206"/>
      <c r="B27" s="209" t="s">
        <v>15</v>
      </c>
      <c r="C27" s="210" t="n">
        <v>18.1</v>
      </c>
      <c r="D27" s="210" t="n">
        <v>20.5</v>
      </c>
      <c r="E27" s="210" t="n">
        <v>23.2</v>
      </c>
      <c r="F27" s="210" t="n">
        <v>25.6</v>
      </c>
      <c r="G27" s="210" t="n">
        <v>29</v>
      </c>
      <c r="H27" s="210" t="n">
        <v>33.6</v>
      </c>
      <c r="I27" s="210" t="n">
        <v>38.3</v>
      </c>
      <c r="J27" s="210" t="n">
        <v>42.7</v>
      </c>
      <c r="K27" s="210" t="n">
        <v>46.6</v>
      </c>
      <c r="L27" s="211" t="n">
        <v>49.2</v>
      </c>
    </row>
    <row r="28" customFormat="false" ht="13.5" hidden="false" customHeight="false" outlineLevel="0" collapsed="false">
      <c r="A28" s="206"/>
      <c r="B28" s="209" t="s">
        <v>110</v>
      </c>
      <c r="C28" s="210" t="n">
        <v>18.5</v>
      </c>
      <c r="D28" s="210" t="n">
        <v>21.1</v>
      </c>
      <c r="E28" s="210" t="n">
        <v>23.6</v>
      </c>
      <c r="F28" s="210" t="n">
        <v>26.9</v>
      </c>
      <c r="G28" s="210" t="n">
        <v>29.5</v>
      </c>
      <c r="H28" s="210" t="n">
        <v>33.9</v>
      </c>
      <c r="I28" s="210" t="n">
        <v>39.3</v>
      </c>
      <c r="J28" s="210" t="n">
        <v>43.6</v>
      </c>
      <c r="K28" s="210" t="n">
        <v>46.9</v>
      </c>
      <c r="L28" s="211" t="n">
        <v>49.2</v>
      </c>
    </row>
    <row r="29" customFormat="false" ht="13.5" hidden="false" customHeight="false" outlineLevel="0" collapsed="false">
      <c r="A29" s="206"/>
      <c r="B29" s="209" t="s">
        <v>111</v>
      </c>
      <c r="C29" s="210" t="n">
        <v>17.91</v>
      </c>
      <c r="D29" s="210" t="n">
        <v>21</v>
      </c>
      <c r="E29" s="210" t="n">
        <v>23.6</v>
      </c>
      <c r="F29" s="210" t="n">
        <v>26.2</v>
      </c>
      <c r="G29" s="210" t="n">
        <v>29.9</v>
      </c>
      <c r="H29" s="210" t="n">
        <v>33.5</v>
      </c>
      <c r="I29" s="210" t="n">
        <v>38.4</v>
      </c>
      <c r="J29" s="210" t="n">
        <v>43.5</v>
      </c>
      <c r="K29" s="210" t="n">
        <v>47.1</v>
      </c>
      <c r="L29" s="211" t="n">
        <v>49.1</v>
      </c>
    </row>
    <row r="30" customFormat="false" ht="13.5" hidden="false" customHeight="false" outlineLevel="0" collapsed="false">
      <c r="A30" s="206"/>
      <c r="B30" s="209" t="s">
        <v>112</v>
      </c>
      <c r="C30" s="210" t="n">
        <v>18.8</v>
      </c>
      <c r="D30" s="210" t="n">
        <v>20.8</v>
      </c>
      <c r="E30" s="210" t="n">
        <v>23.5</v>
      </c>
      <c r="F30" s="210" t="n">
        <v>26.6</v>
      </c>
      <c r="G30" s="210" t="n">
        <v>29.9</v>
      </c>
      <c r="H30" s="210" t="n">
        <v>34.7</v>
      </c>
      <c r="I30" s="210" t="n">
        <v>38.5</v>
      </c>
      <c r="J30" s="210" t="n">
        <v>42.5</v>
      </c>
      <c r="K30" s="210" t="n">
        <v>46.8</v>
      </c>
      <c r="L30" s="211" t="n">
        <v>49.1</v>
      </c>
    </row>
    <row r="31" customFormat="false" ht="13.5" hidden="false" customHeight="false" outlineLevel="0" collapsed="false">
      <c r="A31" s="206"/>
      <c r="B31" s="220"/>
      <c r="C31" s="204"/>
      <c r="D31" s="204"/>
      <c r="E31" s="204"/>
      <c r="F31" s="204"/>
      <c r="G31" s="204"/>
      <c r="H31" s="204"/>
      <c r="I31" s="204"/>
      <c r="J31" s="204"/>
      <c r="K31" s="204"/>
      <c r="L31" s="224"/>
    </row>
    <row r="32" customFormat="false" ht="13.5" hidden="false" customHeight="false" outlineLevel="0" collapsed="false">
      <c r="A32" s="203" t="s">
        <v>221</v>
      </c>
      <c r="B32" s="0"/>
    </row>
    <row r="33" customFormat="false" ht="13.5" hidden="false" customHeight="false" outlineLevel="0" collapsed="false">
      <c r="B33" s="203" t="s">
        <v>222</v>
      </c>
    </row>
  </sheetData>
  <mergeCells count="9">
    <mergeCell ref="J3:L3"/>
    <mergeCell ref="A4:B5"/>
    <mergeCell ref="D4:I4"/>
    <mergeCell ref="J4:L4"/>
    <mergeCell ref="A6:A18"/>
    <mergeCell ref="C6:L6"/>
    <mergeCell ref="A19:A31"/>
    <mergeCell ref="C19:L19"/>
    <mergeCell ref="C25:L25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6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2" min="1" style="80" width="13.0688259109312"/>
    <col collapsed="false" hidden="false" max="9" min="3" style="80" width="11.1417004048583"/>
    <col collapsed="false" hidden="false" max="255" min="10" style="80" width="9"/>
    <col collapsed="false" hidden="false" max="256" min="256" style="80" width="3.42914979757085"/>
    <col collapsed="false" hidden="false" max="258" min="257" style="80" width="13.0688259109312"/>
    <col collapsed="false" hidden="false" max="265" min="259" style="80" width="11.1417004048583"/>
    <col collapsed="false" hidden="false" max="511" min="266" style="80" width="9"/>
    <col collapsed="false" hidden="false" max="512" min="512" style="80" width="3.42914979757085"/>
    <col collapsed="false" hidden="false" max="514" min="513" style="80" width="13.0688259109312"/>
    <col collapsed="false" hidden="false" max="521" min="515" style="80" width="11.1417004048583"/>
    <col collapsed="false" hidden="false" max="767" min="522" style="80" width="9"/>
    <col collapsed="false" hidden="false" max="768" min="768" style="80" width="3.42914979757085"/>
    <col collapsed="false" hidden="false" max="770" min="769" style="80" width="13.0688259109312"/>
    <col collapsed="false" hidden="false" max="777" min="771" style="80" width="11.1417004048583"/>
    <col collapsed="false" hidden="false" max="1023" min="778" style="80" width="9"/>
    <col collapsed="false" hidden="false" max="1025" min="1024" style="80" width="3.42914979757085"/>
  </cols>
  <sheetData>
    <row r="1" customFormat="false" ht="13.5" hidden="false" customHeight="false" outlineLevel="0" collapsed="false">
      <c r="A1" s="81" t="s">
        <v>223</v>
      </c>
      <c r="B1" s="0"/>
      <c r="C1" s="0"/>
      <c r="D1" s="0"/>
      <c r="E1" s="0"/>
      <c r="F1" s="0"/>
      <c r="G1" s="225" t="s">
        <v>224</v>
      </c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86" t="s">
        <v>225</v>
      </c>
      <c r="B2" s="86"/>
      <c r="C2" s="87" t="s">
        <v>226</v>
      </c>
      <c r="D2" s="87" t="s">
        <v>227</v>
      </c>
      <c r="E2" s="87" t="s">
        <v>228</v>
      </c>
      <c r="F2" s="87" t="s">
        <v>229</v>
      </c>
      <c r="G2" s="87" t="s">
        <v>230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false" outlineLevel="0" collapsed="false">
      <c r="A3" s="226" t="s">
        <v>231</v>
      </c>
      <c r="B3" s="227" t="s">
        <v>232</v>
      </c>
      <c r="C3" s="93" t="n">
        <v>305</v>
      </c>
      <c r="D3" s="93" t="n">
        <v>306</v>
      </c>
      <c r="E3" s="93" t="n">
        <v>307</v>
      </c>
      <c r="F3" s="93" t="n">
        <v>267</v>
      </c>
      <c r="G3" s="92" t="n">
        <v>277</v>
      </c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false" outlineLevel="0" collapsed="false">
      <c r="A4" s="86" t="s">
        <v>233</v>
      </c>
      <c r="B4" s="228" t="s">
        <v>234</v>
      </c>
      <c r="C4" s="229" t="n">
        <v>161</v>
      </c>
      <c r="D4" s="229" t="n">
        <v>130</v>
      </c>
      <c r="E4" s="229" t="n">
        <v>120</v>
      </c>
      <c r="F4" s="229" t="n">
        <v>91</v>
      </c>
      <c r="G4" s="230" t="n">
        <v>95</v>
      </c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5" hidden="false" customHeight="false" outlineLevel="0" collapsed="false">
      <c r="A5" s="86"/>
      <c r="B5" s="231" t="s">
        <v>235</v>
      </c>
      <c r="C5" s="229" t="n">
        <v>54.6</v>
      </c>
      <c r="D5" s="229" t="n">
        <v>48.1</v>
      </c>
      <c r="E5" s="229" t="n">
        <v>40.4</v>
      </c>
      <c r="F5" s="229" t="s">
        <v>236</v>
      </c>
      <c r="G5" s="232" t="s">
        <v>237</v>
      </c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.5" hidden="false" customHeight="false" outlineLevel="0" collapsed="false">
      <c r="A6" s="86" t="s">
        <v>238</v>
      </c>
      <c r="B6" s="228" t="s">
        <v>234</v>
      </c>
      <c r="C6" s="229" t="n">
        <v>254</v>
      </c>
      <c r="D6" s="229" t="n">
        <v>209</v>
      </c>
      <c r="E6" s="229" t="n">
        <v>206</v>
      </c>
      <c r="F6" s="229" t="n">
        <v>142</v>
      </c>
      <c r="G6" s="230" t="n">
        <v>155</v>
      </c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.5" hidden="false" customHeight="false" outlineLevel="0" collapsed="false">
      <c r="A7" s="86"/>
      <c r="B7" s="231" t="s">
        <v>235</v>
      </c>
      <c r="C7" s="229" t="n">
        <v>83.3</v>
      </c>
      <c r="D7" s="229" t="n">
        <v>68.3</v>
      </c>
      <c r="E7" s="229" t="n">
        <v>67.1</v>
      </c>
      <c r="F7" s="229" t="n">
        <v>53.2</v>
      </c>
      <c r="G7" s="232" t="s">
        <v>239</v>
      </c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.5" hidden="false" customHeight="false" outlineLevel="0" collapsed="false">
      <c r="A8" s="86" t="s">
        <v>240</v>
      </c>
      <c r="B8" s="228" t="s">
        <v>234</v>
      </c>
      <c r="C8" s="229" t="n">
        <v>207</v>
      </c>
      <c r="D8" s="229" t="n">
        <v>188</v>
      </c>
      <c r="E8" s="229" t="n">
        <v>185</v>
      </c>
      <c r="F8" s="229" t="n">
        <v>173</v>
      </c>
      <c r="G8" s="230" t="n">
        <v>174</v>
      </c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.5" hidden="false" customHeight="false" outlineLevel="0" collapsed="false">
      <c r="A9" s="86"/>
      <c r="B9" s="231" t="s">
        <v>235</v>
      </c>
      <c r="C9" s="229" t="n">
        <v>67.9</v>
      </c>
      <c r="D9" s="229" t="n">
        <v>61.4</v>
      </c>
      <c r="E9" s="229" t="n">
        <v>60.3</v>
      </c>
      <c r="F9" s="229" t="s">
        <v>241</v>
      </c>
      <c r="G9" s="232" t="s">
        <v>242</v>
      </c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.5" hidden="false" customHeight="false" outlineLevel="0" collapsed="false">
      <c r="A10" s="86" t="s">
        <v>243</v>
      </c>
      <c r="B10" s="228" t="s">
        <v>234</v>
      </c>
      <c r="C10" s="229" t="n">
        <v>123</v>
      </c>
      <c r="D10" s="229" t="n">
        <v>144</v>
      </c>
      <c r="E10" s="229" t="n">
        <v>136</v>
      </c>
      <c r="F10" s="229" t="n">
        <v>71</v>
      </c>
      <c r="G10" s="230" t="n">
        <v>74</v>
      </c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3.5" hidden="false" customHeight="false" outlineLevel="0" collapsed="false">
      <c r="A11" s="86"/>
      <c r="B11" s="231" t="s">
        <v>235</v>
      </c>
      <c r="C11" s="229" t="n">
        <v>40.3</v>
      </c>
      <c r="D11" s="229" t="n">
        <v>47.1</v>
      </c>
      <c r="E11" s="229" t="n">
        <v>44.3</v>
      </c>
      <c r="F11" s="229" t="s">
        <v>244</v>
      </c>
      <c r="G11" s="232" t="s">
        <v>245</v>
      </c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.5" hidden="false" customHeight="false" outlineLevel="0" collapsed="false">
      <c r="A12" s="86" t="s">
        <v>246</v>
      </c>
      <c r="B12" s="228" t="s">
        <v>234</v>
      </c>
      <c r="C12" s="229" t="n">
        <v>125</v>
      </c>
      <c r="D12" s="229" t="n">
        <v>134</v>
      </c>
      <c r="E12" s="229" t="n">
        <v>147</v>
      </c>
      <c r="F12" s="229" t="n">
        <v>124</v>
      </c>
      <c r="G12" s="230" t="n">
        <v>182</v>
      </c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.5" hidden="false" customHeight="false" outlineLevel="0" collapsed="false">
      <c r="A13" s="86"/>
      <c r="B13" s="231" t="s">
        <v>235</v>
      </c>
      <c r="C13" s="233" t="s">
        <v>247</v>
      </c>
      <c r="D13" s="234" t="n">
        <v>43.8</v>
      </c>
      <c r="E13" s="233" t="n">
        <v>47.9</v>
      </c>
      <c r="F13" s="233" t="s">
        <v>248</v>
      </c>
      <c r="G13" s="235" t="s">
        <v>249</v>
      </c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.5" hidden="false" customHeight="false" outlineLevel="0" collapsed="false">
      <c r="A14" s="81" t="s">
        <v>250</v>
      </c>
      <c r="B14" s="0"/>
      <c r="C14" s="0"/>
      <c r="D14" s="0"/>
      <c r="E14" s="0"/>
      <c r="F14" s="0"/>
      <c r="G14" s="83"/>
      <c r="H14" s="83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6" customFormat="false" ht="13.5" hidden="false" customHeight="false" outlineLevel="0" collapsed="false">
      <c r="A16" s="81" t="s">
        <v>251</v>
      </c>
      <c r="B16" s="0"/>
      <c r="C16" s="0"/>
      <c r="D16" s="0"/>
      <c r="E16" s="0"/>
      <c r="F16" s="236"/>
      <c r="G16" s="237" t="s">
        <v>224</v>
      </c>
      <c r="H16" s="83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5" hidden="false" customHeight="true" outlineLevel="0" collapsed="false">
      <c r="A17" s="86" t="s">
        <v>225</v>
      </c>
      <c r="B17" s="86"/>
      <c r="C17" s="87" t="s">
        <v>226</v>
      </c>
      <c r="D17" s="87" t="s">
        <v>227</v>
      </c>
      <c r="E17" s="87" t="s">
        <v>228</v>
      </c>
      <c r="F17" s="87" t="s">
        <v>229</v>
      </c>
      <c r="G17" s="87" t="s">
        <v>230</v>
      </c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.5" hidden="false" customHeight="false" outlineLevel="0" collapsed="false">
      <c r="A18" s="226" t="s">
        <v>231</v>
      </c>
      <c r="B18" s="227" t="s">
        <v>232</v>
      </c>
      <c r="C18" s="93" t="n">
        <v>305</v>
      </c>
      <c r="D18" s="93" t="n">
        <v>306</v>
      </c>
      <c r="E18" s="93" t="n">
        <v>304</v>
      </c>
      <c r="F18" s="93" t="n">
        <v>238</v>
      </c>
      <c r="G18" s="92" t="n">
        <v>277</v>
      </c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5" hidden="false" customHeight="false" outlineLevel="0" collapsed="false">
      <c r="A19" s="86" t="s">
        <v>233</v>
      </c>
      <c r="B19" s="139" t="s">
        <v>234</v>
      </c>
      <c r="C19" s="229" t="n">
        <v>148</v>
      </c>
      <c r="D19" s="238" t="n">
        <v>142</v>
      </c>
      <c r="E19" s="238" t="n">
        <v>156</v>
      </c>
      <c r="F19" s="229" t="n">
        <v>95</v>
      </c>
      <c r="G19" s="230" t="n">
        <v>135</v>
      </c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.5" hidden="false" customHeight="false" outlineLevel="0" collapsed="false">
      <c r="A20" s="86"/>
      <c r="B20" s="231" t="s">
        <v>235</v>
      </c>
      <c r="C20" s="229" t="n">
        <v>53.6</v>
      </c>
      <c r="D20" s="238" t="n">
        <v>49.7</v>
      </c>
      <c r="E20" s="238" t="n">
        <v>51.3</v>
      </c>
      <c r="F20" s="239" t="n">
        <v>39.9</v>
      </c>
      <c r="G20" s="240" t="n">
        <v>48.7</v>
      </c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.5" hidden="false" customHeight="false" outlineLevel="0" collapsed="false">
      <c r="A21" s="86" t="s">
        <v>238</v>
      </c>
      <c r="B21" s="228" t="s">
        <v>234</v>
      </c>
      <c r="C21" s="229" t="n">
        <v>226</v>
      </c>
      <c r="D21" s="238" t="n">
        <v>200</v>
      </c>
      <c r="E21" s="238" t="n">
        <v>193</v>
      </c>
      <c r="F21" s="229" t="n">
        <v>113</v>
      </c>
      <c r="G21" s="230" t="n">
        <v>132</v>
      </c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.5" hidden="false" customHeight="false" outlineLevel="0" collapsed="false">
      <c r="A22" s="86"/>
      <c r="B22" s="231" t="s">
        <v>235</v>
      </c>
      <c r="C22" s="229" t="n">
        <v>75.6</v>
      </c>
      <c r="D22" s="238" t="n">
        <v>67.1</v>
      </c>
      <c r="E22" s="238" t="n">
        <v>63.5</v>
      </c>
      <c r="F22" s="229" t="n">
        <v>47.5</v>
      </c>
      <c r="G22" s="230" t="n">
        <v>47.7</v>
      </c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3.5" hidden="false" customHeight="false" outlineLevel="0" collapsed="false">
      <c r="A23" s="86" t="s">
        <v>252</v>
      </c>
      <c r="B23" s="228" t="s">
        <v>234</v>
      </c>
      <c r="C23" s="229" t="n">
        <v>180</v>
      </c>
      <c r="D23" s="238" t="n">
        <v>180</v>
      </c>
      <c r="E23" s="238" t="n">
        <v>161</v>
      </c>
      <c r="F23" s="229" t="n">
        <v>84</v>
      </c>
      <c r="G23" s="230" t="n">
        <v>126</v>
      </c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.5" hidden="false" customHeight="false" outlineLevel="0" collapsed="false">
      <c r="A24" s="86"/>
      <c r="B24" s="231" t="s">
        <v>235</v>
      </c>
      <c r="C24" s="229" t="n">
        <v>60.2</v>
      </c>
      <c r="D24" s="238" t="n">
        <v>60.2</v>
      </c>
      <c r="E24" s="238" t="n">
        <v>53</v>
      </c>
      <c r="F24" s="239" t="n">
        <v>35.3</v>
      </c>
      <c r="G24" s="240" t="n">
        <v>45.5</v>
      </c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5" hidden="false" customHeight="false" outlineLevel="0" collapsed="false">
      <c r="A25" s="86" t="s">
        <v>253</v>
      </c>
      <c r="B25" s="228" t="s">
        <v>234</v>
      </c>
      <c r="C25" s="229" t="n">
        <v>135</v>
      </c>
      <c r="D25" s="238" t="n">
        <v>136</v>
      </c>
      <c r="E25" s="238" t="n">
        <v>135</v>
      </c>
      <c r="F25" s="229" t="n">
        <v>92</v>
      </c>
      <c r="G25" s="230" t="n">
        <v>131</v>
      </c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.5" hidden="false" customHeight="false" outlineLevel="0" collapsed="false">
      <c r="A26" s="86"/>
      <c r="B26" s="231" t="s">
        <v>235</v>
      </c>
      <c r="C26" s="229" t="n">
        <v>45.2</v>
      </c>
      <c r="D26" s="238" t="n">
        <v>45.5</v>
      </c>
      <c r="E26" s="238" t="n">
        <v>44.4</v>
      </c>
      <c r="F26" s="229" t="n">
        <v>38.7</v>
      </c>
      <c r="G26" s="230" t="n">
        <v>47.3</v>
      </c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.5" hidden="false" customHeight="false" outlineLevel="0" collapsed="false">
      <c r="A27" s="86" t="s">
        <v>254</v>
      </c>
      <c r="B27" s="228" t="s">
        <v>234</v>
      </c>
      <c r="C27" s="229" t="n">
        <v>181</v>
      </c>
      <c r="D27" s="238" t="n">
        <v>171</v>
      </c>
      <c r="E27" s="238" t="n">
        <v>135</v>
      </c>
      <c r="F27" s="229" t="n">
        <v>49</v>
      </c>
      <c r="G27" s="230" t="n">
        <v>76</v>
      </c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.5" hidden="false" customHeight="false" outlineLevel="0" collapsed="false">
      <c r="A28" s="86"/>
      <c r="B28" s="231" t="s">
        <v>235</v>
      </c>
      <c r="C28" s="229" t="n">
        <v>60.3</v>
      </c>
      <c r="D28" s="238" t="n">
        <v>57.2</v>
      </c>
      <c r="E28" s="238" t="n">
        <v>44.4</v>
      </c>
      <c r="F28" s="229" t="n">
        <v>20.6</v>
      </c>
      <c r="G28" s="230" t="n">
        <v>27.4</v>
      </c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.5" hidden="false" customHeight="false" outlineLevel="0" collapsed="false">
      <c r="A29" s="86" t="s">
        <v>255</v>
      </c>
      <c r="B29" s="228" t="s">
        <v>234</v>
      </c>
      <c r="C29" s="229" t="n">
        <v>150</v>
      </c>
      <c r="D29" s="238" t="n">
        <v>171</v>
      </c>
      <c r="E29" s="238" t="n">
        <v>182</v>
      </c>
      <c r="F29" s="229" t="n">
        <v>88</v>
      </c>
      <c r="G29" s="230" t="n">
        <v>116</v>
      </c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.5" hidden="false" customHeight="false" outlineLevel="0" collapsed="false">
      <c r="A30" s="86"/>
      <c r="B30" s="231" t="s">
        <v>235</v>
      </c>
      <c r="C30" s="229" t="n">
        <v>50</v>
      </c>
      <c r="D30" s="238" t="n">
        <v>55.9</v>
      </c>
      <c r="E30" s="238" t="n">
        <v>59.9</v>
      </c>
      <c r="F30" s="229" t="s">
        <v>256</v>
      </c>
      <c r="G30" s="232" t="s">
        <v>257</v>
      </c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.5" hidden="false" customHeight="false" outlineLevel="0" collapsed="false">
      <c r="A31" s="86" t="s">
        <v>258</v>
      </c>
      <c r="B31" s="228" t="s">
        <v>234</v>
      </c>
      <c r="C31" s="238" t="s">
        <v>121</v>
      </c>
      <c r="D31" s="238" t="n">
        <v>54</v>
      </c>
      <c r="E31" s="238" t="n">
        <v>95</v>
      </c>
      <c r="F31" s="229" t="n">
        <v>75</v>
      </c>
      <c r="G31" s="230" t="n">
        <v>123</v>
      </c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3.5" hidden="false" customHeight="false" outlineLevel="0" collapsed="false">
      <c r="A32" s="86"/>
      <c r="B32" s="231" t="s">
        <v>235</v>
      </c>
      <c r="C32" s="234" t="s">
        <v>121</v>
      </c>
      <c r="D32" s="234" t="n">
        <v>24.3</v>
      </c>
      <c r="E32" s="234" t="n">
        <v>31.3</v>
      </c>
      <c r="F32" s="233" t="n">
        <v>31.5</v>
      </c>
      <c r="G32" s="241" t="n">
        <v>44.4</v>
      </c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3.5" hidden="false" customHeight="false" outlineLevel="0" collapsed="false">
      <c r="A33" s="81" t="s">
        <v>259</v>
      </c>
      <c r="B33" s="0"/>
      <c r="C33" s="0"/>
      <c r="D33" s="0"/>
      <c r="E33" s="0"/>
      <c r="F33" s="0"/>
      <c r="G33" s="83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5" customFormat="false" ht="13.5" hidden="false" customHeight="false" outlineLevel="0" collapsed="false">
      <c r="A35" s="242" t="s">
        <v>260</v>
      </c>
      <c r="B35" s="0"/>
      <c r="C35" s="243"/>
      <c r="D35" s="125"/>
      <c r="E35" s="0"/>
      <c r="F35" s="125" t="s">
        <v>141</v>
      </c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202" customFormat="true" ht="13.5" hidden="false" customHeight="true" outlineLevel="0" collapsed="false">
      <c r="A36" s="86" t="s">
        <v>105</v>
      </c>
      <c r="B36" s="86" t="s">
        <v>226</v>
      </c>
      <c r="C36" s="86" t="s">
        <v>227</v>
      </c>
      <c r="D36" s="86" t="s">
        <v>228</v>
      </c>
      <c r="E36" s="86" t="s">
        <v>229</v>
      </c>
      <c r="F36" s="86" t="s">
        <v>230</v>
      </c>
    </row>
    <row r="37" customFormat="false" ht="13.5" hidden="false" customHeight="false" outlineLevel="0" collapsed="false">
      <c r="A37" s="244" t="s">
        <v>261</v>
      </c>
      <c r="B37" s="245" t="n">
        <v>145370</v>
      </c>
      <c r="C37" s="245" t="n">
        <v>153845</v>
      </c>
      <c r="D37" s="245" t="n">
        <v>152184</v>
      </c>
      <c r="E37" s="245" t="n">
        <v>86538</v>
      </c>
      <c r="F37" s="246" t="n">
        <v>86048</v>
      </c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.5" hidden="false" customHeight="false" outlineLevel="0" collapsed="false">
      <c r="A38" s="109" t="s">
        <v>262</v>
      </c>
      <c r="B38" s="0"/>
      <c r="C38" s="0"/>
      <c r="D38" s="0"/>
      <c r="E38" s="0"/>
      <c r="F38" s="83"/>
      <c r="G38" s="83"/>
      <c r="H38" s="83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.5" hidden="false" customHeight="false" outlineLevel="0" collapsed="false">
      <c r="A39" s="0"/>
      <c r="B39" s="0"/>
      <c r="C39" s="0"/>
      <c r="D39" s="0"/>
      <c r="E39" s="0"/>
      <c r="F39" s="83"/>
      <c r="G39" s="83"/>
      <c r="H39" s="83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3.5" hidden="false" customHeight="false" outlineLevel="0" collapsed="false">
      <c r="A40" s="110" t="s">
        <v>263</v>
      </c>
      <c r="B40" s="125"/>
      <c r="C40" s="125"/>
      <c r="D40" s="0"/>
      <c r="E40" s="111"/>
      <c r="F40" s="125" t="s">
        <v>141</v>
      </c>
      <c r="G40" s="0"/>
      <c r="H40" s="125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3.5" hidden="false" customHeight="true" outlineLevel="0" collapsed="false">
      <c r="A41" s="86" t="s">
        <v>105</v>
      </c>
      <c r="B41" s="86" t="s">
        <v>226</v>
      </c>
      <c r="C41" s="86" t="s">
        <v>227</v>
      </c>
      <c r="D41" s="86" t="s">
        <v>228</v>
      </c>
      <c r="E41" s="86" t="s">
        <v>229</v>
      </c>
      <c r="F41" s="86" t="s">
        <v>230</v>
      </c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3.5" hidden="false" customHeight="false" outlineLevel="0" collapsed="false">
      <c r="A42" s="244" t="s">
        <v>261</v>
      </c>
      <c r="B42" s="245" t="n">
        <v>142566</v>
      </c>
      <c r="C42" s="245" t="n">
        <v>133615</v>
      </c>
      <c r="D42" s="245" t="n">
        <v>126194</v>
      </c>
      <c r="E42" s="245" t="n">
        <v>63727</v>
      </c>
      <c r="F42" s="246" t="n">
        <v>6069</v>
      </c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3.5" hidden="false" customHeight="false" outlineLevel="0" collapsed="false">
      <c r="A43" s="81" t="s">
        <v>264</v>
      </c>
      <c r="B43" s="0"/>
      <c r="C43" s="0"/>
      <c r="D43" s="0"/>
      <c r="E43" s="0"/>
      <c r="F43" s="83"/>
      <c r="G43" s="83"/>
      <c r="H43" s="83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3.5" hidden="false" customHeight="false" outlineLevel="0" collapsed="false">
      <c r="A44" s="81" t="s">
        <v>265</v>
      </c>
      <c r="B44" s="0"/>
      <c r="C44" s="0"/>
      <c r="D44" s="0"/>
      <c r="E44" s="0"/>
      <c r="F44" s="83"/>
      <c r="G44" s="83"/>
      <c r="H44" s="83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3.5" hidden="false" customHeight="false" outlineLevel="0" collapsed="false">
      <c r="A45" s="81" t="s">
        <v>266</v>
      </c>
      <c r="B45" s="0"/>
      <c r="C45" s="0"/>
      <c r="D45" s="0"/>
      <c r="E45" s="0"/>
      <c r="F45" s="83"/>
      <c r="G45" s="83"/>
      <c r="H45" s="83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3.5" hidden="false" customHeight="false" outlineLevel="0" collapsed="false">
      <c r="A46" s="0"/>
      <c r="B46" s="0"/>
      <c r="C46" s="0"/>
      <c r="D46" s="0"/>
      <c r="E46" s="0"/>
      <c r="F46" s="83"/>
      <c r="G46" s="83"/>
      <c r="H46" s="83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3.5" hidden="false" customHeight="false" outlineLevel="0" collapsed="false">
      <c r="A47" s="110" t="s">
        <v>267</v>
      </c>
      <c r="B47" s="125"/>
      <c r="C47" s="125"/>
      <c r="D47" s="0"/>
      <c r="E47" s="111"/>
      <c r="F47" s="125" t="s">
        <v>141</v>
      </c>
      <c r="G47" s="0"/>
      <c r="H47" s="125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3.5" hidden="false" customHeight="true" outlineLevel="0" collapsed="false">
      <c r="A48" s="86" t="s">
        <v>105</v>
      </c>
      <c r="B48" s="86" t="s">
        <v>226</v>
      </c>
      <c r="C48" s="86" t="s">
        <v>227</v>
      </c>
      <c r="D48" s="86" t="s">
        <v>228</v>
      </c>
      <c r="E48" s="86" t="s">
        <v>229</v>
      </c>
      <c r="F48" s="86" t="s">
        <v>230</v>
      </c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3.5" hidden="false" customHeight="false" outlineLevel="0" collapsed="false">
      <c r="A49" s="244" t="s">
        <v>261</v>
      </c>
      <c r="B49" s="247" t="s">
        <v>268</v>
      </c>
      <c r="C49" s="247" t="s">
        <v>268</v>
      </c>
      <c r="D49" s="247" t="s">
        <v>268</v>
      </c>
      <c r="E49" s="247" t="s">
        <v>268</v>
      </c>
      <c r="F49" s="246" t="n">
        <v>100665</v>
      </c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3.5" hidden="false" customHeight="false" outlineLevel="0" collapsed="false">
      <c r="A50" s="81" t="s">
        <v>264</v>
      </c>
      <c r="B50" s="0"/>
      <c r="C50" s="0"/>
      <c r="D50" s="0"/>
      <c r="E50" s="0"/>
      <c r="F50" s="83"/>
      <c r="G50" s="83"/>
      <c r="H50" s="83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3.5" hidden="false" customHeight="false" outlineLevel="0" collapsed="false">
      <c r="A51" s="81" t="s">
        <v>269</v>
      </c>
      <c r="B51" s="0"/>
      <c r="C51" s="0"/>
      <c r="D51" s="0"/>
      <c r="E51" s="0"/>
      <c r="F51" s="83"/>
      <c r="G51" s="83"/>
      <c r="H51" s="83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3.5" hidden="false" customHeight="false" outlineLevel="0" collapsed="false">
      <c r="A52" s="0"/>
      <c r="B52" s="0"/>
      <c r="C52" s="0"/>
      <c r="D52" s="0"/>
      <c r="E52" s="0"/>
      <c r="F52" s="83"/>
      <c r="G52" s="83"/>
      <c r="H52" s="83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3.5" hidden="false" customHeight="false" outlineLevel="0" collapsed="false">
      <c r="A53" s="110" t="s">
        <v>270</v>
      </c>
      <c r="B53" s="0"/>
      <c r="C53" s="125"/>
      <c r="D53" s="0"/>
      <c r="E53" s="111"/>
      <c r="F53" s="125" t="s">
        <v>141</v>
      </c>
      <c r="G53" s="0"/>
      <c r="H53" s="125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202" customFormat="true" ht="13.5" hidden="false" customHeight="true" outlineLevel="0" collapsed="false">
      <c r="A54" s="86" t="s">
        <v>105</v>
      </c>
      <c r="B54" s="86" t="s">
        <v>226</v>
      </c>
      <c r="C54" s="248" t="s">
        <v>227</v>
      </c>
      <c r="D54" s="86" t="s">
        <v>228</v>
      </c>
      <c r="E54" s="86" t="s">
        <v>229</v>
      </c>
      <c r="F54" s="86" t="s">
        <v>230</v>
      </c>
    </row>
    <row r="55" customFormat="false" ht="13.5" hidden="false" customHeight="false" outlineLevel="0" collapsed="false">
      <c r="A55" s="244" t="s">
        <v>261</v>
      </c>
      <c r="B55" s="245" t="n">
        <v>8725</v>
      </c>
      <c r="C55" s="245" t="n">
        <v>3389</v>
      </c>
      <c r="D55" s="245" t="n">
        <v>1570</v>
      </c>
      <c r="E55" s="245" t="n">
        <v>1435</v>
      </c>
      <c r="F55" s="246" t="n">
        <v>2895</v>
      </c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3.5" hidden="false" customHeight="false" outlineLevel="0" collapsed="false">
      <c r="A56" s="81" t="s">
        <v>271</v>
      </c>
      <c r="B56" s="0"/>
      <c r="C56" s="0"/>
      <c r="D56" s="0"/>
      <c r="E56" s="0"/>
      <c r="F56" s="83" t="s">
        <v>99</v>
      </c>
      <c r="G56" s="83"/>
      <c r="H56" s="83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3.5" hidden="false" customHeight="false" outlineLevel="0" collapsed="false">
      <c r="A57" s="0"/>
      <c r="B57" s="0"/>
      <c r="C57" s="0"/>
      <c r="D57" s="0"/>
      <c r="E57" s="0"/>
      <c r="F57" s="83"/>
      <c r="G57" s="83"/>
      <c r="H57" s="83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3.5" hidden="false" customHeight="false" outlineLevel="0" collapsed="false">
      <c r="A58" s="124" t="s">
        <v>272</v>
      </c>
      <c r="B58" s="0"/>
      <c r="C58" s="111"/>
      <c r="D58" s="0"/>
      <c r="E58" s="111"/>
      <c r="F58" s="125" t="s">
        <v>141</v>
      </c>
      <c r="G58" s="0"/>
      <c r="H58" s="125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202" customFormat="true" ht="13.5" hidden="false" customHeight="true" outlineLevel="0" collapsed="false">
      <c r="A59" s="86" t="s">
        <v>105</v>
      </c>
      <c r="B59" s="86" t="s">
        <v>226</v>
      </c>
      <c r="C59" s="248" t="s">
        <v>227</v>
      </c>
      <c r="D59" s="86" t="s">
        <v>228</v>
      </c>
      <c r="E59" s="86" t="s">
        <v>229</v>
      </c>
      <c r="F59" s="86" t="s">
        <v>230</v>
      </c>
    </row>
    <row r="60" customFormat="false" ht="13.5" hidden="false" customHeight="false" outlineLevel="0" collapsed="false">
      <c r="A60" s="244" t="s">
        <v>261</v>
      </c>
      <c r="B60" s="245" t="n">
        <v>58716</v>
      </c>
      <c r="C60" s="245" t="n">
        <v>56121</v>
      </c>
      <c r="D60" s="245" t="n">
        <v>53803</v>
      </c>
      <c r="E60" s="245" t="n">
        <v>34087</v>
      </c>
      <c r="F60" s="246" t="n">
        <v>41198</v>
      </c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3.5" hidden="false" customHeight="false" outlineLevel="0" collapsed="false">
      <c r="A61" s="109" t="s">
        <v>273</v>
      </c>
      <c r="B61" s="141"/>
      <c r="C61" s="141"/>
      <c r="D61" s="141"/>
      <c r="E61" s="141"/>
      <c r="F61" s="141"/>
      <c r="G61" s="141"/>
      <c r="H61" s="141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3.5" hidden="false" customHeight="false" outlineLevel="0" collapsed="false">
      <c r="A62" s="0"/>
      <c r="B62" s="0"/>
      <c r="C62" s="0"/>
      <c r="D62" s="0"/>
      <c r="E62" s="0"/>
      <c r="F62" s="83"/>
      <c r="G62" s="83"/>
      <c r="H62" s="83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3.5" hidden="false" customHeight="false" outlineLevel="0" collapsed="false">
      <c r="A63" s="124" t="s">
        <v>274</v>
      </c>
      <c r="B63" s="0"/>
      <c r="C63" s="125"/>
      <c r="D63" s="0"/>
      <c r="E63" s="111"/>
      <c r="F63" s="125" t="s">
        <v>141</v>
      </c>
      <c r="G63" s="0"/>
      <c r="H63" s="125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202" customFormat="true" ht="13.5" hidden="false" customHeight="true" outlineLevel="0" collapsed="false">
      <c r="A64" s="86" t="s">
        <v>105</v>
      </c>
      <c r="B64" s="86" t="s">
        <v>226</v>
      </c>
      <c r="C64" s="248" t="s">
        <v>227</v>
      </c>
      <c r="D64" s="86" t="s">
        <v>228</v>
      </c>
      <c r="E64" s="86" t="s">
        <v>229</v>
      </c>
      <c r="F64" s="86" t="s">
        <v>230</v>
      </c>
    </row>
    <row r="65" customFormat="false" ht="13.5" hidden="false" customHeight="false" outlineLevel="0" collapsed="false">
      <c r="A65" s="244" t="s">
        <v>261</v>
      </c>
      <c r="B65" s="245" t="n">
        <v>90921</v>
      </c>
      <c r="C65" s="245" t="n">
        <v>85393</v>
      </c>
      <c r="D65" s="245" t="n">
        <v>75270</v>
      </c>
      <c r="E65" s="245" t="n">
        <v>35118</v>
      </c>
      <c r="F65" s="246" t="n">
        <v>51520</v>
      </c>
      <c r="G65" s="0"/>
      <c r="H65" s="0"/>
      <c r="I65" s="0"/>
    </row>
    <row r="66" customFormat="false" ht="13.5" hidden="false" customHeight="false" outlineLevel="0" collapsed="false">
      <c r="A66" s="109" t="s">
        <v>273</v>
      </c>
      <c r="B66" s="243"/>
      <c r="C66" s="243"/>
      <c r="D66" s="0"/>
      <c r="E66" s="0"/>
      <c r="F66" s="83"/>
      <c r="G66" s="83"/>
      <c r="H66" s="83"/>
      <c r="I66" s="0"/>
    </row>
  </sheetData>
  <mergeCells count="14">
    <mergeCell ref="A2:B2"/>
    <mergeCell ref="A4:A5"/>
    <mergeCell ref="A6:A7"/>
    <mergeCell ref="A8:A9"/>
    <mergeCell ref="A10:A11"/>
    <mergeCell ref="A12:A13"/>
    <mergeCell ref="A17:B17"/>
    <mergeCell ref="A19:A20"/>
    <mergeCell ref="A21:A22"/>
    <mergeCell ref="A23:A24"/>
    <mergeCell ref="A25:A26"/>
    <mergeCell ref="A27:A28"/>
    <mergeCell ref="A29:A30"/>
    <mergeCell ref="A31:A32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0" fitToHeight="1" pageOrder="downThenOver" orientation="portrait" usePrinterDefaults="false" blackAndWhite="false" draft="false" cellComments="atEnd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80" width="32.8866396761134"/>
    <col collapsed="false" hidden="false" max="6" min="2" style="80" width="11.1417004048583"/>
    <col collapsed="false" hidden="false" max="7" min="7" style="80" width="7.71255060728745"/>
    <col collapsed="false" hidden="false" max="8" min="8" style="80" width="8.46153846153846"/>
    <col collapsed="false" hidden="false" max="254" min="9" style="80" width="9"/>
    <col collapsed="false" hidden="false" max="255" min="255" style="80" width="3"/>
    <col collapsed="false" hidden="false" max="256" min="256" style="80" width="13.0688259109312"/>
    <col collapsed="false" hidden="false" max="262" min="257" style="80" width="11.1417004048583"/>
    <col collapsed="false" hidden="false" max="263" min="263" style="80" width="7.71255060728745"/>
    <col collapsed="false" hidden="false" max="264" min="264" style="80" width="8.46153846153846"/>
    <col collapsed="false" hidden="false" max="510" min="265" style="80" width="9"/>
    <col collapsed="false" hidden="false" max="511" min="511" style="80" width="3"/>
    <col collapsed="false" hidden="false" max="512" min="512" style="80" width="13.0688259109312"/>
    <col collapsed="false" hidden="false" max="518" min="513" style="80" width="11.1417004048583"/>
    <col collapsed="false" hidden="false" max="519" min="519" style="80" width="7.71255060728745"/>
    <col collapsed="false" hidden="false" max="520" min="520" style="80" width="8.46153846153846"/>
    <col collapsed="false" hidden="false" max="766" min="521" style="80" width="9"/>
    <col collapsed="false" hidden="false" max="767" min="767" style="80" width="3"/>
    <col collapsed="false" hidden="false" max="768" min="768" style="80" width="13.0688259109312"/>
    <col collapsed="false" hidden="false" max="774" min="769" style="80" width="11.1417004048583"/>
    <col collapsed="false" hidden="false" max="775" min="775" style="80" width="7.71255060728745"/>
    <col collapsed="false" hidden="false" max="776" min="776" style="80" width="8.46153846153846"/>
    <col collapsed="false" hidden="false" max="1022" min="777" style="80" width="9"/>
    <col collapsed="false" hidden="false" max="1023" min="1023" style="80" width="3"/>
    <col collapsed="false" hidden="false" max="1025" min="1024" style="80" width="13.0688259109312"/>
  </cols>
  <sheetData>
    <row r="1" customFormat="false" ht="13.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false" outlineLevel="0" collapsed="false">
      <c r="A2" s="249" t="s">
        <v>275</v>
      </c>
      <c r="B2" s="25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false" outlineLevel="0" collapsed="false">
      <c r="A3" s="251" t="s">
        <v>261</v>
      </c>
      <c r="B3" s="250"/>
      <c r="C3" s="0"/>
      <c r="D3" s="250"/>
      <c r="E3" s="250"/>
      <c r="F3" s="252" t="s">
        <v>141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false" outlineLevel="0" collapsed="false">
      <c r="A4" s="253" t="s">
        <v>105</v>
      </c>
      <c r="B4" s="254" t="s">
        <v>226</v>
      </c>
      <c r="C4" s="255" t="s">
        <v>227</v>
      </c>
      <c r="D4" s="256" t="s">
        <v>228</v>
      </c>
      <c r="E4" s="256" t="s">
        <v>229</v>
      </c>
      <c r="F4" s="256" t="s">
        <v>230</v>
      </c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5" hidden="false" customHeight="false" outlineLevel="0" collapsed="false">
      <c r="A5" s="257" t="s">
        <v>24</v>
      </c>
      <c r="B5" s="258" t="n">
        <v>299453</v>
      </c>
      <c r="C5" s="258" t="n">
        <v>293325</v>
      </c>
      <c r="D5" s="258" t="n">
        <v>279274</v>
      </c>
      <c r="E5" s="258" t="n">
        <v>159431</v>
      </c>
      <c r="F5" s="259" t="n">
        <v>182980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.5" hidden="false" customHeight="true" outlineLevel="0" collapsed="false">
      <c r="A6" s="260" t="s">
        <v>276</v>
      </c>
      <c r="B6" s="261" t="n">
        <v>17455</v>
      </c>
      <c r="C6" s="261" t="n">
        <v>18415</v>
      </c>
      <c r="D6" s="261" t="n">
        <v>15429</v>
      </c>
      <c r="E6" s="261" t="n">
        <v>9678</v>
      </c>
      <c r="F6" s="262" t="n">
        <v>16412</v>
      </c>
      <c r="G6" s="263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.5" hidden="false" customHeight="false" outlineLevel="0" collapsed="false">
      <c r="A7" s="260" t="s">
        <v>277</v>
      </c>
      <c r="B7" s="261" t="n">
        <v>27873</v>
      </c>
      <c r="C7" s="261" t="n">
        <v>28119</v>
      </c>
      <c r="D7" s="261" t="n">
        <v>24663</v>
      </c>
      <c r="E7" s="261" t="n">
        <v>14922</v>
      </c>
      <c r="F7" s="262" t="n">
        <v>17875</v>
      </c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.5" hidden="false" customHeight="false" outlineLevel="0" collapsed="false">
      <c r="A8" s="260" t="s">
        <v>278</v>
      </c>
      <c r="B8" s="261" t="n">
        <v>30103</v>
      </c>
      <c r="C8" s="261" t="n">
        <v>19229</v>
      </c>
      <c r="D8" s="261" t="n">
        <v>17786</v>
      </c>
      <c r="E8" s="261" t="n">
        <v>10741</v>
      </c>
      <c r="F8" s="262" t="n">
        <v>10831</v>
      </c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264" customFormat="true" ht="13.5" hidden="false" customHeight="false" outlineLevel="0" collapsed="false">
      <c r="A9" s="260" t="s">
        <v>279</v>
      </c>
      <c r="B9" s="261" t="n">
        <v>23625</v>
      </c>
      <c r="C9" s="261" t="n">
        <v>21532</v>
      </c>
      <c r="D9" s="261" t="n">
        <v>19868</v>
      </c>
      <c r="E9" s="261" t="n">
        <v>13788</v>
      </c>
      <c r="F9" s="262" t="n">
        <v>14404</v>
      </c>
    </row>
    <row r="10" customFormat="false" ht="13.5" hidden="false" customHeight="false" outlineLevel="0" collapsed="false">
      <c r="A10" s="260" t="s">
        <v>280</v>
      </c>
      <c r="B10" s="261" t="n">
        <v>31261</v>
      </c>
      <c r="C10" s="261" t="n">
        <v>26623</v>
      </c>
      <c r="D10" s="261" t="n">
        <v>26539</v>
      </c>
      <c r="E10" s="261" t="n">
        <v>14738</v>
      </c>
      <c r="F10" s="262" t="n">
        <v>16503</v>
      </c>
    </row>
    <row r="11" customFormat="false" ht="13.5" hidden="false" customHeight="false" outlineLevel="0" collapsed="false">
      <c r="A11" s="260" t="s">
        <v>281</v>
      </c>
      <c r="B11" s="261" t="n">
        <v>19942</v>
      </c>
      <c r="C11" s="261" t="n">
        <v>20850</v>
      </c>
      <c r="D11" s="261" t="n">
        <v>18949</v>
      </c>
      <c r="E11" s="261" t="n">
        <v>11538</v>
      </c>
      <c r="F11" s="262" t="n">
        <v>11278</v>
      </c>
    </row>
    <row r="12" customFormat="false" ht="13.5" hidden="false" customHeight="false" outlineLevel="0" collapsed="false">
      <c r="A12" s="260" t="s">
        <v>282</v>
      </c>
      <c r="B12" s="261" t="n">
        <v>26688</v>
      </c>
      <c r="C12" s="261" t="n">
        <v>25412</v>
      </c>
      <c r="D12" s="261" t="n">
        <v>28077</v>
      </c>
      <c r="E12" s="261" t="n">
        <v>12244</v>
      </c>
      <c r="F12" s="262" t="n">
        <v>13046</v>
      </c>
    </row>
    <row r="13" customFormat="false" ht="13.5" hidden="false" customHeight="false" outlineLevel="0" collapsed="false">
      <c r="A13" s="260" t="s">
        <v>283</v>
      </c>
      <c r="B13" s="114" t="n">
        <v>16392</v>
      </c>
      <c r="C13" s="114" t="n">
        <v>18514</v>
      </c>
      <c r="D13" s="114" t="n">
        <v>16395</v>
      </c>
      <c r="E13" s="114" t="n">
        <v>9360</v>
      </c>
      <c r="F13" s="265" t="n">
        <v>13139</v>
      </c>
    </row>
    <row r="14" customFormat="false" ht="13.5" hidden="false" customHeight="false" outlineLevel="0" collapsed="false">
      <c r="A14" s="260" t="s">
        <v>284</v>
      </c>
      <c r="B14" s="261" t="n">
        <v>20598</v>
      </c>
      <c r="C14" s="261" t="n">
        <v>20417</v>
      </c>
      <c r="D14" s="261" t="n">
        <v>18016</v>
      </c>
      <c r="E14" s="261" t="n">
        <v>10232</v>
      </c>
      <c r="F14" s="262" t="n">
        <v>12292</v>
      </c>
    </row>
    <row r="15" customFormat="false" ht="13.5" hidden="false" customHeight="false" outlineLevel="0" collapsed="false">
      <c r="A15" s="260" t="s">
        <v>285</v>
      </c>
      <c r="B15" s="261" t="n">
        <v>21394</v>
      </c>
      <c r="C15" s="261" t="n">
        <v>25121</v>
      </c>
      <c r="D15" s="261" t="n">
        <v>20730</v>
      </c>
      <c r="E15" s="261" t="n">
        <v>12040</v>
      </c>
      <c r="F15" s="262" t="n">
        <v>12801</v>
      </c>
    </row>
    <row r="16" customFormat="false" ht="13.5" hidden="false" customHeight="false" outlineLevel="0" collapsed="false">
      <c r="A16" s="260" t="s">
        <v>286</v>
      </c>
      <c r="B16" s="261" t="n">
        <v>12434</v>
      </c>
      <c r="C16" s="261" t="n">
        <v>11976</v>
      </c>
      <c r="D16" s="261" t="n">
        <v>13449</v>
      </c>
      <c r="E16" s="261" t="n">
        <v>7094</v>
      </c>
      <c r="F16" s="266" t="n">
        <v>7579</v>
      </c>
    </row>
    <row r="17" customFormat="false" ht="13.5" hidden="false" customHeight="false" outlineLevel="0" collapsed="false">
      <c r="A17" s="260" t="s">
        <v>287</v>
      </c>
      <c r="B17" s="261" t="n">
        <v>20672</v>
      </c>
      <c r="C17" s="261" t="n">
        <v>20732</v>
      </c>
      <c r="D17" s="261" t="n">
        <v>19851</v>
      </c>
      <c r="E17" s="261" t="n">
        <v>10411</v>
      </c>
      <c r="F17" s="266" t="n">
        <v>12063</v>
      </c>
    </row>
    <row r="18" customFormat="false" ht="13.5" hidden="false" customHeight="false" outlineLevel="0" collapsed="false">
      <c r="A18" s="260" t="s">
        <v>288</v>
      </c>
      <c r="B18" s="261" t="n">
        <v>18620</v>
      </c>
      <c r="C18" s="261" t="n">
        <v>19154</v>
      </c>
      <c r="D18" s="261" t="n">
        <v>20875</v>
      </c>
      <c r="E18" s="261" t="n">
        <v>12697</v>
      </c>
      <c r="F18" s="266" t="n">
        <v>13150</v>
      </c>
    </row>
    <row r="19" customFormat="false" ht="13.5" hidden="false" customHeight="false" outlineLevel="0" collapsed="false">
      <c r="A19" s="260" t="s">
        <v>289</v>
      </c>
      <c r="B19" s="267" t="n">
        <v>12396</v>
      </c>
      <c r="C19" s="267" t="n">
        <v>17231</v>
      </c>
      <c r="D19" s="267" t="n">
        <v>18647</v>
      </c>
      <c r="E19" s="267" t="n">
        <v>9948</v>
      </c>
      <c r="F19" s="268" t="n">
        <v>11607</v>
      </c>
    </row>
    <row r="20" customFormat="false" ht="13.5" hidden="false" customHeight="false" outlineLevel="0" collapsed="false">
      <c r="A20" s="169"/>
      <c r="B20" s="84"/>
      <c r="C20" s="84"/>
      <c r="D20" s="84"/>
      <c r="E20" s="84"/>
      <c r="F20" s="118"/>
    </row>
    <row r="21" customFormat="false" ht="13.5" hidden="false" customHeight="false" outlineLevel="0" collapsed="false">
      <c r="A21" s="81" t="s">
        <v>264</v>
      </c>
    </row>
  </sheetData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80" width="12.2105263157895"/>
    <col collapsed="false" hidden="false" max="6" min="2" style="80" width="9.10526315789474"/>
    <col collapsed="false" hidden="false" max="7" min="7" style="80" width="12.2105263157895"/>
    <col collapsed="false" hidden="false" max="9" min="8" style="80" width="10.497975708502"/>
    <col collapsed="false" hidden="false" max="249" min="10" style="80" width="9"/>
    <col collapsed="false" hidden="false" max="250" min="250" style="80" width="3.64372469635628"/>
    <col collapsed="false" hidden="false" max="251" min="251" style="80" width="12.2105263157895"/>
    <col collapsed="false" hidden="false" max="257" min="252" style="80" width="9.10526315789474"/>
    <col collapsed="false" hidden="false" max="259" min="258" style="80" width="10.497975708502"/>
    <col collapsed="false" hidden="false" max="505" min="260" style="80" width="9"/>
    <col collapsed="false" hidden="false" max="506" min="506" style="80" width="3.64372469635628"/>
    <col collapsed="false" hidden="false" max="507" min="507" style="80" width="12.2105263157895"/>
    <col collapsed="false" hidden="false" max="513" min="508" style="80" width="9.10526315789474"/>
    <col collapsed="false" hidden="false" max="515" min="514" style="80" width="10.497975708502"/>
    <col collapsed="false" hidden="false" max="761" min="516" style="80" width="9"/>
    <col collapsed="false" hidden="false" max="762" min="762" style="80" width="3.64372469635628"/>
    <col collapsed="false" hidden="false" max="763" min="763" style="80" width="12.2105263157895"/>
    <col collapsed="false" hidden="false" max="769" min="764" style="80" width="9.10526315789474"/>
    <col collapsed="false" hidden="false" max="771" min="770" style="80" width="10.497975708502"/>
    <col collapsed="false" hidden="false" max="1017" min="772" style="80" width="9"/>
    <col collapsed="false" hidden="false" max="1018" min="1018" style="80" width="3.64372469635628"/>
    <col collapsed="false" hidden="false" max="1019" min="1019" style="80" width="12.2105263157895"/>
    <col collapsed="false" hidden="false" max="1025" min="1020" style="80" width="9.10526315789474"/>
  </cols>
  <sheetData>
    <row r="1" customFormat="false" ht="13.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</row>
    <row r="2" customFormat="false" ht="13.5" hidden="false" customHeight="false" outlineLevel="0" collapsed="false">
      <c r="A2" s="81" t="s">
        <v>290</v>
      </c>
      <c r="B2" s="0"/>
      <c r="C2" s="0"/>
      <c r="D2" s="0"/>
      <c r="E2" s="0"/>
      <c r="F2" s="0"/>
      <c r="G2" s="0"/>
      <c r="H2" s="0"/>
      <c r="I2" s="0"/>
    </row>
    <row r="3" customFormat="false" ht="13.5" hidden="false" customHeight="false" outlineLevel="0" collapsed="false">
      <c r="A3" s="84"/>
      <c r="B3" s="84"/>
      <c r="C3" s="84"/>
      <c r="D3" s="84"/>
      <c r="E3" s="84"/>
      <c r="F3" s="84"/>
      <c r="G3" s="84"/>
      <c r="H3" s="85" t="s">
        <v>291</v>
      </c>
      <c r="I3" s="85"/>
    </row>
    <row r="4" customFormat="false" ht="13.5" hidden="false" customHeight="false" outlineLevel="0" collapsed="false">
      <c r="A4" s="86" t="s">
        <v>7</v>
      </c>
      <c r="B4" s="87" t="s">
        <v>93</v>
      </c>
      <c r="C4" s="87"/>
      <c r="D4" s="87" t="s">
        <v>292</v>
      </c>
      <c r="E4" s="87"/>
      <c r="F4" s="87" t="s">
        <v>293</v>
      </c>
      <c r="G4" s="87"/>
      <c r="H4" s="87" t="s">
        <v>294</v>
      </c>
      <c r="I4" s="87"/>
    </row>
    <row r="5" customFormat="false" ht="13.5" hidden="false" customHeight="false" outlineLevel="0" collapsed="false">
      <c r="A5" s="86"/>
      <c r="B5" s="87" t="s">
        <v>295</v>
      </c>
      <c r="C5" s="89" t="s">
        <v>296</v>
      </c>
      <c r="D5" s="87" t="s">
        <v>295</v>
      </c>
      <c r="E5" s="89" t="s">
        <v>296</v>
      </c>
      <c r="F5" s="87" t="s">
        <v>295</v>
      </c>
      <c r="G5" s="89" t="s">
        <v>296</v>
      </c>
      <c r="H5" s="87" t="s">
        <v>295</v>
      </c>
      <c r="I5" s="269" t="s">
        <v>296</v>
      </c>
    </row>
    <row r="6" customFormat="false" ht="13.5" hidden="false" customHeight="false" outlineLevel="0" collapsed="false">
      <c r="A6" s="127"/>
      <c r="B6" s="83"/>
      <c r="C6" s="83"/>
      <c r="D6" s="83"/>
      <c r="E6" s="83"/>
      <c r="F6" s="83"/>
      <c r="G6" s="83"/>
      <c r="H6" s="83"/>
      <c r="I6" s="99"/>
    </row>
    <row r="7" customFormat="false" ht="13.5" hidden="false" customHeight="false" outlineLevel="0" collapsed="false">
      <c r="A7" s="95" t="s">
        <v>226</v>
      </c>
      <c r="B7" s="182" t="n">
        <v>21752</v>
      </c>
      <c r="C7" s="182" t="n">
        <v>528746</v>
      </c>
      <c r="D7" s="182" t="n">
        <v>1587</v>
      </c>
      <c r="E7" s="182" t="n">
        <v>58317</v>
      </c>
      <c r="F7" s="182" t="n">
        <v>935</v>
      </c>
      <c r="G7" s="182" t="n">
        <v>111336</v>
      </c>
      <c r="H7" s="182" t="n">
        <v>614</v>
      </c>
      <c r="I7" s="270" t="n">
        <v>4600</v>
      </c>
    </row>
    <row r="8" customFormat="false" ht="13.5" hidden="false" customHeight="false" outlineLevel="0" collapsed="false">
      <c r="A8" s="95" t="s">
        <v>227</v>
      </c>
      <c r="B8" s="182" t="n">
        <v>21441</v>
      </c>
      <c r="C8" s="182" t="n">
        <v>523021</v>
      </c>
      <c r="D8" s="182" t="n">
        <v>546</v>
      </c>
      <c r="E8" s="182" t="n">
        <v>19660</v>
      </c>
      <c r="F8" s="182" t="n">
        <v>842</v>
      </c>
      <c r="G8" s="182" t="n">
        <v>54966</v>
      </c>
      <c r="H8" s="182" t="s">
        <v>121</v>
      </c>
      <c r="I8" s="270" t="s">
        <v>121</v>
      </c>
    </row>
    <row r="9" customFormat="false" ht="13.5" hidden="false" customHeight="false" outlineLevel="0" collapsed="false">
      <c r="A9" s="95" t="s">
        <v>228</v>
      </c>
      <c r="B9" s="182" t="n">
        <v>25499</v>
      </c>
      <c r="C9" s="182" t="n">
        <v>619566</v>
      </c>
      <c r="D9" s="182" t="s">
        <v>121</v>
      </c>
      <c r="E9" s="182" t="s">
        <v>121</v>
      </c>
      <c r="F9" s="182" t="n">
        <v>956</v>
      </c>
      <c r="G9" s="182" t="n">
        <v>69667</v>
      </c>
      <c r="H9" s="182" t="s">
        <v>121</v>
      </c>
      <c r="I9" s="270" t="s">
        <v>121</v>
      </c>
    </row>
    <row r="10" customFormat="false" ht="13.5" hidden="false" customHeight="false" outlineLevel="0" collapsed="false">
      <c r="A10" s="95" t="s">
        <v>229</v>
      </c>
      <c r="B10" s="182" t="n">
        <v>20217</v>
      </c>
      <c r="C10" s="182" t="n">
        <v>366794</v>
      </c>
      <c r="D10" s="238" t="s">
        <v>121</v>
      </c>
      <c r="E10" s="238" t="s">
        <v>121</v>
      </c>
      <c r="F10" s="182" t="n">
        <v>841</v>
      </c>
      <c r="G10" s="182" t="n">
        <v>41495</v>
      </c>
      <c r="H10" s="182" t="s">
        <v>121</v>
      </c>
      <c r="I10" s="270" t="s">
        <v>121</v>
      </c>
    </row>
    <row r="11" customFormat="false" ht="13.5" hidden="false" customHeight="false" outlineLevel="0" collapsed="false">
      <c r="A11" s="95" t="s">
        <v>230</v>
      </c>
      <c r="B11" s="182" t="n">
        <f aca="false">SUM(F11,B21,D21,F21,H21,D31,F31,H31,B41,D41)</f>
        <v>23267</v>
      </c>
      <c r="C11" s="182" t="n">
        <f aca="false">SUM(G11,C21,E21,G21,I21,B31,E31,G31,I31,C41,E41)</f>
        <v>524801</v>
      </c>
      <c r="D11" s="238" t="s">
        <v>121</v>
      </c>
      <c r="E11" s="238" t="s">
        <v>121</v>
      </c>
      <c r="F11" s="182" t="n">
        <v>849</v>
      </c>
      <c r="G11" s="182" t="n">
        <v>54351</v>
      </c>
      <c r="H11" s="182" t="s">
        <v>121</v>
      </c>
      <c r="I11" s="270" t="s">
        <v>121</v>
      </c>
    </row>
    <row r="12" customFormat="false" ht="13.5" hidden="false" customHeight="false" outlineLevel="0" collapsed="false">
      <c r="A12" s="90"/>
      <c r="B12" s="84"/>
      <c r="C12" s="84"/>
      <c r="D12" s="84"/>
      <c r="E12" s="84"/>
      <c r="F12" s="84"/>
      <c r="G12" s="84"/>
      <c r="H12" s="84"/>
      <c r="I12" s="118"/>
    </row>
    <row r="13" customFormat="false" ht="13.5" hidden="false" customHeight="false" outlineLevel="0" collapsed="false">
      <c r="A13" s="89"/>
      <c r="B13" s="84"/>
      <c r="C13" s="84"/>
      <c r="D13" s="84"/>
      <c r="E13" s="84"/>
      <c r="F13" s="84"/>
      <c r="G13" s="84"/>
      <c r="H13" s="84"/>
      <c r="I13" s="84"/>
    </row>
    <row r="14" customFormat="false" ht="13.5" hidden="false" customHeight="false" outlineLevel="0" collapsed="false">
      <c r="A14" s="86" t="s">
        <v>7</v>
      </c>
      <c r="B14" s="87" t="s">
        <v>297</v>
      </c>
      <c r="C14" s="87"/>
      <c r="D14" s="87" t="s">
        <v>298</v>
      </c>
      <c r="E14" s="87"/>
      <c r="F14" s="87" t="s">
        <v>299</v>
      </c>
      <c r="G14" s="87"/>
      <c r="H14" s="87" t="s">
        <v>300</v>
      </c>
      <c r="I14" s="87"/>
    </row>
    <row r="15" customFormat="false" ht="13.5" hidden="false" customHeight="false" outlineLevel="0" collapsed="false">
      <c r="A15" s="86"/>
      <c r="B15" s="87" t="s">
        <v>295</v>
      </c>
      <c r="C15" s="89" t="s">
        <v>296</v>
      </c>
      <c r="D15" s="90" t="s">
        <v>295</v>
      </c>
      <c r="E15" s="89" t="s">
        <v>296</v>
      </c>
      <c r="F15" s="87" t="s">
        <v>295</v>
      </c>
      <c r="G15" s="269" t="s">
        <v>296</v>
      </c>
      <c r="H15" s="87" t="s">
        <v>295</v>
      </c>
      <c r="I15" s="271" t="s">
        <v>296</v>
      </c>
    </row>
    <row r="16" customFormat="false" ht="13.5" hidden="false" customHeight="false" outlineLevel="0" collapsed="false">
      <c r="A16" s="88"/>
      <c r="B16" s="83"/>
      <c r="C16" s="83"/>
      <c r="D16" s="83"/>
      <c r="E16" s="83"/>
      <c r="F16" s="83"/>
      <c r="G16" s="83"/>
      <c r="H16" s="93"/>
      <c r="I16" s="99"/>
    </row>
    <row r="17" customFormat="false" ht="13.5" hidden="false" customHeight="false" outlineLevel="0" collapsed="false">
      <c r="A17" s="95" t="s">
        <v>226</v>
      </c>
      <c r="B17" s="182" t="n">
        <v>7219</v>
      </c>
      <c r="C17" s="182" t="n">
        <v>107811</v>
      </c>
      <c r="D17" s="182" t="n">
        <v>1554</v>
      </c>
      <c r="E17" s="182" t="n">
        <v>44154</v>
      </c>
      <c r="F17" s="182" t="n">
        <v>727</v>
      </c>
      <c r="G17" s="182" t="n">
        <v>24051</v>
      </c>
      <c r="H17" s="182" t="n">
        <v>1524</v>
      </c>
      <c r="I17" s="270" t="n">
        <v>20049</v>
      </c>
    </row>
    <row r="18" customFormat="false" ht="13.5" hidden="false" customHeight="false" outlineLevel="0" collapsed="false">
      <c r="A18" s="95" t="s">
        <v>227</v>
      </c>
      <c r="B18" s="182" t="n">
        <v>8294</v>
      </c>
      <c r="C18" s="182" t="n">
        <v>110446</v>
      </c>
      <c r="D18" s="182" t="n">
        <v>1708</v>
      </c>
      <c r="E18" s="182" t="n">
        <v>46660</v>
      </c>
      <c r="F18" s="182" t="n">
        <v>620</v>
      </c>
      <c r="G18" s="182" t="n">
        <v>22797</v>
      </c>
      <c r="H18" s="182" t="n">
        <v>1569</v>
      </c>
      <c r="I18" s="270" t="n">
        <v>24329</v>
      </c>
    </row>
    <row r="19" customFormat="false" ht="13.5" hidden="false" customHeight="false" outlineLevel="0" collapsed="false">
      <c r="A19" s="95" t="s">
        <v>228</v>
      </c>
      <c r="B19" s="182" t="n">
        <v>8302</v>
      </c>
      <c r="C19" s="182" t="n">
        <v>109058</v>
      </c>
      <c r="D19" s="182" t="n">
        <v>1553</v>
      </c>
      <c r="E19" s="182" t="n">
        <v>38221</v>
      </c>
      <c r="F19" s="182" t="n">
        <v>627</v>
      </c>
      <c r="G19" s="182" t="n">
        <v>22834</v>
      </c>
      <c r="H19" s="182" t="n">
        <v>1520</v>
      </c>
      <c r="I19" s="270" t="n">
        <v>24872</v>
      </c>
    </row>
    <row r="20" customFormat="false" ht="13.5" hidden="false" customHeight="false" outlineLevel="0" collapsed="false">
      <c r="A20" s="95" t="s">
        <v>229</v>
      </c>
      <c r="B20" s="182" t="n">
        <v>3371</v>
      </c>
      <c r="C20" s="182" t="n">
        <v>47814</v>
      </c>
      <c r="D20" s="182" t="n">
        <v>1174</v>
      </c>
      <c r="E20" s="182" t="n">
        <v>20732</v>
      </c>
      <c r="F20" s="182" t="n">
        <v>597</v>
      </c>
      <c r="G20" s="182" t="n">
        <v>18895</v>
      </c>
      <c r="H20" s="182" t="n">
        <v>1409</v>
      </c>
      <c r="I20" s="270" t="n">
        <v>17900</v>
      </c>
    </row>
    <row r="21" customFormat="false" ht="13.5" hidden="false" customHeight="false" outlineLevel="0" collapsed="false">
      <c r="A21" s="95" t="s">
        <v>230</v>
      </c>
      <c r="B21" s="182" t="n">
        <v>4615</v>
      </c>
      <c r="C21" s="182" t="n">
        <v>68858</v>
      </c>
      <c r="D21" s="182" t="n">
        <v>1451</v>
      </c>
      <c r="E21" s="182" t="n">
        <v>29776</v>
      </c>
      <c r="F21" s="182" t="n">
        <v>638</v>
      </c>
      <c r="G21" s="182" t="n">
        <v>24406</v>
      </c>
      <c r="H21" s="182" t="n">
        <v>1409</v>
      </c>
      <c r="I21" s="270" t="n">
        <v>19054</v>
      </c>
    </row>
    <row r="22" customFormat="false" ht="13.5" hidden="false" customHeight="false" outlineLevel="0" collapsed="false">
      <c r="A22" s="90"/>
      <c r="B22" s="84"/>
      <c r="C22" s="84"/>
      <c r="D22" s="84"/>
      <c r="E22" s="84"/>
      <c r="F22" s="84"/>
      <c r="G22" s="84"/>
      <c r="H22" s="84"/>
      <c r="I22" s="118"/>
    </row>
    <row r="23" customFormat="false" ht="13.5" hidden="false" customHeight="false" outlineLevel="0" collapsed="false">
      <c r="A23" s="89"/>
      <c r="B23" s="84"/>
      <c r="C23" s="84"/>
      <c r="D23" s="84"/>
      <c r="E23" s="84"/>
      <c r="F23" s="272"/>
      <c r="G23" s="84"/>
      <c r="H23" s="83"/>
      <c r="I23" s="83"/>
    </row>
    <row r="24" customFormat="false" ht="13.5" hidden="false" customHeight="false" outlineLevel="0" collapsed="false">
      <c r="A24" s="86" t="s">
        <v>7</v>
      </c>
      <c r="B24" s="87" t="s">
        <v>301</v>
      </c>
      <c r="C24" s="87"/>
      <c r="D24" s="87" t="s">
        <v>302</v>
      </c>
      <c r="E24" s="87"/>
      <c r="F24" s="87" t="s">
        <v>303</v>
      </c>
      <c r="G24" s="87"/>
      <c r="H24" s="87" t="s">
        <v>304</v>
      </c>
      <c r="I24" s="87"/>
    </row>
    <row r="25" customFormat="false" ht="13.5" hidden="false" customHeight="false" outlineLevel="0" collapsed="false">
      <c r="A25" s="86"/>
      <c r="B25" s="87" t="s">
        <v>305</v>
      </c>
      <c r="C25" s="87"/>
      <c r="D25" s="87" t="s">
        <v>295</v>
      </c>
      <c r="E25" s="89" t="s">
        <v>296</v>
      </c>
      <c r="F25" s="87" t="s">
        <v>295</v>
      </c>
      <c r="G25" s="271" t="s">
        <v>296</v>
      </c>
      <c r="H25" s="87" t="s">
        <v>295</v>
      </c>
      <c r="I25" s="87" t="s">
        <v>296</v>
      </c>
    </row>
    <row r="26" customFormat="false" ht="13.5" hidden="false" customHeight="false" outlineLevel="0" collapsed="false">
      <c r="A26" s="88"/>
      <c r="B26" s="83"/>
      <c r="C26" s="83"/>
      <c r="D26" s="83"/>
      <c r="E26" s="83"/>
      <c r="F26" s="83"/>
      <c r="G26" s="83"/>
      <c r="H26" s="83"/>
      <c r="I26" s="99"/>
    </row>
    <row r="27" customFormat="false" ht="13.5" hidden="false" customHeight="false" outlineLevel="0" collapsed="false">
      <c r="A27" s="95" t="s">
        <v>226</v>
      </c>
      <c r="B27" s="273" t="n">
        <v>71735</v>
      </c>
      <c r="C27" s="273"/>
      <c r="D27" s="128" t="n">
        <v>5363</v>
      </c>
      <c r="E27" s="128" t="n">
        <v>36183</v>
      </c>
      <c r="F27" s="128" t="n">
        <v>369</v>
      </c>
      <c r="G27" s="128" t="n">
        <v>20530</v>
      </c>
      <c r="H27" s="128" t="n">
        <v>519</v>
      </c>
      <c r="I27" s="129" t="n">
        <v>21323</v>
      </c>
    </row>
    <row r="28" customFormat="false" ht="13.5" hidden="false" customHeight="false" outlineLevel="0" collapsed="false">
      <c r="A28" s="95" t="s">
        <v>227</v>
      </c>
      <c r="B28" s="273" t="n">
        <v>66153</v>
      </c>
      <c r="C28" s="273"/>
      <c r="D28" s="128" t="n">
        <v>5072</v>
      </c>
      <c r="E28" s="128" t="n">
        <v>32597</v>
      </c>
      <c r="F28" s="128" t="n">
        <v>351</v>
      </c>
      <c r="G28" s="128" t="n">
        <v>22420</v>
      </c>
      <c r="H28" s="128" t="n">
        <v>398</v>
      </c>
      <c r="I28" s="129" t="n">
        <v>103161</v>
      </c>
    </row>
    <row r="29" customFormat="false" ht="13.5" hidden="false" customHeight="false" outlineLevel="0" collapsed="false">
      <c r="A29" s="95" t="s">
        <v>228</v>
      </c>
      <c r="B29" s="273" t="n">
        <v>57395</v>
      </c>
      <c r="C29" s="273"/>
      <c r="D29" s="128" t="n">
        <v>5342</v>
      </c>
      <c r="E29" s="128" t="n">
        <v>32167</v>
      </c>
      <c r="F29" s="128" t="n">
        <v>380</v>
      </c>
      <c r="G29" s="128" t="n">
        <v>23343</v>
      </c>
      <c r="H29" s="128" t="n">
        <v>514</v>
      </c>
      <c r="I29" s="129" t="n">
        <v>20929</v>
      </c>
    </row>
    <row r="30" customFormat="false" ht="13.5" hidden="false" customHeight="false" outlineLevel="0" collapsed="false">
      <c r="A30" s="95" t="s">
        <v>229</v>
      </c>
      <c r="B30" s="273" t="n">
        <v>2113</v>
      </c>
      <c r="C30" s="273"/>
      <c r="D30" s="128" t="n">
        <v>4937</v>
      </c>
      <c r="E30" s="128" t="n">
        <v>27488</v>
      </c>
      <c r="F30" s="128" t="n">
        <v>268</v>
      </c>
      <c r="G30" s="128" t="n">
        <v>15610</v>
      </c>
      <c r="H30" s="128" t="n">
        <v>473</v>
      </c>
      <c r="I30" s="129" t="n">
        <v>17994</v>
      </c>
    </row>
    <row r="31" customFormat="false" ht="13.5" hidden="false" customHeight="false" outlineLevel="0" collapsed="false">
      <c r="A31" s="95" t="s">
        <v>230</v>
      </c>
      <c r="B31" s="273" t="n">
        <v>33791</v>
      </c>
      <c r="C31" s="273"/>
      <c r="D31" s="128" t="n">
        <v>4928</v>
      </c>
      <c r="E31" s="128" t="n">
        <v>28190</v>
      </c>
      <c r="F31" s="128" t="n">
        <v>322</v>
      </c>
      <c r="G31" s="128" t="n">
        <v>20620</v>
      </c>
      <c r="H31" s="128" t="n">
        <v>362</v>
      </c>
      <c r="I31" s="129" t="n">
        <v>19934</v>
      </c>
    </row>
    <row r="32" customFormat="false" ht="13.5" hidden="false" customHeight="false" outlineLevel="0" collapsed="false">
      <c r="A32" s="169"/>
      <c r="B32" s="84"/>
      <c r="C32" s="84"/>
      <c r="D32" s="84"/>
      <c r="E32" s="84"/>
      <c r="F32" s="84"/>
      <c r="G32" s="84"/>
      <c r="H32" s="272"/>
      <c r="I32" s="118"/>
    </row>
    <row r="33" customFormat="false" ht="13.5" hidden="false" customHeight="false" outlineLevel="0" collapsed="false">
      <c r="A33" s="83"/>
      <c r="B33" s="83"/>
      <c r="C33" s="83"/>
      <c r="D33" s="83"/>
      <c r="E33" s="83"/>
      <c r="F33" s="83"/>
      <c r="G33" s="83"/>
      <c r="H33" s="274"/>
      <c r="I33" s="83"/>
    </row>
    <row r="34" customFormat="false" ht="13.5" hidden="false" customHeight="false" outlineLevel="0" collapsed="false">
      <c r="A34" s="86" t="s">
        <v>7</v>
      </c>
      <c r="B34" s="87" t="s">
        <v>306</v>
      </c>
      <c r="C34" s="87"/>
      <c r="D34" s="87" t="s">
        <v>307</v>
      </c>
      <c r="E34" s="87"/>
      <c r="F34" s="243"/>
      <c r="G34" s="243"/>
      <c r="H34" s="243"/>
      <c r="I34" s="243"/>
    </row>
    <row r="35" customFormat="false" ht="13.5" hidden="false" customHeight="false" outlineLevel="0" collapsed="false">
      <c r="A35" s="86"/>
      <c r="B35" s="275" t="s">
        <v>295</v>
      </c>
      <c r="C35" s="87" t="s">
        <v>296</v>
      </c>
      <c r="D35" s="275" t="s">
        <v>295</v>
      </c>
      <c r="E35" s="87" t="s">
        <v>296</v>
      </c>
      <c r="F35" s="243"/>
      <c r="G35" s="243"/>
      <c r="H35" s="243"/>
      <c r="I35" s="243"/>
    </row>
    <row r="36" customFormat="false" ht="13.5" hidden="false" customHeight="false" outlineLevel="0" collapsed="false">
      <c r="A36" s="88"/>
      <c r="B36" s="98"/>
      <c r="C36" s="83"/>
      <c r="D36" s="93"/>
      <c r="E36" s="99"/>
      <c r="F36" s="83"/>
      <c r="G36" s="83"/>
      <c r="H36" s="83"/>
      <c r="I36" s="83"/>
    </row>
    <row r="37" customFormat="false" ht="13.5" hidden="false" customHeight="false" outlineLevel="0" collapsed="false">
      <c r="A37" s="95" t="s">
        <v>226</v>
      </c>
      <c r="B37" s="276" t="n">
        <v>1341</v>
      </c>
      <c r="C37" s="182" t="n">
        <v>8657</v>
      </c>
      <c r="D37" s="277" t="s">
        <v>121</v>
      </c>
      <c r="E37" s="270" t="s">
        <v>121</v>
      </c>
      <c r="F37" s="128"/>
      <c r="G37" s="128"/>
      <c r="H37" s="128"/>
      <c r="I37" s="128"/>
    </row>
    <row r="38" customFormat="false" ht="13.5" hidden="false" customHeight="false" outlineLevel="0" collapsed="false">
      <c r="A38" s="95" t="s">
        <v>227</v>
      </c>
      <c r="B38" s="276" t="n">
        <v>2041</v>
      </c>
      <c r="C38" s="182" t="n">
        <v>19832</v>
      </c>
      <c r="D38" s="277" t="s">
        <v>121</v>
      </c>
      <c r="E38" s="270" t="s">
        <v>121</v>
      </c>
      <c r="F38" s="128"/>
      <c r="G38" s="128"/>
      <c r="H38" s="128"/>
      <c r="I38" s="128"/>
    </row>
    <row r="39" customFormat="false" ht="13.5" hidden="false" customHeight="false" outlineLevel="0" collapsed="false">
      <c r="A39" s="95" t="s">
        <v>228</v>
      </c>
      <c r="B39" s="278" t="n">
        <v>2674</v>
      </c>
      <c r="C39" s="128" t="n">
        <v>19037</v>
      </c>
      <c r="D39" s="277" t="n">
        <v>3631</v>
      </c>
      <c r="E39" s="270" t="n">
        <v>202043</v>
      </c>
      <c r="F39" s="128"/>
      <c r="G39" s="128"/>
      <c r="H39" s="128"/>
      <c r="I39" s="128"/>
    </row>
    <row r="40" customFormat="false" ht="13.5" hidden="false" customHeight="false" outlineLevel="0" collapsed="false">
      <c r="A40" s="95" t="s">
        <v>229</v>
      </c>
      <c r="B40" s="278" t="n">
        <v>2195</v>
      </c>
      <c r="C40" s="128" t="n">
        <v>14552</v>
      </c>
      <c r="D40" s="128" t="n">
        <v>4952</v>
      </c>
      <c r="E40" s="129" t="n">
        <v>142201</v>
      </c>
      <c r="F40" s="128"/>
      <c r="G40" s="128"/>
      <c r="H40" s="128"/>
      <c r="I40" s="128"/>
    </row>
    <row r="41" customFormat="false" ht="13.5" hidden="false" customHeight="false" outlineLevel="0" collapsed="false">
      <c r="A41" s="95" t="s">
        <v>230</v>
      </c>
      <c r="B41" s="278" t="n">
        <v>2106</v>
      </c>
      <c r="C41" s="128" t="n">
        <v>16123</v>
      </c>
      <c r="D41" s="128" t="n">
        <v>6587</v>
      </c>
      <c r="E41" s="129" t="n">
        <v>209698</v>
      </c>
      <c r="F41" s="128"/>
      <c r="G41" s="128"/>
      <c r="H41" s="128"/>
      <c r="I41" s="128"/>
    </row>
    <row r="42" customFormat="false" ht="13.5" hidden="false" customHeight="false" outlineLevel="0" collapsed="false">
      <c r="A42" s="169"/>
      <c r="B42" s="117"/>
      <c r="C42" s="84"/>
      <c r="D42" s="84"/>
      <c r="E42" s="118"/>
      <c r="F42" s="83"/>
      <c r="G42" s="83"/>
      <c r="H42" s="274"/>
      <c r="I42" s="83"/>
    </row>
    <row r="43" customFormat="false" ht="13.5" hidden="false" customHeight="false" outlineLevel="0" collapsed="false">
      <c r="A43" s="81" t="s">
        <v>308</v>
      </c>
    </row>
    <row r="44" customFormat="false" ht="13.5" hidden="false" customHeight="false" outlineLevel="0" collapsed="false">
      <c r="A44" s="81" t="s">
        <v>309</v>
      </c>
    </row>
    <row r="45" customFormat="false" ht="13.5" hidden="false" customHeight="false" outlineLevel="0" collapsed="false">
      <c r="A45" s="81" t="s">
        <v>310</v>
      </c>
    </row>
    <row r="46" customFormat="false" ht="13.5" hidden="false" customHeight="false" outlineLevel="0" collapsed="false">
      <c r="A46" s="81" t="s">
        <v>311</v>
      </c>
    </row>
    <row r="47" customFormat="false" ht="13.5" hidden="false" customHeight="false" outlineLevel="0" collapsed="false">
      <c r="A47" s="81" t="s">
        <v>312</v>
      </c>
    </row>
    <row r="48" customFormat="false" ht="13.5" hidden="false" customHeight="false" outlineLevel="0" collapsed="false">
      <c r="A48" s="81" t="s">
        <v>313</v>
      </c>
    </row>
  </sheetData>
  <mergeCells count="27">
    <mergeCell ref="H3:I3"/>
    <mergeCell ref="A4:A5"/>
    <mergeCell ref="B4:C4"/>
    <mergeCell ref="D4:E4"/>
    <mergeCell ref="F4:G4"/>
    <mergeCell ref="H4:I4"/>
    <mergeCell ref="A14:A15"/>
    <mergeCell ref="B14:C14"/>
    <mergeCell ref="D14:E14"/>
    <mergeCell ref="F14:G14"/>
    <mergeCell ref="H14:I14"/>
    <mergeCell ref="A24:A25"/>
    <mergeCell ref="B24:C24"/>
    <mergeCell ref="D24:E24"/>
    <mergeCell ref="F24:G24"/>
    <mergeCell ref="H24:I24"/>
    <mergeCell ref="B25:C25"/>
    <mergeCell ref="B27:C27"/>
    <mergeCell ref="B28:C28"/>
    <mergeCell ref="B29:C29"/>
    <mergeCell ref="B30:C30"/>
    <mergeCell ref="B31:C31"/>
    <mergeCell ref="A34:A35"/>
    <mergeCell ref="B34:C34"/>
    <mergeCell ref="D34:E34"/>
    <mergeCell ref="F34:G34"/>
    <mergeCell ref="H34:I34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80" width="10.7125506072875"/>
    <col collapsed="false" hidden="false" max="5" min="2" style="80" width="11.3562753036437"/>
    <col collapsed="false" hidden="false" max="9" min="6" style="80" width="9.74898785425101"/>
    <col collapsed="false" hidden="false" max="255" min="10" style="80" width="9"/>
    <col collapsed="false" hidden="false" max="256" min="256" style="80" width="4.92712550607287"/>
    <col collapsed="false" hidden="false" max="257" min="257" style="80" width="10.7125506072875"/>
    <col collapsed="false" hidden="false" max="261" min="258" style="80" width="14.7813765182186"/>
    <col collapsed="false" hidden="false" max="262" min="262" style="80" width="17.995951417004"/>
    <col collapsed="false" hidden="false" max="511" min="263" style="80" width="9"/>
    <col collapsed="false" hidden="false" max="512" min="512" style="80" width="4.92712550607287"/>
    <col collapsed="false" hidden="false" max="513" min="513" style="80" width="10.7125506072875"/>
    <col collapsed="false" hidden="false" max="517" min="514" style="80" width="14.7813765182186"/>
    <col collapsed="false" hidden="false" max="518" min="518" style="80" width="17.995951417004"/>
    <col collapsed="false" hidden="false" max="767" min="519" style="80" width="9"/>
    <col collapsed="false" hidden="false" max="768" min="768" style="80" width="4.92712550607287"/>
    <col collapsed="false" hidden="false" max="769" min="769" style="80" width="10.7125506072875"/>
    <col collapsed="false" hidden="false" max="773" min="770" style="80" width="14.7813765182186"/>
    <col collapsed="false" hidden="false" max="774" min="774" style="80" width="17.995951417004"/>
    <col collapsed="false" hidden="false" max="1023" min="775" style="80" width="9"/>
    <col collapsed="false" hidden="false" max="1025" min="1024" style="80" width="4.92712550607287"/>
  </cols>
  <sheetData>
    <row r="1" customFormat="false" ht="13.5" hidden="false" customHeight="false" outlineLevel="0" collapsed="false">
      <c r="A1" s="0"/>
      <c r="B1" s="0"/>
      <c r="C1" s="0"/>
      <c r="D1" s="279"/>
      <c r="E1" s="0"/>
      <c r="F1" s="0"/>
      <c r="G1" s="0"/>
      <c r="H1" s="0"/>
      <c r="I1" s="0"/>
    </row>
    <row r="2" customFormat="false" ht="13.5" hidden="false" customHeight="false" outlineLevel="0" collapsed="false">
      <c r="A2" s="110" t="s">
        <v>314</v>
      </c>
      <c r="B2" s="110"/>
      <c r="C2" s="110"/>
      <c r="D2" s="110"/>
      <c r="E2" s="0"/>
      <c r="F2" s="0"/>
      <c r="G2" s="0"/>
      <c r="H2" s="0"/>
      <c r="I2" s="0"/>
    </row>
    <row r="3" customFormat="false" ht="13.5" hidden="false" customHeight="false" outlineLevel="0" collapsed="false">
      <c r="A3" s="84"/>
      <c r="B3" s="84"/>
      <c r="C3" s="84"/>
      <c r="D3" s="85" t="s">
        <v>315</v>
      </c>
      <c r="E3" s="85"/>
      <c r="F3" s="0"/>
      <c r="G3" s="0"/>
      <c r="H3" s="0"/>
      <c r="I3" s="0"/>
    </row>
    <row r="4" customFormat="false" ht="13.5" hidden="false" customHeight="false" outlineLevel="0" collapsed="false">
      <c r="A4" s="86" t="s">
        <v>105</v>
      </c>
      <c r="B4" s="86" t="s">
        <v>316</v>
      </c>
      <c r="C4" s="86"/>
      <c r="D4" s="87" t="s">
        <v>317</v>
      </c>
      <c r="E4" s="87"/>
      <c r="F4" s="0"/>
      <c r="G4" s="0"/>
      <c r="H4" s="0"/>
      <c r="I4" s="0"/>
    </row>
    <row r="5" customFormat="false" ht="13.5" hidden="false" customHeight="false" outlineLevel="0" collapsed="false">
      <c r="A5" s="86"/>
      <c r="B5" s="275" t="s">
        <v>234</v>
      </c>
      <c r="C5" s="275" t="s">
        <v>318</v>
      </c>
      <c r="D5" s="275" t="s">
        <v>234</v>
      </c>
      <c r="E5" s="87" t="s">
        <v>318</v>
      </c>
      <c r="F5" s="0"/>
      <c r="G5" s="0"/>
      <c r="H5" s="0"/>
      <c r="I5" s="0"/>
    </row>
    <row r="6" customFormat="false" ht="13.5" hidden="false" customHeight="false" outlineLevel="0" collapsed="false">
      <c r="A6" s="127"/>
      <c r="B6" s="83"/>
      <c r="C6" s="83"/>
      <c r="D6" s="83"/>
      <c r="E6" s="99"/>
      <c r="F6" s="0"/>
      <c r="G6" s="0"/>
      <c r="H6" s="0"/>
      <c r="I6" s="0"/>
    </row>
    <row r="7" customFormat="false" ht="13.5" hidden="false" customHeight="false" outlineLevel="0" collapsed="false">
      <c r="A7" s="139" t="s">
        <v>24</v>
      </c>
      <c r="B7" s="182" t="n">
        <v>4761</v>
      </c>
      <c r="C7" s="182" t="n">
        <v>5057</v>
      </c>
      <c r="D7" s="182" t="n">
        <v>2796</v>
      </c>
      <c r="E7" s="182" t="n">
        <v>3394</v>
      </c>
      <c r="F7" s="98"/>
      <c r="G7" s="0"/>
      <c r="H7" s="0"/>
      <c r="I7" s="0"/>
    </row>
    <row r="8" customFormat="false" ht="13.5" hidden="false" customHeight="false" outlineLevel="0" collapsed="false">
      <c r="A8" s="139"/>
      <c r="B8" s="182"/>
      <c r="C8" s="182"/>
      <c r="D8" s="182"/>
      <c r="E8" s="270"/>
      <c r="F8" s="0"/>
      <c r="G8" s="0"/>
      <c r="H8" s="0"/>
      <c r="I8" s="0"/>
    </row>
    <row r="9" customFormat="false" ht="13.5" hidden="false" customHeight="false" outlineLevel="0" collapsed="false">
      <c r="A9" s="139" t="s">
        <v>319</v>
      </c>
      <c r="B9" s="182"/>
      <c r="C9" s="182"/>
      <c r="D9" s="182"/>
      <c r="E9" s="270"/>
      <c r="F9" s="0"/>
      <c r="G9" s="0"/>
      <c r="H9" s="0"/>
      <c r="I9" s="0"/>
    </row>
    <row r="10" customFormat="false" ht="13.5" hidden="false" customHeight="false" outlineLevel="0" collapsed="false">
      <c r="A10" s="103" t="s">
        <v>320</v>
      </c>
      <c r="B10" s="182" t="n">
        <v>318</v>
      </c>
      <c r="C10" s="182" t="n">
        <v>318</v>
      </c>
      <c r="D10" s="182" t="n">
        <v>248</v>
      </c>
      <c r="E10" s="270" t="n">
        <v>293</v>
      </c>
      <c r="F10" s="143"/>
      <c r="G10" s="143"/>
      <c r="H10" s="143"/>
      <c r="I10" s="143"/>
    </row>
    <row r="11" customFormat="false" ht="13.5" hidden="false" customHeight="false" outlineLevel="0" collapsed="false">
      <c r="A11" s="103" t="s">
        <v>321</v>
      </c>
      <c r="B11" s="182" t="n">
        <v>246</v>
      </c>
      <c r="C11" s="182" t="n">
        <v>246</v>
      </c>
      <c r="D11" s="182" t="n">
        <v>195</v>
      </c>
      <c r="E11" s="270" t="n">
        <v>274</v>
      </c>
      <c r="F11" s="0"/>
      <c r="G11" s="0"/>
      <c r="H11" s="0"/>
      <c r="I11" s="0"/>
    </row>
    <row r="12" customFormat="false" ht="13.5" hidden="false" customHeight="false" outlineLevel="0" collapsed="false">
      <c r="A12" s="103" t="s">
        <v>322</v>
      </c>
      <c r="B12" s="182" t="n">
        <v>259</v>
      </c>
      <c r="C12" s="182" t="n">
        <v>261</v>
      </c>
      <c r="D12" s="182" t="n">
        <v>263</v>
      </c>
      <c r="E12" s="270" t="n">
        <v>276</v>
      </c>
      <c r="F12" s="0"/>
      <c r="G12" s="0"/>
      <c r="H12" s="0"/>
      <c r="I12" s="0"/>
    </row>
    <row r="13" customFormat="false" ht="13.5" hidden="false" customHeight="false" outlineLevel="0" collapsed="false">
      <c r="A13" s="103" t="s">
        <v>323</v>
      </c>
      <c r="B13" s="182" t="n">
        <v>257</v>
      </c>
      <c r="C13" s="182" t="n">
        <v>259</v>
      </c>
      <c r="D13" s="280" t="n">
        <v>210</v>
      </c>
      <c r="E13" s="270" t="n">
        <v>287</v>
      </c>
      <c r="F13" s="281"/>
      <c r="G13" s="0"/>
      <c r="H13" s="0"/>
      <c r="I13" s="0"/>
    </row>
    <row r="14" customFormat="false" ht="13.5" hidden="false" customHeight="false" outlineLevel="0" collapsed="false">
      <c r="A14" s="103" t="s">
        <v>324</v>
      </c>
      <c r="B14" s="182" t="n">
        <v>240</v>
      </c>
      <c r="C14" s="182" t="n">
        <v>242</v>
      </c>
      <c r="D14" s="280" t="s">
        <v>121</v>
      </c>
      <c r="E14" s="282" t="s">
        <v>121</v>
      </c>
      <c r="F14" s="0"/>
      <c r="G14" s="0"/>
      <c r="H14" s="0"/>
      <c r="I14" s="0"/>
    </row>
    <row r="15" customFormat="false" ht="13.5" hidden="false" customHeight="false" outlineLevel="0" collapsed="false">
      <c r="A15" s="103" t="s">
        <v>325</v>
      </c>
      <c r="B15" s="182" t="n">
        <v>264</v>
      </c>
      <c r="C15" s="182" t="n">
        <v>264</v>
      </c>
      <c r="D15" s="283" t="n">
        <v>293</v>
      </c>
      <c r="E15" s="284" t="n">
        <v>293</v>
      </c>
      <c r="F15" s="0"/>
      <c r="G15" s="0"/>
      <c r="H15" s="0"/>
      <c r="I15" s="0"/>
    </row>
    <row r="16" customFormat="false" ht="13.5" hidden="false" customHeight="false" outlineLevel="0" collapsed="false">
      <c r="A16" s="103" t="s">
        <v>326</v>
      </c>
      <c r="B16" s="182" t="n">
        <v>265</v>
      </c>
      <c r="C16" s="182" t="n">
        <v>287</v>
      </c>
      <c r="D16" s="283" t="n">
        <v>200</v>
      </c>
      <c r="E16" s="284" t="n">
        <v>236</v>
      </c>
      <c r="F16" s="0"/>
      <c r="G16" s="0"/>
      <c r="H16" s="0"/>
      <c r="I16" s="0"/>
    </row>
    <row r="17" customFormat="false" ht="13.5" hidden="false" customHeight="false" outlineLevel="0" collapsed="false">
      <c r="A17" s="103" t="s">
        <v>327</v>
      </c>
      <c r="B17" s="182" t="n">
        <v>271</v>
      </c>
      <c r="C17" s="182" t="n">
        <v>276</v>
      </c>
      <c r="D17" s="283" t="n">
        <v>186</v>
      </c>
      <c r="E17" s="284" t="n">
        <v>286</v>
      </c>
      <c r="F17" s="0"/>
      <c r="G17" s="0"/>
      <c r="H17" s="0"/>
      <c r="I17" s="0"/>
    </row>
    <row r="18" customFormat="false" ht="13.5" hidden="false" customHeight="false" outlineLevel="0" collapsed="false">
      <c r="A18" s="103" t="s">
        <v>328</v>
      </c>
      <c r="B18" s="182" t="n">
        <v>257</v>
      </c>
      <c r="C18" s="182" t="n">
        <v>257</v>
      </c>
      <c r="D18" s="283" t="n">
        <v>249</v>
      </c>
      <c r="E18" s="284" t="n">
        <v>296</v>
      </c>
      <c r="F18" s="0"/>
      <c r="G18" s="0"/>
      <c r="H18" s="0"/>
      <c r="I18" s="0"/>
    </row>
    <row r="19" customFormat="false" ht="13.5" hidden="false" customHeight="false" outlineLevel="0" collapsed="false">
      <c r="A19" s="103" t="s">
        <v>329</v>
      </c>
      <c r="B19" s="182" t="n">
        <v>261</v>
      </c>
      <c r="C19" s="182" t="n">
        <v>261</v>
      </c>
      <c r="D19" s="280" t="s">
        <v>121</v>
      </c>
      <c r="E19" s="282" t="s">
        <v>121</v>
      </c>
      <c r="F19" s="0"/>
      <c r="G19" s="0"/>
      <c r="H19" s="0"/>
      <c r="I19" s="0"/>
    </row>
    <row r="20" customFormat="false" ht="13.5" hidden="false" customHeight="false" outlineLevel="0" collapsed="false">
      <c r="A20" s="103" t="s">
        <v>330</v>
      </c>
      <c r="B20" s="182" t="n">
        <v>291</v>
      </c>
      <c r="C20" s="182" t="n">
        <v>294</v>
      </c>
      <c r="D20" s="283" t="n">
        <v>190</v>
      </c>
      <c r="E20" s="270" t="n">
        <v>293</v>
      </c>
      <c r="F20" s="0"/>
      <c r="G20" s="0"/>
      <c r="H20" s="0"/>
      <c r="I20" s="0"/>
    </row>
    <row r="21" customFormat="false" ht="13.5" hidden="false" customHeight="false" outlineLevel="0" collapsed="false">
      <c r="A21" s="103" t="s">
        <v>331</v>
      </c>
      <c r="B21" s="182" t="n">
        <v>251</v>
      </c>
      <c r="C21" s="182" t="n">
        <v>251</v>
      </c>
      <c r="D21" s="283" t="n">
        <v>214</v>
      </c>
      <c r="E21" s="270" t="n">
        <v>278</v>
      </c>
      <c r="F21" s="0"/>
      <c r="G21" s="0"/>
      <c r="H21" s="0"/>
      <c r="I21" s="0"/>
    </row>
    <row r="22" customFormat="false" ht="13.5" hidden="false" customHeight="false" outlineLevel="0" collapsed="false">
      <c r="A22" s="103" t="s">
        <v>332</v>
      </c>
      <c r="B22" s="182" t="n">
        <v>255</v>
      </c>
      <c r="C22" s="182" t="n">
        <v>256</v>
      </c>
      <c r="D22" s="283" t="n">
        <v>283</v>
      </c>
      <c r="E22" s="270" t="n">
        <v>292</v>
      </c>
      <c r="F22" s="0"/>
      <c r="G22" s="0"/>
      <c r="H22" s="0"/>
      <c r="I22" s="0"/>
    </row>
    <row r="23" customFormat="false" ht="13.5" hidden="false" customHeight="false" outlineLevel="0" collapsed="false">
      <c r="A23" s="103" t="s">
        <v>333</v>
      </c>
      <c r="B23" s="182" t="n">
        <v>73</v>
      </c>
      <c r="C23" s="182" t="n">
        <v>281</v>
      </c>
      <c r="D23" s="283" t="n">
        <v>265</v>
      </c>
      <c r="E23" s="270" t="n">
        <v>290</v>
      </c>
      <c r="F23" s="0"/>
      <c r="G23" s="0"/>
      <c r="H23" s="0"/>
      <c r="I23" s="0"/>
    </row>
    <row r="24" customFormat="false" ht="13.5" hidden="false" customHeight="false" outlineLevel="0" collapsed="false">
      <c r="A24" s="139"/>
      <c r="B24" s="182"/>
      <c r="C24" s="182"/>
      <c r="D24" s="182"/>
      <c r="E24" s="270"/>
      <c r="F24" s="0"/>
      <c r="G24" s="0"/>
      <c r="H24" s="0"/>
      <c r="I24" s="0"/>
    </row>
    <row r="25" customFormat="false" ht="13.5" hidden="false" customHeight="false" outlineLevel="0" collapsed="false">
      <c r="A25" s="139" t="s">
        <v>334</v>
      </c>
      <c r="B25" s="182"/>
      <c r="C25" s="182"/>
      <c r="D25" s="238"/>
      <c r="E25" s="232"/>
      <c r="F25" s="0"/>
      <c r="G25" s="0"/>
      <c r="H25" s="0"/>
      <c r="I25" s="0"/>
    </row>
    <row r="26" customFormat="false" ht="13.5" hidden="false" customHeight="false" outlineLevel="0" collapsed="false">
      <c r="A26" s="103" t="s">
        <v>335</v>
      </c>
      <c r="B26" s="182" t="n">
        <v>270</v>
      </c>
      <c r="C26" s="182" t="n">
        <v>289</v>
      </c>
      <c r="D26" s="280" t="s">
        <v>121</v>
      </c>
      <c r="E26" s="282" t="s">
        <v>121</v>
      </c>
      <c r="F26" s="0"/>
      <c r="G26" s="0"/>
      <c r="H26" s="0"/>
      <c r="I26" s="0"/>
    </row>
    <row r="27" customFormat="false" ht="13.5" hidden="false" customHeight="false" outlineLevel="0" collapsed="false">
      <c r="A27" s="103" t="s">
        <v>322</v>
      </c>
      <c r="B27" s="182" t="n">
        <v>250</v>
      </c>
      <c r="C27" s="182" t="n">
        <v>280</v>
      </c>
      <c r="D27" s="280" t="s">
        <v>121</v>
      </c>
      <c r="E27" s="282" t="s">
        <v>121</v>
      </c>
      <c r="F27" s="0"/>
      <c r="G27" s="0"/>
      <c r="H27" s="0"/>
      <c r="I27" s="0"/>
    </row>
    <row r="28" customFormat="false" ht="13.5" hidden="false" customHeight="false" outlineLevel="0" collapsed="false">
      <c r="A28" s="103" t="s">
        <v>326</v>
      </c>
      <c r="B28" s="285" t="s">
        <v>121</v>
      </c>
      <c r="C28" s="285" t="s">
        <v>121</v>
      </c>
      <c r="D28" s="280" t="s">
        <v>121</v>
      </c>
      <c r="E28" s="282" t="s">
        <v>121</v>
      </c>
      <c r="F28" s="0"/>
      <c r="G28" s="0"/>
      <c r="H28" s="0"/>
      <c r="I28" s="0"/>
    </row>
    <row r="29" customFormat="false" ht="13.5" hidden="false" customHeight="false" outlineLevel="0" collapsed="false">
      <c r="A29" s="103" t="s">
        <v>328</v>
      </c>
      <c r="B29" s="280" t="n">
        <v>278</v>
      </c>
      <c r="C29" s="280" t="n">
        <v>278</v>
      </c>
      <c r="D29" s="280" t="s">
        <v>121</v>
      </c>
      <c r="E29" s="282" t="s">
        <v>121</v>
      </c>
      <c r="F29" s="0"/>
      <c r="G29" s="0"/>
      <c r="H29" s="0"/>
      <c r="I29" s="0"/>
    </row>
    <row r="30" customFormat="false" ht="13.5" hidden="false" customHeight="false" outlineLevel="0" collapsed="false">
      <c r="A30" s="103" t="s">
        <v>336</v>
      </c>
      <c r="B30" s="182" t="n">
        <v>168</v>
      </c>
      <c r="C30" s="182" t="n">
        <v>170</v>
      </c>
      <c r="D30" s="280" t="s">
        <v>121</v>
      </c>
      <c r="E30" s="282" t="s">
        <v>121</v>
      </c>
      <c r="F30" s="0"/>
      <c r="G30" s="0"/>
      <c r="H30" s="0"/>
      <c r="I30" s="0"/>
    </row>
    <row r="31" customFormat="false" ht="13.5" hidden="false" customHeight="false" outlineLevel="0" collapsed="false">
      <c r="A31" s="103" t="s">
        <v>337</v>
      </c>
      <c r="B31" s="182" t="n">
        <v>287</v>
      </c>
      <c r="C31" s="182" t="n">
        <v>287</v>
      </c>
      <c r="D31" s="280" t="s">
        <v>121</v>
      </c>
      <c r="E31" s="282" t="s">
        <v>121</v>
      </c>
      <c r="F31" s="0"/>
      <c r="G31" s="0"/>
      <c r="H31" s="0"/>
      <c r="I31" s="0"/>
    </row>
    <row r="32" customFormat="false" ht="13.5" hidden="false" customHeight="false" outlineLevel="0" collapsed="false">
      <c r="A32" s="169"/>
      <c r="B32" s="84"/>
      <c r="C32" s="84"/>
      <c r="D32" s="84"/>
      <c r="E32" s="286"/>
      <c r="F32" s="0"/>
      <c r="G32" s="0"/>
      <c r="H32" s="0"/>
      <c r="I32" s="0"/>
    </row>
    <row r="33" customFormat="false" ht="13.5" hidden="false" customHeight="false" outlineLevel="0" collapsed="false">
      <c r="A33" s="81" t="s">
        <v>338</v>
      </c>
      <c r="B33" s="0"/>
      <c r="C33" s="0"/>
      <c r="D33" s="0"/>
      <c r="E33" s="0"/>
      <c r="F33" s="0"/>
      <c r="G33" s="0"/>
      <c r="H33" s="0"/>
      <c r="I33" s="0"/>
    </row>
    <row r="34" customFormat="false" ht="13.5" hidden="false" customHeight="false" outlineLevel="0" collapsed="false">
      <c r="A34" s="81" t="s">
        <v>339</v>
      </c>
      <c r="B34" s="0"/>
      <c r="C34" s="0"/>
      <c r="D34" s="0"/>
      <c r="E34" s="0"/>
      <c r="F34" s="0"/>
      <c r="G34" s="0"/>
      <c r="H34" s="0"/>
      <c r="I34" s="0"/>
    </row>
    <row r="35" customFormat="false" ht="13.5" hidden="false" customHeight="false" outlineLevel="0" collapsed="false">
      <c r="A35" s="83"/>
      <c r="B35" s="0"/>
      <c r="C35" s="0"/>
      <c r="D35" s="0"/>
      <c r="E35" s="0"/>
      <c r="F35" s="0"/>
      <c r="G35" s="0"/>
      <c r="H35" s="0"/>
      <c r="I35" s="0"/>
    </row>
    <row r="36" customFormat="false" ht="13.5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</row>
    <row r="37" customFormat="false" ht="13.5" hidden="false" customHeight="false" outlineLevel="0" collapsed="false">
      <c r="A37" s="81" t="s">
        <v>340</v>
      </c>
      <c r="B37" s="0"/>
      <c r="C37" s="0"/>
      <c r="D37" s="0"/>
      <c r="E37" s="0"/>
      <c r="F37" s="0"/>
      <c r="G37" s="0"/>
      <c r="H37" s="0"/>
      <c r="I37" s="0"/>
    </row>
    <row r="38" customFormat="false" ht="13.5" hidden="false" customHeight="false" outlineLevel="0" collapsed="false">
      <c r="A38" s="84"/>
      <c r="B38" s="84"/>
      <c r="C38" s="84"/>
      <c r="D38" s="84"/>
      <c r="E38" s="84"/>
      <c r="F38" s="84"/>
      <c r="G38" s="84"/>
      <c r="H38" s="89" t="s">
        <v>341</v>
      </c>
      <c r="I38" s="89"/>
    </row>
    <row r="39" customFormat="false" ht="13.5" hidden="false" customHeight="false" outlineLevel="0" collapsed="false">
      <c r="A39" s="91" t="s">
        <v>13</v>
      </c>
      <c r="B39" s="287" t="s">
        <v>342</v>
      </c>
      <c r="C39" s="287"/>
      <c r="D39" s="288"/>
      <c r="E39" s="289" t="s">
        <v>343</v>
      </c>
      <c r="F39" s="290"/>
      <c r="G39" s="87" t="s">
        <v>344</v>
      </c>
      <c r="H39" s="87"/>
      <c r="I39" s="87"/>
    </row>
    <row r="40" customFormat="false" ht="13.5" hidden="false" customHeight="false" outlineLevel="0" collapsed="false">
      <c r="A40" s="291" t="s">
        <v>7</v>
      </c>
      <c r="B40" s="98"/>
      <c r="C40" s="228" t="s">
        <v>345</v>
      </c>
      <c r="D40" s="119" t="s">
        <v>346</v>
      </c>
      <c r="E40" s="243"/>
      <c r="F40" s="86" t="s">
        <v>347</v>
      </c>
      <c r="G40" s="119" t="s">
        <v>346</v>
      </c>
      <c r="H40" s="92"/>
      <c r="I40" s="86" t="s">
        <v>347</v>
      </c>
    </row>
    <row r="41" customFormat="false" ht="13.5" hidden="false" customHeight="false" outlineLevel="0" collapsed="false">
      <c r="A41" s="117"/>
      <c r="B41" s="117"/>
      <c r="C41" s="90" t="s">
        <v>348</v>
      </c>
      <c r="D41" s="119"/>
      <c r="E41" s="87" t="s">
        <v>349</v>
      </c>
      <c r="F41" s="86"/>
      <c r="G41" s="119"/>
      <c r="H41" s="87" t="s">
        <v>349</v>
      </c>
      <c r="I41" s="86"/>
    </row>
    <row r="42" customFormat="false" ht="13.5" hidden="false" customHeight="false" outlineLevel="0" collapsed="false">
      <c r="A42" s="127"/>
      <c r="B42" s="83"/>
      <c r="C42" s="83"/>
      <c r="D42" s="83"/>
      <c r="E42" s="83"/>
      <c r="F42" s="83"/>
      <c r="G42" s="83"/>
      <c r="H42" s="83"/>
      <c r="I42" s="99"/>
    </row>
    <row r="43" customFormat="false" ht="13.5" hidden="false" customHeight="false" outlineLevel="0" collapsed="false">
      <c r="A43" s="95" t="s">
        <v>226</v>
      </c>
      <c r="B43" s="292" t="n">
        <v>526</v>
      </c>
      <c r="C43" s="292" t="n">
        <v>122</v>
      </c>
      <c r="D43" s="141" t="n">
        <v>23892</v>
      </c>
      <c r="E43" s="141" t="n">
        <v>4677</v>
      </c>
      <c r="F43" s="292" t="n">
        <v>144</v>
      </c>
      <c r="G43" s="141" t="n">
        <v>1122</v>
      </c>
      <c r="H43" s="292" t="n">
        <v>393</v>
      </c>
      <c r="I43" s="293" t="n">
        <v>23</v>
      </c>
    </row>
    <row r="44" customFormat="false" ht="13.5" hidden="false" customHeight="false" outlineLevel="0" collapsed="false">
      <c r="A44" s="95" t="s">
        <v>227</v>
      </c>
      <c r="B44" s="292" t="n">
        <v>536</v>
      </c>
      <c r="C44" s="292" t="n">
        <v>125</v>
      </c>
      <c r="D44" s="141" t="n">
        <v>24160</v>
      </c>
      <c r="E44" s="141" t="n">
        <v>4825</v>
      </c>
      <c r="F44" s="292" t="n">
        <v>146</v>
      </c>
      <c r="G44" s="141" t="n">
        <v>1139</v>
      </c>
      <c r="H44" s="292" t="n">
        <v>400</v>
      </c>
      <c r="I44" s="293" t="n">
        <v>21</v>
      </c>
    </row>
    <row r="45" customFormat="false" ht="13.5" hidden="false" customHeight="false" outlineLevel="0" collapsed="false">
      <c r="A45" s="95" t="s">
        <v>228</v>
      </c>
      <c r="B45" s="292" t="n">
        <v>547</v>
      </c>
      <c r="C45" s="292" t="n">
        <v>129</v>
      </c>
      <c r="D45" s="141" t="n">
        <v>23174</v>
      </c>
      <c r="E45" s="141" t="n">
        <v>4618</v>
      </c>
      <c r="F45" s="292" t="n">
        <v>166</v>
      </c>
      <c r="G45" s="141" t="n">
        <v>1126</v>
      </c>
      <c r="H45" s="292" t="n">
        <v>404</v>
      </c>
      <c r="I45" s="293" t="n">
        <v>49</v>
      </c>
    </row>
    <row r="46" customFormat="false" ht="13.5" hidden="false" customHeight="false" outlineLevel="0" collapsed="false">
      <c r="A46" s="95" t="s">
        <v>229</v>
      </c>
      <c r="B46" s="292" t="n">
        <v>550</v>
      </c>
      <c r="C46" s="292" t="n">
        <v>130</v>
      </c>
      <c r="D46" s="141" t="n">
        <v>18713</v>
      </c>
      <c r="E46" s="141" t="n">
        <v>3287</v>
      </c>
      <c r="F46" s="292" t="n">
        <v>130</v>
      </c>
      <c r="G46" s="141" t="n">
        <v>953</v>
      </c>
      <c r="H46" s="292" t="n">
        <v>343</v>
      </c>
      <c r="I46" s="293" t="n">
        <v>38</v>
      </c>
    </row>
    <row r="47" customFormat="false" ht="13.5" hidden="false" customHeight="false" outlineLevel="0" collapsed="false">
      <c r="A47" s="95" t="s">
        <v>230</v>
      </c>
      <c r="B47" s="292" t="n">
        <v>547</v>
      </c>
      <c r="C47" s="292" t="n">
        <v>132</v>
      </c>
      <c r="D47" s="141" t="n">
        <v>19743</v>
      </c>
      <c r="E47" s="141" t="n">
        <v>3672</v>
      </c>
      <c r="F47" s="292" t="n">
        <v>124</v>
      </c>
      <c r="G47" s="141" t="n">
        <v>1008</v>
      </c>
      <c r="H47" s="292" t="n">
        <v>380</v>
      </c>
      <c r="I47" s="293" t="n">
        <v>16</v>
      </c>
    </row>
    <row r="48" customFormat="false" ht="13.5" hidden="false" customHeight="false" outlineLevel="0" collapsed="false">
      <c r="A48" s="169"/>
      <c r="B48" s="84"/>
      <c r="C48" s="84"/>
      <c r="D48" s="84"/>
      <c r="E48" s="84"/>
      <c r="F48" s="84"/>
      <c r="G48" s="84"/>
      <c r="H48" s="84"/>
      <c r="I48" s="118"/>
    </row>
    <row r="49" customFormat="false" ht="13.5" hidden="false" customHeight="false" outlineLevel="0" collapsed="false">
      <c r="A49" s="109" t="s">
        <v>350</v>
      </c>
      <c r="B49" s="93"/>
      <c r="C49" s="93"/>
      <c r="D49" s="93"/>
    </row>
    <row r="50" customFormat="false" ht="13.5" hidden="false" customHeight="false" outlineLevel="0" collapsed="false">
      <c r="A50" s="135" t="s">
        <v>351</v>
      </c>
    </row>
    <row r="51" customFormat="false" ht="13.5" hidden="false" customHeight="false" outlineLevel="0" collapsed="false">
      <c r="A51" s="294" t="s">
        <v>352</v>
      </c>
    </row>
    <row r="52" customFormat="false" ht="13.5" hidden="false" customHeight="false" outlineLevel="0" collapsed="false">
      <c r="A52" s="294" t="s">
        <v>353</v>
      </c>
    </row>
    <row r="53" customFormat="false" ht="13.5" hidden="false" customHeight="false" outlineLevel="0" collapsed="false">
      <c r="A53" s="294" t="s">
        <v>354</v>
      </c>
    </row>
  </sheetData>
  <mergeCells count="12">
    <mergeCell ref="A2:D2"/>
    <mergeCell ref="D3:E3"/>
    <mergeCell ref="A4:A5"/>
    <mergeCell ref="B4:C4"/>
    <mergeCell ref="D4:E4"/>
    <mergeCell ref="H38:I38"/>
    <mergeCell ref="B39:C39"/>
    <mergeCell ref="G39:I39"/>
    <mergeCell ref="D40:D41"/>
    <mergeCell ref="F40:F41"/>
    <mergeCell ref="G40:G41"/>
    <mergeCell ref="I40:I41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&amp;R&amp;14教育・文化</oddHeader>
    <oddFooter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  <Company>草津市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2021-03-23T06:25:24Z</dcterms:created>
  <dc:creator>勝嶋 梓</dc:creator>
  <dc:description/>
  <dc:language>en-US</dc:language>
  <cp:lastModifiedBy>松永 拓</cp:lastModifiedBy>
  <cp:lastPrinted>2023-02-28T09:17:24Z</cp:lastPrinted>
  <dcterms:modified xsi:type="dcterms:W3CDTF">2023-03-31T10:41:04Z</dcterms:modified>
  <cp:revision>0</cp:revision>
  <dc:subject/>
  <dc:title/>
</cp:coreProperties>
</file>