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1業種別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C5" i="2"/>
  <c r="D5" i="2"/>
  <c r="E5" i="2"/>
  <c r="F5" i="2"/>
  <c r="G5" i="2"/>
  <c r="H5" i="2"/>
  <c r="I5" i="2"/>
  <c r="J5" i="2"/>
  <c r="K5" i="2"/>
  <c r="B34" i="2"/>
  <c r="C34" i="2"/>
  <c r="D34" i="2"/>
  <c r="E34" i="2"/>
  <c r="F34" i="2"/>
  <c r="G34" i="2"/>
  <c r="H34" i="2"/>
  <c r="I34" i="2"/>
  <c r="J34" i="2"/>
  <c r="K34" i="2"/>
  <c r="L8" i="2" s="1"/>
  <c r="L31" i="2" l="1"/>
  <c r="L27" i="2"/>
  <c r="L23" i="2"/>
  <c r="L19" i="2"/>
  <c r="L15" i="2"/>
  <c r="L11" i="2"/>
  <c r="L7" i="2"/>
  <c r="L30" i="2"/>
  <c r="L26" i="2"/>
  <c r="L22" i="2"/>
  <c r="L18" i="2"/>
  <c r="L14" i="2"/>
  <c r="L10" i="2"/>
  <c r="L6" i="2"/>
  <c r="L33" i="2"/>
  <c r="L29" i="2"/>
  <c r="L25" i="2"/>
  <c r="L21" i="2"/>
  <c r="L17" i="2"/>
  <c r="L13" i="2"/>
  <c r="L9" i="2"/>
  <c r="L34" i="2"/>
  <c r="L32" i="2"/>
  <c r="L28" i="2"/>
  <c r="L24" i="2"/>
  <c r="L20" i="2"/>
  <c r="L16" i="2"/>
  <c r="L12" i="2"/>
  <c r="L5" i="2" l="1"/>
</calcChain>
</file>

<file path=xl/sharedStrings.xml><?xml version="1.0" encoding="utf-8"?>
<sst xmlns="http://schemas.openxmlformats.org/spreadsheetml/2006/main" count="48" uniqueCount="47">
  <si>
    <t>届出数</t>
  </si>
  <si>
    <t>大気</t>
  </si>
  <si>
    <t>水域</t>
  </si>
  <si>
    <t>土壌</t>
  </si>
  <si>
    <t>埋立</t>
  </si>
  <si>
    <t>下水道</t>
  </si>
  <si>
    <t>廃棄物</t>
  </si>
  <si>
    <t>※排出量及び移動量は、届出値の小数第１位を四捨五入して整数表示しています。また、合計は、端数処理のため一致しない場合があります。</t>
  </si>
  <si>
    <t>※届出のあった業種のみ表示しています。</t>
    <rPh sb="1" eb="3">
      <t>トドケデ</t>
    </rPh>
    <rPh sb="7" eb="9">
      <t>ギョウシュ</t>
    </rPh>
    <rPh sb="11" eb="13">
      <t>ヒョウジ</t>
    </rPh>
    <phoneticPr fontId="4"/>
  </si>
  <si>
    <t>全業種合計</t>
    <rPh sb="0" eb="1">
      <t>ゼン</t>
    </rPh>
    <rPh sb="1" eb="3">
      <t>ギョウシュ</t>
    </rPh>
    <rPh sb="3" eb="5">
      <t>ゴウケイ</t>
    </rPh>
    <phoneticPr fontId="5"/>
  </si>
  <si>
    <t>高等教育機関</t>
  </si>
  <si>
    <t>医療業</t>
  </si>
  <si>
    <t>産業廃棄物処分業</t>
    <phoneticPr fontId="5"/>
  </si>
  <si>
    <t>一般廃棄物処理業（ごみ処分業に限る。）</t>
    <phoneticPr fontId="5"/>
  </si>
  <si>
    <t>洗濯業</t>
  </si>
  <si>
    <t>燃料小売業</t>
  </si>
  <si>
    <t>石油卸売業</t>
    <phoneticPr fontId="5"/>
  </si>
  <si>
    <t>倉庫業</t>
  </si>
  <si>
    <t>下水道業</t>
  </si>
  <si>
    <t>その他の製造業</t>
  </si>
  <si>
    <t>医療用機械器具・医療用品製造業</t>
  </si>
  <si>
    <t>精密機械器具製造業</t>
  </si>
  <si>
    <t>船舶製造・修理業、舶用機関製造業</t>
  </si>
  <si>
    <t>輸送用機械器具製造業</t>
  </si>
  <si>
    <t>電気機械器具製造業</t>
  </si>
  <si>
    <t>一般機械器具製造業</t>
  </si>
  <si>
    <t>金属製品製造業</t>
  </si>
  <si>
    <t>非鉄金属製造業</t>
  </si>
  <si>
    <t>窯業・土石製品製造業</t>
  </si>
  <si>
    <t>ゴム製品製造業</t>
  </si>
  <si>
    <t>石油製品・石炭製品製造業</t>
  </si>
  <si>
    <t>医薬品製造業</t>
  </si>
  <si>
    <t>化学工業</t>
  </si>
  <si>
    <t>出版・印刷・同関連産業</t>
  </si>
  <si>
    <t>パルプ・紙・紙加工品製造業</t>
  </si>
  <si>
    <t>酒類製造業</t>
  </si>
  <si>
    <t>飲料・たばこ・飼料製造業</t>
  </si>
  <si>
    <t>食料品製造業</t>
  </si>
  <si>
    <t>製造業</t>
    <rPh sb="0" eb="3">
      <t>セイゾウギョウ</t>
    </rPh>
    <phoneticPr fontId="5"/>
  </si>
  <si>
    <t>合計</t>
    <phoneticPr fontId="5"/>
  </si>
  <si>
    <t>割合
（％）</t>
    <rPh sb="0" eb="2">
      <t>ワリアイ</t>
    </rPh>
    <phoneticPr fontId="5"/>
  </si>
  <si>
    <t>排出量・移動量
合計</t>
    <rPh sb="2" eb="3">
      <t>リョウ</t>
    </rPh>
    <phoneticPr fontId="5"/>
  </si>
  <si>
    <t>移動量</t>
    <rPh sb="0" eb="2">
      <t>イドウ</t>
    </rPh>
    <rPh sb="2" eb="3">
      <t>リョウ</t>
    </rPh>
    <phoneticPr fontId="5"/>
  </si>
  <si>
    <t>排出量</t>
    <rPh sb="0" eb="2">
      <t>ハイシュツ</t>
    </rPh>
    <rPh sb="2" eb="3">
      <t>リョウ</t>
    </rPh>
    <phoneticPr fontId="5"/>
  </si>
  <si>
    <t>業種名</t>
    <rPh sb="0" eb="2">
      <t>ギョウシュ</t>
    </rPh>
    <rPh sb="2" eb="3">
      <t>メイ</t>
    </rPh>
    <phoneticPr fontId="5"/>
  </si>
  <si>
    <t>単位：ｋｇ</t>
    <rPh sb="0" eb="2">
      <t>タンイ</t>
    </rPh>
    <phoneticPr fontId="5"/>
  </si>
  <si>
    <t>令和３年度　業種別の届出事業所数・排出量・移動量</t>
    <rPh sb="0" eb="2">
      <t>レイワ</t>
    </rPh>
    <rPh sb="3" eb="5">
      <t>ネンド</t>
    </rPh>
    <rPh sb="6" eb="8">
      <t>ギョウシュ</t>
    </rPh>
    <rPh sb="8" eb="9">
      <t>ベツ</t>
    </rPh>
    <rPh sb="10" eb="12">
      <t>トドケデ</t>
    </rPh>
    <rPh sb="12" eb="15">
      <t>ジギョウショ</t>
    </rPh>
    <rPh sb="15" eb="16">
      <t>スウ</t>
    </rPh>
    <rPh sb="17" eb="19">
      <t>ハイシュツ</t>
    </rPh>
    <rPh sb="19" eb="20">
      <t>リョウ</t>
    </rPh>
    <rPh sb="21" eb="23">
      <t>イドウ</t>
    </rPh>
    <rPh sb="23" eb="24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</si>
</sst>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1" applyFont="1">
      <alignment vertical="center"/>
    </xf>
    <xf numFmtId="176" fontId="3" fillId="0" borderId="0" xfId="1" applyNumberFormat="1" applyFont="1">
      <alignment vertical="center"/>
    </xf>
    <xf numFmtId="38" fontId="3" fillId="0" borderId="1" xfId="2" applyFont="1" applyBorder="1">
      <alignment vertical="center"/>
    </xf>
    <xf numFmtId="38" fontId="3" fillId="0" borderId="2" xfId="2" applyFont="1" applyBorder="1">
      <alignment vertical="center"/>
    </xf>
    <xf numFmtId="38" fontId="3" fillId="0" borderId="3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5" xfId="2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176" fontId="3" fillId="0" borderId="7" xfId="2" applyNumberFormat="1" applyFont="1" applyBorder="1">
      <alignment vertical="center"/>
    </xf>
    <xf numFmtId="38" fontId="3" fillId="0" borderId="8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11" xfId="2" applyFont="1" applyBorder="1">
      <alignment vertical="center"/>
    </xf>
    <xf numFmtId="0" fontId="3" fillId="0" borderId="12" xfId="1" applyFont="1" applyFill="1" applyBorder="1">
      <alignment vertical="center"/>
    </xf>
    <xf numFmtId="176" fontId="3" fillId="0" borderId="13" xfId="2" applyNumberFormat="1" applyFont="1" applyBorder="1">
      <alignment vertical="center"/>
    </xf>
    <xf numFmtId="38" fontId="3" fillId="0" borderId="14" xfId="2" applyFont="1" applyBorder="1">
      <alignment vertical="center"/>
    </xf>
    <xf numFmtId="38" fontId="3" fillId="0" borderId="15" xfId="2" applyFont="1" applyBorder="1">
      <alignment vertical="center"/>
    </xf>
    <xf numFmtId="38" fontId="3" fillId="0" borderId="16" xfId="2" applyFont="1" applyBorder="1">
      <alignment vertical="center"/>
    </xf>
    <xf numFmtId="38" fontId="3" fillId="0" borderId="17" xfId="2" applyFont="1" applyBorder="1">
      <alignment vertical="center"/>
    </xf>
    <xf numFmtId="0" fontId="3" fillId="0" borderId="18" xfId="1" applyFont="1" applyFill="1" applyBorder="1">
      <alignment vertical="center"/>
    </xf>
    <xf numFmtId="176" fontId="3" fillId="0" borderId="19" xfId="2" applyNumberFormat="1" applyFont="1" applyBorder="1">
      <alignment vertical="center"/>
    </xf>
    <xf numFmtId="38" fontId="3" fillId="0" borderId="20" xfId="2" applyFont="1" applyFill="1" applyBorder="1">
      <alignment vertical="center"/>
    </xf>
    <xf numFmtId="38" fontId="3" fillId="0" borderId="21" xfId="2" applyFont="1" applyFill="1" applyBorder="1">
      <alignment vertical="center"/>
    </xf>
    <xf numFmtId="38" fontId="3" fillId="0" borderId="22" xfId="2" applyFont="1" applyFill="1" applyBorder="1">
      <alignment vertical="center"/>
    </xf>
    <xf numFmtId="38" fontId="3" fillId="0" borderId="23" xfId="2" applyFont="1" applyFill="1" applyBorder="1">
      <alignment vertical="center"/>
    </xf>
    <xf numFmtId="0" fontId="3" fillId="0" borderId="24" xfId="1" applyFont="1" applyFill="1" applyBorder="1" applyAlignment="1">
      <alignment horizontal="left" vertical="center" indent="1"/>
    </xf>
    <xf numFmtId="176" fontId="3" fillId="0" borderId="25" xfId="2" applyNumberFormat="1" applyFont="1" applyBorder="1">
      <alignment vertical="center"/>
    </xf>
    <xf numFmtId="38" fontId="3" fillId="0" borderId="26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29" xfId="2" applyFont="1" applyBorder="1">
      <alignment vertical="center"/>
    </xf>
    <xf numFmtId="0" fontId="3" fillId="0" borderId="30" xfId="1" applyFont="1" applyFill="1" applyBorder="1" applyAlignment="1">
      <alignment horizontal="left" vertical="center" indent="1"/>
    </xf>
    <xf numFmtId="176" fontId="3" fillId="0" borderId="31" xfId="2" applyNumberFormat="1" applyFont="1" applyBorder="1">
      <alignment vertical="center"/>
    </xf>
    <xf numFmtId="38" fontId="3" fillId="0" borderId="32" xfId="2" applyFont="1" applyBorder="1">
      <alignment vertical="center"/>
    </xf>
    <xf numFmtId="38" fontId="3" fillId="0" borderId="33" xfId="2" applyFont="1" applyBorder="1">
      <alignment vertical="center"/>
    </xf>
    <xf numFmtId="38" fontId="3" fillId="0" borderId="34" xfId="2" applyFont="1" applyBorder="1">
      <alignment vertical="center"/>
    </xf>
    <xf numFmtId="38" fontId="3" fillId="0" borderId="35" xfId="2" applyFont="1" applyBorder="1">
      <alignment vertical="center"/>
    </xf>
    <xf numFmtId="0" fontId="3" fillId="0" borderId="36" xfId="1" applyFont="1" applyFill="1" applyBorder="1" applyAlignment="1">
      <alignment horizontal="left" vertical="center" indent="1"/>
    </xf>
    <xf numFmtId="0" fontId="2" fillId="0" borderId="0" xfId="1">
      <alignment vertical="center"/>
    </xf>
    <xf numFmtId="176" fontId="3" fillId="0" borderId="37" xfId="2" applyNumberFormat="1" applyFont="1" applyBorder="1" applyAlignment="1">
      <alignment horizontal="right" vertical="center"/>
    </xf>
    <xf numFmtId="38" fontId="3" fillId="0" borderId="38" xfId="2" applyFont="1" applyBorder="1" applyAlignment="1">
      <alignment horizontal="right" vertical="center"/>
    </xf>
    <xf numFmtId="38" fontId="3" fillId="0" borderId="39" xfId="2" applyFont="1" applyBorder="1" applyAlignment="1">
      <alignment horizontal="right" vertical="center"/>
    </xf>
    <xf numFmtId="38" fontId="3" fillId="0" borderId="40" xfId="2" applyFont="1" applyBorder="1" applyAlignment="1">
      <alignment horizontal="right" vertical="center"/>
    </xf>
    <xf numFmtId="38" fontId="3" fillId="0" borderId="41" xfId="2" applyFont="1" applyBorder="1" applyAlignment="1">
      <alignment horizontal="right" vertical="center"/>
    </xf>
    <xf numFmtId="0" fontId="3" fillId="0" borderId="42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2" fillId="0" borderId="0" xfId="1" applyAlignment="1">
      <alignment vertical="top"/>
    </xf>
    <xf numFmtId="0" fontId="6" fillId="0" borderId="0" xfId="1" applyFont="1" applyAlignment="1">
      <alignment horizontal="center" vertical="top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topLeftCell="A16" workbookViewId="0">
      <selection activeCell="L25" sqref="L25:L33"/>
    </sheetView>
  </sheetViews>
  <sheetFormatPr defaultRowHeight="16.5" x14ac:dyDescent="0.4"/>
  <cols>
    <col min="1" max="1" width="35.625" style="1" customWidth="1"/>
    <col min="2" max="10" width="8.125" style="1" customWidth="1"/>
    <col min="11" max="11" width="12.625" style="1" customWidth="1"/>
    <col min="12" max="12" width="8.125" style="1" customWidth="1"/>
    <col min="13" max="16384" width="9" style="1"/>
  </cols>
  <sheetData>
    <row r="1" spans="1:12" s="39" customFormat="1" ht="24" customHeight="1" x14ac:dyDescent="0.4">
      <c r="A1" s="64" t="s">
        <v>46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39" customFormat="1" ht="19.5" thickBot="1" x14ac:dyDescent="0.45">
      <c r="A2" s="62" t="s">
        <v>45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s="39" customFormat="1" ht="14.25" customHeight="1" x14ac:dyDescent="0.4">
      <c r="A3" s="60" t="s">
        <v>44</v>
      </c>
      <c r="B3" s="59" t="s">
        <v>0</v>
      </c>
      <c r="C3" s="58" t="s">
        <v>43</v>
      </c>
      <c r="D3" s="57"/>
      <c r="E3" s="57"/>
      <c r="F3" s="57"/>
      <c r="G3" s="56"/>
      <c r="H3" s="58" t="s">
        <v>42</v>
      </c>
      <c r="I3" s="57"/>
      <c r="J3" s="56"/>
      <c r="K3" s="55" t="s">
        <v>41</v>
      </c>
      <c r="L3" s="54" t="s">
        <v>40</v>
      </c>
    </row>
    <row r="4" spans="1:12" s="39" customFormat="1" ht="14.25" customHeight="1" thickBot="1" x14ac:dyDescent="0.45">
      <c r="A4" s="53"/>
      <c r="B4" s="52"/>
      <c r="C4" s="50" t="s">
        <v>1</v>
      </c>
      <c r="D4" s="51" t="s">
        <v>2</v>
      </c>
      <c r="E4" s="51" t="s">
        <v>3</v>
      </c>
      <c r="F4" s="49" t="s">
        <v>4</v>
      </c>
      <c r="G4" s="48" t="s">
        <v>39</v>
      </c>
      <c r="H4" s="50" t="s">
        <v>5</v>
      </c>
      <c r="I4" s="49" t="s">
        <v>6</v>
      </c>
      <c r="J4" s="48" t="s">
        <v>39</v>
      </c>
      <c r="K4" s="47"/>
      <c r="L4" s="46"/>
    </row>
    <row r="5" spans="1:12" s="39" customFormat="1" ht="15" customHeight="1" x14ac:dyDescent="0.4">
      <c r="A5" s="45" t="s">
        <v>38</v>
      </c>
      <c r="B5" s="41">
        <f>SUM(B6:B24)</f>
        <v>51</v>
      </c>
      <c r="C5" s="43">
        <f>SUM(C6:C24)</f>
        <v>278920</v>
      </c>
      <c r="D5" s="44">
        <f>SUM(D6:D24)</f>
        <v>25634</v>
      </c>
      <c r="E5" s="44">
        <f>SUM(E6:E24)</f>
        <v>0</v>
      </c>
      <c r="F5" s="42">
        <f>SUM(F6:F24)</f>
        <v>0</v>
      </c>
      <c r="G5" s="41">
        <f>SUM(G6:G24)</f>
        <v>304553</v>
      </c>
      <c r="H5" s="43">
        <f>SUM(H6:H24)</f>
        <v>30</v>
      </c>
      <c r="I5" s="42">
        <f>SUM(I6:I24)</f>
        <v>740061</v>
      </c>
      <c r="J5" s="41">
        <f>SUM(J6:J24)</f>
        <v>740091</v>
      </c>
      <c r="K5" s="41">
        <f>SUM(K6:K24)</f>
        <v>1044644</v>
      </c>
      <c r="L5" s="40">
        <f>SUM(L6:L24)</f>
        <v>93.658125481898523</v>
      </c>
    </row>
    <row r="6" spans="1:12" ht="15" customHeight="1" x14ac:dyDescent="0.4">
      <c r="A6" s="38" t="s">
        <v>37</v>
      </c>
      <c r="B6" s="34">
        <v>4</v>
      </c>
      <c r="C6" s="36">
        <v>84285</v>
      </c>
      <c r="D6" s="37">
        <v>0</v>
      </c>
      <c r="E6" s="37">
        <v>0</v>
      </c>
      <c r="F6" s="35">
        <v>0</v>
      </c>
      <c r="G6" s="34">
        <v>84285</v>
      </c>
      <c r="H6" s="36">
        <v>0</v>
      </c>
      <c r="I6" s="35">
        <v>91</v>
      </c>
      <c r="J6" s="34">
        <v>91</v>
      </c>
      <c r="K6" s="34">
        <v>84376</v>
      </c>
      <c r="L6" s="33">
        <f>K6/$K$34*100</f>
        <v>7.5647761301081253</v>
      </c>
    </row>
    <row r="7" spans="1:12" ht="15" customHeight="1" x14ac:dyDescent="0.4">
      <c r="A7" s="32" t="s">
        <v>36</v>
      </c>
      <c r="B7" s="28">
        <v>2</v>
      </c>
      <c r="C7" s="30">
        <v>11</v>
      </c>
      <c r="D7" s="31">
        <v>0</v>
      </c>
      <c r="E7" s="31">
        <v>0</v>
      </c>
      <c r="F7" s="29">
        <v>0</v>
      </c>
      <c r="G7" s="28">
        <v>11</v>
      </c>
      <c r="H7" s="30">
        <v>0</v>
      </c>
      <c r="I7" s="29">
        <v>0</v>
      </c>
      <c r="J7" s="28">
        <v>0</v>
      </c>
      <c r="K7" s="28">
        <v>11</v>
      </c>
      <c r="L7" s="27">
        <f>K7/$K$34*100</f>
        <v>9.862109774247342E-4</v>
      </c>
    </row>
    <row r="8" spans="1:12" ht="15" customHeight="1" x14ac:dyDescent="0.4">
      <c r="A8" s="32" t="s">
        <v>35</v>
      </c>
      <c r="B8" s="28">
        <v>1</v>
      </c>
      <c r="C8" s="30">
        <v>80</v>
      </c>
      <c r="D8" s="31">
        <v>0</v>
      </c>
      <c r="E8" s="31">
        <v>0</v>
      </c>
      <c r="F8" s="29">
        <v>0</v>
      </c>
      <c r="G8" s="28">
        <v>80</v>
      </c>
      <c r="H8" s="30">
        <v>0</v>
      </c>
      <c r="I8" s="29">
        <v>0</v>
      </c>
      <c r="J8" s="28">
        <v>0</v>
      </c>
      <c r="K8" s="28">
        <v>80</v>
      </c>
      <c r="L8" s="27">
        <f>K8/$K$34*100</f>
        <v>7.1724434721798852E-3</v>
      </c>
    </row>
    <row r="9" spans="1:12" ht="15" customHeight="1" x14ac:dyDescent="0.4">
      <c r="A9" s="32" t="s">
        <v>34</v>
      </c>
      <c r="B9" s="28">
        <v>3</v>
      </c>
      <c r="C9" s="30">
        <v>1345</v>
      </c>
      <c r="D9" s="31">
        <v>6</v>
      </c>
      <c r="E9" s="31">
        <v>0</v>
      </c>
      <c r="F9" s="29">
        <v>0</v>
      </c>
      <c r="G9" s="28">
        <v>1350</v>
      </c>
      <c r="H9" s="30">
        <v>0</v>
      </c>
      <c r="I9" s="29">
        <v>67101</v>
      </c>
      <c r="J9" s="28">
        <v>67101</v>
      </c>
      <c r="K9" s="28">
        <v>68452</v>
      </c>
      <c r="L9" s="27">
        <f>K9/$K$34*100</f>
        <v>6.1371012569707188</v>
      </c>
    </row>
    <row r="10" spans="1:12" ht="15" customHeight="1" x14ac:dyDescent="0.4">
      <c r="A10" s="32" t="s">
        <v>33</v>
      </c>
      <c r="B10" s="28">
        <v>2</v>
      </c>
      <c r="C10" s="30">
        <v>10000</v>
      </c>
      <c r="D10" s="31">
        <v>0</v>
      </c>
      <c r="E10" s="31">
        <v>0</v>
      </c>
      <c r="F10" s="29">
        <v>0</v>
      </c>
      <c r="G10" s="28">
        <v>10000</v>
      </c>
      <c r="H10" s="30">
        <v>0</v>
      </c>
      <c r="I10" s="29">
        <v>26000</v>
      </c>
      <c r="J10" s="28">
        <v>26000</v>
      </c>
      <c r="K10" s="28">
        <v>36000</v>
      </c>
      <c r="L10" s="27">
        <f>K10/$K$34*100</f>
        <v>3.2275995624809486</v>
      </c>
    </row>
    <row r="11" spans="1:12" ht="15" customHeight="1" x14ac:dyDescent="0.4">
      <c r="A11" s="32" t="s">
        <v>32</v>
      </c>
      <c r="B11" s="28">
        <v>11</v>
      </c>
      <c r="C11" s="30">
        <v>70252</v>
      </c>
      <c r="D11" s="31">
        <v>2484</v>
      </c>
      <c r="E11" s="31">
        <v>0</v>
      </c>
      <c r="F11" s="29">
        <v>0</v>
      </c>
      <c r="G11" s="28">
        <v>72736</v>
      </c>
      <c r="H11" s="30">
        <v>0</v>
      </c>
      <c r="I11" s="29">
        <v>435907</v>
      </c>
      <c r="J11" s="28">
        <v>435907</v>
      </c>
      <c r="K11" s="28">
        <v>508642</v>
      </c>
      <c r="L11" s="27">
        <f>K11/$K$34*100</f>
        <v>45.60257490720651</v>
      </c>
    </row>
    <row r="12" spans="1:12" ht="15" customHeight="1" x14ac:dyDescent="0.4">
      <c r="A12" s="32" t="s">
        <v>31</v>
      </c>
      <c r="B12" s="28">
        <v>1</v>
      </c>
      <c r="C12" s="30">
        <v>12</v>
      </c>
      <c r="D12" s="31">
        <v>0</v>
      </c>
      <c r="E12" s="31">
        <v>0</v>
      </c>
      <c r="F12" s="29">
        <v>0</v>
      </c>
      <c r="G12" s="28">
        <v>12</v>
      </c>
      <c r="H12" s="30">
        <v>30</v>
      </c>
      <c r="I12" s="29">
        <v>12700</v>
      </c>
      <c r="J12" s="28">
        <v>12730</v>
      </c>
      <c r="K12" s="28">
        <v>12742</v>
      </c>
      <c r="L12" s="27">
        <f>K12/$K$34*100</f>
        <v>1.1423909340314513</v>
      </c>
    </row>
    <row r="13" spans="1:12" ht="15" customHeight="1" x14ac:dyDescent="0.4">
      <c r="A13" s="32" t="s">
        <v>30</v>
      </c>
      <c r="B13" s="28">
        <v>1</v>
      </c>
      <c r="C13" s="30">
        <v>36</v>
      </c>
      <c r="D13" s="31">
        <v>0</v>
      </c>
      <c r="E13" s="31">
        <v>0</v>
      </c>
      <c r="F13" s="29">
        <v>0</v>
      </c>
      <c r="G13" s="28">
        <v>36</v>
      </c>
      <c r="H13" s="30">
        <v>0</v>
      </c>
      <c r="I13" s="29">
        <v>0</v>
      </c>
      <c r="J13" s="28">
        <v>0</v>
      </c>
      <c r="K13" s="28">
        <v>36</v>
      </c>
      <c r="L13" s="27">
        <f>K13/$K$34*100</f>
        <v>3.2275995624809484E-3</v>
      </c>
    </row>
    <row r="14" spans="1:12" ht="15" customHeight="1" x14ac:dyDescent="0.4">
      <c r="A14" s="32" t="s">
        <v>29</v>
      </c>
      <c r="B14" s="28">
        <v>1</v>
      </c>
      <c r="C14" s="30">
        <v>6505</v>
      </c>
      <c r="D14" s="31">
        <v>0</v>
      </c>
      <c r="E14" s="31">
        <v>0</v>
      </c>
      <c r="F14" s="29">
        <v>0</v>
      </c>
      <c r="G14" s="28">
        <v>6505</v>
      </c>
      <c r="H14" s="30">
        <v>0</v>
      </c>
      <c r="I14" s="29">
        <v>6769</v>
      </c>
      <c r="J14" s="28">
        <v>6769</v>
      </c>
      <c r="K14" s="28">
        <v>13274</v>
      </c>
      <c r="L14" s="27">
        <f>K14/$K$34*100</f>
        <v>1.1900876831214473</v>
      </c>
    </row>
    <row r="15" spans="1:12" ht="15" customHeight="1" x14ac:dyDescent="0.4">
      <c r="A15" s="32" t="s">
        <v>28</v>
      </c>
      <c r="B15" s="28">
        <v>1</v>
      </c>
      <c r="C15" s="30">
        <v>510</v>
      </c>
      <c r="D15" s="31">
        <v>110</v>
      </c>
      <c r="E15" s="31">
        <v>0</v>
      </c>
      <c r="F15" s="29">
        <v>0</v>
      </c>
      <c r="G15" s="28">
        <v>620</v>
      </c>
      <c r="H15" s="30">
        <v>0</v>
      </c>
      <c r="I15" s="29">
        <v>0</v>
      </c>
      <c r="J15" s="28">
        <v>0</v>
      </c>
      <c r="K15" s="28">
        <v>620</v>
      </c>
      <c r="L15" s="27">
        <f>K15/$K$34*100</f>
        <v>5.5586436909394105E-2</v>
      </c>
    </row>
    <row r="16" spans="1:12" ht="15" customHeight="1" x14ac:dyDescent="0.4">
      <c r="A16" s="32" t="s">
        <v>27</v>
      </c>
      <c r="B16" s="28">
        <v>5</v>
      </c>
      <c r="C16" s="30">
        <v>32238</v>
      </c>
      <c r="D16" s="31">
        <v>23000</v>
      </c>
      <c r="E16" s="31">
        <v>0</v>
      </c>
      <c r="F16" s="29">
        <v>0</v>
      </c>
      <c r="G16" s="28">
        <v>55238</v>
      </c>
      <c r="H16" s="30">
        <v>0</v>
      </c>
      <c r="I16" s="29">
        <v>4090</v>
      </c>
      <c r="J16" s="28">
        <v>4090</v>
      </c>
      <c r="K16" s="28">
        <v>59328</v>
      </c>
      <c r="L16" s="27">
        <f>K16/$K$34*100</f>
        <v>5.3190840789686025</v>
      </c>
    </row>
    <row r="17" spans="1:12" ht="15" customHeight="1" x14ac:dyDescent="0.4">
      <c r="A17" s="32" t="s">
        <v>26</v>
      </c>
      <c r="B17" s="28">
        <v>7</v>
      </c>
      <c r="C17" s="30">
        <v>19974</v>
      </c>
      <c r="D17" s="31">
        <v>34</v>
      </c>
      <c r="E17" s="31">
        <v>0</v>
      </c>
      <c r="F17" s="29">
        <v>0</v>
      </c>
      <c r="G17" s="28">
        <v>20008</v>
      </c>
      <c r="H17" s="30">
        <v>0</v>
      </c>
      <c r="I17" s="29">
        <v>98754</v>
      </c>
      <c r="J17" s="28">
        <v>98754</v>
      </c>
      <c r="K17" s="28">
        <v>118762</v>
      </c>
      <c r="L17" s="27">
        <f>K17/$K$34*100</f>
        <v>10.647671645537844</v>
      </c>
    </row>
    <row r="18" spans="1:12" ht="15" customHeight="1" x14ac:dyDescent="0.4">
      <c r="A18" s="32" t="s">
        <v>25</v>
      </c>
      <c r="B18" s="28">
        <v>3</v>
      </c>
      <c r="C18" s="30">
        <v>2000</v>
      </c>
      <c r="D18" s="31">
        <v>0</v>
      </c>
      <c r="E18" s="31">
        <v>0</v>
      </c>
      <c r="F18" s="29">
        <v>0</v>
      </c>
      <c r="G18" s="28">
        <v>2000</v>
      </c>
      <c r="H18" s="30">
        <v>0</v>
      </c>
      <c r="I18" s="29">
        <v>852</v>
      </c>
      <c r="J18" s="28">
        <v>852</v>
      </c>
      <c r="K18" s="28">
        <v>2852</v>
      </c>
      <c r="L18" s="27">
        <f>K18/$K$34*100</f>
        <v>0.25569760978321288</v>
      </c>
    </row>
    <row r="19" spans="1:12" ht="15" customHeight="1" x14ac:dyDescent="0.4">
      <c r="A19" s="32" t="s">
        <v>24</v>
      </c>
      <c r="B19" s="28">
        <v>2</v>
      </c>
      <c r="C19" s="30">
        <v>6000</v>
      </c>
      <c r="D19" s="31">
        <v>0</v>
      </c>
      <c r="E19" s="31">
        <v>0</v>
      </c>
      <c r="F19" s="29">
        <v>0</v>
      </c>
      <c r="G19" s="28">
        <v>6000</v>
      </c>
      <c r="H19" s="30">
        <v>0</v>
      </c>
      <c r="I19" s="29">
        <v>85570</v>
      </c>
      <c r="J19" s="28">
        <v>85570</v>
      </c>
      <c r="K19" s="28">
        <v>91570</v>
      </c>
      <c r="L19" s="27">
        <f>K19/$K$34*100</f>
        <v>8.2097581093439018</v>
      </c>
    </row>
    <row r="20" spans="1:12" ht="15" customHeight="1" x14ac:dyDescent="0.4">
      <c r="A20" s="32" t="s">
        <v>23</v>
      </c>
      <c r="B20" s="28">
        <v>3</v>
      </c>
      <c r="C20" s="30">
        <v>26132</v>
      </c>
      <c r="D20" s="31">
        <v>0</v>
      </c>
      <c r="E20" s="31">
        <v>0</v>
      </c>
      <c r="F20" s="29">
        <v>0</v>
      </c>
      <c r="G20" s="28">
        <v>26132</v>
      </c>
      <c r="H20" s="30">
        <v>0</v>
      </c>
      <c r="I20" s="29">
        <v>1290</v>
      </c>
      <c r="J20" s="28">
        <v>1290</v>
      </c>
      <c r="K20" s="28">
        <v>27422</v>
      </c>
      <c r="L20" s="27">
        <f>K20/$K$34*100</f>
        <v>2.4585343111764599</v>
      </c>
    </row>
    <row r="21" spans="1:12" ht="15" customHeight="1" x14ac:dyDescent="0.4">
      <c r="A21" s="32" t="s">
        <v>22</v>
      </c>
      <c r="B21" s="28">
        <v>1</v>
      </c>
      <c r="C21" s="30">
        <v>17700</v>
      </c>
      <c r="D21" s="31">
        <v>0</v>
      </c>
      <c r="E21" s="31">
        <v>0</v>
      </c>
      <c r="F21" s="29">
        <v>0</v>
      </c>
      <c r="G21" s="28">
        <v>17700</v>
      </c>
      <c r="H21" s="30">
        <v>0</v>
      </c>
      <c r="I21" s="29">
        <v>937</v>
      </c>
      <c r="J21" s="28">
        <v>937</v>
      </c>
      <c r="K21" s="28">
        <v>18637</v>
      </c>
      <c r="L21" s="27">
        <f>K21/$K$34*100</f>
        <v>1.6709103623877064</v>
      </c>
    </row>
    <row r="22" spans="1:12" ht="15" customHeight="1" x14ac:dyDescent="0.4">
      <c r="A22" s="32" t="s">
        <v>21</v>
      </c>
      <c r="B22" s="28">
        <v>1</v>
      </c>
      <c r="C22" s="30">
        <v>1840</v>
      </c>
      <c r="D22" s="31">
        <v>0</v>
      </c>
      <c r="E22" s="31">
        <v>0</v>
      </c>
      <c r="F22" s="29">
        <v>0</v>
      </c>
      <c r="G22" s="28">
        <v>1840</v>
      </c>
      <c r="H22" s="30">
        <v>0</v>
      </c>
      <c r="I22" s="29">
        <v>0</v>
      </c>
      <c r="J22" s="28">
        <v>0</v>
      </c>
      <c r="K22" s="28">
        <v>1840</v>
      </c>
      <c r="L22" s="27">
        <f>K22/$K$34*100</f>
        <v>0.16496619986013733</v>
      </c>
    </row>
    <row r="23" spans="1:12" ht="15" customHeight="1" x14ac:dyDescent="0.4">
      <c r="A23" s="32" t="s">
        <v>20</v>
      </c>
      <c r="B23" s="28">
        <v>1</v>
      </c>
      <c r="C23" s="30">
        <v>0</v>
      </c>
      <c r="D23" s="31">
        <v>0</v>
      </c>
      <c r="E23" s="31">
        <v>0</v>
      </c>
      <c r="F23" s="29">
        <v>0</v>
      </c>
      <c r="G23" s="28">
        <v>0</v>
      </c>
      <c r="H23" s="30">
        <v>0</v>
      </c>
      <c r="I23" s="29">
        <v>0</v>
      </c>
      <c r="J23" s="28">
        <v>0</v>
      </c>
      <c r="K23" s="28">
        <v>0</v>
      </c>
      <c r="L23" s="27">
        <f>K23/$K$34*100</f>
        <v>0</v>
      </c>
    </row>
    <row r="24" spans="1:12" ht="15" customHeight="1" x14ac:dyDescent="0.4">
      <c r="A24" s="26" t="s">
        <v>19</v>
      </c>
      <c r="B24" s="22">
        <v>1</v>
      </c>
      <c r="C24" s="24">
        <v>0</v>
      </c>
      <c r="D24" s="25">
        <v>0</v>
      </c>
      <c r="E24" s="25">
        <v>0</v>
      </c>
      <c r="F24" s="23">
        <v>0</v>
      </c>
      <c r="G24" s="22">
        <v>0</v>
      </c>
      <c r="H24" s="24">
        <v>0</v>
      </c>
      <c r="I24" s="23">
        <v>0</v>
      </c>
      <c r="J24" s="22">
        <v>0</v>
      </c>
      <c r="K24" s="22">
        <v>0</v>
      </c>
      <c r="L24" s="21">
        <f>K24/$K$34*100</f>
        <v>0</v>
      </c>
    </row>
    <row r="25" spans="1:12" ht="15" customHeight="1" x14ac:dyDescent="0.4">
      <c r="A25" s="20" t="s">
        <v>18</v>
      </c>
      <c r="B25" s="16">
        <v>7</v>
      </c>
      <c r="C25" s="18">
        <v>18</v>
      </c>
      <c r="D25" s="19">
        <v>5035</v>
      </c>
      <c r="E25" s="19">
        <v>0</v>
      </c>
      <c r="F25" s="17">
        <v>0</v>
      </c>
      <c r="G25" s="16">
        <v>5053</v>
      </c>
      <c r="H25" s="18">
        <v>0</v>
      </c>
      <c r="I25" s="17">
        <v>2400</v>
      </c>
      <c r="J25" s="16">
        <v>2400</v>
      </c>
      <c r="K25" s="16">
        <v>7453</v>
      </c>
      <c r="L25" s="15">
        <f>K25/$K$34*100</f>
        <v>0.66820276497695852</v>
      </c>
    </row>
    <row r="26" spans="1:12" ht="15" customHeight="1" x14ac:dyDescent="0.4">
      <c r="A26" s="20" t="s">
        <v>17</v>
      </c>
      <c r="B26" s="16">
        <v>2</v>
      </c>
      <c r="C26" s="18">
        <v>6973</v>
      </c>
      <c r="D26" s="19">
        <v>0</v>
      </c>
      <c r="E26" s="19">
        <v>0</v>
      </c>
      <c r="F26" s="17">
        <v>0</v>
      </c>
      <c r="G26" s="16">
        <v>6973</v>
      </c>
      <c r="H26" s="18">
        <v>0</v>
      </c>
      <c r="I26" s="17">
        <v>0</v>
      </c>
      <c r="J26" s="16">
        <v>0</v>
      </c>
      <c r="K26" s="16">
        <v>6973</v>
      </c>
      <c r="L26" s="15">
        <f>K26/$K$34*100</f>
        <v>0.62516810414387924</v>
      </c>
    </row>
    <row r="27" spans="1:12" ht="15" customHeight="1" x14ac:dyDescent="0.4">
      <c r="A27" s="20" t="s">
        <v>16</v>
      </c>
      <c r="B27" s="16">
        <v>2</v>
      </c>
      <c r="C27" s="18">
        <v>38071</v>
      </c>
      <c r="D27" s="19">
        <v>0</v>
      </c>
      <c r="E27" s="19">
        <v>0</v>
      </c>
      <c r="F27" s="17">
        <v>0</v>
      </c>
      <c r="G27" s="16">
        <v>38071</v>
      </c>
      <c r="H27" s="18">
        <v>0</v>
      </c>
      <c r="I27" s="17">
        <v>0</v>
      </c>
      <c r="J27" s="16">
        <v>0</v>
      </c>
      <c r="K27" s="16">
        <v>38071</v>
      </c>
      <c r="L27" s="15">
        <f>K27/$K$34*100</f>
        <v>3.4132761928670048</v>
      </c>
    </row>
    <row r="28" spans="1:12" ht="15" customHeight="1" x14ac:dyDescent="0.4">
      <c r="A28" s="20" t="s">
        <v>15</v>
      </c>
      <c r="B28" s="16">
        <v>77</v>
      </c>
      <c r="C28" s="18">
        <v>13335</v>
      </c>
      <c r="D28" s="19">
        <v>0</v>
      </c>
      <c r="E28" s="19">
        <v>0</v>
      </c>
      <c r="F28" s="17">
        <v>0</v>
      </c>
      <c r="G28" s="16">
        <v>13335</v>
      </c>
      <c r="H28" s="18">
        <v>0</v>
      </c>
      <c r="I28" s="17">
        <v>0</v>
      </c>
      <c r="J28" s="16">
        <v>0</v>
      </c>
      <c r="K28" s="16">
        <v>13335</v>
      </c>
      <c r="L28" s="15">
        <f>K28/$K$34*100</f>
        <v>1.1955566712689845</v>
      </c>
    </row>
    <row r="29" spans="1:12" ht="15" customHeight="1" x14ac:dyDescent="0.4">
      <c r="A29" s="20" t="s">
        <v>14</v>
      </c>
      <c r="B29" s="16">
        <v>1</v>
      </c>
      <c r="C29" s="18">
        <v>230</v>
      </c>
      <c r="D29" s="19">
        <v>0</v>
      </c>
      <c r="E29" s="19">
        <v>0</v>
      </c>
      <c r="F29" s="17">
        <v>0</v>
      </c>
      <c r="G29" s="16">
        <v>230</v>
      </c>
      <c r="H29" s="18">
        <v>0</v>
      </c>
      <c r="I29" s="17">
        <v>370</v>
      </c>
      <c r="J29" s="16">
        <v>370</v>
      </c>
      <c r="K29" s="16">
        <v>600</v>
      </c>
      <c r="L29" s="15">
        <f>K29/$K$34*100</f>
        <v>5.3793326041349135E-2</v>
      </c>
    </row>
    <row r="30" spans="1:12" ht="15" customHeight="1" x14ac:dyDescent="0.4">
      <c r="A30" s="20" t="s">
        <v>13</v>
      </c>
      <c r="B30" s="16">
        <v>5</v>
      </c>
      <c r="C30" s="18">
        <v>25</v>
      </c>
      <c r="D30" s="19">
        <v>134</v>
      </c>
      <c r="E30" s="19">
        <v>0</v>
      </c>
      <c r="F30" s="17">
        <v>0</v>
      </c>
      <c r="G30" s="16">
        <v>159</v>
      </c>
      <c r="H30" s="18">
        <v>0</v>
      </c>
      <c r="I30" s="17">
        <v>0</v>
      </c>
      <c r="J30" s="16">
        <v>0</v>
      </c>
      <c r="K30" s="16">
        <v>159</v>
      </c>
      <c r="L30" s="15">
        <f>K30/$K$34*100</f>
        <v>1.4255231400957521E-2</v>
      </c>
    </row>
    <row r="31" spans="1:12" ht="15" customHeight="1" x14ac:dyDescent="0.4">
      <c r="A31" s="20" t="s">
        <v>12</v>
      </c>
      <c r="B31" s="16">
        <v>2</v>
      </c>
      <c r="C31" s="18">
        <v>0</v>
      </c>
      <c r="D31" s="19">
        <v>0</v>
      </c>
      <c r="E31" s="19">
        <v>0</v>
      </c>
      <c r="F31" s="17">
        <v>0</v>
      </c>
      <c r="G31" s="16">
        <v>0</v>
      </c>
      <c r="H31" s="18">
        <v>0</v>
      </c>
      <c r="I31" s="17">
        <v>0</v>
      </c>
      <c r="J31" s="16">
        <v>0</v>
      </c>
      <c r="K31" s="16">
        <v>0</v>
      </c>
      <c r="L31" s="15">
        <f>K31/$K$34*100</f>
        <v>0</v>
      </c>
    </row>
    <row r="32" spans="1:12" ht="15" customHeight="1" x14ac:dyDescent="0.4">
      <c r="A32" s="20" t="s">
        <v>11</v>
      </c>
      <c r="B32" s="16">
        <v>1</v>
      </c>
      <c r="C32" s="18">
        <v>17</v>
      </c>
      <c r="D32" s="19">
        <v>0</v>
      </c>
      <c r="E32" s="19">
        <v>0</v>
      </c>
      <c r="F32" s="17">
        <v>0</v>
      </c>
      <c r="G32" s="16">
        <v>17</v>
      </c>
      <c r="H32" s="18">
        <v>0</v>
      </c>
      <c r="I32" s="17">
        <v>0</v>
      </c>
      <c r="J32" s="16">
        <v>0</v>
      </c>
      <c r="K32" s="16">
        <v>17</v>
      </c>
      <c r="L32" s="15">
        <f>K32/$K$34*100</f>
        <v>1.5241442378382255E-3</v>
      </c>
    </row>
    <row r="33" spans="1:13" ht="15" customHeight="1" thickBot="1" x14ac:dyDescent="0.45">
      <c r="A33" s="14" t="s">
        <v>10</v>
      </c>
      <c r="B33" s="10">
        <v>2</v>
      </c>
      <c r="C33" s="12">
        <v>128</v>
      </c>
      <c r="D33" s="13">
        <v>0</v>
      </c>
      <c r="E33" s="13">
        <v>0</v>
      </c>
      <c r="F33" s="11">
        <v>0</v>
      </c>
      <c r="G33" s="10">
        <v>128</v>
      </c>
      <c r="H33" s="12">
        <v>0</v>
      </c>
      <c r="I33" s="11">
        <v>4000</v>
      </c>
      <c r="J33" s="10">
        <v>4000</v>
      </c>
      <c r="K33" s="10">
        <v>4128</v>
      </c>
      <c r="L33" s="9">
        <f>K33/$K$34*100</f>
        <v>0.37009808316448206</v>
      </c>
    </row>
    <row r="34" spans="1:13" ht="15" customHeight="1" thickTop="1" thickBot="1" x14ac:dyDescent="0.45">
      <c r="A34" s="8" t="s">
        <v>9</v>
      </c>
      <c r="B34" s="4">
        <f>SUM(B6:B33)</f>
        <v>150</v>
      </c>
      <c r="C34" s="6">
        <f>SUM(C6:C33)</f>
        <v>337717</v>
      </c>
      <c r="D34" s="7">
        <f>SUM(D6:D33)</f>
        <v>30803</v>
      </c>
      <c r="E34" s="7">
        <f>SUM(E6:E33)</f>
        <v>0</v>
      </c>
      <c r="F34" s="5">
        <f>SUM(F6:F33)</f>
        <v>0</v>
      </c>
      <c r="G34" s="4">
        <f>SUM(G6:G33)</f>
        <v>368519</v>
      </c>
      <c r="H34" s="6">
        <f>SUM(H6:H33)</f>
        <v>30</v>
      </c>
      <c r="I34" s="5">
        <f>SUM(I6:I33)</f>
        <v>746831</v>
      </c>
      <c r="J34" s="4">
        <f>SUM(J6:J33)</f>
        <v>746861</v>
      </c>
      <c r="K34" s="4">
        <f>SUM(K6:K33)</f>
        <v>1115380</v>
      </c>
      <c r="L34" s="3">
        <f>K34/$K$34*100</f>
        <v>100</v>
      </c>
      <c r="M34" s="2"/>
    </row>
    <row r="35" spans="1:13" x14ac:dyDescent="0.4">
      <c r="A35" s="1" t="s">
        <v>8</v>
      </c>
    </row>
    <row r="36" spans="1:13" x14ac:dyDescent="0.4">
      <c r="A36" s="1" t="s">
        <v>7</v>
      </c>
    </row>
  </sheetData>
  <mergeCells count="8">
    <mergeCell ref="A1:L1"/>
    <mergeCell ref="A2:L2"/>
    <mergeCell ref="A3:A4"/>
    <mergeCell ref="B3:B4"/>
    <mergeCell ref="C3:G3"/>
    <mergeCell ref="H3:J3"/>
    <mergeCell ref="K3:K4"/>
    <mergeCell ref="L3:L4"/>
  </mergeCells>
  <phoneticPr fontId="1"/>
  <pageMargins left="0.78740157480314965" right="0.78740157480314965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2021業種別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2023-02-21T06:49:56Z</dcterms:modified>
</cp:coreProperties>
</file>