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75" windowWidth="19395" windowHeight="7380"/>
  </bookViews>
  <sheets>
    <sheet name="2018業種別" sheetId="1" r:id="rId1"/>
  </sheets>
  <calcPr calcId="162913"/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  <c r="D35" i="1"/>
  <c r="C35" i="1"/>
  <c r="B35" i="1"/>
  <c r="K35" i="1"/>
  <c r="L35" i="1" s="1"/>
  <c r="K5" i="1"/>
  <c r="J5" i="1"/>
  <c r="I5" i="1"/>
  <c r="H5" i="1"/>
  <c r="G5" i="1"/>
  <c r="F5" i="1"/>
  <c r="E5" i="1"/>
  <c r="D5" i="1"/>
  <c r="C5" i="1"/>
  <c r="B5" i="1"/>
  <c r="L15" i="1" l="1"/>
  <c r="L26" i="1"/>
  <c r="L6" i="1"/>
  <c r="L17" i="1"/>
  <c r="L27" i="1"/>
  <c r="L10" i="1"/>
  <c r="L21" i="1"/>
  <c r="L31" i="1"/>
  <c r="L11" i="1"/>
  <c r="L22" i="1"/>
  <c r="L7" i="1"/>
  <c r="L13" i="1"/>
  <c r="L18" i="1"/>
  <c r="L23" i="1"/>
  <c r="L29" i="1"/>
  <c r="L33" i="1"/>
  <c r="L9" i="1"/>
  <c r="L14" i="1"/>
  <c r="L19" i="1"/>
  <c r="L25" i="1"/>
  <c r="L30" i="1"/>
  <c r="L34" i="1"/>
  <c r="L8" i="1"/>
  <c r="L12" i="1"/>
  <c r="L16" i="1"/>
  <c r="L20" i="1"/>
  <c r="L24" i="1"/>
  <c r="L28" i="1"/>
  <c r="L32" i="1"/>
  <c r="L5" i="1" l="1"/>
</calcChain>
</file>

<file path=xl/sharedStrings.xml><?xml version="1.0" encoding="utf-8"?>
<sst xmlns="http://schemas.openxmlformats.org/spreadsheetml/2006/main" count="49" uniqueCount="48">
  <si>
    <t>届出数</t>
  </si>
  <si>
    <t>大気</t>
  </si>
  <si>
    <t>水域</t>
  </si>
  <si>
    <t>土壌</t>
  </si>
  <si>
    <t>埋立</t>
  </si>
  <si>
    <t>下水道</t>
  </si>
  <si>
    <t>廃棄物</t>
  </si>
  <si>
    <t>単位：ｋｇ</t>
    <rPh sb="0" eb="2">
      <t>タンイ</t>
    </rPh>
    <phoneticPr fontId="3"/>
  </si>
  <si>
    <t>業種名</t>
    <rPh sb="0" eb="2">
      <t>ギョウシュ</t>
    </rPh>
    <rPh sb="2" eb="3">
      <t>メイ</t>
    </rPh>
    <phoneticPr fontId="3"/>
  </si>
  <si>
    <t>排出量</t>
    <rPh sb="0" eb="2">
      <t>ハイシュツ</t>
    </rPh>
    <rPh sb="2" eb="3">
      <t>リョウ</t>
    </rPh>
    <phoneticPr fontId="3"/>
  </si>
  <si>
    <t>移動量</t>
    <rPh sb="0" eb="2">
      <t>イドウ</t>
    </rPh>
    <rPh sb="2" eb="3">
      <t>リョウ</t>
    </rPh>
    <phoneticPr fontId="3"/>
  </si>
  <si>
    <t>排出量・移動量
合計</t>
    <rPh sb="2" eb="3">
      <t>リョウ</t>
    </rPh>
    <phoneticPr fontId="3"/>
  </si>
  <si>
    <t>割合
（％）</t>
    <rPh sb="0" eb="2">
      <t>ワリアイ</t>
    </rPh>
    <phoneticPr fontId="3"/>
  </si>
  <si>
    <t>合計</t>
    <phoneticPr fontId="3"/>
  </si>
  <si>
    <t>製造業</t>
    <rPh sb="0" eb="3">
      <t>セイゾウギョウ</t>
    </rPh>
    <phoneticPr fontId="3"/>
  </si>
  <si>
    <t>食料品製造業</t>
  </si>
  <si>
    <t>化学工業</t>
  </si>
  <si>
    <t>医薬品製造業</t>
  </si>
  <si>
    <t>ゴム製品製造業</t>
  </si>
  <si>
    <t>窯業・土石製品製造業</t>
  </si>
  <si>
    <t>非鉄金属製造業</t>
  </si>
  <si>
    <t>金属製品製造業</t>
  </si>
  <si>
    <t>一般機械器具製造業</t>
  </si>
  <si>
    <t>電気機械器具製造業</t>
  </si>
  <si>
    <t>輸送用機械器具製造業</t>
  </si>
  <si>
    <t>精密機械器具製造業</t>
  </si>
  <si>
    <t>その他の製造業</t>
  </si>
  <si>
    <t>下水道業</t>
  </si>
  <si>
    <t>倉庫業</t>
  </si>
  <si>
    <t>燃料小売業</t>
  </si>
  <si>
    <t>洗濯業</t>
  </si>
  <si>
    <t>自動車整備業</t>
  </si>
  <si>
    <t>医療業</t>
  </si>
  <si>
    <t>高等教育機関</t>
  </si>
  <si>
    <t>飲料・たばこ・飼料製造業</t>
  </si>
  <si>
    <t>出版・印刷・同関連産業</t>
  </si>
  <si>
    <t>石油製品・石炭製品製造業</t>
  </si>
  <si>
    <t>船舶製造・修理業、舶用機関製造業</t>
  </si>
  <si>
    <t>医療用機械器具・医療用品製造業</t>
  </si>
  <si>
    <t>全業種合計</t>
    <rPh sb="0" eb="1">
      <t>ゼン</t>
    </rPh>
    <rPh sb="1" eb="3">
      <t>ギョウシュ</t>
    </rPh>
    <rPh sb="3" eb="5">
      <t>ゴウケイ</t>
    </rPh>
    <phoneticPr fontId="3"/>
  </si>
  <si>
    <t>※届出のあった業種のみ表示しています。</t>
    <rPh sb="1" eb="3">
      <t>トドケデ</t>
    </rPh>
    <rPh sb="7" eb="9">
      <t>ギョウシュ</t>
    </rPh>
    <rPh sb="11" eb="13">
      <t>ヒョウジ</t>
    </rPh>
    <phoneticPr fontId="1"/>
  </si>
  <si>
    <t>※排出量及び移動量は、届出値の小数第１位を四捨五入して整数表示しています。また、合計は、端数処理のため一致しない場合があります。</t>
  </si>
  <si>
    <t>酒類製造業</t>
  </si>
  <si>
    <t>パルプ・紙・紙加工品製造業</t>
  </si>
  <si>
    <t>石油卸売業</t>
    <phoneticPr fontId="2"/>
  </si>
  <si>
    <t>一般廃棄物処理業（ごみ処分業に限る。）</t>
    <phoneticPr fontId="2"/>
  </si>
  <si>
    <t>産業廃棄物処分業</t>
    <phoneticPr fontId="2"/>
  </si>
  <si>
    <t>平成30年度　業種別の届出事業所数・排出量・移動量</t>
    <rPh sb="0" eb="2">
      <t>ヘイセイ</t>
    </rPh>
    <rPh sb="4" eb="6">
      <t>ネンド</t>
    </rPh>
    <rPh sb="7" eb="9">
      <t>ギョウシュ</t>
    </rPh>
    <rPh sb="9" eb="10">
      <t>ベツ</t>
    </rPh>
    <rPh sb="11" eb="13">
      <t>トドケデ</t>
    </rPh>
    <rPh sb="13" eb="16">
      <t>ジギョウショ</t>
    </rPh>
    <rPh sb="16" eb="17">
      <t>スウ</t>
    </rPh>
    <rPh sb="18" eb="20">
      <t>ハイシュツ</t>
    </rPh>
    <rPh sb="20" eb="21">
      <t>リョウ</t>
    </rPh>
    <rPh sb="22" eb="24">
      <t>イドウ</t>
    </rPh>
    <rPh sb="24" eb="25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</si>
</sst>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5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54" applyNumberFormat="0" applyFont="0" applyAlignment="0" applyProtection="0">
      <alignment vertical="center"/>
    </xf>
    <xf numFmtId="0" fontId="9" fillId="0" borderId="5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5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57" applyNumberFormat="0" applyFill="0" applyAlignment="0" applyProtection="0">
      <alignment vertical="center"/>
    </xf>
    <xf numFmtId="0" fontId="14" fillId="0" borderId="58" applyNumberFormat="0" applyFill="0" applyAlignment="0" applyProtection="0">
      <alignment vertical="center"/>
    </xf>
    <xf numFmtId="0" fontId="15" fillId="0" borderId="5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0" applyNumberFormat="0" applyFill="0" applyAlignment="0" applyProtection="0">
      <alignment vertical="center"/>
    </xf>
    <xf numFmtId="0" fontId="17" fillId="30" borderId="6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5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1" fillId="0" borderId="0" xfId="0" applyFont="1">
      <alignment vertical="center"/>
    </xf>
    <xf numFmtId="38" fontId="21" fillId="0" borderId="1" xfId="33" applyFont="1" applyBorder="1">
      <alignment vertical="center"/>
    </xf>
    <xf numFmtId="38" fontId="21" fillId="0" borderId="2" xfId="33" applyFont="1" applyBorder="1">
      <alignment vertical="center"/>
    </xf>
    <xf numFmtId="38" fontId="21" fillId="0" borderId="3" xfId="33" applyFont="1" applyFill="1" applyBorder="1">
      <alignment vertical="center"/>
    </xf>
    <xf numFmtId="38" fontId="21" fillId="0" borderId="4" xfId="33" applyFont="1" applyBorder="1">
      <alignment vertical="center"/>
    </xf>
    <xf numFmtId="0" fontId="21" fillId="0" borderId="5" xfId="0" applyFont="1" applyBorder="1" applyAlignment="1">
      <alignment horizontal="left" vertical="center" indent="1"/>
    </xf>
    <xf numFmtId="0" fontId="21" fillId="0" borderId="6" xfId="0" applyFont="1" applyBorder="1" applyAlignment="1">
      <alignment horizontal="left" vertical="center" indent="1"/>
    </xf>
    <xf numFmtId="0" fontId="21" fillId="0" borderId="7" xfId="0" applyFont="1" applyFill="1" applyBorder="1" applyAlignment="1">
      <alignment horizontal="left" vertical="center" indent="1"/>
    </xf>
    <xf numFmtId="0" fontId="21" fillId="0" borderId="8" xfId="0" applyFont="1" applyBorder="1">
      <alignment vertical="center"/>
    </xf>
    <xf numFmtId="0" fontId="21" fillId="0" borderId="9" xfId="0" applyFont="1" applyBorder="1" applyAlignment="1">
      <alignment horizontal="left" vertical="center"/>
    </xf>
    <xf numFmtId="38" fontId="21" fillId="0" borderId="10" xfId="33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8" fontId="21" fillId="0" borderId="13" xfId="33" applyFont="1" applyBorder="1">
      <alignment vertical="center"/>
    </xf>
    <xf numFmtId="38" fontId="21" fillId="0" borderId="14" xfId="33" applyFont="1" applyBorder="1">
      <alignment vertical="center"/>
    </xf>
    <xf numFmtId="0" fontId="21" fillId="0" borderId="15" xfId="0" applyFont="1" applyBorder="1">
      <alignment vertical="center"/>
    </xf>
    <xf numFmtId="38" fontId="21" fillId="0" borderId="16" xfId="33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8" fontId="21" fillId="0" borderId="20" xfId="33" applyFont="1" applyBorder="1" applyAlignment="1">
      <alignment horizontal="right" vertical="center"/>
    </xf>
    <xf numFmtId="38" fontId="21" fillId="0" borderId="21" xfId="33" applyFont="1" applyBorder="1" applyAlignment="1">
      <alignment horizontal="right" vertical="center"/>
    </xf>
    <xf numFmtId="38" fontId="21" fillId="0" borderId="22" xfId="33" applyFont="1" applyBorder="1" applyAlignment="1">
      <alignment horizontal="right" vertical="center"/>
    </xf>
    <xf numFmtId="38" fontId="21" fillId="0" borderId="23" xfId="33" applyFont="1" applyBorder="1">
      <alignment vertical="center"/>
    </xf>
    <xf numFmtId="38" fontId="21" fillId="0" borderId="24" xfId="33" applyFont="1" applyBorder="1">
      <alignment vertical="center"/>
    </xf>
    <xf numFmtId="38" fontId="21" fillId="0" borderId="25" xfId="33" applyFont="1" applyBorder="1">
      <alignment vertical="center"/>
    </xf>
    <xf numFmtId="38" fontId="21" fillId="0" borderId="26" xfId="33" applyFont="1" applyBorder="1">
      <alignment vertical="center"/>
    </xf>
    <xf numFmtId="38" fontId="21" fillId="0" borderId="27" xfId="33" applyFont="1" applyBorder="1">
      <alignment vertical="center"/>
    </xf>
    <xf numFmtId="38" fontId="21" fillId="0" borderId="28" xfId="33" applyFont="1" applyBorder="1">
      <alignment vertical="center"/>
    </xf>
    <xf numFmtId="38" fontId="21" fillId="0" borderId="29" xfId="33" applyFont="1" applyFill="1" applyBorder="1">
      <alignment vertical="center"/>
    </xf>
    <xf numFmtId="38" fontId="21" fillId="0" borderId="30" xfId="33" applyFont="1" applyFill="1" applyBorder="1">
      <alignment vertical="center"/>
    </xf>
    <xf numFmtId="38" fontId="21" fillId="0" borderId="31" xfId="33" applyFont="1" applyFill="1" applyBorder="1">
      <alignment vertical="center"/>
    </xf>
    <xf numFmtId="38" fontId="21" fillId="0" borderId="32" xfId="33" applyFont="1" applyBorder="1">
      <alignment vertical="center"/>
    </xf>
    <xf numFmtId="38" fontId="21" fillId="0" borderId="33" xfId="33" applyFont="1" applyBorder="1">
      <alignment vertical="center"/>
    </xf>
    <xf numFmtId="38" fontId="21" fillId="0" borderId="34" xfId="33" applyFont="1" applyBorder="1">
      <alignment vertical="center"/>
    </xf>
    <xf numFmtId="38" fontId="21" fillId="0" borderId="35" xfId="33" applyFont="1" applyBorder="1">
      <alignment vertical="center"/>
    </xf>
    <xf numFmtId="38" fontId="21" fillId="0" borderId="36" xfId="33" applyFont="1" applyBorder="1">
      <alignment vertical="center"/>
    </xf>
    <xf numFmtId="38" fontId="21" fillId="0" borderId="37" xfId="33" applyFont="1" applyBorder="1">
      <alignment vertical="center"/>
    </xf>
    <xf numFmtId="38" fontId="21" fillId="0" borderId="38" xfId="33" applyFont="1" applyBorder="1">
      <alignment vertical="center"/>
    </xf>
    <xf numFmtId="38" fontId="21" fillId="0" borderId="39" xfId="33" applyFont="1" applyBorder="1">
      <alignment vertical="center"/>
    </xf>
    <xf numFmtId="38" fontId="21" fillId="0" borderId="40" xfId="33" applyFont="1" applyBorder="1">
      <alignment vertical="center"/>
    </xf>
    <xf numFmtId="176" fontId="21" fillId="0" borderId="41" xfId="33" applyNumberFormat="1" applyFont="1" applyBorder="1">
      <alignment vertical="center"/>
    </xf>
    <xf numFmtId="176" fontId="21" fillId="0" borderId="42" xfId="33" applyNumberFormat="1" applyFont="1" applyBorder="1">
      <alignment vertical="center"/>
    </xf>
    <xf numFmtId="176" fontId="21" fillId="0" borderId="43" xfId="33" applyNumberFormat="1" applyFont="1" applyBorder="1">
      <alignment vertical="center"/>
    </xf>
    <xf numFmtId="176" fontId="21" fillId="0" borderId="44" xfId="33" applyNumberFormat="1" applyFont="1" applyBorder="1">
      <alignment vertical="center"/>
    </xf>
    <xf numFmtId="176" fontId="21" fillId="0" borderId="45" xfId="33" applyNumberFormat="1" applyFont="1" applyBorder="1">
      <alignment vertical="center"/>
    </xf>
    <xf numFmtId="176" fontId="21" fillId="0" borderId="52" xfId="33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workbookViewId="0">
      <selection activeCell="L29" sqref="L29"/>
    </sheetView>
  </sheetViews>
  <sheetFormatPr defaultRowHeight="12" x14ac:dyDescent="0.15"/>
  <cols>
    <col min="1" max="1" width="35.625" style="1" customWidth="1"/>
    <col min="2" max="10" width="8.125" style="1" customWidth="1"/>
    <col min="11" max="11" width="12.625" style="1" customWidth="1"/>
    <col min="12" max="12" width="8.125" style="1" customWidth="1"/>
    <col min="13" max="16384" width="9" style="1"/>
  </cols>
  <sheetData>
    <row r="1" spans="1:12" customFormat="1" ht="24" customHeight="1" x14ac:dyDescent="0.15">
      <c r="A1" s="49" t="s">
        <v>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customFormat="1" ht="14.25" thickBot="1" x14ac:dyDescent="0.2">
      <c r="A2" s="51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customFormat="1" ht="14.25" customHeight="1" x14ac:dyDescent="0.15">
      <c r="A3" s="53" t="s">
        <v>8</v>
      </c>
      <c r="B3" s="55" t="s">
        <v>0</v>
      </c>
      <c r="C3" s="57" t="s">
        <v>9</v>
      </c>
      <c r="D3" s="58"/>
      <c r="E3" s="58"/>
      <c r="F3" s="58"/>
      <c r="G3" s="59"/>
      <c r="H3" s="57" t="s">
        <v>10</v>
      </c>
      <c r="I3" s="58"/>
      <c r="J3" s="59"/>
      <c r="K3" s="60" t="s">
        <v>11</v>
      </c>
      <c r="L3" s="62" t="s">
        <v>12</v>
      </c>
    </row>
    <row r="4" spans="1:12" customFormat="1" ht="14.25" customHeight="1" thickBot="1" x14ac:dyDescent="0.2">
      <c r="A4" s="54"/>
      <c r="B4" s="56"/>
      <c r="C4" s="18" t="s">
        <v>1</v>
      </c>
      <c r="D4" s="19" t="s">
        <v>2</v>
      </c>
      <c r="E4" s="19" t="s">
        <v>3</v>
      </c>
      <c r="F4" s="20" t="s">
        <v>4</v>
      </c>
      <c r="G4" s="12" t="s">
        <v>13</v>
      </c>
      <c r="H4" s="18" t="s">
        <v>5</v>
      </c>
      <c r="I4" s="20" t="s">
        <v>6</v>
      </c>
      <c r="J4" s="12" t="s">
        <v>13</v>
      </c>
      <c r="K4" s="61"/>
      <c r="L4" s="63"/>
    </row>
    <row r="5" spans="1:12" customFormat="1" ht="15" customHeight="1" x14ac:dyDescent="0.15">
      <c r="A5" s="10" t="s">
        <v>14</v>
      </c>
      <c r="B5" s="11">
        <f>SUM(B6:B24)</f>
        <v>58</v>
      </c>
      <c r="C5" s="21">
        <f t="shared" ref="C5:L5" si="0">SUM(C6:C24)</f>
        <v>405917</v>
      </c>
      <c r="D5" s="22">
        <f t="shared" si="0"/>
        <v>49006</v>
      </c>
      <c r="E5" s="22">
        <f t="shared" si="0"/>
        <v>0</v>
      </c>
      <c r="F5" s="23">
        <f t="shared" si="0"/>
        <v>0</v>
      </c>
      <c r="G5" s="11">
        <f t="shared" si="0"/>
        <v>454923</v>
      </c>
      <c r="H5" s="21">
        <f t="shared" si="0"/>
        <v>1176</v>
      </c>
      <c r="I5" s="23">
        <f t="shared" si="0"/>
        <v>700087</v>
      </c>
      <c r="J5" s="11">
        <f t="shared" si="0"/>
        <v>701263</v>
      </c>
      <c r="K5" s="11">
        <f t="shared" si="0"/>
        <v>1156186</v>
      </c>
      <c r="L5" s="47">
        <f t="shared" si="0"/>
        <v>93.821973044317261</v>
      </c>
    </row>
    <row r="6" spans="1:12" ht="15" customHeight="1" x14ac:dyDescent="0.15">
      <c r="A6" s="6" t="s">
        <v>15</v>
      </c>
      <c r="B6" s="2">
        <v>6</v>
      </c>
      <c r="C6" s="24">
        <v>132345</v>
      </c>
      <c r="D6" s="25">
        <v>0</v>
      </c>
      <c r="E6" s="25">
        <v>0</v>
      </c>
      <c r="F6" s="26">
        <v>0</v>
      </c>
      <c r="G6" s="2">
        <v>132345</v>
      </c>
      <c r="H6" s="24">
        <v>0</v>
      </c>
      <c r="I6" s="26">
        <v>90</v>
      </c>
      <c r="J6" s="2">
        <v>90</v>
      </c>
      <c r="K6" s="2">
        <v>132435</v>
      </c>
      <c r="L6" s="42">
        <f>K6/$K$35*100</f>
        <v>10.74681149929523</v>
      </c>
    </row>
    <row r="7" spans="1:12" ht="15" customHeight="1" x14ac:dyDescent="0.15">
      <c r="A7" s="7" t="s">
        <v>34</v>
      </c>
      <c r="B7" s="3">
        <v>2</v>
      </c>
      <c r="C7" s="27">
        <v>8</v>
      </c>
      <c r="D7" s="28">
        <v>0</v>
      </c>
      <c r="E7" s="28">
        <v>0</v>
      </c>
      <c r="F7" s="29">
        <v>0</v>
      </c>
      <c r="G7" s="3">
        <v>8</v>
      </c>
      <c r="H7" s="27">
        <v>0</v>
      </c>
      <c r="I7" s="29">
        <v>0</v>
      </c>
      <c r="J7" s="3">
        <v>0</v>
      </c>
      <c r="K7" s="3">
        <v>8</v>
      </c>
      <c r="L7" s="43">
        <f>K7/$K$35*100</f>
        <v>6.4918255743845552E-4</v>
      </c>
    </row>
    <row r="8" spans="1:12" ht="15" customHeight="1" x14ac:dyDescent="0.15">
      <c r="A8" s="7" t="s">
        <v>42</v>
      </c>
      <c r="B8" s="3">
        <v>1</v>
      </c>
      <c r="C8" s="27">
        <v>60</v>
      </c>
      <c r="D8" s="28">
        <v>0</v>
      </c>
      <c r="E8" s="28">
        <v>0</v>
      </c>
      <c r="F8" s="29">
        <v>0</v>
      </c>
      <c r="G8" s="3">
        <v>60</v>
      </c>
      <c r="H8" s="27">
        <v>0</v>
      </c>
      <c r="I8" s="29">
        <v>0</v>
      </c>
      <c r="J8" s="3">
        <v>0</v>
      </c>
      <c r="K8" s="3">
        <v>60</v>
      </c>
      <c r="L8" s="43">
        <f>K8/$K$35*100</f>
        <v>4.868869180788416E-3</v>
      </c>
    </row>
    <row r="9" spans="1:12" ht="15" customHeight="1" x14ac:dyDescent="0.15">
      <c r="A9" s="7" t="s">
        <v>43</v>
      </c>
      <c r="B9" s="3">
        <v>4</v>
      </c>
      <c r="C9" s="27">
        <v>19983</v>
      </c>
      <c r="D9" s="28">
        <v>1</v>
      </c>
      <c r="E9" s="28">
        <v>0</v>
      </c>
      <c r="F9" s="29">
        <v>0</v>
      </c>
      <c r="G9" s="3">
        <v>19984</v>
      </c>
      <c r="H9" s="27">
        <v>0</v>
      </c>
      <c r="I9" s="29">
        <v>41627</v>
      </c>
      <c r="J9" s="3">
        <v>41627</v>
      </c>
      <c r="K9" s="3">
        <v>61611</v>
      </c>
      <c r="L9" s="43">
        <f>K9/$K$35*100</f>
        <v>4.9995983182925849</v>
      </c>
    </row>
    <row r="10" spans="1:12" ht="15" customHeight="1" x14ac:dyDescent="0.15">
      <c r="A10" s="7" t="s">
        <v>35</v>
      </c>
      <c r="B10" s="3">
        <v>2</v>
      </c>
      <c r="C10" s="27">
        <v>12000</v>
      </c>
      <c r="D10" s="28">
        <v>0</v>
      </c>
      <c r="E10" s="28">
        <v>0</v>
      </c>
      <c r="F10" s="29">
        <v>0</v>
      </c>
      <c r="G10" s="3">
        <v>12000</v>
      </c>
      <c r="H10" s="27">
        <v>0</v>
      </c>
      <c r="I10" s="29">
        <v>25000</v>
      </c>
      <c r="J10" s="3">
        <v>25000</v>
      </c>
      <c r="K10" s="3">
        <v>37000</v>
      </c>
      <c r="L10" s="43">
        <f>K10/$K$35*100</f>
        <v>3.0024693281528565</v>
      </c>
    </row>
    <row r="11" spans="1:12" ht="15" customHeight="1" x14ac:dyDescent="0.15">
      <c r="A11" s="7" t="s">
        <v>16</v>
      </c>
      <c r="B11" s="3">
        <v>11</v>
      </c>
      <c r="C11" s="27">
        <v>86842</v>
      </c>
      <c r="D11" s="28">
        <v>3882</v>
      </c>
      <c r="E11" s="28">
        <v>0</v>
      </c>
      <c r="F11" s="29">
        <v>0</v>
      </c>
      <c r="G11" s="3">
        <v>90723</v>
      </c>
      <c r="H11" s="27">
        <v>0</v>
      </c>
      <c r="I11" s="29">
        <v>360272</v>
      </c>
      <c r="J11" s="3">
        <v>360272</v>
      </c>
      <c r="K11" s="3">
        <v>450995</v>
      </c>
      <c r="L11" s="43">
        <f>K11/$K$35*100</f>
        <v>36.597260936494528</v>
      </c>
    </row>
    <row r="12" spans="1:12" ht="15" customHeight="1" x14ac:dyDescent="0.15">
      <c r="A12" s="7" t="s">
        <v>17</v>
      </c>
      <c r="B12" s="3">
        <v>1</v>
      </c>
      <c r="C12" s="27">
        <v>18</v>
      </c>
      <c r="D12" s="28">
        <v>0</v>
      </c>
      <c r="E12" s="28">
        <v>0</v>
      </c>
      <c r="F12" s="29">
        <v>0</v>
      </c>
      <c r="G12" s="3">
        <v>18</v>
      </c>
      <c r="H12" s="27">
        <v>76</v>
      </c>
      <c r="I12" s="29">
        <v>14800</v>
      </c>
      <c r="J12" s="3">
        <v>14876</v>
      </c>
      <c r="K12" s="3">
        <v>14894</v>
      </c>
      <c r="L12" s="43">
        <f>K12/$K$35*100</f>
        <v>1.2086156263110444</v>
      </c>
    </row>
    <row r="13" spans="1:12" ht="15" customHeight="1" x14ac:dyDescent="0.15">
      <c r="A13" s="7" t="s">
        <v>36</v>
      </c>
      <c r="B13" s="3">
        <v>1</v>
      </c>
      <c r="C13" s="27">
        <v>49</v>
      </c>
      <c r="D13" s="28">
        <v>0</v>
      </c>
      <c r="E13" s="28">
        <v>0</v>
      </c>
      <c r="F13" s="29">
        <v>0</v>
      </c>
      <c r="G13" s="3">
        <v>49</v>
      </c>
      <c r="H13" s="27">
        <v>0</v>
      </c>
      <c r="I13" s="29">
        <v>0</v>
      </c>
      <c r="J13" s="3">
        <v>0</v>
      </c>
      <c r="K13" s="3">
        <v>49</v>
      </c>
      <c r="L13" s="43">
        <f>K13/$K$35*100</f>
        <v>3.97624316431054E-3</v>
      </c>
    </row>
    <row r="14" spans="1:12" ht="15" customHeight="1" x14ac:dyDescent="0.15">
      <c r="A14" s="7" t="s">
        <v>18</v>
      </c>
      <c r="B14" s="3">
        <v>1</v>
      </c>
      <c r="C14" s="27">
        <v>5041</v>
      </c>
      <c r="D14" s="28">
        <v>0</v>
      </c>
      <c r="E14" s="28">
        <v>0</v>
      </c>
      <c r="F14" s="29">
        <v>0</v>
      </c>
      <c r="G14" s="3">
        <v>5041</v>
      </c>
      <c r="H14" s="27">
        <v>0</v>
      </c>
      <c r="I14" s="29">
        <v>3093</v>
      </c>
      <c r="J14" s="3">
        <v>3093</v>
      </c>
      <c r="K14" s="3">
        <v>8134</v>
      </c>
      <c r="L14" s="43">
        <f>K14/$K$35*100</f>
        <v>0.66005636527554956</v>
      </c>
    </row>
    <row r="15" spans="1:12" ht="15" customHeight="1" x14ac:dyDescent="0.15">
      <c r="A15" s="7" t="s">
        <v>19</v>
      </c>
      <c r="B15" s="3">
        <v>1</v>
      </c>
      <c r="C15" s="27">
        <v>600</v>
      </c>
      <c r="D15" s="28">
        <v>74</v>
      </c>
      <c r="E15" s="28">
        <v>0</v>
      </c>
      <c r="F15" s="29">
        <v>0</v>
      </c>
      <c r="G15" s="3">
        <v>674</v>
      </c>
      <c r="H15" s="27">
        <v>0</v>
      </c>
      <c r="I15" s="29">
        <v>0</v>
      </c>
      <c r="J15" s="3">
        <v>0</v>
      </c>
      <c r="K15" s="3">
        <v>674</v>
      </c>
      <c r="L15" s="43">
        <f>K15/$K$35*100</f>
        <v>5.4693630464189874E-2</v>
      </c>
    </row>
    <row r="16" spans="1:12" ht="15" customHeight="1" x14ac:dyDescent="0.15">
      <c r="A16" s="7" t="s">
        <v>20</v>
      </c>
      <c r="B16" s="3">
        <v>6</v>
      </c>
      <c r="C16" s="27">
        <v>39105</v>
      </c>
      <c r="D16" s="28">
        <v>45015</v>
      </c>
      <c r="E16" s="28">
        <v>0</v>
      </c>
      <c r="F16" s="29">
        <v>0</v>
      </c>
      <c r="G16" s="3">
        <v>84121</v>
      </c>
      <c r="H16" s="27">
        <v>0</v>
      </c>
      <c r="I16" s="29">
        <v>4436</v>
      </c>
      <c r="J16" s="3">
        <v>4436</v>
      </c>
      <c r="K16" s="3">
        <v>88557</v>
      </c>
      <c r="L16" s="43">
        <f>K16/$K$35*100</f>
        <v>7.186207467384663</v>
      </c>
    </row>
    <row r="17" spans="1:12" ht="15" customHeight="1" x14ac:dyDescent="0.15">
      <c r="A17" s="7" t="s">
        <v>21</v>
      </c>
      <c r="B17" s="3">
        <v>6</v>
      </c>
      <c r="C17" s="27">
        <v>43262</v>
      </c>
      <c r="D17" s="28">
        <v>34</v>
      </c>
      <c r="E17" s="28">
        <v>0</v>
      </c>
      <c r="F17" s="29">
        <v>0</v>
      </c>
      <c r="G17" s="3">
        <v>43296</v>
      </c>
      <c r="H17" s="27">
        <v>0</v>
      </c>
      <c r="I17" s="29">
        <v>110161</v>
      </c>
      <c r="J17" s="3">
        <v>110161</v>
      </c>
      <c r="K17" s="3">
        <v>153457</v>
      </c>
      <c r="L17" s="43">
        <f>K17/$K$35*100</f>
        <v>12.452700964604132</v>
      </c>
    </row>
    <row r="18" spans="1:12" ht="15" customHeight="1" x14ac:dyDescent="0.15">
      <c r="A18" s="7" t="s">
        <v>22</v>
      </c>
      <c r="B18" s="3">
        <v>3</v>
      </c>
      <c r="C18" s="27">
        <v>5011</v>
      </c>
      <c r="D18" s="28">
        <v>0</v>
      </c>
      <c r="E18" s="28">
        <v>0</v>
      </c>
      <c r="F18" s="29">
        <v>0</v>
      </c>
      <c r="G18" s="3">
        <v>5011</v>
      </c>
      <c r="H18" s="27">
        <v>1100</v>
      </c>
      <c r="I18" s="29">
        <v>78</v>
      </c>
      <c r="J18" s="3">
        <v>1178</v>
      </c>
      <c r="K18" s="3">
        <v>6189</v>
      </c>
      <c r="L18" s="43">
        <f>K18/$K$35*100</f>
        <v>0.50222385599832509</v>
      </c>
    </row>
    <row r="19" spans="1:12" ht="15" customHeight="1" x14ac:dyDescent="0.15">
      <c r="A19" s="7" t="s">
        <v>23</v>
      </c>
      <c r="B19" s="3">
        <v>4</v>
      </c>
      <c r="C19" s="27">
        <v>4390</v>
      </c>
      <c r="D19" s="28">
        <v>0</v>
      </c>
      <c r="E19" s="28">
        <v>0</v>
      </c>
      <c r="F19" s="29">
        <v>0</v>
      </c>
      <c r="G19" s="3">
        <v>4390</v>
      </c>
      <c r="H19" s="27">
        <v>0</v>
      </c>
      <c r="I19" s="29">
        <v>132180</v>
      </c>
      <c r="J19" s="3">
        <v>132180</v>
      </c>
      <c r="K19" s="3">
        <v>136570</v>
      </c>
      <c r="L19" s="43">
        <f>K19/$K$35*100</f>
        <v>11.082357733671234</v>
      </c>
    </row>
    <row r="20" spans="1:12" ht="15" customHeight="1" x14ac:dyDescent="0.15">
      <c r="A20" s="7" t="s">
        <v>24</v>
      </c>
      <c r="B20" s="3">
        <v>5</v>
      </c>
      <c r="C20" s="27">
        <v>30799</v>
      </c>
      <c r="D20" s="28">
        <v>0</v>
      </c>
      <c r="E20" s="28">
        <v>0</v>
      </c>
      <c r="F20" s="29">
        <v>0</v>
      </c>
      <c r="G20" s="3">
        <v>30799</v>
      </c>
      <c r="H20" s="27">
        <v>0</v>
      </c>
      <c r="I20" s="29">
        <v>7120</v>
      </c>
      <c r="J20" s="3">
        <v>7120</v>
      </c>
      <c r="K20" s="3">
        <v>37919</v>
      </c>
      <c r="L20" s="43">
        <f>K20/$K$35*100</f>
        <v>3.077044174438599</v>
      </c>
    </row>
    <row r="21" spans="1:12" ht="15" customHeight="1" x14ac:dyDescent="0.15">
      <c r="A21" s="7" t="s">
        <v>37</v>
      </c>
      <c r="B21" s="3">
        <v>1</v>
      </c>
      <c r="C21" s="27">
        <v>23400</v>
      </c>
      <c r="D21" s="28">
        <v>0</v>
      </c>
      <c r="E21" s="28">
        <v>0</v>
      </c>
      <c r="F21" s="29">
        <v>0</v>
      </c>
      <c r="G21" s="3">
        <v>23400</v>
      </c>
      <c r="H21" s="27">
        <v>0</v>
      </c>
      <c r="I21" s="29">
        <v>1230</v>
      </c>
      <c r="J21" s="3">
        <v>1230</v>
      </c>
      <c r="K21" s="3">
        <v>24630</v>
      </c>
      <c r="L21" s="43">
        <f>K21/$K$35*100</f>
        <v>1.9986707987136447</v>
      </c>
    </row>
    <row r="22" spans="1:12" ht="15" customHeight="1" x14ac:dyDescent="0.15">
      <c r="A22" s="7" t="s">
        <v>25</v>
      </c>
      <c r="B22" s="3">
        <v>1</v>
      </c>
      <c r="C22" s="27">
        <v>3000</v>
      </c>
      <c r="D22" s="28">
        <v>0</v>
      </c>
      <c r="E22" s="28">
        <v>0</v>
      </c>
      <c r="F22" s="29">
        <v>0</v>
      </c>
      <c r="G22" s="3">
        <v>3000</v>
      </c>
      <c r="H22" s="27">
        <v>0</v>
      </c>
      <c r="I22" s="29">
        <v>0</v>
      </c>
      <c r="J22" s="3">
        <v>0</v>
      </c>
      <c r="K22" s="3">
        <v>3000</v>
      </c>
      <c r="L22" s="43">
        <f>K22/$K$35*100</f>
        <v>0.2434434590394208</v>
      </c>
    </row>
    <row r="23" spans="1:12" ht="15" customHeight="1" x14ac:dyDescent="0.15">
      <c r="A23" s="7" t="s">
        <v>38</v>
      </c>
      <c r="B23" s="3">
        <v>1</v>
      </c>
      <c r="C23" s="27">
        <v>4</v>
      </c>
      <c r="D23" s="28">
        <v>0</v>
      </c>
      <c r="E23" s="28">
        <v>0</v>
      </c>
      <c r="F23" s="29">
        <v>0</v>
      </c>
      <c r="G23" s="3">
        <v>4</v>
      </c>
      <c r="H23" s="27">
        <v>0</v>
      </c>
      <c r="I23" s="29">
        <v>0</v>
      </c>
      <c r="J23" s="3">
        <v>0</v>
      </c>
      <c r="K23" s="3">
        <v>4</v>
      </c>
      <c r="L23" s="43">
        <f>K23/$K$35*100</f>
        <v>3.2459127871922776E-4</v>
      </c>
    </row>
    <row r="24" spans="1:12" ht="15" customHeight="1" x14ac:dyDescent="0.15">
      <c r="A24" s="8" t="s">
        <v>26</v>
      </c>
      <c r="B24" s="4">
        <v>1</v>
      </c>
      <c r="C24" s="30">
        <v>0</v>
      </c>
      <c r="D24" s="31">
        <v>0</v>
      </c>
      <c r="E24" s="31">
        <v>0</v>
      </c>
      <c r="F24" s="32">
        <v>0</v>
      </c>
      <c r="G24" s="4">
        <v>0</v>
      </c>
      <c r="H24" s="30">
        <v>0</v>
      </c>
      <c r="I24" s="32">
        <v>0</v>
      </c>
      <c r="J24" s="4">
        <v>0</v>
      </c>
      <c r="K24" s="4">
        <v>0</v>
      </c>
      <c r="L24" s="44">
        <f>K24/$K$35*100</f>
        <v>0</v>
      </c>
    </row>
    <row r="25" spans="1:12" ht="15" customHeight="1" x14ac:dyDescent="0.15">
      <c r="A25" s="9" t="s">
        <v>27</v>
      </c>
      <c r="B25" s="5">
        <v>7</v>
      </c>
      <c r="C25" s="33">
        <v>17</v>
      </c>
      <c r="D25" s="34">
        <v>4095</v>
      </c>
      <c r="E25" s="34">
        <v>0</v>
      </c>
      <c r="F25" s="35">
        <v>0</v>
      </c>
      <c r="G25" s="5">
        <v>4112</v>
      </c>
      <c r="H25" s="33">
        <v>0</v>
      </c>
      <c r="I25" s="35">
        <v>0</v>
      </c>
      <c r="J25" s="5">
        <v>0</v>
      </c>
      <c r="K25" s="5">
        <v>4112</v>
      </c>
      <c r="L25" s="45">
        <f>K25/$K$35*100</f>
        <v>0.33367983452336614</v>
      </c>
    </row>
    <row r="26" spans="1:12" ht="15" customHeight="1" x14ac:dyDescent="0.15">
      <c r="A26" s="9" t="s">
        <v>28</v>
      </c>
      <c r="B26" s="5">
        <v>2</v>
      </c>
      <c r="C26" s="33">
        <v>6552</v>
      </c>
      <c r="D26" s="34">
        <v>0</v>
      </c>
      <c r="E26" s="34">
        <v>0</v>
      </c>
      <c r="F26" s="35">
        <v>0</v>
      </c>
      <c r="G26" s="5">
        <v>6552</v>
      </c>
      <c r="H26" s="33">
        <v>0</v>
      </c>
      <c r="I26" s="35">
        <v>0</v>
      </c>
      <c r="J26" s="5">
        <v>0</v>
      </c>
      <c r="K26" s="5">
        <v>6552</v>
      </c>
      <c r="L26" s="45">
        <f>K26/$K$35*100</f>
        <v>0.53168051454209508</v>
      </c>
    </row>
    <row r="27" spans="1:12" ht="15" customHeight="1" x14ac:dyDescent="0.15">
      <c r="A27" s="9" t="s">
        <v>44</v>
      </c>
      <c r="B27" s="5">
        <v>2</v>
      </c>
      <c r="C27" s="33">
        <v>44330</v>
      </c>
      <c r="D27" s="34">
        <v>0</v>
      </c>
      <c r="E27" s="34">
        <v>0</v>
      </c>
      <c r="F27" s="35">
        <v>0</v>
      </c>
      <c r="G27" s="5">
        <v>44330</v>
      </c>
      <c r="H27" s="33">
        <v>0</v>
      </c>
      <c r="I27" s="35">
        <v>0</v>
      </c>
      <c r="J27" s="5">
        <v>0</v>
      </c>
      <c r="K27" s="5">
        <v>44330</v>
      </c>
      <c r="L27" s="45">
        <f>K27/$K$35*100</f>
        <v>3.5972828464058413</v>
      </c>
    </row>
    <row r="28" spans="1:12" ht="15" customHeight="1" x14ac:dyDescent="0.15">
      <c r="A28" s="9" t="s">
        <v>29</v>
      </c>
      <c r="B28" s="5">
        <v>85</v>
      </c>
      <c r="C28" s="33">
        <v>16437</v>
      </c>
      <c r="D28" s="34">
        <v>0</v>
      </c>
      <c r="E28" s="34">
        <v>0</v>
      </c>
      <c r="F28" s="35">
        <v>0</v>
      </c>
      <c r="G28" s="5">
        <v>16437</v>
      </c>
      <c r="H28" s="33">
        <v>0</v>
      </c>
      <c r="I28" s="35">
        <v>0</v>
      </c>
      <c r="J28" s="5">
        <v>0</v>
      </c>
      <c r="K28" s="5">
        <v>16437</v>
      </c>
      <c r="L28" s="45">
        <f>K28/$K$35*100</f>
        <v>1.3338267120769864</v>
      </c>
    </row>
    <row r="29" spans="1:12" ht="15" customHeight="1" x14ac:dyDescent="0.15">
      <c r="A29" s="9" t="s">
        <v>30</v>
      </c>
      <c r="B29" s="5">
        <v>1</v>
      </c>
      <c r="C29" s="33">
        <v>700</v>
      </c>
      <c r="D29" s="34">
        <v>0</v>
      </c>
      <c r="E29" s="34">
        <v>0</v>
      </c>
      <c r="F29" s="35">
        <v>0</v>
      </c>
      <c r="G29" s="5">
        <v>700</v>
      </c>
      <c r="H29" s="33">
        <v>0</v>
      </c>
      <c r="I29" s="35">
        <v>500</v>
      </c>
      <c r="J29" s="5">
        <v>500</v>
      </c>
      <c r="K29" s="5">
        <v>1200</v>
      </c>
      <c r="L29" s="45">
        <f>K29/$K$35*100</f>
        <v>9.7377383615768323E-2</v>
      </c>
    </row>
    <row r="30" spans="1:12" ht="15" customHeight="1" x14ac:dyDescent="0.15">
      <c r="A30" s="9" t="s">
        <v>31</v>
      </c>
      <c r="B30" s="5">
        <v>1</v>
      </c>
      <c r="C30" s="33">
        <v>6</v>
      </c>
      <c r="D30" s="34">
        <v>0</v>
      </c>
      <c r="E30" s="34">
        <v>0</v>
      </c>
      <c r="F30" s="35">
        <v>0</v>
      </c>
      <c r="G30" s="5">
        <v>6</v>
      </c>
      <c r="H30" s="33">
        <v>0</v>
      </c>
      <c r="I30" s="35">
        <v>0</v>
      </c>
      <c r="J30" s="5">
        <v>0</v>
      </c>
      <c r="K30" s="5">
        <v>6</v>
      </c>
      <c r="L30" s="45">
        <f>K30/$K$35*100</f>
        <v>4.8688691807884164E-4</v>
      </c>
    </row>
    <row r="31" spans="1:12" ht="15" customHeight="1" x14ac:dyDescent="0.15">
      <c r="A31" s="9" t="s">
        <v>45</v>
      </c>
      <c r="B31" s="5">
        <v>5</v>
      </c>
      <c r="C31" s="33">
        <v>18</v>
      </c>
      <c r="D31" s="34">
        <v>164</v>
      </c>
      <c r="E31" s="34">
        <v>0</v>
      </c>
      <c r="F31" s="35">
        <v>0</v>
      </c>
      <c r="G31" s="5">
        <v>181</v>
      </c>
      <c r="H31" s="33">
        <v>0</v>
      </c>
      <c r="I31" s="35">
        <v>0</v>
      </c>
      <c r="J31" s="5">
        <v>0</v>
      </c>
      <c r="K31" s="5">
        <v>181</v>
      </c>
      <c r="L31" s="45">
        <f>K31/$K$35*100</f>
        <v>1.4687755362045054E-2</v>
      </c>
    </row>
    <row r="32" spans="1:12" ht="15" customHeight="1" x14ac:dyDescent="0.15">
      <c r="A32" s="9" t="s">
        <v>46</v>
      </c>
      <c r="B32" s="5">
        <v>2</v>
      </c>
      <c r="C32" s="33">
        <v>0</v>
      </c>
      <c r="D32" s="34">
        <v>0</v>
      </c>
      <c r="E32" s="34">
        <v>0</v>
      </c>
      <c r="F32" s="35">
        <v>0</v>
      </c>
      <c r="G32" s="5">
        <v>0</v>
      </c>
      <c r="H32" s="33">
        <v>0</v>
      </c>
      <c r="I32" s="35">
        <v>0</v>
      </c>
      <c r="J32" s="5">
        <v>0</v>
      </c>
      <c r="K32" s="5">
        <v>0</v>
      </c>
      <c r="L32" s="45">
        <f>K32/$K$35*100</f>
        <v>0</v>
      </c>
    </row>
    <row r="33" spans="1:13" ht="15" customHeight="1" x14ac:dyDescent="0.15">
      <c r="A33" s="9" t="s">
        <v>32</v>
      </c>
      <c r="B33" s="5">
        <v>1</v>
      </c>
      <c r="C33" s="33">
        <v>15</v>
      </c>
      <c r="D33" s="34">
        <v>0</v>
      </c>
      <c r="E33" s="34">
        <v>0</v>
      </c>
      <c r="F33" s="35">
        <v>0</v>
      </c>
      <c r="G33" s="5">
        <v>15</v>
      </c>
      <c r="H33" s="33">
        <v>0</v>
      </c>
      <c r="I33" s="35">
        <v>0</v>
      </c>
      <c r="J33" s="5">
        <v>0</v>
      </c>
      <c r="K33" s="5">
        <v>15</v>
      </c>
      <c r="L33" s="45">
        <f>K33/$K$35*100</f>
        <v>1.217217295197104E-3</v>
      </c>
    </row>
    <row r="34" spans="1:13" ht="15" customHeight="1" thickBot="1" x14ac:dyDescent="0.2">
      <c r="A34" s="16" t="s">
        <v>33</v>
      </c>
      <c r="B34" s="17">
        <v>2</v>
      </c>
      <c r="C34" s="36">
        <v>200</v>
      </c>
      <c r="D34" s="37">
        <v>0</v>
      </c>
      <c r="E34" s="37">
        <v>0</v>
      </c>
      <c r="F34" s="38">
        <v>0</v>
      </c>
      <c r="G34" s="17">
        <v>200</v>
      </c>
      <c r="H34" s="36">
        <v>0</v>
      </c>
      <c r="I34" s="38">
        <v>3100</v>
      </c>
      <c r="J34" s="17">
        <v>3100</v>
      </c>
      <c r="K34" s="17">
        <v>3300</v>
      </c>
      <c r="L34" s="46">
        <f>K34/$K$35*100</f>
        <v>0.26778780494336291</v>
      </c>
    </row>
    <row r="35" spans="1:13" ht="15" customHeight="1" thickTop="1" thickBot="1" x14ac:dyDescent="0.2">
      <c r="A35" s="13" t="s">
        <v>39</v>
      </c>
      <c r="B35" s="14">
        <f t="shared" ref="B35:J35" si="1">SUM(B6:B34)</f>
        <v>166</v>
      </c>
      <c r="C35" s="39">
        <f t="shared" si="1"/>
        <v>474192</v>
      </c>
      <c r="D35" s="40">
        <f t="shared" si="1"/>
        <v>53265</v>
      </c>
      <c r="E35" s="40">
        <f t="shared" si="1"/>
        <v>0</v>
      </c>
      <c r="F35" s="41">
        <f t="shared" si="1"/>
        <v>0</v>
      </c>
      <c r="G35" s="14">
        <f t="shared" si="1"/>
        <v>527456</v>
      </c>
      <c r="H35" s="39">
        <f t="shared" si="1"/>
        <v>1176</v>
      </c>
      <c r="I35" s="41">
        <f t="shared" si="1"/>
        <v>703687</v>
      </c>
      <c r="J35" s="14">
        <f t="shared" si="1"/>
        <v>704863</v>
      </c>
      <c r="K35" s="14">
        <f>SUM(K6:K34)</f>
        <v>1232319</v>
      </c>
      <c r="L35" s="15">
        <f>K35/$K$35*100</f>
        <v>100</v>
      </c>
      <c r="M35" s="48"/>
    </row>
    <row r="36" spans="1:13" x14ac:dyDescent="0.15">
      <c r="A36" s="1" t="s">
        <v>40</v>
      </c>
    </row>
    <row r="37" spans="1:13" x14ac:dyDescent="0.15">
      <c r="A37" s="1" t="s">
        <v>41</v>
      </c>
    </row>
  </sheetData>
  <mergeCells count="8">
    <mergeCell ref="A1:L1"/>
    <mergeCell ref="A2:L2"/>
    <mergeCell ref="A3:A4"/>
    <mergeCell ref="B3:B4"/>
    <mergeCell ref="C3:G3"/>
    <mergeCell ref="H3:J3"/>
    <mergeCell ref="K3:K4"/>
    <mergeCell ref="L3:L4"/>
  </mergeCells>
  <phoneticPr fontId="2"/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2018業種別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2019-03-06T05:33:12Z</dcterms:created>
  <dcterms:modified xsi:type="dcterms:W3CDTF">2020-03-25T01:35:39Z</dcterms:modified>
</cp:coreProperties>
</file>