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4\R0409\R0409_100の指標_Excel\"/>
    </mc:Choice>
  </mc:AlternateContent>
  <bookViews>
    <workbookView xWindow="-90" yWindow="90" windowWidth="19230" windowHeight="11295"/>
  </bookViews>
  <sheets>
    <sheet name="78.公民館数（人口100万人あたり）" sheetId="4" r:id="rId1"/>
  </sheets>
  <definedNames>
    <definedName name="_xlnm._FilterDatabase" localSheetId="0" hidden="1">'78.公民館数（人口100万人あたり）'!$O$4:$T$52</definedName>
    <definedName name="_xlnm.Print_Area" localSheetId="0">'78.公民館数（人口100万人あたり）'!$B$1:$M$77</definedName>
  </definedNames>
  <calcPr calcId="162913" iterate="1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5" i="4" l="1"/>
  <c r="T25" i="4"/>
  <c r="T20" i="4"/>
  <c r="T44" i="4"/>
  <c r="T51" i="4"/>
  <c r="T24" i="4"/>
  <c r="T50" i="4"/>
  <c r="T42" i="4"/>
  <c r="T34" i="4"/>
  <c r="T26" i="4"/>
  <c r="T18" i="4"/>
  <c r="T10" i="4"/>
  <c r="T31" i="4"/>
  <c r="T14" i="4"/>
  <c r="T45" i="4"/>
  <c r="T37" i="4"/>
  <c r="T29" i="4"/>
  <c r="T21" i="4"/>
  <c r="T12" i="4"/>
  <c r="T19" i="4"/>
  <c r="T49" i="4"/>
  <c r="T38" i="4"/>
  <c r="T23" i="4"/>
  <c r="T6" i="4"/>
  <c r="T28" i="4"/>
  <c r="T17" i="4"/>
  <c r="T27" i="4"/>
  <c r="T7" i="4"/>
  <c r="T32" i="4"/>
  <c r="T35" i="4"/>
  <c r="T8" i="4"/>
  <c r="T40" i="4"/>
  <c r="T36" i="4"/>
  <c r="T33" i="4"/>
  <c r="T22" i="4"/>
  <c r="T9" i="4"/>
  <c r="T39" i="4"/>
  <c r="T13" i="4"/>
  <c r="T11" i="4"/>
  <c r="T43" i="4"/>
  <c r="T16" i="4"/>
  <c r="T48" i="4"/>
  <c r="T46" i="4"/>
  <c r="T41" i="4"/>
  <c r="T30" i="4"/>
  <c r="T15" i="4"/>
  <c r="T47" i="4"/>
  <c r="E32" i="4" l="1"/>
  <c r="D7" i="4"/>
  <c r="C21" i="4"/>
  <c r="D8" i="4"/>
  <c r="D13" i="4"/>
  <c r="D39" i="4"/>
  <c r="C39" i="4"/>
  <c r="C27" i="4"/>
  <c r="D49" i="4"/>
  <c r="C41" i="4"/>
  <c r="E39" i="4"/>
  <c r="D5" i="4"/>
  <c r="D18" i="4"/>
  <c r="D47" i="4"/>
  <c r="C26" i="4"/>
  <c r="C40" i="4"/>
  <c r="E33" i="4"/>
  <c r="D12" i="4"/>
  <c r="E46" i="4"/>
  <c r="D25" i="4"/>
  <c r="E34" i="4"/>
  <c r="D38" i="4"/>
  <c r="C17" i="4"/>
  <c r="D51" i="4"/>
  <c r="C30" i="4"/>
  <c r="E8" i="4"/>
  <c r="E45" i="4"/>
  <c r="D24" i="4"/>
  <c r="E19" i="4"/>
  <c r="C37" i="4"/>
  <c r="E15" i="4"/>
  <c r="E44" i="4"/>
  <c r="D23" i="4"/>
  <c r="E10" i="4"/>
  <c r="C31" i="4"/>
  <c r="E9" i="4"/>
  <c r="C44" i="4"/>
  <c r="E22" i="4"/>
  <c r="C16" i="4"/>
  <c r="E35" i="4"/>
  <c r="D14" i="4"/>
  <c r="E48" i="4"/>
  <c r="D27" i="4"/>
  <c r="C6" i="4"/>
  <c r="C43" i="4"/>
  <c r="E21" i="4"/>
  <c r="D42" i="4"/>
  <c r="C15" i="4"/>
  <c r="D11" i="4"/>
  <c r="E42" i="4"/>
  <c r="D34" i="4"/>
  <c r="C13" i="4"/>
  <c r="C42" i="4"/>
  <c r="E20" i="4"/>
  <c r="E49" i="4"/>
  <c r="D28" i="4"/>
  <c r="C7" i="4"/>
  <c r="D41" i="4"/>
  <c r="C20" i="4"/>
  <c r="C50" i="4"/>
  <c r="C33" i="4"/>
  <c r="E11" i="4"/>
  <c r="C46" i="4"/>
  <c r="E24" i="4"/>
  <c r="E50" i="4"/>
  <c r="D40" i="4"/>
  <c r="C19" i="4"/>
  <c r="C28" i="4"/>
  <c r="D48" i="4"/>
  <c r="E26" i="4"/>
  <c r="E31" i="4"/>
  <c r="D10" i="4"/>
  <c r="C18" i="4"/>
  <c r="C47" i="4"/>
  <c r="E25" i="4"/>
  <c r="D45" i="4"/>
  <c r="E38" i="4"/>
  <c r="D17" i="4"/>
  <c r="E51" i="4"/>
  <c r="D30" i="4"/>
  <c r="C9" i="4"/>
  <c r="D43" i="4"/>
  <c r="C22" i="4"/>
  <c r="C32" i="4"/>
  <c r="E37" i="4"/>
  <c r="D16" i="4"/>
  <c r="D36" i="4"/>
  <c r="C8" i="4"/>
  <c r="C29" i="4"/>
  <c r="E7" i="4"/>
  <c r="E36" i="4"/>
  <c r="D15" i="4"/>
  <c r="D44" i="4"/>
  <c r="C23" i="4"/>
  <c r="E18" i="4"/>
  <c r="C36" i="4"/>
  <c r="E14" i="4"/>
  <c r="C49" i="4"/>
  <c r="E27" i="4"/>
  <c r="D6" i="4"/>
  <c r="E40" i="4"/>
  <c r="D19" i="4"/>
  <c r="C24" i="4"/>
  <c r="C35" i="4"/>
  <c r="E13" i="4"/>
  <c r="E28" i="4"/>
  <c r="E6" i="4"/>
  <c r="E47" i="4"/>
  <c r="D26" i="4"/>
  <c r="D37" i="4"/>
  <c r="C34" i="4"/>
  <c r="E12" i="4"/>
  <c r="E41" i="4"/>
  <c r="D20" i="4"/>
  <c r="C5" i="4"/>
  <c r="D33" i="4"/>
  <c r="C12" i="4"/>
  <c r="D46" i="4"/>
  <c r="C25" i="4"/>
  <c r="C48" i="4"/>
  <c r="C38" i="4"/>
  <c r="E16" i="4"/>
  <c r="D50" i="4"/>
  <c r="D32" i="4"/>
  <c r="C11" i="4"/>
  <c r="C45" i="4"/>
  <c r="E23" i="4"/>
  <c r="D29" i="4"/>
  <c r="D31" i="4"/>
  <c r="C10" i="4"/>
  <c r="E17" i="4"/>
  <c r="E5" i="4"/>
  <c r="E30" i="4"/>
  <c r="D9" i="4"/>
  <c r="E43" i="4"/>
  <c r="D22" i="4"/>
  <c r="D21" i="4"/>
  <c r="D35" i="4"/>
  <c r="C14" i="4"/>
  <c r="C51" i="4"/>
  <c r="E29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<sst xmlns="http://schemas.openxmlformats.org/spreadsheetml/2006/main" count="133" uniqueCount="124">
  <si>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</si>
  <si>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</si>
  <si>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</si>
  <si>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</si>
  <si>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</si>
  <si>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</si>
  <si>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</si>
  <si>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</si>
  <si>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</si>
  <si>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</si>
  <si>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</si>
  <si>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</si>
  <si>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</si>
  <si>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</si>
  <si>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</si>
  <si>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</si>
  <si>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</si>
  <si>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</si>
  <si>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</si>
  <si>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</si>
  <si>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</si>
  <si>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</si>
  <si>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</si>
  <si>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</si>
  <si>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</si>
  <si>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</si>
  <si>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</si>
  <si>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</si>
  <si>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</si>
  <si>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</si>
  <si>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</si>
  <si>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</si>
  <si>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</si>
  <si>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</si>
  <si>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</si>
  <si>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</si>
  <si>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</si>
  <si>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</si>
  <si>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</si>
  <si>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</si>
  <si>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</si>
  <si>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</si>
  <si>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</si>
  <si>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</si>
  <si>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</si>
  <si>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</si>
  <si>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</si>
  <si>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</si>
  <si>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</si>
  <si>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</si>
  <si>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</si>
  <si>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</si>
  <si>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</si>
  <si>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</si>
  <si>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</si>
  <si>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</si>
  <si>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</si>
  <si>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７８．公民館数（人口100万人あたり）</t>
    <rPh sb="3" eb="6">
      <t>コウミンカン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</si>
  <si>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</si>
  <si>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</si>
  <si>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公民館数（人口100万人あたり）</t>
    <rPh sb="0" eb="3">
      <t>コウミンカン</t>
    </rPh>
    <rPh sb="3" eb="4">
      <t>スウ</t>
    </rPh>
    <rPh sb="5" eb="7">
      <t>ジンコウ</t>
    </rPh>
    <rPh sb="10" eb="12">
      <t>マンニン</t>
    </rPh>
    <phoneticPr fontId="2"/>
  </si>
  <si>
    <t>公民館数</t>
    <rPh sb="0" eb="3">
      <t>コウミンカン</t>
    </rPh>
    <rPh sb="3" eb="4">
      <t>スウ</t>
    </rPh>
    <phoneticPr fontId="2"/>
  </si>
  <si>
    <t>（館）</t>
    <rPh sb="1" eb="2">
      <t>カン</t>
    </rPh>
    <phoneticPr fontId="2"/>
  </si>
  <si>
    <t>公民館：社会教育法第20条に規定する、市町村その他一定区域内の住民のため、実際生活に即する教育、学術および文化に関する各種の事業を行い、住民の教養の向上、健康の増進、情操の純化を図り、生活文化の振興、社会福祉の増進に寄与することを目的とする施設。</t>
    <rPh sb="0" eb="3">
      <t>コウミンカン</t>
    </rPh>
    <rPh sb="4" eb="6">
      <t>シャカイ</t>
    </rPh>
    <rPh sb="6" eb="9">
      <t>キョウイクホウ</t>
    </rPh>
    <rPh sb="9" eb="10">
      <t>ダイ</t>
    </rPh>
    <rPh sb="12" eb="13">
      <t>ジョウ</t>
    </rPh>
    <rPh sb="14" eb="16">
      <t>キテイ</t>
    </rPh>
    <rPh sb="120" eb="122">
      <t>シセツ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</si>
  <si>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</si>
  <si>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</si>
  <si>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</si>
  <si>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</si>
  <si>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</si>
  <si>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</si>
  <si>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</si>
  <si>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</si>
  <si>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</si>
  <si>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</si>
  <si>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</si>
  <si>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</si>
  <si>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</si>
  <si>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</si>
  <si>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</si>
  <si>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</si>
  <si>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</si>
  <si>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</si>
  <si>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</si>
  <si>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</si>
  <si>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</si>
  <si>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</si>
  <si>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</si>
  <si>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</si>
  <si>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</si>
  <si>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</si>
  <si>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</si>
  <si>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</si>
  <si>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</si>
  <si>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</si>
  <si>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</si>
  <si>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</si>
  <si>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</si>
  <si>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</si>
  <si>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</si>
  <si>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</si>
  <si>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</si>
  <si>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</si>
  <si>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</si>
  <si>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</si>
  <si>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</si>
  <si>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</si>
  <si>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</si>
  <si>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</si>
  <si>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</si>
  <si>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</si>
  <si>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</si>
  <si>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</si>
  <si>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</si>
  <si>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</si>
  <si>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100万人あたり公民館数</t>
    <rPh sb="3" eb="5">
      <t>マンニン</t>
    </rPh>
    <rPh sb="8" eb="11">
      <t>コウミンカン</t>
    </rPh>
    <rPh sb="11" eb="12">
      <t>スウ</t>
    </rPh>
    <phoneticPr fontId="2"/>
  </si>
  <si>
    <t>－</t>
    <phoneticPr fontId="2"/>
  </si>
  <si>
    <t>全　　国</t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</si>
  <si>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</si>
  <si>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30年度</t>
    <rPh sb="2" eb="4">
      <t>ネンド</t>
    </rPh>
    <phoneticPr fontId="2"/>
  </si>
  <si>
    <t>－平成30年度－　</t>
    <rPh sb="6" eb="7">
      <t>ド</t>
    </rPh>
    <phoneticPr fontId="2"/>
  </si>
  <si>
    <t>H30総人口（千人）</t>
    <rPh sb="3" eb="6">
      <t>ソウジンコウ</t>
    </rPh>
    <rPh sb="7" eb="9">
      <t>センニン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</si>
  <si>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</si>
  <si>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調査周期：3年</t>
    <rPh sb="0" eb="2">
      <t>チョウサ</t>
    </rPh>
    <rPh sb="2" eb="4">
      <t>シュウキ</t>
    </rPh>
    <rPh sb="6" eb="7">
      <t>ネン</t>
    </rPh>
    <phoneticPr fontId="9"/>
  </si>
  <si>
    <t>　大分県の平成30年度の公民館数（人口100万人あたり）は214.2館で、平成27年度から3.3館増加し、全国15位となっている。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コウミンカン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4" eb="35">
      <t>カン</t>
    </rPh>
    <rPh sb="37" eb="39">
      <t>ヘイセイ</t>
    </rPh>
    <rPh sb="41" eb="43">
      <t>ネンド</t>
    </rPh>
    <rPh sb="42" eb="43">
      <t>ド</t>
    </rPh>
    <rPh sb="48" eb="49">
      <t>カン</t>
    </rPh>
    <rPh sb="49" eb="51">
      <t>ゾウカ</t>
    </rPh>
    <rPh sb="53" eb="55">
      <t>ゼンコク</t>
    </rPh>
    <rPh sb="57" eb="58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</si>
</sst>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_);[Red]\(0\)"/>
    <numFmt numFmtId="184" formatCode="0.0_);[Red]\(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79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19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19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0" fillId="0" borderId="10" xfId="1" applyNumberFormat="1" applyFont="1" applyBorder="1">
      <alignment vertical="center"/>
    </xf>
    <xf numFmtId="180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0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81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176" fontId="14" fillId="0" borderId="9" xfId="5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2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79" fontId="8" fillId="0" borderId="14" xfId="1" applyNumberFormat="1" applyFont="1" applyFill="1" applyBorder="1" applyAlignment="1">
      <alignment horizontal="right" vertical="center"/>
    </xf>
    <xf numFmtId="181" fontId="14" fillId="0" borderId="14" xfId="3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79" fontId="6" fillId="0" borderId="0" xfId="1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" fontId="24" fillId="0" borderId="0" xfId="0" applyNumberFormat="1" applyFont="1" applyAlignment="1">
      <alignment vertical="center"/>
    </xf>
    <xf numFmtId="179" fontId="24" fillId="0" borderId="0" xfId="1" applyNumberFormat="1" applyFont="1" applyFill="1" applyBorder="1" applyAlignment="1"/>
    <xf numFmtId="0" fontId="23" fillId="0" borderId="0" xfId="0" applyNumberFormat="1" applyFont="1" applyFill="1" applyBorder="1" applyAlignment="1">
      <alignment horizontal="center"/>
    </xf>
    <xf numFmtId="183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right" vertical="center" indent="1"/>
    </xf>
    <xf numFmtId="183" fontId="6" fillId="0" borderId="0" xfId="6" applyNumberFormat="1" applyFont="1" applyFill="1" applyBorder="1" applyAlignment="1">
      <alignment horizontal="distributed" vertical="center"/>
    </xf>
    <xf numFmtId="183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4" fontId="6" fillId="0" borderId="16" xfId="6" applyNumberFormat="1" applyFont="1" applyFill="1" applyBorder="1" applyAlignment="1">
      <alignment horizontal="right" vertical="center" indent="1"/>
    </xf>
    <xf numFmtId="183" fontId="6" fillId="4" borderId="19" xfId="6" applyNumberFormat="1" applyFont="1" applyFill="1" applyBorder="1" applyAlignment="1">
      <alignment horizontal="distributed" vertical="center"/>
    </xf>
    <xf numFmtId="183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right" vertical="center" indent="1"/>
    </xf>
    <xf numFmtId="0" fontId="19" fillId="0" borderId="9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4" borderId="10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896331344232195E-2"/>
          <c:w val="0.91588972790701839"/>
          <c:h val="0.913937643444793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79-4134-83DB-DC58A1199E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79-4134-83DB-DC58A1199E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79-4134-83DB-DC58A1199E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979-4134-83DB-DC58A1199E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79-4134-83DB-DC58A1199E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979-4134-83DB-DC58A1199EB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35-797F-4935-A87B-C1825107517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79-4134-83DB-DC58A1199E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79-4134-83DB-DC58A1199E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79-4134-83DB-DC58A1199E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979-4134-83DB-DC58A1199E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979-4134-83DB-DC58A1199E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979-4134-83DB-DC58A1199E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979-4134-83DB-DC58A1199E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979-4134-83DB-DC58A1199E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979-4134-83DB-DC58A1199E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979-4134-83DB-DC58A1199E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979-4134-83DB-DC58A1199E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979-4134-83DB-DC58A1199E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979-4134-83DB-DC58A1199E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979-4134-83DB-DC58A1199E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979-4134-83DB-DC58A1199E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979-4134-83DB-DC58A1199E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979-4134-83DB-DC58A1199E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979-4134-83DB-DC58A1199EB6}"/>
              </c:ext>
            </c:extLst>
          </c:dPt>
          <c:cat>
            <c:strRef>
              <c:f>'78.公民館数（人口100万人あたり）'!$D$5:$D$52</c:f>
              <c:strCache>
                <c:ptCount val="48"/>
                <c:pt idx="0">
                  <c:v>長 野 県</c:v>
                </c:pt>
                <c:pt idx="1">
                  <c:v>徳 島 県</c:v>
                </c:pt>
                <c:pt idx="2">
                  <c:v>山 形 県</c:v>
                </c:pt>
                <c:pt idx="3">
                  <c:v>秋 田 県</c:v>
                </c:pt>
                <c:pt idx="4">
                  <c:v>山 梨 県</c:v>
                </c:pt>
                <c:pt idx="5">
                  <c:v>愛 媛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富 山 県</c:v>
                </c:pt>
                <c:pt idx="9">
                  <c:v>高 知 県</c:v>
                </c:pt>
                <c:pt idx="10">
                  <c:v>奈 良 県</c:v>
                </c:pt>
                <c:pt idx="11">
                  <c:v>和歌山県</c:v>
                </c:pt>
                <c:pt idx="12">
                  <c:v>福 井 県</c:v>
                </c:pt>
                <c:pt idx="13">
                  <c:v>石 川 県</c:v>
                </c:pt>
                <c:pt idx="14">
                  <c:v>大 分 県</c:v>
                </c:pt>
                <c:pt idx="15">
                  <c:v>岡 山 県</c:v>
                </c:pt>
                <c:pt idx="16">
                  <c:v>福 島 県</c:v>
                </c:pt>
                <c:pt idx="17">
                  <c:v>青 森 県</c:v>
                </c:pt>
                <c:pt idx="18">
                  <c:v>宮 城 県</c:v>
                </c:pt>
                <c:pt idx="19">
                  <c:v>三 重 県</c:v>
                </c:pt>
                <c:pt idx="20">
                  <c:v>新 潟 県</c:v>
                </c:pt>
                <c:pt idx="21">
                  <c:v>熊 本 県</c:v>
                </c:pt>
                <c:pt idx="22">
                  <c:v>香 川 県</c:v>
                </c:pt>
                <c:pt idx="23">
                  <c:v>佐 賀 県</c:v>
                </c:pt>
                <c:pt idx="24">
                  <c:v>鹿児島県</c:v>
                </c:pt>
                <c:pt idx="25">
                  <c:v>岩 手 県</c:v>
                </c:pt>
                <c:pt idx="26">
                  <c:v>長 崎 県</c:v>
                </c:pt>
                <c:pt idx="27">
                  <c:v>岐 阜 県</c:v>
                </c:pt>
                <c:pt idx="28">
                  <c:v>山 口 県</c:v>
                </c:pt>
                <c:pt idx="29">
                  <c:v>群 馬 県</c:v>
                </c:pt>
                <c:pt idx="30">
                  <c:v>栃 木 県</c:v>
                </c:pt>
                <c:pt idx="31">
                  <c:v>広 島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北 海 道</c:v>
                </c:pt>
                <c:pt idx="35">
                  <c:v>埼 玉 県</c:v>
                </c:pt>
                <c:pt idx="36">
                  <c:v>滋 賀 県</c:v>
                </c:pt>
                <c:pt idx="37">
                  <c:v>福 岡 県</c:v>
                </c:pt>
                <c:pt idx="38">
                  <c:v>京 都 府</c:v>
                </c:pt>
                <c:pt idx="39">
                  <c:v>沖 縄 県</c:v>
                </c:pt>
                <c:pt idx="40">
                  <c:v>兵 庫 県</c:v>
                </c:pt>
                <c:pt idx="41">
                  <c:v>愛 知 県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神奈川県</c:v>
                </c:pt>
                <c:pt idx="45">
                  <c:v>静 岡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'78.公民館数（人口100万人あたり）'!$E$5:$E$52</c:f>
              <c:numCache>
                <c:formatCode>0.0_);[Red]\(0.0\)</c:formatCode>
                <c:ptCount val="48"/>
                <c:pt idx="0">
                  <c:v>873.48521570528362</c:v>
                </c:pt>
                <c:pt idx="1">
                  <c:v>436.14130434782612</c:v>
                </c:pt>
                <c:pt idx="2">
                  <c:v>394.49541284403671</c:v>
                </c:pt>
                <c:pt idx="3">
                  <c:v>348.62385321100919</c:v>
                </c:pt>
                <c:pt idx="4">
                  <c:v>345.16523867809059</c:v>
                </c:pt>
                <c:pt idx="5">
                  <c:v>320.26627218934914</c:v>
                </c:pt>
                <c:pt idx="6">
                  <c:v>312.5</c:v>
                </c:pt>
                <c:pt idx="7">
                  <c:v>288.23529411764702</c:v>
                </c:pt>
                <c:pt idx="8">
                  <c:v>285.71428571428572</c:v>
                </c:pt>
                <c:pt idx="9">
                  <c:v>284.7025495750708</c:v>
                </c:pt>
                <c:pt idx="10">
                  <c:v>271.84466019417476</c:v>
                </c:pt>
                <c:pt idx="11">
                  <c:v>270.58823529411762</c:v>
                </c:pt>
                <c:pt idx="12">
                  <c:v>267.44186046511624</c:v>
                </c:pt>
                <c:pt idx="13">
                  <c:v>253.71828521434819</c:v>
                </c:pt>
                <c:pt idx="14">
                  <c:v>214.16083916083917</c:v>
                </c:pt>
                <c:pt idx="15">
                  <c:v>211.2750263435195</c:v>
                </c:pt>
                <c:pt idx="16">
                  <c:v>200.64377682403435</c:v>
                </c:pt>
                <c:pt idx="17">
                  <c:v>194.77434679334917</c:v>
                </c:pt>
                <c:pt idx="18">
                  <c:v>189.55094991364422</c:v>
                </c:pt>
                <c:pt idx="19">
                  <c:v>180.34617532104969</c:v>
                </c:pt>
                <c:pt idx="20">
                  <c:v>180.32056990204808</c:v>
                </c:pt>
                <c:pt idx="21">
                  <c:v>177.00626067159934</c:v>
                </c:pt>
                <c:pt idx="22">
                  <c:v>162.16216216216216</c:v>
                </c:pt>
                <c:pt idx="23">
                  <c:v>155.06715506715508</c:v>
                </c:pt>
                <c:pt idx="24">
                  <c:v>151.17719950433707</c:v>
                </c:pt>
                <c:pt idx="25">
                  <c:v>141.82111200644641</c:v>
                </c:pt>
                <c:pt idx="26">
                  <c:v>140.19388516032811</c:v>
                </c:pt>
                <c:pt idx="27">
                  <c:v>136.70505758637958</c:v>
                </c:pt>
                <c:pt idx="28">
                  <c:v>124.08759124087591</c:v>
                </c:pt>
                <c:pt idx="29">
                  <c:v>113.72950819672131</c:v>
                </c:pt>
                <c:pt idx="30">
                  <c:v>96.608427543679355</c:v>
                </c:pt>
                <c:pt idx="31">
                  <c:v>95.491657791977289</c:v>
                </c:pt>
                <c:pt idx="32">
                  <c:v>87.591240875912419</c:v>
                </c:pt>
                <c:pt idx="33">
                  <c:v>84.181313598519893</c:v>
                </c:pt>
                <c:pt idx="34">
                  <c:v>72.07718501702611</c:v>
                </c:pt>
                <c:pt idx="35">
                  <c:v>66.712141882673933</c:v>
                </c:pt>
                <c:pt idx="36">
                  <c:v>63.739376770538243</c:v>
                </c:pt>
                <c:pt idx="37">
                  <c:v>60.70099862933229</c:v>
                </c:pt>
                <c:pt idx="38">
                  <c:v>59.43651099961405</c:v>
                </c:pt>
                <c:pt idx="39">
                  <c:v>58.701657458563538</c:v>
                </c:pt>
                <c:pt idx="40">
                  <c:v>51.604668125455873</c:v>
                </c:pt>
                <c:pt idx="41">
                  <c:v>46.702932201141039</c:v>
                </c:pt>
                <c:pt idx="42">
                  <c:v>46.043165467625897</c:v>
                </c:pt>
                <c:pt idx="43">
                  <c:v>22.580279133098831</c:v>
                </c:pt>
                <c:pt idx="44">
                  <c:v>17.652827721477607</c:v>
                </c:pt>
                <c:pt idx="45">
                  <c:v>17.491117791746376</c:v>
                </c:pt>
                <c:pt idx="46">
                  <c:v>5.7155259730863843</c:v>
                </c:pt>
                <c:pt idx="47">
                  <c:v>107.81142491082939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79-4134-83DB-DC58A119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391960"/>
        <c:axId val="1"/>
      </c:barChart>
      <c:catAx>
        <c:axId val="449391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939196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'78.公民館数（人口100万人あたり）'!$T$84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0B-4C25-BFA2-04A376C2B385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0B-4C25-BFA2-04A376C2B385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0B-4C25-BFA2-04A376C2B385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0B-4C25-BFA2-04A376C2B385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0B-4C25-BFA2-04A376C2B38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0B-4C25-BFA2-04A376C2B38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B-4C25-BFA2-04A376C2B38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B-4C25-BFA2-04A376C2B38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B-4C25-BFA2-04A376C2B3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B-4C25-BFA2-04A376C2B38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B-4C25-BFA2-04A376C2B3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'78.公民館数（人口100万人あたり）'!$T$85:$T$91</c:f>
              <c:numCache>
                <c:formatCode>#,##0.0_ </c:formatCode>
                <c:ptCount val="7"/>
                <c:pt idx="0">
                  <c:v>205.06535947712419</c:v>
                </c:pt>
                <c:pt idx="1">
                  <c:v>207.54716981132074</c:v>
                </c:pt>
                <c:pt idx="2">
                  <c:v>206.61157024793388</c:v>
                </c:pt>
                <c:pt idx="3">
                  <c:v>203.33333333333334</c:v>
                </c:pt>
                <c:pt idx="4">
                  <c:v>210.74727120067172</c:v>
                </c:pt>
                <c:pt idx="5">
                  <c:v>210.9</c:v>
                </c:pt>
                <c:pt idx="6">
                  <c:v>214.2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B-4C25-BFA2-04A376C2B385}"/>
            </c:ext>
          </c:extLst>
        </c:ser>
        <c:ser>
          <c:idx val="1"/>
          <c:order val="1"/>
          <c:tx>
            <c:strRef>
              <c:f>'78.公民館数（人口100万人あたり）'!$U$84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0B-4C25-BFA2-04A376C2B385}"/>
                </c:ext>
              </c:extLst>
            </c:dLbl>
            <c:dLbl>
              <c:idx val="2"/>
              <c:layout>
                <c:manualLayout>
                  <c:x val="-5.8361429653508073E-2"/>
                  <c:y val="-2.7024920853965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0B-4C25-BFA2-04A376C2B385}"/>
                </c:ext>
              </c:extLst>
            </c:dLbl>
            <c:dLbl>
              <c:idx val="3"/>
              <c:layout>
                <c:manualLayout>
                  <c:x val="-6.2850851697229121E-2"/>
                  <c:y val="-4.0289706054784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0B-4C25-BFA2-04A376C2B385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0B-4C25-BFA2-04A376C2B385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0B-4C25-BFA2-04A376C2B38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0B-4C25-BFA2-04A376C2B38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0B-4C25-BFA2-04A376C2B38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0B-4C25-BFA2-04A376C2B38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0B-4C25-BFA2-04A376C2B38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0B-4C25-BFA2-04A376C2B38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0B-4C25-BFA2-04A376C2B38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'78.公民館数（人口100万人あたり）'!$U$85:$U$91</c:f>
              <c:numCache>
                <c:formatCode>#,##0.0_ </c:formatCode>
                <c:ptCount val="7"/>
                <c:pt idx="0">
                  <c:v>144.13383122675992</c:v>
                </c:pt>
                <c:pt idx="1">
                  <c:v>140.80000000000001</c:v>
                </c:pt>
                <c:pt idx="2">
                  <c:v>134.17287583745536</c:v>
                </c:pt>
                <c:pt idx="3">
                  <c:v>124.52355661084728</c:v>
                </c:pt>
                <c:pt idx="4">
                  <c:v>114.8757032527641</c:v>
                </c:pt>
                <c:pt idx="5">
                  <c:v>108.4</c:v>
                </c:pt>
                <c:pt idx="6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B-4C25-BFA2-04A376C2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8024"/>
        <c:axId val="1"/>
      </c:lineChart>
      <c:catAx>
        <c:axId val="44938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388024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318079142546196"/>
          <c:w val="0.57196602949883779"/>
          <c:h val="0.132928018144073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0</xdr:rowOff>
    </xdr:from>
    <xdr:to>
      <xdr:col>12</xdr:col>
      <xdr:colOff>38100</xdr:colOff>
      <xdr:row>52</xdr:row>
      <xdr:rowOff>47625</xdr:rowOff>
    </xdr:to>
    <xdr:graphicFrame macro="">
      <xdr:nvGraphicFramePr>
        <xdr:cNvPr id="1170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0.15167</cdr:x>
      <cdr:y>0.0815</cdr:y>
    </cdr:from>
    <cdr:to>
      <cdr:x>0.15285</cdr:x>
      <cdr:y>0.98951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05611" y="3789156"/>
          <a:ext cx="6428938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31" zoomScale="150" zoomScaleNormal="120" zoomScaleSheetLayoutView="150" workbookViewId="0">
      <selection activeCell="J1" sqref="J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7" bestFit="1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57</v>
      </c>
      <c r="C1" s="13"/>
      <c r="E1" s="14"/>
      <c r="F1" s="14"/>
      <c r="L1" s="136" t="s">
        <v>119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5"/>
      <c r="P2" s="144"/>
      <c r="Q2" s="144"/>
      <c r="R2" s="145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7" t="s">
        <v>113</v>
      </c>
      <c r="R4" s="146" t="s">
        <v>120</v>
      </c>
      <c r="S4" s="146" t="s">
        <v>114</v>
      </c>
      <c r="T4" s="147" t="s">
        <v>0</v>
      </c>
      <c r="U4" s="35"/>
      <c r="V4" s="88"/>
    </row>
    <row r="5" spans="2:30" ht="10.5" customHeight="1" x14ac:dyDescent="0.15">
      <c r="B5" s="36"/>
      <c r="C5" s="160" t="str">
        <f>INDEX($O$5:$O$51, MATCH(F5, $T$5:$T$51, 0))</f>
        <v>20</v>
      </c>
      <c r="D5" s="159" t="str">
        <f>INDEX($P$5:$P$51, MATCH(F5, $T$5:$T$51, 0))</f>
        <v>長 野 県</v>
      </c>
      <c r="E5" s="158">
        <f>INDEX($S$5:$S$51, MATCH(F5, $T$5:$T$51, 0))</f>
        <v>873.48521570528362</v>
      </c>
      <c r="F5" s="166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71">
        <v>381</v>
      </c>
      <c r="R5" s="148">
        <v>5286</v>
      </c>
      <c r="S5" s="150">
        <f t="shared" ref="S5:S52" si="0">+Q5/R5*1000</f>
        <v>72.07718501702611</v>
      </c>
      <c r="T5" s="151">
        <f t="shared" ref="T5:T51" si="1">RANK(S5,$S$5:$S$51)</f>
        <v>35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7" t="str">
        <f t="shared" ref="C6:C51" si="2">INDEX($O$5:$O$51, MATCH(F6, $T$5:$T$51, 0))</f>
        <v>36</v>
      </c>
      <c r="D6" s="159" t="str">
        <f t="shared" ref="D6:D51" si="3">INDEX($P$5:$P$51, MATCH(F6, $T$5:$T$51, 0))</f>
        <v>徳 島 県</v>
      </c>
      <c r="E6" s="158">
        <f t="shared" ref="E6:E51" si="4">INDEX($S$5:$S$51, MATCH(F6, $T$5:$T$51, 0))</f>
        <v>436.14130434782612</v>
      </c>
      <c r="F6" s="167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71">
        <v>246</v>
      </c>
      <c r="R6" s="148">
        <v>1263</v>
      </c>
      <c r="S6" s="150">
        <f t="shared" si="0"/>
        <v>194.77434679334917</v>
      </c>
      <c r="T6" s="151">
        <f t="shared" si="1"/>
        <v>18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7" t="str">
        <f t="shared" si="2"/>
        <v>06</v>
      </c>
      <c r="D7" s="159" t="str">
        <f t="shared" si="3"/>
        <v>山 形 県</v>
      </c>
      <c r="E7" s="158">
        <f t="shared" si="4"/>
        <v>394.49541284403671</v>
      </c>
      <c r="F7" s="167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71">
        <v>176</v>
      </c>
      <c r="R7" s="148">
        <v>1241</v>
      </c>
      <c r="S7" s="150">
        <f t="shared" si="0"/>
        <v>141.82111200644641</v>
      </c>
      <c r="T7" s="151">
        <f t="shared" si="1"/>
        <v>26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7" t="str">
        <f t="shared" si="2"/>
        <v>05</v>
      </c>
      <c r="D8" s="159" t="str">
        <f t="shared" si="3"/>
        <v>秋 田 県</v>
      </c>
      <c r="E8" s="158">
        <f t="shared" si="4"/>
        <v>348.62385321100919</v>
      </c>
      <c r="F8" s="167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71">
        <v>439</v>
      </c>
      <c r="R8" s="148">
        <v>2316</v>
      </c>
      <c r="S8" s="150">
        <f t="shared" si="0"/>
        <v>189.55094991364422</v>
      </c>
      <c r="T8" s="151">
        <f t="shared" si="1"/>
        <v>19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7" t="str">
        <f t="shared" si="2"/>
        <v>19</v>
      </c>
      <c r="D9" s="159" t="str">
        <f t="shared" si="3"/>
        <v>山 梨 県</v>
      </c>
      <c r="E9" s="158">
        <f t="shared" si="4"/>
        <v>345.16523867809059</v>
      </c>
      <c r="F9" s="167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71">
        <v>342</v>
      </c>
      <c r="R9" s="148">
        <v>981</v>
      </c>
      <c r="S9" s="150">
        <f t="shared" si="0"/>
        <v>348.62385321100919</v>
      </c>
      <c r="T9" s="151">
        <f t="shared" si="1"/>
        <v>4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7" t="str">
        <f t="shared" si="2"/>
        <v>38</v>
      </c>
      <c r="D10" s="159" t="str">
        <f t="shared" si="3"/>
        <v>愛 媛 県</v>
      </c>
      <c r="E10" s="158">
        <f t="shared" si="4"/>
        <v>320.26627218934914</v>
      </c>
      <c r="F10" s="167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71">
        <v>430</v>
      </c>
      <c r="R10" s="148">
        <v>1090</v>
      </c>
      <c r="S10" s="150">
        <f t="shared" si="0"/>
        <v>394.49541284403671</v>
      </c>
      <c r="T10" s="151">
        <f t="shared" si="1"/>
        <v>3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7" t="str">
        <f t="shared" si="2"/>
        <v>31</v>
      </c>
      <c r="D11" s="159" t="str">
        <f t="shared" si="3"/>
        <v>鳥 取 県</v>
      </c>
      <c r="E11" s="158">
        <f t="shared" si="4"/>
        <v>312.5</v>
      </c>
      <c r="F11" s="167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71">
        <v>374</v>
      </c>
      <c r="R11" s="148">
        <v>1864</v>
      </c>
      <c r="S11" s="150">
        <f t="shared" si="0"/>
        <v>200.64377682403435</v>
      </c>
      <c r="T11" s="151">
        <f t="shared" si="1"/>
        <v>17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7" t="str">
        <f t="shared" si="2"/>
        <v>32</v>
      </c>
      <c r="D12" s="159" t="str">
        <f t="shared" si="3"/>
        <v>島 根 県</v>
      </c>
      <c r="E12" s="158">
        <f t="shared" si="4"/>
        <v>288.23529411764702</v>
      </c>
      <c r="F12" s="167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71">
        <v>252</v>
      </c>
      <c r="R12" s="148">
        <v>2877</v>
      </c>
      <c r="S12" s="150">
        <f t="shared" si="0"/>
        <v>87.591240875912419</v>
      </c>
      <c r="T12" s="151">
        <f t="shared" si="1"/>
        <v>33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7" t="str">
        <f t="shared" si="2"/>
        <v>16</v>
      </c>
      <c r="D13" s="159" t="str">
        <f t="shared" si="3"/>
        <v>富 山 県</v>
      </c>
      <c r="E13" s="158">
        <f t="shared" si="4"/>
        <v>285.71428571428572</v>
      </c>
      <c r="F13" s="167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71">
        <v>188</v>
      </c>
      <c r="R13" s="148">
        <v>1946</v>
      </c>
      <c r="S13" s="150">
        <f t="shared" si="0"/>
        <v>96.608427543679355</v>
      </c>
      <c r="T13" s="151">
        <f t="shared" si="1"/>
        <v>31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7" t="str">
        <f t="shared" si="2"/>
        <v>39</v>
      </c>
      <c r="D14" s="159" t="str">
        <f t="shared" si="3"/>
        <v>高 知 県</v>
      </c>
      <c r="E14" s="158">
        <f t="shared" si="4"/>
        <v>284.7025495750708</v>
      </c>
      <c r="F14" s="167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71">
        <v>222</v>
      </c>
      <c r="R14" s="148">
        <v>1952</v>
      </c>
      <c r="S14" s="150">
        <f t="shared" si="0"/>
        <v>113.72950819672131</v>
      </c>
      <c r="T14" s="151">
        <f t="shared" si="1"/>
        <v>30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7" t="str">
        <f t="shared" si="2"/>
        <v>29</v>
      </c>
      <c r="D15" s="159" t="str">
        <f t="shared" si="3"/>
        <v>奈 良 県</v>
      </c>
      <c r="E15" s="158">
        <f t="shared" si="4"/>
        <v>271.84466019417476</v>
      </c>
      <c r="F15" s="167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71">
        <v>489</v>
      </c>
      <c r="R15" s="148">
        <v>7330</v>
      </c>
      <c r="S15" s="150">
        <f t="shared" si="0"/>
        <v>66.712141882673933</v>
      </c>
      <c r="T15" s="151">
        <f t="shared" si="1"/>
        <v>36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7" t="str">
        <f t="shared" si="2"/>
        <v>30</v>
      </c>
      <c r="D16" s="159" t="str">
        <f t="shared" si="3"/>
        <v>和歌山県</v>
      </c>
      <c r="E16" s="158">
        <f t="shared" si="4"/>
        <v>270.58823529411762</v>
      </c>
      <c r="F16" s="167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71">
        <v>288</v>
      </c>
      <c r="R16" s="148">
        <v>6255</v>
      </c>
      <c r="S16" s="150">
        <f t="shared" si="0"/>
        <v>46.043165467625897</v>
      </c>
      <c r="T16" s="151">
        <f t="shared" si="1"/>
        <v>43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7" t="str">
        <f t="shared" si="2"/>
        <v>18</v>
      </c>
      <c r="D17" s="159" t="str">
        <f t="shared" si="3"/>
        <v>福 井 県</v>
      </c>
      <c r="E17" s="158">
        <f t="shared" si="4"/>
        <v>267.44186046511624</v>
      </c>
      <c r="F17" s="167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71">
        <v>79</v>
      </c>
      <c r="R17" s="148">
        <v>13822</v>
      </c>
      <c r="S17" s="150">
        <f t="shared" si="0"/>
        <v>5.7155259730863843</v>
      </c>
      <c r="T17" s="151">
        <f t="shared" si="1"/>
        <v>47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7" t="str">
        <f t="shared" si="2"/>
        <v>17</v>
      </c>
      <c r="D18" s="159" t="str">
        <f t="shared" si="3"/>
        <v>石 川 県</v>
      </c>
      <c r="E18" s="158">
        <f t="shared" si="4"/>
        <v>253.71828521434819</v>
      </c>
      <c r="F18" s="167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71">
        <v>162</v>
      </c>
      <c r="R18" s="148">
        <v>9177</v>
      </c>
      <c r="S18" s="150">
        <f t="shared" si="0"/>
        <v>17.652827721477607</v>
      </c>
      <c r="T18" s="151">
        <f t="shared" si="1"/>
        <v>45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63" t="str">
        <f t="shared" si="2"/>
        <v>44</v>
      </c>
      <c r="D19" s="164" t="str">
        <f t="shared" si="3"/>
        <v>大 分 県</v>
      </c>
      <c r="E19" s="165">
        <f t="shared" si="4"/>
        <v>214.16083916083917</v>
      </c>
      <c r="F19" s="168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71">
        <v>405</v>
      </c>
      <c r="R19" s="148">
        <v>2246</v>
      </c>
      <c r="S19" s="150">
        <f t="shared" si="0"/>
        <v>180.32056990204808</v>
      </c>
      <c r="T19" s="151">
        <f t="shared" si="1"/>
        <v>21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7" t="str">
        <f t="shared" si="2"/>
        <v>33</v>
      </c>
      <c r="D20" s="159" t="str">
        <f t="shared" si="3"/>
        <v>岡 山 県</v>
      </c>
      <c r="E20" s="158">
        <f t="shared" si="4"/>
        <v>211.2750263435195</v>
      </c>
      <c r="F20" s="167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71">
        <v>300</v>
      </c>
      <c r="R20" s="148">
        <v>1050</v>
      </c>
      <c r="S20" s="150">
        <f t="shared" si="0"/>
        <v>285.71428571428572</v>
      </c>
      <c r="T20" s="151">
        <f t="shared" si="1"/>
        <v>9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7" t="str">
        <f t="shared" si="2"/>
        <v>07</v>
      </c>
      <c r="D21" s="159" t="str">
        <f t="shared" si="3"/>
        <v>福 島 県</v>
      </c>
      <c r="E21" s="158">
        <f t="shared" si="4"/>
        <v>200.64377682403435</v>
      </c>
      <c r="F21" s="167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71">
        <v>290</v>
      </c>
      <c r="R21" s="148">
        <v>1143</v>
      </c>
      <c r="S21" s="150">
        <f t="shared" si="0"/>
        <v>253.71828521434819</v>
      </c>
      <c r="T21" s="151">
        <f t="shared" si="1"/>
        <v>14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7" t="str">
        <f t="shared" si="2"/>
        <v>02</v>
      </c>
      <c r="D22" s="159" t="str">
        <f t="shared" si="3"/>
        <v>青 森 県</v>
      </c>
      <c r="E22" s="158">
        <f t="shared" si="4"/>
        <v>194.77434679334917</v>
      </c>
      <c r="F22" s="167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71">
        <v>207</v>
      </c>
      <c r="R22" s="148">
        <v>774</v>
      </c>
      <c r="S22" s="150">
        <f t="shared" si="0"/>
        <v>267.44186046511624</v>
      </c>
      <c r="T22" s="151">
        <f t="shared" si="1"/>
        <v>13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7" t="str">
        <f t="shared" si="2"/>
        <v>04</v>
      </c>
      <c r="D23" s="159" t="str">
        <f t="shared" si="3"/>
        <v>宮 城 県</v>
      </c>
      <c r="E23" s="158">
        <f t="shared" si="4"/>
        <v>189.55094991364422</v>
      </c>
      <c r="F23" s="167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71">
        <v>282</v>
      </c>
      <c r="R23" s="148">
        <v>817</v>
      </c>
      <c r="S23" s="150">
        <f t="shared" si="0"/>
        <v>345.16523867809059</v>
      </c>
      <c r="T23" s="151">
        <f t="shared" si="1"/>
        <v>5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7" t="str">
        <f t="shared" si="2"/>
        <v>24</v>
      </c>
      <c r="D24" s="159" t="str">
        <f t="shared" si="3"/>
        <v>三 重 県</v>
      </c>
      <c r="E24" s="158">
        <f t="shared" si="4"/>
        <v>180.34617532104969</v>
      </c>
      <c r="F24" s="167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71">
        <v>1802</v>
      </c>
      <c r="R24" s="148">
        <v>2063</v>
      </c>
      <c r="S24" s="150">
        <f t="shared" si="0"/>
        <v>873.48521570528362</v>
      </c>
      <c r="T24" s="151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7" t="str">
        <f t="shared" si="2"/>
        <v>15</v>
      </c>
      <c r="D25" s="159" t="str">
        <f t="shared" si="3"/>
        <v>新 潟 県</v>
      </c>
      <c r="E25" s="158">
        <f t="shared" si="4"/>
        <v>180.32056990204808</v>
      </c>
      <c r="F25" s="167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71">
        <v>273</v>
      </c>
      <c r="R25" s="148">
        <v>1997</v>
      </c>
      <c r="S25" s="150">
        <f t="shared" si="0"/>
        <v>136.70505758637958</v>
      </c>
      <c r="T25" s="151">
        <f t="shared" si="1"/>
        <v>28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7" t="str">
        <f t="shared" si="2"/>
        <v>43</v>
      </c>
      <c r="D26" s="159" t="str">
        <f t="shared" si="3"/>
        <v>熊 本 県</v>
      </c>
      <c r="E26" s="158">
        <f t="shared" si="4"/>
        <v>177.00626067159934</v>
      </c>
      <c r="F26" s="167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71">
        <v>64</v>
      </c>
      <c r="R26" s="148">
        <v>3659</v>
      </c>
      <c r="S26" s="150">
        <f t="shared" si="0"/>
        <v>17.491117791746376</v>
      </c>
      <c r="T26" s="151">
        <f t="shared" si="1"/>
        <v>46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7" t="str">
        <f t="shared" si="2"/>
        <v>37</v>
      </c>
      <c r="D27" s="159" t="str">
        <f t="shared" si="3"/>
        <v>香 川 県</v>
      </c>
      <c r="E27" s="158">
        <f t="shared" si="4"/>
        <v>162.16216216216216</v>
      </c>
      <c r="F27" s="167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71">
        <v>352</v>
      </c>
      <c r="R27" s="148">
        <v>7537</v>
      </c>
      <c r="S27" s="150">
        <f t="shared" si="0"/>
        <v>46.702932201141039</v>
      </c>
      <c r="T27" s="151">
        <f t="shared" si="1"/>
        <v>42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7" t="str">
        <f t="shared" si="2"/>
        <v>41</v>
      </c>
      <c r="D28" s="159" t="str">
        <f t="shared" si="3"/>
        <v>佐 賀 県</v>
      </c>
      <c r="E28" s="158">
        <f t="shared" si="4"/>
        <v>155.06715506715508</v>
      </c>
      <c r="F28" s="167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71">
        <v>323</v>
      </c>
      <c r="R28" s="148">
        <v>1791</v>
      </c>
      <c r="S28" s="150">
        <f t="shared" si="0"/>
        <v>180.34617532104969</v>
      </c>
      <c r="T28" s="151">
        <f t="shared" si="1"/>
        <v>20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7" t="str">
        <f t="shared" si="2"/>
        <v>46</v>
      </c>
      <c r="D29" s="159" t="str">
        <f t="shared" si="3"/>
        <v>鹿児島県</v>
      </c>
      <c r="E29" s="158">
        <f t="shared" si="4"/>
        <v>151.17719950433707</v>
      </c>
      <c r="F29" s="167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71">
        <v>90</v>
      </c>
      <c r="R29" s="148">
        <v>1412</v>
      </c>
      <c r="S29" s="150">
        <f t="shared" si="0"/>
        <v>63.739376770538243</v>
      </c>
      <c r="T29" s="151">
        <f t="shared" si="1"/>
        <v>37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7" t="str">
        <f t="shared" si="2"/>
        <v>03</v>
      </c>
      <c r="D30" s="159" t="str">
        <f t="shared" si="3"/>
        <v>岩 手 県</v>
      </c>
      <c r="E30" s="158">
        <f t="shared" si="4"/>
        <v>141.82111200644641</v>
      </c>
      <c r="F30" s="167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71">
        <v>154</v>
      </c>
      <c r="R30" s="148">
        <v>2591</v>
      </c>
      <c r="S30" s="150">
        <f t="shared" si="0"/>
        <v>59.43651099961405</v>
      </c>
      <c r="T30" s="151">
        <f t="shared" si="1"/>
        <v>39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7" t="str">
        <f t="shared" si="2"/>
        <v>42</v>
      </c>
      <c r="D31" s="159" t="str">
        <f t="shared" si="3"/>
        <v>長 崎 県</v>
      </c>
      <c r="E31" s="158">
        <f t="shared" si="4"/>
        <v>140.19388516032811</v>
      </c>
      <c r="F31" s="167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71">
        <v>199</v>
      </c>
      <c r="R31" s="148">
        <v>8813</v>
      </c>
      <c r="S31" s="150">
        <f t="shared" si="0"/>
        <v>22.580279133098831</v>
      </c>
      <c r="T31" s="151">
        <f t="shared" si="1"/>
        <v>44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7" t="str">
        <f t="shared" si="2"/>
        <v>21</v>
      </c>
      <c r="D32" s="159" t="str">
        <f t="shared" si="3"/>
        <v>岐 阜 県</v>
      </c>
      <c r="E32" s="158">
        <f t="shared" si="4"/>
        <v>136.70505758637958</v>
      </c>
      <c r="F32" s="167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71">
        <v>283</v>
      </c>
      <c r="R32" s="148">
        <v>5484</v>
      </c>
      <c r="S32" s="150">
        <f t="shared" si="0"/>
        <v>51.604668125455873</v>
      </c>
      <c r="T32" s="151">
        <f t="shared" si="1"/>
        <v>41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7" t="str">
        <f t="shared" si="2"/>
        <v>35</v>
      </c>
      <c r="D33" s="159" t="str">
        <f t="shared" si="3"/>
        <v>山 口 県</v>
      </c>
      <c r="E33" s="158">
        <f t="shared" si="4"/>
        <v>124.08759124087591</v>
      </c>
      <c r="F33" s="167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71">
        <v>364</v>
      </c>
      <c r="R33" s="148">
        <v>1339</v>
      </c>
      <c r="S33" s="150">
        <f t="shared" si="0"/>
        <v>271.84466019417476</v>
      </c>
      <c r="T33" s="151">
        <f t="shared" si="1"/>
        <v>11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7" t="str">
        <f t="shared" si="2"/>
        <v>10</v>
      </c>
      <c r="D34" s="159" t="str">
        <f t="shared" si="3"/>
        <v>群 馬 県</v>
      </c>
      <c r="E34" s="158">
        <f t="shared" si="4"/>
        <v>113.72950819672131</v>
      </c>
      <c r="F34" s="167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71">
        <v>253</v>
      </c>
      <c r="R34" s="148">
        <v>935</v>
      </c>
      <c r="S34" s="150">
        <f t="shared" si="0"/>
        <v>270.58823529411762</v>
      </c>
      <c r="T34" s="151">
        <f t="shared" si="1"/>
        <v>12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7" t="str">
        <f t="shared" si="2"/>
        <v>09</v>
      </c>
      <c r="D35" s="159" t="str">
        <f t="shared" si="3"/>
        <v>栃 木 県</v>
      </c>
      <c r="E35" s="158">
        <f t="shared" si="4"/>
        <v>96.608427543679355</v>
      </c>
      <c r="F35" s="167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71">
        <v>175</v>
      </c>
      <c r="R35" s="148">
        <v>560</v>
      </c>
      <c r="S35" s="150">
        <f t="shared" si="0"/>
        <v>312.5</v>
      </c>
      <c r="T35" s="151">
        <f t="shared" si="1"/>
        <v>7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7" t="str">
        <f t="shared" si="2"/>
        <v>34</v>
      </c>
      <c r="D36" s="159" t="str">
        <f t="shared" si="3"/>
        <v>広 島 県</v>
      </c>
      <c r="E36" s="158">
        <f t="shared" si="4"/>
        <v>95.491657791977289</v>
      </c>
      <c r="F36" s="167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71">
        <v>196</v>
      </c>
      <c r="R36" s="148">
        <v>680</v>
      </c>
      <c r="S36" s="150">
        <f t="shared" si="0"/>
        <v>288.23529411764702</v>
      </c>
      <c r="T36" s="151">
        <f t="shared" si="1"/>
        <v>8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7" t="str">
        <f t="shared" si="2"/>
        <v>08</v>
      </c>
      <c r="D37" s="159" t="str">
        <f t="shared" si="3"/>
        <v>茨 城 県</v>
      </c>
      <c r="E37" s="158">
        <f t="shared" si="4"/>
        <v>87.591240875912419</v>
      </c>
      <c r="F37" s="167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71">
        <v>401</v>
      </c>
      <c r="R37" s="148">
        <v>1898</v>
      </c>
      <c r="S37" s="150">
        <f t="shared" si="0"/>
        <v>211.2750263435195</v>
      </c>
      <c r="T37" s="151">
        <f t="shared" si="1"/>
        <v>16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7" t="str">
        <f t="shared" si="2"/>
        <v>45</v>
      </c>
      <c r="D38" s="159" t="str">
        <f t="shared" si="3"/>
        <v>宮 崎 県</v>
      </c>
      <c r="E38" s="158">
        <f t="shared" si="4"/>
        <v>84.181313598519893</v>
      </c>
      <c r="F38" s="167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71">
        <v>269</v>
      </c>
      <c r="R38" s="148">
        <v>2817</v>
      </c>
      <c r="S38" s="150">
        <f t="shared" si="0"/>
        <v>95.491657791977289</v>
      </c>
      <c r="T38" s="151">
        <f t="shared" si="1"/>
        <v>32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7" t="str">
        <f t="shared" si="2"/>
        <v>01</v>
      </c>
      <c r="D39" s="159" t="str">
        <f t="shared" si="3"/>
        <v>北 海 道</v>
      </c>
      <c r="E39" s="158">
        <f t="shared" si="4"/>
        <v>72.07718501702611</v>
      </c>
      <c r="F39" s="167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71">
        <v>170</v>
      </c>
      <c r="R39" s="148">
        <v>1370</v>
      </c>
      <c r="S39" s="150">
        <f t="shared" si="0"/>
        <v>124.08759124087591</v>
      </c>
      <c r="T39" s="151">
        <f t="shared" si="1"/>
        <v>29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7" t="str">
        <f t="shared" si="2"/>
        <v>11</v>
      </c>
      <c r="D40" s="159" t="str">
        <f t="shared" si="3"/>
        <v>埼 玉 県</v>
      </c>
      <c r="E40" s="158">
        <f t="shared" si="4"/>
        <v>66.712141882673933</v>
      </c>
      <c r="F40" s="167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71">
        <v>321</v>
      </c>
      <c r="R40" s="148">
        <v>736</v>
      </c>
      <c r="S40" s="150">
        <f t="shared" si="0"/>
        <v>436.14130434782612</v>
      </c>
      <c r="T40" s="151">
        <f t="shared" si="1"/>
        <v>2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7" t="str">
        <f t="shared" si="2"/>
        <v>25</v>
      </c>
      <c r="D41" s="159" t="str">
        <f t="shared" si="3"/>
        <v>滋 賀 県</v>
      </c>
      <c r="E41" s="158">
        <f t="shared" si="4"/>
        <v>63.739376770538243</v>
      </c>
      <c r="F41" s="167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71">
        <v>156</v>
      </c>
      <c r="R41" s="148">
        <v>962</v>
      </c>
      <c r="S41" s="150">
        <f t="shared" si="0"/>
        <v>162.16216216216216</v>
      </c>
      <c r="T41" s="151">
        <f t="shared" si="1"/>
        <v>23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7" t="str">
        <f t="shared" si="2"/>
        <v>40</v>
      </c>
      <c r="D42" s="159" t="str">
        <f t="shared" si="3"/>
        <v>福 岡 県</v>
      </c>
      <c r="E42" s="158">
        <f t="shared" si="4"/>
        <v>60.70099862933229</v>
      </c>
      <c r="F42" s="167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71">
        <v>433</v>
      </c>
      <c r="R42" s="148">
        <v>1352</v>
      </c>
      <c r="S42" s="150">
        <f t="shared" si="0"/>
        <v>320.26627218934914</v>
      </c>
      <c r="T42" s="151">
        <f t="shared" si="1"/>
        <v>6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7" t="str">
        <f t="shared" si="2"/>
        <v>26</v>
      </c>
      <c r="D43" s="159" t="str">
        <f t="shared" si="3"/>
        <v>京 都 府</v>
      </c>
      <c r="E43" s="158">
        <f t="shared" si="4"/>
        <v>59.43651099961405</v>
      </c>
      <c r="F43" s="167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71">
        <v>201</v>
      </c>
      <c r="R43" s="148">
        <v>706</v>
      </c>
      <c r="S43" s="150">
        <f t="shared" si="0"/>
        <v>284.7025495750708</v>
      </c>
      <c r="T43" s="151">
        <f t="shared" si="1"/>
        <v>10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7" t="str">
        <f t="shared" si="2"/>
        <v>47</v>
      </c>
      <c r="D44" s="159" t="str">
        <f t="shared" si="3"/>
        <v>沖 縄 県</v>
      </c>
      <c r="E44" s="158">
        <f t="shared" si="4"/>
        <v>58.701657458563538</v>
      </c>
      <c r="F44" s="167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71">
        <v>310</v>
      </c>
      <c r="R44" s="148">
        <v>5107</v>
      </c>
      <c r="S44" s="150">
        <f t="shared" si="0"/>
        <v>60.70099862933229</v>
      </c>
      <c r="T44" s="151">
        <f t="shared" si="1"/>
        <v>38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7" t="str">
        <f t="shared" si="2"/>
        <v>28</v>
      </c>
      <c r="D45" s="159" t="str">
        <f t="shared" si="3"/>
        <v>兵 庫 県</v>
      </c>
      <c r="E45" s="158">
        <f t="shared" si="4"/>
        <v>51.604668125455873</v>
      </c>
      <c r="F45" s="167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71">
        <v>127</v>
      </c>
      <c r="R45" s="148">
        <v>819</v>
      </c>
      <c r="S45" s="150">
        <f t="shared" si="0"/>
        <v>155.06715506715508</v>
      </c>
      <c r="T45" s="151">
        <f t="shared" si="1"/>
        <v>24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7" t="str">
        <f t="shared" si="2"/>
        <v>23</v>
      </c>
      <c r="D46" s="159" t="str">
        <f t="shared" si="3"/>
        <v>愛 知 県</v>
      </c>
      <c r="E46" s="158">
        <f t="shared" si="4"/>
        <v>46.702932201141039</v>
      </c>
      <c r="F46" s="167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71">
        <v>188</v>
      </c>
      <c r="R46" s="148">
        <v>1341</v>
      </c>
      <c r="S46" s="150">
        <f t="shared" si="0"/>
        <v>140.19388516032811</v>
      </c>
      <c r="T46" s="151">
        <f t="shared" si="1"/>
        <v>27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7" t="str">
        <f t="shared" si="2"/>
        <v>12</v>
      </c>
      <c r="D47" s="159" t="str">
        <f t="shared" si="3"/>
        <v>千 葉 県</v>
      </c>
      <c r="E47" s="158">
        <f t="shared" si="4"/>
        <v>46.043165467625897</v>
      </c>
      <c r="F47" s="167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71">
        <v>311</v>
      </c>
      <c r="R47" s="148">
        <v>1757</v>
      </c>
      <c r="S47" s="150">
        <f t="shared" si="0"/>
        <v>177.00626067159934</v>
      </c>
      <c r="T47" s="151">
        <f t="shared" si="1"/>
        <v>22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7" t="str">
        <f t="shared" si="2"/>
        <v>27</v>
      </c>
      <c r="D48" s="159" t="str">
        <f t="shared" si="3"/>
        <v>大 阪 府</v>
      </c>
      <c r="E48" s="158">
        <f t="shared" si="4"/>
        <v>22.580279133098831</v>
      </c>
      <c r="F48" s="167">
        <v>44</v>
      </c>
      <c r="G48" s="29"/>
      <c r="H48" s="35"/>
      <c r="I48" s="35"/>
      <c r="J48" s="35"/>
      <c r="K48" s="35"/>
      <c r="L48" s="37"/>
      <c r="M48" s="38"/>
      <c r="N48" s="39"/>
      <c r="O48" s="152" t="s">
        <v>109</v>
      </c>
      <c r="P48" s="153" t="s">
        <v>39</v>
      </c>
      <c r="Q48" s="153">
        <v>245</v>
      </c>
      <c r="R48" s="154">
        <v>1144</v>
      </c>
      <c r="S48" s="155">
        <f t="shared" si="0"/>
        <v>214.16083916083917</v>
      </c>
      <c r="T48" s="156">
        <f t="shared" si="1"/>
        <v>15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7" t="str">
        <f t="shared" si="2"/>
        <v>14</v>
      </c>
      <c r="D49" s="159" t="str">
        <f t="shared" si="3"/>
        <v>神奈川県</v>
      </c>
      <c r="E49" s="158">
        <f t="shared" si="4"/>
        <v>17.652827721477607</v>
      </c>
      <c r="F49" s="167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71">
        <v>91</v>
      </c>
      <c r="R49" s="148">
        <v>1081</v>
      </c>
      <c r="S49" s="150">
        <f t="shared" si="0"/>
        <v>84.181313598519893</v>
      </c>
      <c r="T49" s="151">
        <f t="shared" si="1"/>
        <v>34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7" t="str">
        <f t="shared" si="2"/>
        <v>22</v>
      </c>
      <c r="D50" s="159" t="str">
        <f t="shared" si="3"/>
        <v>静 岡 県</v>
      </c>
      <c r="E50" s="158">
        <f t="shared" si="4"/>
        <v>17.491117791746376</v>
      </c>
      <c r="F50" s="167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71">
        <v>244</v>
      </c>
      <c r="R50" s="148">
        <v>1614</v>
      </c>
      <c r="S50" s="150">
        <f t="shared" si="0"/>
        <v>151.17719950433707</v>
      </c>
      <c r="T50" s="151">
        <f t="shared" si="1"/>
        <v>25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7" t="str">
        <f t="shared" si="2"/>
        <v>13</v>
      </c>
      <c r="D51" s="159" t="str">
        <f t="shared" si="3"/>
        <v>東 京 都</v>
      </c>
      <c r="E51" s="158">
        <f t="shared" si="4"/>
        <v>5.7155259730863843</v>
      </c>
      <c r="F51" s="167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71">
        <v>85</v>
      </c>
      <c r="R51" s="148">
        <v>1448</v>
      </c>
      <c r="S51" s="150">
        <f t="shared" si="0"/>
        <v>58.701657458563538</v>
      </c>
      <c r="T51" s="151">
        <f t="shared" si="1"/>
        <v>40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1"/>
      <c r="D52" s="132" t="s">
        <v>2</v>
      </c>
      <c r="E52" s="162">
        <f>S52</f>
        <v>107.81142491082939</v>
      </c>
      <c r="F52" s="169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116</v>
      </c>
      <c r="Q52" s="71">
        <v>13632</v>
      </c>
      <c r="R52" s="149">
        <v>126443</v>
      </c>
      <c r="S52" s="150">
        <f t="shared" si="0"/>
        <v>107.81142491082939</v>
      </c>
      <c r="T52" s="35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70" t="s">
        <v>3</v>
      </c>
      <c r="C54" s="171"/>
      <c r="D54" s="35"/>
      <c r="E54" s="42"/>
      <c r="F54" s="57"/>
      <c r="G54" s="57"/>
      <c r="H54" s="176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72"/>
      <c r="C55" s="173"/>
      <c r="D55" s="35"/>
      <c r="E55" s="42"/>
      <c r="F55" s="57"/>
      <c r="G55" s="57"/>
      <c r="H55" s="177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72"/>
      <c r="C56" s="173"/>
      <c r="D56" s="35"/>
      <c r="E56" s="42"/>
      <c r="F56" s="57"/>
      <c r="G56" s="57"/>
      <c r="H56" s="177"/>
      <c r="I56" s="31"/>
      <c r="J56" s="179" t="s">
        <v>123</v>
      </c>
      <c r="K56" s="179"/>
      <c r="L56" s="179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 x14ac:dyDescent="0.15">
      <c r="B57" s="172"/>
      <c r="C57" s="173"/>
      <c r="D57" s="35"/>
      <c r="E57" s="42"/>
      <c r="F57" s="57"/>
      <c r="G57" s="57"/>
      <c r="H57" s="177"/>
      <c r="I57" s="31"/>
      <c r="J57" s="179"/>
      <c r="K57" s="179"/>
      <c r="L57" s="179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1.25" customHeight="1" x14ac:dyDescent="0.15">
      <c r="B58" s="172"/>
      <c r="C58" s="173"/>
      <c r="D58" s="35"/>
      <c r="E58" s="42"/>
      <c r="F58" s="57"/>
      <c r="G58" s="57"/>
      <c r="H58" s="177"/>
      <c r="I58" s="31"/>
      <c r="J58" s="179"/>
      <c r="K58" s="179"/>
      <c r="L58" s="179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2"/>
      <c r="C59" s="173"/>
      <c r="D59" s="35"/>
      <c r="E59" s="42"/>
      <c r="F59" s="57"/>
      <c r="G59" s="57"/>
      <c r="H59" s="177"/>
      <c r="I59" s="97" t="s">
        <v>12</v>
      </c>
      <c r="J59" s="99" t="s">
        <v>121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2"/>
      <c r="C60" s="173"/>
      <c r="D60" s="35"/>
      <c r="E60" s="42"/>
      <c r="F60" s="57"/>
      <c r="G60" s="57"/>
      <c r="H60" s="177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2"/>
      <c r="C61" s="173"/>
      <c r="D61" s="35"/>
      <c r="E61" s="42"/>
      <c r="F61" s="57"/>
      <c r="G61" s="57"/>
      <c r="H61" s="177"/>
      <c r="I61" s="31"/>
      <c r="J61" s="135" t="s">
        <v>61</v>
      </c>
      <c r="K61" s="123">
        <v>245</v>
      </c>
      <c r="L61" s="123">
        <v>13632</v>
      </c>
      <c r="M61" s="101"/>
      <c r="N61" s="33"/>
      <c r="O61" s="34"/>
    </row>
    <row r="62" spans="2:30" ht="5.25" customHeight="1" x14ac:dyDescent="0.15">
      <c r="B62" s="172"/>
      <c r="C62" s="173"/>
      <c r="D62" s="35"/>
      <c r="E62" s="42"/>
      <c r="F62" s="57"/>
      <c r="G62" s="57"/>
      <c r="H62" s="177"/>
      <c r="I62" s="97"/>
      <c r="J62" s="121"/>
      <c r="K62" s="131"/>
      <c r="L62" s="131"/>
      <c r="M62" s="98"/>
      <c r="N62" s="33"/>
      <c r="O62" s="34"/>
    </row>
    <row r="63" spans="2:30" ht="6.75" customHeight="1" x14ac:dyDescent="0.15">
      <c r="B63" s="172"/>
      <c r="C63" s="173"/>
      <c r="D63" s="35"/>
      <c r="E63" s="42"/>
      <c r="F63" s="57"/>
      <c r="G63" s="57"/>
      <c r="H63" s="177"/>
      <c r="I63" s="97"/>
      <c r="J63" s="116"/>
      <c r="K63" s="117"/>
      <c r="L63" s="117"/>
      <c r="M63" s="98"/>
      <c r="N63" s="33"/>
      <c r="O63" s="34"/>
    </row>
    <row r="64" spans="2:30" ht="7.5" customHeight="1" x14ac:dyDescent="0.15">
      <c r="B64" s="172"/>
      <c r="C64" s="173"/>
      <c r="D64" s="35"/>
      <c r="E64" s="42"/>
      <c r="F64" s="57"/>
      <c r="G64" s="57"/>
      <c r="H64" s="178"/>
      <c r="I64" s="115"/>
      <c r="J64" s="126"/>
      <c r="K64" s="127"/>
      <c r="L64" s="128"/>
      <c r="M64" s="122"/>
      <c r="N64" s="33"/>
      <c r="O64" s="34"/>
    </row>
    <row r="65" spans="2:15" ht="6" customHeight="1" x14ac:dyDescent="0.15">
      <c r="B65" s="172"/>
      <c r="C65" s="173"/>
      <c r="D65" s="35"/>
      <c r="E65" s="42"/>
      <c r="F65" s="57"/>
      <c r="G65" s="57"/>
      <c r="H65" s="178"/>
      <c r="I65" s="115"/>
      <c r="J65" s="129"/>
      <c r="K65" s="130"/>
      <c r="L65" s="120"/>
      <c r="M65" s="32"/>
      <c r="N65" s="33"/>
      <c r="O65" s="34"/>
    </row>
    <row r="66" spans="2:15" ht="3.75" customHeight="1" x14ac:dyDescent="0.15">
      <c r="B66" s="172"/>
      <c r="C66" s="173"/>
      <c r="D66" s="35"/>
      <c r="E66" s="42"/>
      <c r="F66" s="57"/>
      <c r="G66" s="57"/>
      <c r="H66" s="140"/>
      <c r="I66" s="110"/>
      <c r="J66" s="141"/>
      <c r="K66" s="142"/>
      <c r="L66" s="143"/>
      <c r="M66" s="133"/>
      <c r="N66" s="33"/>
      <c r="O66" s="34"/>
    </row>
    <row r="67" spans="2:15" ht="13.5" customHeight="1" x14ac:dyDescent="0.15">
      <c r="B67" s="172"/>
      <c r="C67" s="173"/>
      <c r="D67" s="35"/>
      <c r="E67" s="42"/>
      <c r="F67" s="57"/>
      <c r="G67" s="57"/>
      <c r="H67" s="177" t="s">
        <v>6</v>
      </c>
      <c r="I67" s="115" t="s">
        <v>12</v>
      </c>
      <c r="J67" s="137" t="s">
        <v>59</v>
      </c>
      <c r="K67" s="138"/>
      <c r="L67" s="139"/>
      <c r="M67" s="32"/>
      <c r="N67" s="33"/>
      <c r="O67" s="34"/>
    </row>
    <row r="68" spans="2:15" ht="14.25" customHeight="1" x14ac:dyDescent="0.15">
      <c r="B68" s="172"/>
      <c r="C68" s="173"/>
      <c r="D68" s="35"/>
      <c r="E68" s="42"/>
      <c r="F68" s="57"/>
      <c r="G68" s="57"/>
      <c r="H68" s="177"/>
      <c r="I68" s="115" t="s">
        <v>12</v>
      </c>
      <c r="J68" s="114" t="s">
        <v>117</v>
      </c>
      <c r="K68" s="118"/>
      <c r="L68" s="119"/>
      <c r="M68" s="102"/>
      <c r="N68" s="33"/>
      <c r="O68" s="34"/>
    </row>
    <row r="69" spans="2:15" ht="10.5" customHeight="1" x14ac:dyDescent="0.15">
      <c r="B69" s="172"/>
      <c r="C69" s="173"/>
      <c r="D69" s="35"/>
      <c r="E69" s="61"/>
      <c r="F69" s="62"/>
      <c r="G69" s="61"/>
      <c r="H69" s="177"/>
      <c r="I69" s="115" t="s">
        <v>12</v>
      </c>
      <c r="J69" s="114" t="s">
        <v>122</v>
      </c>
      <c r="K69" s="118"/>
      <c r="L69" s="119"/>
      <c r="M69" s="111"/>
      <c r="N69" s="33"/>
      <c r="O69" s="34"/>
    </row>
    <row r="70" spans="2:15" ht="12" customHeight="1" x14ac:dyDescent="0.15">
      <c r="B70" s="172"/>
      <c r="C70" s="173"/>
      <c r="D70" s="62"/>
      <c r="E70" s="57"/>
      <c r="F70" s="62"/>
      <c r="G70" s="61"/>
      <c r="H70" s="177"/>
      <c r="I70" s="97" t="s">
        <v>12</v>
      </c>
      <c r="J70" s="180" t="s">
        <v>63</v>
      </c>
      <c r="K70" s="181"/>
      <c r="L70" s="181"/>
      <c r="M70" s="134"/>
      <c r="N70" s="33"/>
      <c r="O70" s="34"/>
    </row>
    <row r="71" spans="2:15" ht="10.5" customHeight="1" x14ac:dyDescent="0.15">
      <c r="B71" s="172"/>
      <c r="C71" s="173"/>
      <c r="D71" s="57"/>
      <c r="E71" s="8"/>
      <c r="F71" s="8"/>
      <c r="G71" s="57"/>
      <c r="H71" s="177"/>
      <c r="I71" s="115"/>
      <c r="J71" s="181"/>
      <c r="K71" s="181"/>
      <c r="L71" s="181"/>
      <c r="M71" s="102"/>
      <c r="N71" s="33"/>
      <c r="O71" s="34"/>
    </row>
    <row r="72" spans="2:15" ht="12" customHeight="1" x14ac:dyDescent="0.15">
      <c r="B72" s="172"/>
      <c r="C72" s="173"/>
      <c r="D72" s="62"/>
      <c r="E72" s="62"/>
      <c r="F72" s="9"/>
      <c r="G72" s="61"/>
      <c r="H72" s="177"/>
      <c r="I72" s="97"/>
      <c r="J72" s="181"/>
      <c r="K72" s="181"/>
      <c r="L72" s="181"/>
      <c r="M72" s="111"/>
      <c r="N72" s="33"/>
      <c r="O72" s="34"/>
    </row>
    <row r="73" spans="2:15" ht="12.75" customHeight="1" x14ac:dyDescent="0.15">
      <c r="B73" s="172"/>
      <c r="C73" s="173"/>
      <c r="D73" s="62"/>
      <c r="E73" s="62"/>
      <c r="F73" s="9"/>
      <c r="G73" s="61"/>
      <c r="H73" s="177"/>
      <c r="I73" s="113"/>
      <c r="J73" s="181"/>
      <c r="K73" s="181"/>
      <c r="L73" s="181"/>
      <c r="M73" s="111"/>
      <c r="N73" s="33"/>
      <c r="O73" s="34"/>
    </row>
    <row r="74" spans="2:15" ht="13.5" customHeight="1" x14ac:dyDescent="0.15">
      <c r="B74" s="172"/>
      <c r="C74" s="173"/>
      <c r="D74" s="62"/>
      <c r="E74" s="62"/>
      <c r="F74" s="9"/>
      <c r="G74" s="61"/>
      <c r="H74" s="177"/>
      <c r="I74" s="113"/>
      <c r="J74" s="181"/>
      <c r="K74" s="181"/>
      <c r="L74" s="181"/>
      <c r="M74" s="103"/>
      <c r="N74" s="33"/>
      <c r="O74" s="34"/>
    </row>
    <row r="75" spans="2:15" ht="7.5" customHeight="1" x14ac:dyDescent="0.15">
      <c r="B75" s="172"/>
      <c r="C75" s="173"/>
      <c r="D75" s="62"/>
      <c r="E75" s="62"/>
      <c r="F75" s="9"/>
      <c r="G75" s="61"/>
      <c r="H75" s="177"/>
      <c r="I75" s="87"/>
      <c r="J75" s="181"/>
      <c r="K75" s="181"/>
      <c r="L75" s="181"/>
      <c r="M75" s="103"/>
      <c r="N75" s="33"/>
      <c r="O75" s="34"/>
    </row>
    <row r="76" spans="2:15" ht="9" customHeight="1" thickBot="1" x14ac:dyDescent="0.2">
      <c r="B76" s="174"/>
      <c r="C76" s="175"/>
      <c r="D76" s="63"/>
      <c r="E76" s="63"/>
      <c r="F76" s="63"/>
      <c r="G76" s="64"/>
      <c r="H76" s="104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5" t="s">
        <v>60</v>
      </c>
      <c r="T83" s="124"/>
      <c r="U83" s="91" t="s">
        <v>62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8" t="s">
        <v>65</v>
      </c>
      <c r="T85" s="112">
        <v>205.06535947712419</v>
      </c>
      <c r="U85" s="112">
        <v>144.13383122675992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>
        <v>14</v>
      </c>
      <c r="T86" s="92">
        <v>207.54716981132074</v>
      </c>
      <c r="U86" s="92">
        <v>140.80000000000001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17</v>
      </c>
      <c r="T87" s="92">
        <v>206.61157024793388</v>
      </c>
      <c r="U87" s="92">
        <v>134.17287583745536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20</v>
      </c>
      <c r="T88" s="92">
        <v>203.33333333333334</v>
      </c>
      <c r="U88" s="92">
        <v>124.52355661084728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23</v>
      </c>
      <c r="T89" s="92">
        <v>210.74727120067172</v>
      </c>
      <c r="U89" s="92">
        <v>114.8757032527641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92">
        <v>210.9</v>
      </c>
      <c r="U90" s="92">
        <v>108.4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 t="s">
        <v>118</v>
      </c>
      <c r="T91" s="92">
        <v>214.2</v>
      </c>
      <c r="U91" s="92">
        <v>107.8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autoFilter ref="O4:T52">
    <sortState ref="O5:T52">
      <sortCondition ref="O4:O52"/>
    </sortState>
  </autoFilter>
  <mergeCells count="5">
    <mergeCell ref="B54:C76"/>
    <mergeCell ref="H54:H65"/>
    <mergeCell ref="J56:L58"/>
    <mergeCell ref="J70:L7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78.公民館数（人口100万人あたり）</vt:lpstr>
      <vt:lpstr>'78.公民館数（人口100万人あたり）'!Print_Area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2022-09-28T02:05:13Z</cp:lastPrinted>
  <dcterms:created xsi:type="dcterms:W3CDTF">2006-11-20T04:37:14Z</dcterms:created>
  <dcterms:modified xsi:type="dcterms:W3CDTF">2022-09-29T07:47:26Z</dcterms:modified>
</cp:coreProperties>
</file>