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8" activeTab="5"/>
  </bookViews>
  <sheets>
    <sheet name="図表72　地元購買" sheetId="8" r:id="rId1"/>
    <sheet name="図表73　流出人口　新" sheetId="13" r:id="rId2"/>
    <sheet name="図表74　商品別買物地区" sheetId="14" r:id="rId3"/>
    <sheet name="図表75　地元購買人口" sheetId="1" r:id="rId4"/>
    <sheet name="図表76　商圏" sheetId="5" r:id="rId5"/>
    <sheet name="図表77　商品別商圏　影響圏　吸収圏" sheetId="12" r:id="rId6"/>
  </sheets>
  <definedNames>
    <definedName name="_xlnm.Print_Area" localSheetId="3">'図表75　地元購買人口'!$A$1:$K$37</definedName>
  </definedNames>
  <calcPr calcId="145621"/>
</workbook>
</file>

<file path=xl/calcChain.xml><?xml version="1.0" encoding="utf-8"?>
<calcChain xmlns="http://schemas.openxmlformats.org/spreadsheetml/2006/main">
  <c r="G12" i="8" l="1"/>
  <c r="G10" i="8"/>
  <c r="G11" i="8"/>
  <c r="J8" i="1" l="1"/>
  <c r="J13" i="1"/>
  <c r="J18" i="1"/>
  <c r="J31" i="1"/>
  <c r="J32" i="1" l="1"/>
  <c r="J11" i="1"/>
  <c r="F6" i="8"/>
  <c r="F12" i="8" s="1"/>
  <c r="E12" i="8" l="1"/>
  <c r="D7" i="13" l="1"/>
  <c r="C7" i="13"/>
  <c r="E6" i="13"/>
  <c r="E5" i="13"/>
  <c r="E7" i="13" l="1"/>
  <c r="E6" i="8" l="1"/>
  <c r="G27" i="5" l="1"/>
  <c r="F27" i="5"/>
  <c r="E27" i="5"/>
  <c r="G26" i="5"/>
  <c r="F26" i="5"/>
  <c r="E26" i="5"/>
  <c r="G16" i="5"/>
  <c r="G17" i="5"/>
  <c r="G18" i="5"/>
  <c r="G19" i="5"/>
  <c r="G20" i="5"/>
  <c r="G21" i="5"/>
  <c r="G22" i="5"/>
  <c r="G23" i="5"/>
  <c r="G24" i="5"/>
  <c r="G25" i="5"/>
  <c r="E13" i="1"/>
  <c r="I13" i="1"/>
  <c r="H13" i="1"/>
  <c r="H11" i="1"/>
  <c r="H18" i="1"/>
  <c r="I18" i="1"/>
  <c r="I11" i="1" l="1"/>
  <c r="H32" i="1" l="1"/>
  <c r="E32" i="1"/>
  <c r="K20" i="1"/>
  <c r="K21" i="1"/>
  <c r="K22" i="1"/>
  <c r="K23" i="1"/>
  <c r="K24" i="1"/>
  <c r="K25" i="1"/>
  <c r="K26" i="1"/>
  <c r="K27" i="1"/>
  <c r="K28" i="1"/>
  <c r="K29" i="1"/>
  <c r="K30" i="1"/>
  <c r="E31" i="1"/>
  <c r="H8" i="1"/>
  <c r="G9" i="8" l="1"/>
  <c r="G8" i="8"/>
  <c r="G7" i="8"/>
  <c r="G6" i="8"/>
  <c r="G5" i="8"/>
  <c r="H31" i="1" l="1"/>
  <c r="E18" i="1"/>
  <c r="E11" i="1"/>
  <c r="E8" i="1"/>
  <c r="G4" i="5" l="1"/>
  <c r="I31" i="1" l="1"/>
  <c r="G5" i="5"/>
  <c r="G15" i="5"/>
  <c r="G14" i="5"/>
  <c r="G13" i="5"/>
  <c r="G12" i="5"/>
  <c r="G11" i="5"/>
  <c r="G10" i="5"/>
  <c r="G9" i="5"/>
  <c r="G8" i="5"/>
  <c r="G7" i="5"/>
  <c r="G6" i="5"/>
  <c r="I8" i="1" l="1"/>
  <c r="I32" i="1"/>
  <c r="K7" i="1"/>
  <c r="K10" i="1"/>
  <c r="K15" i="1"/>
  <c r="K16" i="1"/>
  <c r="K17" i="1"/>
  <c r="K12" i="1" l="1"/>
  <c r="K13" i="1" s="1"/>
  <c r="G13" i="1"/>
  <c r="F13" i="1" s="1"/>
  <c r="K9" i="1"/>
  <c r="K11" i="1" s="1"/>
  <c r="G11" i="1"/>
  <c r="F11" i="1" s="1"/>
  <c r="K6" i="1"/>
  <c r="K8" i="1" s="1"/>
  <c r="G8" i="1"/>
  <c r="K19" i="1"/>
  <c r="K31" i="1" s="1"/>
  <c r="G31" i="1"/>
  <c r="F31" i="1" s="1"/>
  <c r="G18" i="1"/>
  <c r="F18" i="1" s="1"/>
  <c r="K5" i="1"/>
  <c r="K14" i="1"/>
  <c r="K18" i="1" s="1"/>
  <c r="K32" i="1" l="1"/>
  <c r="F8" i="1"/>
  <c r="G32" i="1"/>
  <c r="F32" i="1" s="1"/>
</calcChain>
</file>

<file path=xl/sharedStrings.xml><?xml version="1.0" encoding="utf-8"?>
<sst xmlns="http://schemas.openxmlformats.org/spreadsheetml/2006/main" count="504" uniqueCount="161">
  <si>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</si>
  <si>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</si>
  <si>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</si>
  <si>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</si>
  <si>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足利市</t>
  </si>
  <si>
    <t>上三川町</t>
  </si>
  <si>
    <t>石橋町</t>
  </si>
  <si>
    <t>壬生町</t>
  </si>
  <si>
    <t>烏山町</t>
  </si>
  <si>
    <t>塩谷町</t>
  </si>
  <si>
    <t>真岡市</t>
  </si>
  <si>
    <t>南河内町</t>
  </si>
  <si>
    <t>粟野町</t>
  </si>
  <si>
    <t>国分寺町</t>
  </si>
  <si>
    <t>西方町</t>
  </si>
  <si>
    <t>都賀町</t>
  </si>
  <si>
    <t>栃木市</t>
  </si>
  <si>
    <t>小山市</t>
  </si>
  <si>
    <t>大平町</t>
  </si>
  <si>
    <t>葛生町</t>
  </si>
  <si>
    <t>岩舟町</t>
  </si>
  <si>
    <t>藤岡町</t>
  </si>
  <si>
    <t>田沼町</t>
  </si>
  <si>
    <t>佐野市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</si>
  <si>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</si>
  <si>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</si>
  <si>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</si>
  <si>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</si>
  <si>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</si>
  <si>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</si>
  <si>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</si>
  <si>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</si>
  <si>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</si>
  <si>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</si>
  <si>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</si>
  <si>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</si>
  <si>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</si>
  <si>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</si>
  <si>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</si>
  <si>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</si>
  <si>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</si>
  <si>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</si>
  <si>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</si>
  <si>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</si>
  <si>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</si>
  <si>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</si>
  <si>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吸収率
20％以上
30％未満</t>
    <phoneticPr fontId="2"/>
  </si>
  <si>
    <t>吸収率
10％以上
20％未満</t>
    <phoneticPr fontId="2"/>
  </si>
  <si>
    <t>吸収率
1％以上
10％未満</t>
    <phoneticPr fontId="2"/>
  </si>
  <si>
    <t>1％未満
（0％除く）</t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</si>
  <si>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</si>
  <si>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</si>
  <si>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</si>
  <si>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</si>
  <si>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</si>
  <si>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栃木</t>
    <rPh sb="0" eb="2">
      <t>トチギ</t>
    </rPh>
    <phoneticPr fontId="2"/>
  </si>
  <si>
    <t>吸収率
30％以上</t>
    <phoneticPr fontId="2"/>
  </si>
  <si>
    <t xml:space="preserve">その他の
地域
</t>
    <rPh sb="2" eb="3">
      <t>タ</t>
    </rPh>
    <rPh sb="5" eb="7">
      <t>チイキ</t>
    </rPh>
    <phoneticPr fontId="2"/>
  </si>
  <si>
    <t>吸収率
30％以上</t>
    <phoneticPr fontId="2"/>
  </si>
  <si>
    <t>吸収率
20％以上
30％未満</t>
    <phoneticPr fontId="2"/>
  </si>
  <si>
    <t>吸収率
1％以上
10％未満</t>
    <phoneticPr fontId="2"/>
  </si>
  <si>
    <t>1％未満
（0％除く）</t>
    <phoneticPr fontId="2"/>
  </si>
  <si>
    <t>縮小（第1次商圏→第2次商圏）</t>
    <rPh sb="0" eb="2">
      <t>シュクショウ</t>
    </rPh>
    <phoneticPr fontId="2"/>
  </si>
  <si>
    <t>縮小（第3次商圏→影響圏）</t>
    <rPh sb="0" eb="2">
      <t>シュクショウ</t>
    </rPh>
    <rPh sb="9" eb="11">
      <t>エイキョウ</t>
    </rPh>
    <phoneticPr fontId="2"/>
  </si>
  <si>
    <t>-</t>
    <phoneticPr fontId="2"/>
  </si>
  <si>
    <t>縮小（影響圏→圏外）</t>
    <rPh sb="0" eb="2">
      <t>シュクショウ</t>
    </rPh>
    <rPh sb="3" eb="5">
      <t>エイキョウ</t>
    </rPh>
    <rPh sb="5" eb="6">
      <t>ケン</t>
    </rPh>
    <rPh sb="7" eb="9">
      <t>ケンガイ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</si>
  <si>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</si>
  <si>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</si>
  <si>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</si>
  <si>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</si>
  <si>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</si>
  <si>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</si>
  <si>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</si>
  <si>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</si>
  <si>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</si>
  <si>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</si>
  <si>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</si>
  <si>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</si>
  <si>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</si>
  <si>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</si>
  <si>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</si>
  <si>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</si>
  <si>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</si>
  <si>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</si>
  <si>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</si>
  <si>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</si>
  <si>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</si>
  <si>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</si>
  <si>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</si>
  <si>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</si>
  <si>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</si>
  <si>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</si>
  <si>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</si>
  <si>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</si>
  <si>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</si>
  <si>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</si>
  <si>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</si>
  <si>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</si>
  <si>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</si>
  <si>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</si>
  <si>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</si>
  <si>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</si>
  <si>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3.栃木市</t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</si>
  <si>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</si>
  <si>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</si>
  <si>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</si>
  <si>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栃木</t>
    <rPh sb="0" eb="2">
      <t>トチギ</t>
    </rPh>
    <phoneticPr fontId="2"/>
  </si>
  <si>
    <t>栃木</t>
    <rPh sb="0" eb="2">
      <t>トチギ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</si>
  <si>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</si>
  <si>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</si>
  <si>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</si>
  <si>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栃木市・旧栃木市中心部（35.3%）</t>
    <rPh sb="0" eb="2">
      <t>トチギ</t>
    </rPh>
    <rPh sb="2" eb="3">
      <t>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</si>
  <si>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栃木市・環状線周辺（北部）（26.0%）</t>
    <rPh sb="0" eb="3">
      <t>トチギシ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</si>
  <si>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栃木市・旧栃木市その他（16.4%）</t>
    <rPh sb="0" eb="3">
      <t>トチギシ</t>
    </rPh>
    <rPh sb="4" eb="5">
      <t>キュウ</t>
    </rPh>
    <rPh sb="5" eb="7">
      <t>トチギ</t>
    </rPh>
    <rPh sb="7" eb="8">
      <t>シ</t>
    </rPh>
    <rPh sb="10" eb="11">
      <t>タ</t>
    </rPh>
    <phoneticPr fontId="9"/>
  </si>
  <si>
    <t>②家電製品</t>
    <rPh sb="1" eb="3">
      <t>カデン</t>
    </rPh>
    <rPh sb="3" eb="5">
      <t>セイヒン</t>
    </rPh>
    <phoneticPr fontId="9"/>
  </si>
  <si>
    <t>栃木市・環状線周辺(北部）（53.5%）</t>
    <rPh sb="0" eb="2">
      <t>トチギ</t>
    </rPh>
    <rPh sb="2" eb="3">
      <t>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</si>
  <si>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栃木市・旧栃木市中心部（18.4%）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</si>
  <si>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大平町・県道11号線（ﾊﾞｲﾊﾟｽ）周辺（9.5%）</t>
    <rPh sb="0" eb="3">
      <t>オオヒラマチ</t>
    </rPh>
    <rPh sb="4" eb="6">
      <t>ケンドウ</t>
    </rPh>
    <rPh sb="8" eb="9">
      <t>ゴウ</t>
    </rPh>
    <rPh sb="9" eb="10">
      <t>セン</t>
    </rPh>
    <rPh sb="18" eb="20">
      <t>シュウヘン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</si>
  <si>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</si>
  <si>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栃木市・環状線周辺(北部）（39.6%）</t>
    <rPh sb="0" eb="2">
      <t>トチギ</t>
    </rPh>
    <rPh sb="2" eb="3">
      <t>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</si>
  <si>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栃木市・旧栃木市中心部（24.6%）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</si>
  <si>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大平町・県道11号線（ﾊﾞｲﾊﾟｽ）周辺（10.9%）</t>
    <rPh sb="0" eb="3">
      <t>オオヒラマチ</t>
    </rPh>
    <rPh sb="4" eb="6">
      <t>ケンドウ</t>
    </rPh>
    <rPh sb="8" eb="9">
      <t>ゴウ</t>
    </rPh>
    <rPh sb="9" eb="10">
      <t>セン</t>
    </rPh>
    <rPh sb="18" eb="20">
      <t>シュウヘン</t>
    </rPh>
    <phoneticPr fontId="9"/>
  </si>
  <si>
    <t>④医薬品・化粧品</t>
    <rPh sb="1" eb="4">
      <t>イヤクヒン</t>
    </rPh>
    <rPh sb="5" eb="8">
      <t>ケショウヒン</t>
    </rPh>
    <phoneticPr fontId="9"/>
  </si>
  <si>
    <t>栃木市・環状線周辺(北部）（47.1%）</t>
    <rPh sb="0" eb="2">
      <t>トチギ</t>
    </rPh>
    <rPh sb="2" eb="3">
      <t>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</si>
  <si>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栃木市・旧栃木市中心部（27.0%）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</si>
  <si>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栃木市・旧栃木市その他（11.0%）</t>
    <rPh sb="0" eb="3">
      <t>トチギシ</t>
    </rPh>
    <rPh sb="4" eb="5">
      <t>キュウ</t>
    </rPh>
    <rPh sb="5" eb="7">
      <t>トチギ</t>
    </rPh>
    <rPh sb="7" eb="8">
      <t>シ</t>
    </rPh>
    <rPh sb="10" eb="11">
      <t>タ</t>
    </rPh>
    <phoneticPr fontId="9"/>
  </si>
  <si>
    <t>⑤日用衣料</t>
    <rPh sb="1" eb="3">
      <t>ニチヨウ</t>
    </rPh>
    <rPh sb="3" eb="5">
      <t>イリョウ</t>
    </rPh>
    <phoneticPr fontId="9"/>
  </si>
  <si>
    <t>栃木市・環状線周辺(北部）（38.8%）</t>
    <rPh sb="0" eb="2">
      <t>トチギ</t>
    </rPh>
    <rPh sb="2" eb="3">
      <t>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</si>
  <si>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栃木市・旧栃木市中心部（19.2%）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</si>
  <si>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栃木市・環状線周辺（西部）（11.4%）</t>
    <rPh sb="0" eb="3">
      <t>トチギシ</t>
    </rPh>
    <rPh sb="4" eb="7">
      <t>カンジョウセン</t>
    </rPh>
    <rPh sb="7" eb="9">
      <t>シュウヘン</t>
    </rPh>
    <rPh sb="10" eb="12">
      <t>セイブ</t>
    </rPh>
    <phoneticPr fontId="9"/>
  </si>
  <si>
    <t>⑥ファッション衣料</t>
    <rPh sb="7" eb="9">
      <t>イリョウ</t>
    </rPh>
    <phoneticPr fontId="9"/>
  </si>
  <si>
    <t>栃木市・環状線周辺(北部）（27.3%）</t>
    <rPh sb="0" eb="2">
      <t>トチギ</t>
    </rPh>
    <rPh sb="2" eb="3">
      <t>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</si>
  <si>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栃木市・旧栃木市中心部（13.5%）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</si>
  <si>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栃木市・環状線周辺（西部）（6.7%）</t>
    <rPh sb="0" eb="3">
      <t>トチギシ</t>
    </rPh>
    <rPh sb="4" eb="7">
      <t>カンジョウセン</t>
    </rPh>
    <rPh sb="7" eb="9">
      <t>シュウヘン</t>
    </rPh>
    <rPh sb="10" eb="12">
      <t>セイブ</t>
    </rPh>
    <phoneticPr fontId="9"/>
  </si>
  <si>
    <t>⑦装飾品・靴・カバン</t>
    <rPh sb="1" eb="4">
      <t>ソウショクヒン</t>
    </rPh>
    <rPh sb="5" eb="6">
      <t>クツ</t>
    </rPh>
    <phoneticPr fontId="9"/>
  </si>
  <si>
    <t>栃木市・環状線周辺(北部）（32.2%）</t>
    <rPh sb="0" eb="2">
      <t>トチギ</t>
    </rPh>
    <rPh sb="2" eb="3">
      <t>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</si>
  <si>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栃木市・旧栃木市中心部（13.4%）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</si>
  <si>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栃木市・環状線周辺（西部）（4.9%）</t>
    <rPh sb="0" eb="3">
      <t>トチギシ</t>
    </rPh>
    <rPh sb="4" eb="7">
      <t>カンジョウセン</t>
    </rPh>
    <rPh sb="7" eb="9">
      <t>シュウヘン</t>
    </rPh>
    <rPh sb="10" eb="12">
      <t>セイブ</t>
    </rPh>
    <phoneticPr fontId="9"/>
  </si>
  <si>
    <t>⑧書籍・文具</t>
    <rPh sb="1" eb="3">
      <t>ショセキ</t>
    </rPh>
    <rPh sb="4" eb="6">
      <t>ブング</t>
    </rPh>
    <phoneticPr fontId="9"/>
  </si>
  <si>
    <t>栃木市・環状線周辺(北部）（35.3%）</t>
    <rPh sb="0" eb="3">
      <t>トチギシ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</si>
  <si>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栃木市・旧栃木市中心部（27.3%）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</si>
  <si>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栃木市・旧栃木市その他（20.6%）</t>
    <rPh sb="0" eb="3">
      <t>トチギシ</t>
    </rPh>
    <rPh sb="4" eb="5">
      <t>キュウ</t>
    </rPh>
    <rPh sb="5" eb="7">
      <t>トチギ</t>
    </rPh>
    <rPh sb="7" eb="8">
      <t>シ</t>
    </rPh>
    <rPh sb="10" eb="11">
      <t>タ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</si>
  <si>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</si>
  <si>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栃木市・環状線周辺(北部）（21.3%）</t>
    <rPh sb="0" eb="3">
      <t>トチギシ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</si>
  <si>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栃木市・旧栃木市中心部（20.4%）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</si>
  <si>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栃木市・旧栃木市その他（13.8%）</t>
    <rPh sb="0" eb="3">
      <t>トチギシ</t>
    </rPh>
    <rPh sb="4" eb="5">
      <t>キュウ</t>
    </rPh>
    <rPh sb="5" eb="7">
      <t>トチギ</t>
    </rPh>
    <rPh sb="7" eb="8">
      <t>シ</t>
    </rPh>
    <rPh sb="10" eb="11">
      <t>タ</t>
    </rPh>
    <phoneticPr fontId="9"/>
  </si>
  <si>
    <t>⑩贈答品</t>
    <rPh sb="1" eb="4">
      <t>ゾウトウヒン</t>
    </rPh>
    <phoneticPr fontId="9"/>
  </si>
  <si>
    <t>栃木市・環状線周辺(北部）（42.5%）</t>
    <rPh sb="0" eb="3">
      <t>トチギシ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</si>
  <si>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栃木市・旧栃木市中心部（23.5%）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</si>
  <si>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栃木市・旧栃木市その他（4.1%）</t>
    <rPh sb="0" eb="3">
      <t>トチギシ</t>
    </rPh>
    <rPh sb="4" eb="5">
      <t>キュウ</t>
    </rPh>
    <rPh sb="5" eb="7">
      <t>トチギ</t>
    </rPh>
    <rPh sb="7" eb="8">
      <t>シ</t>
    </rPh>
    <rPh sb="10" eb="11">
      <t>タ</t>
    </rPh>
    <phoneticPr fontId="9"/>
  </si>
  <si>
    <t>栃木市・環状線周辺(北部）（29.6%）</t>
    <rPh sb="0" eb="3">
      <t>トチギシ</t>
    </rPh>
    <rPh sb="4" eb="7">
      <t>カンジョウセン</t>
    </rPh>
    <rPh sb="7" eb="9">
      <t>シュウヘン</t>
    </rPh>
    <rPh sb="10" eb="12">
      <t>ホクブ</t>
    </rPh>
    <phoneticPr fontId="9"/>
  </si>
  <si>
    <t>栃木市・旧栃木市中心部（27.6%）</t>
    <rPh sb="0" eb="3">
      <t>トチギシ</t>
    </rPh>
    <rPh sb="4" eb="5">
      <t>キュウ</t>
    </rPh>
    <rPh sb="5" eb="7">
      <t>トチギ</t>
    </rPh>
    <rPh sb="7" eb="8">
      <t>シ</t>
    </rPh>
    <rPh sb="8" eb="11">
      <t>チュウシンブ</t>
    </rPh>
    <phoneticPr fontId="9"/>
  </si>
  <si>
    <t>栃木市・旧栃木市その他（14.3%）</t>
    <rPh sb="0" eb="3">
      <t>トチギシ</t>
    </rPh>
    <rPh sb="4" eb="5">
      <t>キュウ</t>
    </rPh>
    <rPh sb="5" eb="7">
      <t>トチギ</t>
    </rPh>
    <rPh sb="7" eb="8">
      <t>シ</t>
    </rPh>
    <rPh sb="10" eb="11">
      <t>タ</t>
    </rPh>
    <phoneticPr fontId="9"/>
  </si>
  <si>
    <t>図表－72　地元購買人口、吸収人口、総購買人口</t>
    <phoneticPr fontId="2"/>
  </si>
  <si>
    <t>図表－73　流出人口</t>
    <rPh sb="6" eb="8">
      <t>リュウシュツ</t>
    </rPh>
    <rPh sb="8" eb="10">
      <t>ジンコウ</t>
    </rPh>
    <phoneticPr fontId="2"/>
  </si>
  <si>
    <t>図表-74　商品別買物地区</t>
    <rPh sb="0" eb="2">
      <t>ズヒョウ</t>
    </rPh>
    <rPh sb="6" eb="8">
      <t>ショウヒン</t>
    </rPh>
    <rPh sb="8" eb="9">
      <t>ベツ</t>
    </rPh>
    <rPh sb="9" eb="11">
      <t>カイモノ</t>
    </rPh>
    <rPh sb="11" eb="13">
      <t>チク</t>
    </rPh>
    <phoneticPr fontId="2"/>
  </si>
  <si>
    <t>図表－75　栃木市の地元購買人口、吸収人口、総購買人口内訳</t>
    <rPh sb="0" eb="2">
      <t>ズヒョウ</t>
    </rPh>
    <rPh sb="6" eb="8">
      <t>トチギ</t>
    </rPh>
    <rPh sb="8" eb="9">
      <t>シ</t>
    </rPh>
    <rPh sb="10" eb="12">
      <t>ジモト</t>
    </rPh>
    <rPh sb="12" eb="14">
      <t>コウバイ</t>
    </rPh>
    <rPh sb="14" eb="16">
      <t>ジンコウ</t>
    </rPh>
    <rPh sb="17" eb="19">
      <t>キュウシュウ</t>
    </rPh>
    <rPh sb="19" eb="21">
      <t>ジンコウ</t>
    </rPh>
    <rPh sb="22" eb="23">
      <t>ソウ</t>
    </rPh>
    <rPh sb="23" eb="25">
      <t>コウバイ</t>
    </rPh>
    <rPh sb="25" eb="27">
      <t>ジンコウ</t>
    </rPh>
    <rPh sb="27" eb="29">
      <t>ウチワケ</t>
    </rPh>
    <phoneticPr fontId="2"/>
  </si>
  <si>
    <t>図表－76　商圏等の変化</t>
    <rPh sb="0" eb="2">
      <t>ズヒョウ</t>
    </rPh>
    <rPh sb="6" eb="8">
      <t>ショウケン</t>
    </rPh>
    <rPh sb="8" eb="9">
      <t>トウ</t>
    </rPh>
    <rPh sb="10" eb="12">
      <t>ヘンカ</t>
    </rPh>
    <phoneticPr fontId="2"/>
  </si>
  <si>
    <t>図表－77　商品別商圏、影響圏、吸収圏　栃木</t>
    <rPh sb="0" eb="2">
      <t>ズヒョウ</t>
    </rPh>
    <rPh sb="6" eb="8">
      <t>ショウヒン</t>
    </rPh>
    <rPh sb="8" eb="9">
      <t>ベツ</t>
    </rPh>
    <rPh sb="9" eb="11">
      <t>ショウケン</t>
    </rPh>
    <rPh sb="12" eb="14">
      <t>エイキョウ</t>
    </rPh>
    <rPh sb="14" eb="15">
      <t>ケン</t>
    </rPh>
    <rPh sb="16" eb="18">
      <t>キュウシュウ</t>
    </rPh>
    <rPh sb="18" eb="19">
      <t>ケン</t>
    </rPh>
    <rPh sb="20" eb="22">
      <t>トチギ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</si>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</sst>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#,##0_ "/>
    <numFmt numFmtId="181" formatCode="0.0"/>
    <numFmt numFmtId="182" formatCode="0.0_);[Red]\(0.0\)"/>
    <numFmt numFmtId="183" formatCode="0.0%"/>
  </numFmts>
  <fonts count="16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53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2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30" xfId="0" applyNumberFormat="1" applyFont="1" applyFill="1" applyBorder="1" applyAlignment="1">
      <alignment horizontal="center" vertical="center" wrapText="1"/>
    </xf>
    <xf numFmtId="179" fontId="4" fillId="2" borderId="20" xfId="0" applyNumberFormat="1" applyFont="1" applyFill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179" fontId="4" fillId="2" borderId="19" xfId="1" applyNumberFormat="1" applyFont="1" applyFill="1" applyBorder="1" applyAlignment="1">
      <alignment vertical="center"/>
    </xf>
    <xf numFmtId="179" fontId="4" fillId="2" borderId="9" xfId="1" applyNumberFormat="1" applyFont="1" applyFill="1" applyBorder="1" applyAlignment="1">
      <alignment vertical="center"/>
    </xf>
    <xf numFmtId="179" fontId="4" fillId="2" borderId="1" xfId="0" applyNumberFormat="1" applyFont="1" applyFill="1" applyBorder="1" applyAlignment="1">
      <alignment vertical="center"/>
    </xf>
    <xf numFmtId="0" fontId="4" fillId="2" borderId="36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179" fontId="4" fillId="2" borderId="31" xfId="1" applyNumberFormat="1" applyFont="1" applyFill="1" applyBorder="1" applyAlignment="1">
      <alignment vertical="center"/>
    </xf>
    <xf numFmtId="179" fontId="4" fillId="2" borderId="29" xfId="0" applyNumberFormat="1" applyFont="1" applyFill="1" applyBorder="1" applyAlignment="1">
      <alignment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7" xfId="0" applyNumberFormat="1" applyFont="1" applyFill="1" applyBorder="1" applyAlignment="1">
      <alignment horizontal="right" vertical="center" wrapText="1"/>
    </xf>
    <xf numFmtId="178" fontId="4" fillId="2" borderId="10" xfId="0" applyNumberFormat="1" applyFont="1" applyFill="1" applyBorder="1">
      <alignment vertical="center"/>
    </xf>
    <xf numFmtId="178" fontId="4" fillId="2" borderId="8" xfId="0" applyNumberFormat="1" applyFont="1" applyFill="1" applyBorder="1">
      <alignment vertical="center"/>
    </xf>
    <xf numFmtId="178" fontId="4" fillId="2" borderId="14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1" xfId="0" applyNumberFormat="1" applyFont="1" applyFill="1" applyBorder="1" applyAlignment="1">
      <alignment horizontal="center" vertical="center"/>
    </xf>
    <xf numFmtId="176" fontId="4" fillId="2" borderId="44" xfId="0" applyNumberFormat="1" applyFont="1" applyFill="1" applyBorder="1" applyAlignment="1">
      <alignment horizontal="left" vertical="center"/>
    </xf>
    <xf numFmtId="176" fontId="4" fillId="2" borderId="45" xfId="0" applyNumberFormat="1" applyFont="1" applyFill="1" applyBorder="1" applyAlignment="1">
      <alignment horizontal="center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1" xfId="1" applyNumberFormat="1" applyFont="1" applyFill="1" applyBorder="1" applyAlignment="1">
      <alignment vertical="center"/>
    </xf>
    <xf numFmtId="179" fontId="4" fillId="2" borderId="20" xfId="0" applyNumberFormat="1" applyFont="1" applyFill="1" applyBorder="1" applyAlignment="1">
      <alignment horizontal="center" vertical="center"/>
    </xf>
    <xf numFmtId="176" fontId="5" fillId="0" borderId="15" xfId="0" applyNumberFormat="1" applyFont="1" applyBorder="1" applyAlignment="1">
      <alignment horizontal="right" vertical="center"/>
    </xf>
    <xf numFmtId="176" fontId="5" fillId="0" borderId="50" xfId="0" applyNumberFormat="1" applyFont="1" applyBorder="1" applyAlignment="1">
      <alignment horizontal="right" vertical="center"/>
    </xf>
    <xf numFmtId="176" fontId="5" fillId="2" borderId="50" xfId="2" applyNumberFormat="1" applyFont="1" applyFill="1" applyBorder="1" applyAlignment="1">
      <alignment vertical="center"/>
    </xf>
    <xf numFmtId="176" fontId="5" fillId="2" borderId="35" xfId="2" applyNumberFormat="1" applyFont="1" applyFill="1" applyBorder="1" applyAlignment="1">
      <alignment vertical="center"/>
    </xf>
    <xf numFmtId="176" fontId="5" fillId="0" borderId="35" xfId="0" applyNumberFormat="1" applyFont="1" applyBorder="1" applyAlignment="1">
      <alignment horizontal="right" vertical="center"/>
    </xf>
    <xf numFmtId="176" fontId="5" fillId="2" borderId="56" xfId="0" applyNumberFormat="1" applyFont="1" applyFill="1" applyBorder="1" applyAlignment="1">
      <alignment vertical="center"/>
    </xf>
    <xf numFmtId="182" fontId="5" fillId="0" borderId="32" xfId="0" applyNumberFormat="1" applyFont="1" applyFill="1" applyBorder="1" applyAlignment="1">
      <alignment vertical="center"/>
    </xf>
    <xf numFmtId="182" fontId="5" fillId="0" borderId="33" xfId="0" applyNumberFormat="1" applyFont="1" applyFill="1" applyBorder="1" applyAlignment="1">
      <alignment vertical="center"/>
    </xf>
    <xf numFmtId="182" fontId="5" fillId="2" borderId="33" xfId="3" applyNumberFormat="1" applyFont="1" applyFill="1" applyBorder="1" applyAlignment="1">
      <alignment vertical="center"/>
    </xf>
    <xf numFmtId="182" fontId="5" fillId="2" borderId="34" xfId="0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79" fontId="4" fillId="2" borderId="55" xfId="0" applyNumberFormat="1" applyFont="1" applyFill="1" applyBorder="1">
      <alignment vertical="center"/>
    </xf>
    <xf numFmtId="0" fontId="4" fillId="2" borderId="10" xfId="0" applyFont="1" applyFill="1" applyBorder="1" applyAlignment="1">
      <alignment horizontal="center" vertical="center"/>
    </xf>
    <xf numFmtId="0" fontId="10" fillId="2" borderId="62" xfId="4" applyFont="1" applyFill="1" applyBorder="1" applyAlignment="1">
      <alignment vertical="center"/>
    </xf>
    <xf numFmtId="181" fontId="10" fillId="2" borderId="63" xfId="4" applyNumberFormat="1" applyFont="1" applyFill="1" applyBorder="1" applyAlignment="1">
      <alignment vertical="center"/>
    </xf>
    <xf numFmtId="0" fontId="5" fillId="2" borderId="52" xfId="4" applyFont="1" applyFill="1" applyBorder="1" applyAlignment="1">
      <alignment vertical="center"/>
    </xf>
    <xf numFmtId="181" fontId="5" fillId="2" borderId="63" xfId="4" applyNumberFormat="1" applyFont="1" applyFill="1" applyBorder="1" applyAlignment="1">
      <alignment vertical="center"/>
    </xf>
    <xf numFmtId="0" fontId="10" fillId="2" borderId="15" xfId="4" applyFont="1" applyFill="1" applyBorder="1" applyAlignment="1">
      <alignment vertical="center"/>
    </xf>
    <xf numFmtId="181" fontId="10" fillId="2" borderId="24" xfId="4" applyNumberFormat="1" applyFont="1" applyFill="1" applyBorder="1" applyAlignment="1">
      <alignment vertical="center"/>
    </xf>
    <xf numFmtId="0" fontId="5" fillId="2" borderId="10" xfId="4" applyFont="1" applyFill="1" applyBorder="1" applyAlignment="1">
      <alignment vertical="center"/>
    </xf>
    <xf numFmtId="181" fontId="5" fillId="2" borderId="24" xfId="4" applyNumberFormat="1" applyFont="1" applyFill="1" applyBorder="1" applyAlignment="1">
      <alignment vertical="center"/>
    </xf>
    <xf numFmtId="0" fontId="10" fillId="2" borderId="50" xfId="4" applyFont="1" applyFill="1" applyBorder="1" applyAlignment="1">
      <alignment vertical="center"/>
    </xf>
    <xf numFmtId="181" fontId="10" fillId="2" borderId="22" xfId="4" applyNumberFormat="1" applyFont="1" applyFill="1" applyBorder="1" applyAlignment="1">
      <alignment vertical="center"/>
    </xf>
    <xf numFmtId="0" fontId="4" fillId="2" borderId="8" xfId="4" applyFont="1" applyFill="1" applyBorder="1">
      <alignment vertical="center"/>
    </xf>
    <xf numFmtId="0" fontId="4" fillId="2" borderId="22" xfId="4" applyFont="1" applyFill="1" applyBorder="1">
      <alignment vertical="center"/>
    </xf>
    <xf numFmtId="0" fontId="5" fillId="2" borderId="8" xfId="4" applyFont="1" applyFill="1" applyBorder="1" applyAlignment="1">
      <alignment vertical="center"/>
    </xf>
    <xf numFmtId="181" fontId="5" fillId="2" borderId="22" xfId="4" applyNumberFormat="1" applyFont="1" applyFill="1" applyBorder="1" applyAlignment="1">
      <alignment vertical="center"/>
    </xf>
    <xf numFmtId="0" fontId="11" fillId="2" borderId="50" xfId="4" applyFont="1" applyFill="1" applyBorder="1">
      <alignment vertical="center"/>
    </xf>
    <xf numFmtId="0" fontId="11" fillId="2" borderId="22" xfId="4" applyFont="1" applyFill="1" applyBorder="1">
      <alignment vertical="center"/>
    </xf>
    <xf numFmtId="0" fontId="11" fillId="2" borderId="39" xfId="4" applyFont="1" applyFill="1" applyBorder="1">
      <alignment vertical="center"/>
    </xf>
    <xf numFmtId="0" fontId="11" fillId="2" borderId="23" xfId="4" applyFont="1" applyFill="1" applyBorder="1">
      <alignment vertical="center"/>
    </xf>
    <xf numFmtId="0" fontId="4" fillId="2" borderId="51" xfId="4" applyFont="1" applyFill="1" applyBorder="1">
      <alignment vertical="center"/>
    </xf>
    <xf numFmtId="0" fontId="4" fillId="2" borderId="23" xfId="4" applyFont="1" applyFill="1" applyBorder="1">
      <alignment vertical="center"/>
    </xf>
    <xf numFmtId="0" fontId="5" fillId="2" borderId="51" xfId="4" applyFont="1" applyFill="1" applyBorder="1" applyAlignment="1">
      <alignment vertical="center"/>
    </xf>
    <xf numFmtId="181" fontId="5" fillId="2" borderId="23" xfId="4" applyNumberFormat="1" applyFont="1" applyFill="1" applyBorder="1" applyAlignment="1">
      <alignment vertical="center"/>
    </xf>
    <xf numFmtId="0" fontId="4" fillId="2" borderId="10" xfId="4" applyFont="1" applyFill="1" applyBorder="1">
      <alignment vertical="center"/>
    </xf>
    <xf numFmtId="0" fontId="4" fillId="2" borderId="24" xfId="4" applyFont="1" applyFill="1" applyBorder="1">
      <alignment vertical="center"/>
    </xf>
    <xf numFmtId="0" fontId="11" fillId="2" borderId="64" xfId="4" applyFont="1" applyFill="1" applyBorder="1">
      <alignment vertical="center"/>
    </xf>
    <xf numFmtId="0" fontId="11" fillId="2" borderId="25" xfId="4" applyFont="1" applyFill="1" applyBorder="1">
      <alignment vertical="center"/>
    </xf>
    <xf numFmtId="0" fontId="4" fillId="2" borderId="61" xfId="4" applyFont="1" applyFill="1" applyBorder="1">
      <alignment vertical="center"/>
    </xf>
    <xf numFmtId="0" fontId="4" fillId="2" borderId="25" xfId="4" applyFont="1" applyFill="1" applyBorder="1">
      <alignment vertical="center"/>
    </xf>
    <xf numFmtId="0" fontId="5" fillId="2" borderId="61" xfId="4" applyFont="1" applyFill="1" applyBorder="1" applyAlignment="1">
      <alignment vertical="center"/>
    </xf>
    <xf numFmtId="181" fontId="5" fillId="2" borderId="25" xfId="4" applyNumberFormat="1" applyFont="1" applyFill="1" applyBorder="1" applyAlignment="1">
      <alignment vertical="center"/>
    </xf>
    <xf numFmtId="181" fontId="5" fillId="2" borderId="21" xfId="4" applyNumberFormat="1" applyFont="1" applyFill="1" applyBorder="1" applyAlignment="1">
      <alignment vertical="center"/>
    </xf>
    <xf numFmtId="0" fontId="5" fillId="2" borderId="11" xfId="4" applyFont="1" applyFill="1" applyBorder="1" applyAlignment="1">
      <alignment vertical="center"/>
    </xf>
    <xf numFmtId="0" fontId="10" fillId="2" borderId="65" xfId="4" applyFont="1" applyFill="1" applyBorder="1" applyAlignment="1">
      <alignment vertical="center"/>
    </xf>
    <xf numFmtId="181" fontId="10" fillId="2" borderId="21" xfId="4" applyNumberFormat="1" applyFont="1" applyFill="1" applyBorder="1" applyAlignment="1">
      <alignment vertical="center"/>
    </xf>
    <xf numFmtId="0" fontId="4" fillId="2" borderId="8" xfId="4" applyFill="1" applyBorder="1">
      <alignment vertical="center"/>
    </xf>
    <xf numFmtId="0" fontId="4" fillId="2" borderId="22" xfId="4" applyFill="1" applyBorder="1">
      <alignment vertical="center"/>
    </xf>
    <xf numFmtId="0" fontId="10" fillId="2" borderId="56" xfId="4" applyFont="1" applyFill="1" applyBorder="1" applyAlignment="1">
      <alignment vertical="center"/>
    </xf>
    <xf numFmtId="181" fontId="10" fillId="2" borderId="66" xfId="4" applyNumberFormat="1" applyFont="1" applyFill="1" applyBorder="1" applyAlignment="1">
      <alignment vertical="center"/>
    </xf>
    <xf numFmtId="0" fontId="4" fillId="2" borderId="14" xfId="4" applyFill="1" applyBorder="1">
      <alignment vertical="center"/>
    </xf>
    <xf numFmtId="0" fontId="4" fillId="2" borderId="66" xfId="4" applyFill="1" applyBorder="1">
      <alignment vertical="center"/>
    </xf>
    <xf numFmtId="0" fontId="5" fillId="2" borderId="14" xfId="4" applyFont="1" applyFill="1" applyBorder="1" applyAlignment="1">
      <alignment vertical="center"/>
    </xf>
    <xf numFmtId="181" fontId="5" fillId="2" borderId="66" xfId="4" applyNumberFormat="1" applyFont="1" applyFill="1" applyBorder="1" applyAlignment="1">
      <alignment vertical="center"/>
    </xf>
    <xf numFmtId="0" fontId="4" fillId="2" borderId="0" xfId="4" applyFont="1" applyFill="1" applyBorder="1" applyAlignment="1">
      <alignment horizontal="center"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0" fillId="2" borderId="0" xfId="4" applyFont="1" applyFill="1" applyBorder="1" applyAlignment="1">
      <alignment vertical="center"/>
    </xf>
    <xf numFmtId="181" fontId="10" fillId="2" borderId="0" xfId="4" applyNumberFormat="1" applyFont="1" applyFill="1" applyBorder="1" applyAlignment="1">
      <alignment vertical="center"/>
    </xf>
    <xf numFmtId="0" fontId="5" fillId="2" borderId="0" xfId="4" applyFont="1" applyFill="1" applyBorder="1" applyAlignment="1">
      <alignment vertical="center"/>
    </xf>
    <xf numFmtId="181" fontId="5" fillId="2" borderId="0" xfId="4" applyNumberFormat="1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7" fillId="0" borderId="16" xfId="4" applyFont="1" applyFill="1" applyBorder="1" applyAlignment="1">
      <alignment horizontal="center" vertical="center"/>
    </xf>
    <xf numFmtId="177" fontId="13" fillId="0" borderId="68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right" vertical="center"/>
    </xf>
    <xf numFmtId="0" fontId="4" fillId="2" borderId="6" xfId="0" applyFont="1" applyFill="1" applyBorder="1" applyAlignment="1">
      <alignment horizontal="center" vertical="top" wrapText="1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5" xfId="0" applyFont="1" applyFill="1" applyBorder="1" applyAlignment="1">
      <alignment horizontal="center" vertical="center"/>
    </xf>
    <xf numFmtId="179" fontId="4" fillId="2" borderId="13" xfId="0" applyNumberFormat="1" applyFont="1" applyFill="1" applyBorder="1" applyAlignment="1">
      <alignment vertical="center"/>
    </xf>
    <xf numFmtId="179" fontId="4" fillId="2" borderId="19" xfId="0" applyNumberFormat="1" applyFont="1" applyFill="1" applyBorder="1" applyAlignment="1">
      <alignment vertical="center"/>
    </xf>
    <xf numFmtId="176" fontId="5" fillId="2" borderId="76" xfId="0" applyNumberFormat="1" applyFont="1" applyFill="1" applyBorder="1" applyAlignment="1">
      <alignment vertical="center"/>
    </xf>
    <xf numFmtId="182" fontId="5" fillId="2" borderId="32" xfId="0" applyNumberFormat="1" applyFont="1" applyFill="1" applyBorder="1" applyAlignment="1">
      <alignment vertical="center"/>
    </xf>
    <xf numFmtId="179" fontId="4" fillId="2" borderId="18" xfId="0" applyNumberFormat="1" applyFont="1" applyFill="1" applyBorder="1" applyAlignment="1">
      <alignment vertical="center"/>
    </xf>
    <xf numFmtId="0" fontId="4" fillId="2" borderId="70" xfId="0" applyFont="1" applyFill="1" applyBorder="1" applyAlignment="1">
      <alignment horizontal="center" vertical="center"/>
    </xf>
    <xf numFmtId="177" fontId="4" fillId="2" borderId="61" xfId="0" applyNumberFormat="1" applyFont="1" applyFill="1" applyBorder="1" applyAlignment="1">
      <alignment horizontal="center" vertical="center" wrapText="1"/>
    </xf>
    <xf numFmtId="177" fontId="4" fillId="2" borderId="55" xfId="0" applyNumberFormat="1" applyFont="1" applyFill="1" applyBorder="1" applyAlignment="1">
      <alignment horizontal="center" vertical="center" wrapText="1"/>
    </xf>
    <xf numFmtId="178" fontId="4" fillId="2" borderId="69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7" xfId="0" applyFont="1" applyFill="1" applyBorder="1" applyAlignment="1">
      <alignment horizontal="center" vertical="center" wrapText="1"/>
    </xf>
    <xf numFmtId="0" fontId="4" fillId="2" borderId="13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4" fillId="2" borderId="0" xfId="4" applyFont="1" applyFill="1" applyBorder="1" applyAlignment="1">
      <alignment horizontal="left" vertical="center"/>
    </xf>
    <xf numFmtId="0" fontId="4" fillId="2" borderId="52" xfId="4" applyFont="1" applyFill="1" applyBorder="1" applyAlignment="1">
      <alignment horizontal="center" vertical="center"/>
    </xf>
    <xf numFmtId="0" fontId="4" fillId="2" borderId="27" xfId="4" applyFont="1" applyFill="1" applyBorder="1" applyAlignment="1">
      <alignment horizontal="center" vertical="center" wrapText="1"/>
    </xf>
    <xf numFmtId="0" fontId="4" fillId="2" borderId="79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/>
    </xf>
    <xf numFmtId="0" fontId="4" fillId="2" borderId="79" xfId="4" applyFont="1" applyFill="1" applyBorder="1" applyAlignment="1">
      <alignment horizontal="center" vertical="center"/>
    </xf>
    <xf numFmtId="0" fontId="4" fillId="2" borderId="27" xfId="4" applyFont="1" applyFill="1" applyBorder="1" applyAlignment="1">
      <alignment horizontal="center" vertical="center"/>
    </xf>
    <xf numFmtId="0" fontId="4" fillId="2" borderId="80" xfId="4" applyFont="1" applyFill="1" applyBorder="1" applyAlignment="1">
      <alignment horizontal="center" vertical="center"/>
    </xf>
    <xf numFmtId="38" fontId="10" fillId="0" borderId="40" xfId="1" applyFont="1" applyBorder="1" applyAlignment="1"/>
    <xf numFmtId="38" fontId="10" fillId="0" borderId="42" xfId="1" applyFont="1" applyBorder="1" applyAlignment="1"/>
    <xf numFmtId="38" fontId="10" fillId="0" borderId="43" xfId="1" applyFont="1" applyBorder="1" applyAlignment="1"/>
    <xf numFmtId="0" fontId="5" fillId="0" borderId="3" xfId="0" applyFont="1" applyBorder="1" applyAlignment="1"/>
    <xf numFmtId="180" fontId="14" fillId="0" borderId="3" xfId="0" applyNumberFormat="1" applyFont="1" applyBorder="1" applyAlignment="1"/>
    <xf numFmtId="38" fontId="14" fillId="0" borderId="3" xfId="1" applyFont="1" applyBorder="1" applyAlignment="1"/>
    <xf numFmtId="38" fontId="15" fillId="2" borderId="4" xfId="1" applyFont="1" applyFill="1" applyBorder="1" applyAlignment="1">
      <alignment horizontal="right" vertical="center"/>
    </xf>
    <xf numFmtId="179" fontId="4" fillId="2" borderId="81" xfId="0" applyNumberFormat="1" applyFont="1" applyFill="1" applyBorder="1" applyAlignment="1">
      <alignment horizontal="center" vertical="center" wrapText="1"/>
    </xf>
    <xf numFmtId="38" fontId="10" fillId="0" borderId="3" xfId="1" applyFont="1" applyBorder="1" applyAlignment="1">
      <alignment horizontal="right" vertical="center"/>
    </xf>
    <xf numFmtId="38" fontId="10" fillId="0" borderId="3" xfId="1" applyFont="1" applyBorder="1" applyAlignment="1">
      <alignment vertical="center"/>
    </xf>
    <xf numFmtId="38" fontId="11" fillId="2" borderId="3" xfId="1" applyFont="1" applyFill="1" applyBorder="1" applyAlignment="1">
      <alignment vertical="center"/>
    </xf>
    <xf numFmtId="38" fontId="11" fillId="2" borderId="18" xfId="1" applyFont="1" applyFill="1" applyBorder="1" applyAlignment="1">
      <alignment vertical="center"/>
    </xf>
    <xf numFmtId="179" fontId="4" fillId="2" borderId="82" xfId="1" applyNumberFormat="1" applyFont="1" applyFill="1" applyBorder="1" applyAlignment="1">
      <alignment vertical="center"/>
    </xf>
    <xf numFmtId="176" fontId="5" fillId="0" borderId="62" xfId="0" applyNumberFormat="1" applyFont="1" applyBorder="1" applyAlignment="1">
      <alignment horizontal="right" vertical="center"/>
    </xf>
    <xf numFmtId="182" fontId="5" fillId="0" borderId="83" xfId="0" applyNumberFormat="1" applyFont="1" applyFill="1" applyBorder="1" applyAlignment="1">
      <alignment vertical="center"/>
    </xf>
    <xf numFmtId="179" fontId="4" fillId="2" borderId="37" xfId="1" applyNumberFormat="1" applyFont="1" applyFill="1" applyBorder="1" applyAlignment="1">
      <alignment vertical="center"/>
    </xf>
    <xf numFmtId="179" fontId="4" fillId="2" borderId="7" xfId="0" applyNumberFormat="1" applyFont="1" applyFill="1" applyBorder="1" applyAlignment="1">
      <alignment vertical="center"/>
    </xf>
    <xf numFmtId="38" fontId="5" fillId="0" borderId="82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2" borderId="9" xfId="1" applyFont="1" applyFill="1" applyBorder="1" applyAlignment="1">
      <alignment vertical="center"/>
    </xf>
    <xf numFmtId="38" fontId="5" fillId="2" borderId="31" xfId="1" applyFont="1" applyFill="1" applyBorder="1" applyAlignment="1">
      <alignment vertical="center"/>
    </xf>
    <xf numFmtId="38" fontId="4" fillId="2" borderId="73" xfId="1" applyFont="1" applyFill="1" applyBorder="1" applyAlignment="1">
      <alignment vertical="center"/>
    </xf>
    <xf numFmtId="182" fontId="5" fillId="2" borderId="34" xfId="3" applyNumberFormat="1" applyFont="1" applyFill="1" applyBorder="1" applyAlignment="1">
      <alignment vertical="center"/>
    </xf>
    <xf numFmtId="182" fontId="4" fillId="2" borderId="75" xfId="0" applyNumberFormat="1" applyFont="1" applyFill="1" applyBorder="1" applyAlignment="1">
      <alignment vertical="center"/>
    </xf>
    <xf numFmtId="182" fontId="5" fillId="0" borderId="57" xfId="0" applyNumberFormat="1" applyFont="1" applyFill="1" applyBorder="1" applyAlignment="1">
      <alignment vertical="center"/>
    </xf>
    <xf numFmtId="182" fontId="5" fillId="0" borderId="58" xfId="0" applyNumberFormat="1" applyFont="1" applyFill="1" applyBorder="1" applyAlignment="1">
      <alignment vertical="center"/>
    </xf>
    <xf numFmtId="182" fontId="5" fillId="0" borderId="59" xfId="0" applyNumberFormat="1" applyFont="1" applyFill="1" applyBorder="1" applyAlignment="1">
      <alignment vertical="center"/>
    </xf>
    <xf numFmtId="182" fontId="5" fillId="0" borderId="60" xfId="0" applyNumberFormat="1" applyFont="1" applyFill="1" applyBorder="1" applyAlignment="1">
      <alignment vertical="center"/>
    </xf>
    <xf numFmtId="182" fontId="4" fillId="2" borderId="10" xfId="0" applyNumberFormat="1" applyFont="1" applyFill="1" applyBorder="1">
      <alignment vertical="center"/>
    </xf>
    <xf numFmtId="182" fontId="4" fillId="2" borderId="8" xfId="0" applyNumberFormat="1" applyFont="1" applyFill="1" applyBorder="1">
      <alignment vertical="center"/>
    </xf>
    <xf numFmtId="182" fontId="5" fillId="0" borderId="7" xfId="0" applyNumberFormat="1" applyFont="1" applyFill="1" applyBorder="1" applyAlignment="1">
      <alignment vertical="center"/>
    </xf>
    <xf numFmtId="182" fontId="5" fillId="0" borderId="6" xfId="0" applyNumberFormat="1" applyFont="1" applyFill="1" applyBorder="1" applyAlignment="1">
      <alignment vertical="center"/>
    </xf>
    <xf numFmtId="182" fontId="5" fillId="0" borderId="3" xfId="0" applyNumberFormat="1" applyFont="1" applyFill="1" applyBorder="1" applyAlignment="1">
      <alignment vertical="center"/>
    </xf>
    <xf numFmtId="182" fontId="5" fillId="0" borderId="13" xfId="0" applyNumberFormat="1" applyFont="1" applyFill="1" applyBorder="1" applyAlignment="1">
      <alignment vertical="center"/>
    </xf>
    <xf numFmtId="182" fontId="4" fillId="2" borderId="6" xfId="0" applyNumberFormat="1" applyFont="1" applyFill="1" applyBorder="1">
      <alignment vertical="center"/>
    </xf>
    <xf numFmtId="182" fontId="4" fillId="2" borderId="3" xfId="0" applyNumberFormat="1" applyFont="1" applyFill="1" applyBorder="1">
      <alignment vertical="center"/>
    </xf>
    <xf numFmtId="0" fontId="4" fillId="0" borderId="0" xfId="4">
      <alignment vertical="center"/>
    </xf>
    <xf numFmtId="0" fontId="4" fillId="0" borderId="8" xfId="4" applyBorder="1">
      <alignment vertical="center"/>
    </xf>
    <xf numFmtId="0" fontId="4" fillId="0" borderId="84" xfId="4" applyBorder="1">
      <alignment vertical="center"/>
    </xf>
    <xf numFmtId="0" fontId="4" fillId="0" borderId="9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85" xfId="4" applyBorder="1">
      <alignment vertical="center"/>
    </xf>
    <xf numFmtId="183" fontId="5" fillId="0" borderId="86" xfId="7" applyNumberFormat="1" applyFont="1" applyBorder="1" applyAlignment="1">
      <alignment horizontal="center" vertical="center"/>
    </xf>
    <xf numFmtId="0" fontId="4" fillId="0" borderId="69" xfId="4" applyBorder="1">
      <alignment vertical="center"/>
    </xf>
    <xf numFmtId="0" fontId="4" fillId="0" borderId="55" xfId="4" applyBorder="1">
      <alignment vertical="center"/>
    </xf>
    <xf numFmtId="0" fontId="4" fillId="0" borderId="87" xfId="4" applyBorder="1">
      <alignment vertical="center"/>
    </xf>
    <xf numFmtId="183" fontId="5" fillId="0" borderId="88" xfId="7" applyNumberFormat="1" applyFont="1" applyBorder="1" applyAlignment="1">
      <alignment horizontal="center" vertical="center"/>
    </xf>
    <xf numFmtId="0" fontId="4" fillId="0" borderId="89" xfId="4" applyBorder="1">
      <alignment vertical="center"/>
    </xf>
    <xf numFmtId="0" fontId="4" fillId="0" borderId="90" xfId="4" applyBorder="1">
      <alignment vertical="center"/>
    </xf>
    <xf numFmtId="0" fontId="7" fillId="3" borderId="90" xfId="4" applyFont="1" applyFill="1" applyBorder="1">
      <alignment vertical="center"/>
    </xf>
    <xf numFmtId="0" fontId="4" fillId="0" borderId="91" xfId="4" applyBorder="1">
      <alignment vertical="center"/>
    </xf>
    <xf numFmtId="183" fontId="5" fillId="0" borderId="92" xfId="7" applyNumberFormat="1" applyFont="1" applyBorder="1" applyAlignment="1">
      <alignment horizontal="center" vertical="center"/>
    </xf>
    <xf numFmtId="0" fontId="4" fillId="0" borderId="93" xfId="4" applyBorder="1">
      <alignment vertical="center"/>
    </xf>
    <xf numFmtId="0" fontId="4" fillId="0" borderId="94" xfId="4" applyBorder="1">
      <alignment vertical="center"/>
    </xf>
    <xf numFmtId="0" fontId="4" fillId="2" borderId="9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48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54" xfId="0" applyNumberFormat="1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1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71" xfId="0" applyNumberFormat="1" applyFont="1" applyFill="1" applyBorder="1" applyAlignment="1">
      <alignment horizontal="center" vertical="center" wrapText="1"/>
    </xf>
    <xf numFmtId="0" fontId="4" fillId="2" borderId="61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0" fontId="4" fillId="2" borderId="6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73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top" wrapText="1"/>
    </xf>
    <xf numFmtId="0" fontId="4" fillId="2" borderId="18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7" fontId="7" fillId="2" borderId="8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78" xfId="4" applyFont="1" applyFill="1" applyBorder="1" applyAlignment="1">
      <alignment horizontal="center" vertical="center"/>
    </xf>
    <xf numFmtId="0" fontId="4" fillId="2" borderId="12" xfId="4" applyFont="1" applyFill="1" applyBorder="1" applyAlignment="1">
      <alignment horizontal="center" vertical="center"/>
    </xf>
    <xf numFmtId="177" fontId="7" fillId="2" borderId="9" xfId="4" applyNumberFormat="1" applyFont="1" applyFill="1" applyBorder="1" applyAlignment="1">
      <alignment horizontal="center" vertical="center" wrapText="1"/>
    </xf>
    <xf numFmtId="177" fontId="8" fillId="2" borderId="8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50" xfId="4" applyNumberFormat="1" applyFont="1" applyFill="1" applyBorder="1" applyAlignment="1">
      <alignment horizontal="center" vertical="center" wrapText="1"/>
    </xf>
    <xf numFmtId="38" fontId="10" fillId="0" borderId="72" xfId="1" applyFont="1" applyBorder="1" applyAlignment="1">
      <alignment horizontal="right"/>
    </xf>
    <xf numFmtId="38" fontId="10" fillId="0" borderId="74" xfId="1" applyFont="1" applyBorder="1" applyAlignment="1">
      <alignment horizontal="right"/>
    </xf>
    <xf numFmtId="38" fontId="10" fillId="0" borderId="76" xfId="1" applyFont="1" applyBorder="1" applyAlignment="1">
      <alignment horizontal="right"/>
    </xf>
    <xf numFmtId="38" fontId="10" fillId="0" borderId="50" xfId="1" applyFont="1" applyBorder="1" applyAlignment="1">
      <alignment horizontal="right"/>
    </xf>
    <xf numFmtId="38" fontId="10" fillId="0" borderId="1" xfId="1" applyFont="1" applyBorder="1" applyAlignment="1">
      <alignment horizontal="right"/>
    </xf>
    <xf numFmtId="38" fontId="10" fillId="0" borderId="8" xfId="1" applyFont="1" applyBorder="1" applyAlignment="1">
      <alignment horizontal="right"/>
    </xf>
  </cellXfs>
  <cellStyles count="8">
    <cellStyle name="パーセント 2" xfId="7"/>
    <cellStyle name="桁区切り" xfId="1" builtinId="6"/>
    <cellStyle name="桁区切り 2" xfId="3"/>
    <cellStyle name="桁区切り 3" xfId="5"/>
    <cellStyle name="桁区切り 4" xfId="6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D1" s="3" t="s">
        <v>55</v>
      </c>
    </row>
    <row r="2" spans="2:11" ht="20.100000000000001" customHeight="1">
      <c r="C2" s="2" t="s">
        <v>153</v>
      </c>
    </row>
    <row r="3" spans="2:11" ht="15" customHeight="1">
      <c r="G3" s="109" t="s">
        <v>84</v>
      </c>
    </row>
    <row r="4" spans="2:11" ht="20.100000000000001" customHeight="1">
      <c r="B4" s="204"/>
      <c r="C4" s="204"/>
      <c r="D4" s="204"/>
      <c r="E4" s="53" t="s">
        <v>36</v>
      </c>
      <c r="F4" s="54" t="s">
        <v>37</v>
      </c>
      <c r="G4" s="54" t="s">
        <v>42</v>
      </c>
    </row>
    <row r="5" spans="2:11" ht="20.100000000000001" customHeight="1">
      <c r="B5" s="55"/>
      <c r="C5" s="202" t="s">
        <v>51</v>
      </c>
      <c r="D5" s="203"/>
      <c r="E5" s="4">
        <v>60448</v>
      </c>
      <c r="F5" s="4">
        <v>65330</v>
      </c>
      <c r="G5" s="4">
        <f>E5-F5</f>
        <v>-4882</v>
      </c>
      <c r="I5" s="5"/>
      <c r="J5" s="5"/>
      <c r="K5" s="5"/>
    </row>
    <row r="6" spans="2:11" ht="20.100000000000001" customHeight="1">
      <c r="B6" s="56"/>
      <c r="C6" s="202" t="s">
        <v>52</v>
      </c>
      <c r="D6" s="203"/>
      <c r="E6" s="4">
        <f>SUM(E7:E11)</f>
        <v>32713</v>
      </c>
      <c r="F6" s="4">
        <f>SUM(F7:F11)</f>
        <v>37931</v>
      </c>
      <c r="G6" s="4">
        <f t="shared" ref="G6:G11" si="0">E6-F6</f>
        <v>-5218</v>
      </c>
      <c r="I6" s="5"/>
      <c r="J6" s="5"/>
      <c r="K6" s="5"/>
    </row>
    <row r="7" spans="2:11" ht="15" customHeight="1">
      <c r="B7" s="57"/>
      <c r="C7" s="207" t="s">
        <v>30</v>
      </c>
      <c r="D7" s="33" t="s">
        <v>24</v>
      </c>
      <c r="E7" s="147">
        <v>12608</v>
      </c>
      <c r="F7" s="147">
        <v>13252</v>
      </c>
      <c r="G7" s="58">
        <f t="shared" si="0"/>
        <v>-644</v>
      </c>
      <c r="I7" s="5"/>
      <c r="J7" s="5"/>
      <c r="K7" s="5"/>
    </row>
    <row r="8" spans="2:11" ht="15" customHeight="1">
      <c r="B8" s="57"/>
      <c r="C8" s="208"/>
      <c r="D8" s="34" t="s">
        <v>25</v>
      </c>
      <c r="E8" s="148">
        <v>9442</v>
      </c>
      <c r="F8" s="148">
        <v>12699</v>
      </c>
      <c r="G8" s="6">
        <f t="shared" si="0"/>
        <v>-3257</v>
      </c>
      <c r="I8" s="5"/>
      <c r="J8" s="5"/>
      <c r="K8" s="5"/>
    </row>
    <row r="9" spans="2:11" ht="15" customHeight="1">
      <c r="B9" s="57"/>
      <c r="C9" s="209"/>
      <c r="D9" s="35" t="s">
        <v>26</v>
      </c>
      <c r="E9" s="148">
        <v>4450</v>
      </c>
      <c r="F9" s="148">
        <v>4939</v>
      </c>
      <c r="G9" s="6">
        <f t="shared" si="0"/>
        <v>-489</v>
      </c>
      <c r="I9" s="5"/>
      <c r="J9" s="5"/>
      <c r="K9" s="5"/>
    </row>
    <row r="10" spans="2:11" ht="15" customHeight="1">
      <c r="B10" s="57"/>
      <c r="C10" s="31"/>
      <c r="D10" s="32" t="s">
        <v>50</v>
      </c>
      <c r="E10" s="148">
        <v>3810</v>
      </c>
      <c r="F10" s="148">
        <v>4549</v>
      </c>
      <c r="G10" s="6">
        <f t="shared" si="0"/>
        <v>-739</v>
      </c>
      <c r="I10" s="5"/>
      <c r="J10" s="5"/>
      <c r="K10" s="5"/>
    </row>
    <row r="11" spans="2:11" ht="15" customHeight="1">
      <c r="B11" s="59"/>
      <c r="C11" s="210" t="s">
        <v>54</v>
      </c>
      <c r="D11" s="211"/>
      <c r="E11" s="149">
        <v>2403</v>
      </c>
      <c r="F11" s="149">
        <v>2492</v>
      </c>
      <c r="G11" s="6">
        <f t="shared" si="0"/>
        <v>-89</v>
      </c>
      <c r="I11" s="5"/>
      <c r="J11" s="5"/>
      <c r="K11" s="5"/>
    </row>
    <row r="12" spans="2:11" ht="20.100000000000001" customHeight="1">
      <c r="B12" s="205" t="s">
        <v>53</v>
      </c>
      <c r="C12" s="206"/>
      <c r="D12" s="206"/>
      <c r="E12" s="4">
        <f>E5+E6</f>
        <v>93161</v>
      </c>
      <c r="F12" s="4">
        <f>F5+F6</f>
        <v>103261</v>
      </c>
      <c r="G12" s="4">
        <f>E12-F12</f>
        <v>-10100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106</v>
      </c>
    </row>
    <row r="2" spans="2:9" ht="20.100000000000001" customHeight="1">
      <c r="B2" s="2" t="s">
        <v>154</v>
      </c>
    </row>
    <row r="3" spans="2:9" ht="12" customHeight="1">
      <c r="E3" s="118" t="s">
        <v>84</v>
      </c>
    </row>
    <row r="4" spans="2:9" ht="20.100000000000001" customHeight="1">
      <c r="B4" s="112"/>
      <c r="C4" s="53" t="s">
        <v>36</v>
      </c>
      <c r="D4" s="112" t="s">
        <v>37</v>
      </c>
      <c r="E4" s="112" t="s">
        <v>42</v>
      </c>
    </row>
    <row r="5" spans="2:9" ht="20.100000000000001" customHeight="1">
      <c r="B5" s="55" t="s">
        <v>98</v>
      </c>
      <c r="C5" s="155">
        <v>18893</v>
      </c>
      <c r="D5" s="156">
        <v>15239</v>
      </c>
      <c r="E5" s="4">
        <f>C5-D5</f>
        <v>3654</v>
      </c>
      <c r="G5" s="5"/>
      <c r="H5" s="5"/>
      <c r="I5" s="5"/>
    </row>
    <row r="6" spans="2:9" ht="20.100000000000001" customHeight="1">
      <c r="B6" s="55" t="s">
        <v>99</v>
      </c>
      <c r="C6" s="155">
        <v>736</v>
      </c>
      <c r="D6" s="156">
        <v>537</v>
      </c>
      <c r="E6" s="4">
        <f>C6-D6</f>
        <v>199</v>
      </c>
      <c r="G6" s="5"/>
      <c r="H6" s="5"/>
      <c r="I6" s="5"/>
    </row>
    <row r="7" spans="2:9" ht="20.100000000000001" customHeight="1">
      <c r="B7" s="113" t="s">
        <v>44</v>
      </c>
      <c r="C7" s="157">
        <f>C5+C6</f>
        <v>19629</v>
      </c>
      <c r="D7" s="158">
        <f>D5+D6</f>
        <v>15776</v>
      </c>
      <c r="E7" s="7">
        <f>C7-D7</f>
        <v>3853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B3" sqref="B3"/>
    </sheetView>
  </sheetViews>
  <sheetFormatPr defaultRowHeight="13.5"/>
  <cols>
    <col min="1" max="1" width="9" style="184"/>
    <col min="2" max="2" width="28.75" style="184" bestFit="1" customWidth="1"/>
    <col min="3" max="3" width="10.625" style="184" customWidth="1"/>
    <col min="4" max="6" width="31.125" style="184" customWidth="1"/>
    <col min="7" max="257" width="9" style="184"/>
    <col min="258" max="258" width="28.75" style="184" bestFit="1" customWidth="1"/>
    <col min="259" max="259" width="10.625" style="184" customWidth="1"/>
    <col min="260" max="262" width="31.125" style="184" customWidth="1"/>
    <col min="263" max="513" width="9" style="184"/>
    <col min="514" max="514" width="28.75" style="184" bestFit="1" customWidth="1"/>
    <col min="515" max="515" width="10.625" style="184" customWidth="1"/>
    <col min="516" max="518" width="31.125" style="184" customWidth="1"/>
    <col min="519" max="769" width="9" style="184"/>
    <col min="770" max="770" width="28.75" style="184" bestFit="1" customWidth="1"/>
    <col min="771" max="771" width="10.625" style="184" customWidth="1"/>
    <col min="772" max="774" width="31.125" style="184" customWidth="1"/>
    <col min="775" max="1025" width="9" style="184"/>
    <col min="1026" max="1026" width="28.75" style="184" bestFit="1" customWidth="1"/>
    <col min="1027" max="1027" width="10.625" style="184" customWidth="1"/>
    <col min="1028" max="1030" width="31.125" style="184" customWidth="1"/>
    <col min="1031" max="1281" width="9" style="184"/>
    <col min="1282" max="1282" width="28.75" style="184" bestFit="1" customWidth="1"/>
    <col min="1283" max="1283" width="10.625" style="184" customWidth="1"/>
    <col min="1284" max="1286" width="31.125" style="184" customWidth="1"/>
    <col min="1287" max="1537" width="9" style="184"/>
    <col min="1538" max="1538" width="28.75" style="184" bestFit="1" customWidth="1"/>
    <col min="1539" max="1539" width="10.625" style="184" customWidth="1"/>
    <col min="1540" max="1542" width="31.125" style="184" customWidth="1"/>
    <col min="1543" max="1793" width="9" style="184"/>
    <col min="1794" max="1794" width="28.75" style="184" bestFit="1" customWidth="1"/>
    <col min="1795" max="1795" width="10.625" style="184" customWidth="1"/>
    <col min="1796" max="1798" width="31.125" style="184" customWidth="1"/>
    <col min="1799" max="2049" width="9" style="184"/>
    <col min="2050" max="2050" width="28.75" style="184" bestFit="1" customWidth="1"/>
    <col min="2051" max="2051" width="10.625" style="184" customWidth="1"/>
    <col min="2052" max="2054" width="31.125" style="184" customWidth="1"/>
    <col min="2055" max="2305" width="9" style="184"/>
    <col min="2306" max="2306" width="28.75" style="184" bestFit="1" customWidth="1"/>
    <col min="2307" max="2307" width="10.625" style="184" customWidth="1"/>
    <col min="2308" max="2310" width="31.125" style="184" customWidth="1"/>
    <col min="2311" max="2561" width="9" style="184"/>
    <col min="2562" max="2562" width="28.75" style="184" bestFit="1" customWidth="1"/>
    <col min="2563" max="2563" width="10.625" style="184" customWidth="1"/>
    <col min="2564" max="2566" width="31.125" style="184" customWidth="1"/>
    <col min="2567" max="2817" width="9" style="184"/>
    <col min="2818" max="2818" width="28.75" style="184" bestFit="1" customWidth="1"/>
    <col min="2819" max="2819" width="10.625" style="184" customWidth="1"/>
    <col min="2820" max="2822" width="31.125" style="184" customWidth="1"/>
    <col min="2823" max="3073" width="9" style="184"/>
    <col min="3074" max="3074" width="28.75" style="184" bestFit="1" customWidth="1"/>
    <col min="3075" max="3075" width="10.625" style="184" customWidth="1"/>
    <col min="3076" max="3078" width="31.125" style="184" customWidth="1"/>
    <col min="3079" max="3329" width="9" style="184"/>
    <col min="3330" max="3330" width="28.75" style="184" bestFit="1" customWidth="1"/>
    <col min="3331" max="3331" width="10.625" style="184" customWidth="1"/>
    <col min="3332" max="3334" width="31.125" style="184" customWidth="1"/>
    <col min="3335" max="3585" width="9" style="184"/>
    <col min="3586" max="3586" width="28.75" style="184" bestFit="1" customWidth="1"/>
    <col min="3587" max="3587" width="10.625" style="184" customWidth="1"/>
    <col min="3588" max="3590" width="31.125" style="184" customWidth="1"/>
    <col min="3591" max="3841" width="9" style="184"/>
    <col min="3842" max="3842" width="28.75" style="184" bestFit="1" customWidth="1"/>
    <col min="3843" max="3843" width="10.625" style="184" customWidth="1"/>
    <col min="3844" max="3846" width="31.125" style="184" customWidth="1"/>
    <col min="3847" max="4097" width="9" style="184"/>
    <col min="4098" max="4098" width="28.75" style="184" bestFit="1" customWidth="1"/>
    <col min="4099" max="4099" width="10.625" style="184" customWidth="1"/>
    <col min="4100" max="4102" width="31.125" style="184" customWidth="1"/>
    <col min="4103" max="4353" width="9" style="184"/>
    <col min="4354" max="4354" width="28.75" style="184" bestFit="1" customWidth="1"/>
    <col min="4355" max="4355" width="10.625" style="184" customWidth="1"/>
    <col min="4356" max="4358" width="31.125" style="184" customWidth="1"/>
    <col min="4359" max="4609" width="9" style="184"/>
    <col min="4610" max="4610" width="28.75" style="184" bestFit="1" customWidth="1"/>
    <col min="4611" max="4611" width="10.625" style="184" customWidth="1"/>
    <col min="4612" max="4614" width="31.125" style="184" customWidth="1"/>
    <col min="4615" max="4865" width="9" style="184"/>
    <col min="4866" max="4866" width="28.75" style="184" bestFit="1" customWidth="1"/>
    <col min="4867" max="4867" width="10.625" style="184" customWidth="1"/>
    <col min="4868" max="4870" width="31.125" style="184" customWidth="1"/>
    <col min="4871" max="5121" width="9" style="184"/>
    <col min="5122" max="5122" width="28.75" style="184" bestFit="1" customWidth="1"/>
    <col min="5123" max="5123" width="10.625" style="184" customWidth="1"/>
    <col min="5124" max="5126" width="31.125" style="184" customWidth="1"/>
    <col min="5127" max="5377" width="9" style="184"/>
    <col min="5378" max="5378" width="28.75" style="184" bestFit="1" customWidth="1"/>
    <col min="5379" max="5379" width="10.625" style="184" customWidth="1"/>
    <col min="5380" max="5382" width="31.125" style="184" customWidth="1"/>
    <col min="5383" max="5633" width="9" style="184"/>
    <col min="5634" max="5634" width="28.75" style="184" bestFit="1" customWidth="1"/>
    <col min="5635" max="5635" width="10.625" style="184" customWidth="1"/>
    <col min="5636" max="5638" width="31.125" style="184" customWidth="1"/>
    <col min="5639" max="5889" width="9" style="184"/>
    <col min="5890" max="5890" width="28.75" style="184" bestFit="1" customWidth="1"/>
    <col min="5891" max="5891" width="10.625" style="184" customWidth="1"/>
    <col min="5892" max="5894" width="31.125" style="184" customWidth="1"/>
    <col min="5895" max="6145" width="9" style="184"/>
    <col min="6146" max="6146" width="28.75" style="184" bestFit="1" customWidth="1"/>
    <col min="6147" max="6147" width="10.625" style="184" customWidth="1"/>
    <col min="6148" max="6150" width="31.125" style="184" customWidth="1"/>
    <col min="6151" max="6401" width="9" style="184"/>
    <col min="6402" max="6402" width="28.75" style="184" bestFit="1" customWidth="1"/>
    <col min="6403" max="6403" width="10.625" style="184" customWidth="1"/>
    <col min="6404" max="6406" width="31.125" style="184" customWidth="1"/>
    <col min="6407" max="6657" width="9" style="184"/>
    <col min="6658" max="6658" width="28.75" style="184" bestFit="1" customWidth="1"/>
    <col min="6659" max="6659" width="10.625" style="184" customWidth="1"/>
    <col min="6660" max="6662" width="31.125" style="184" customWidth="1"/>
    <col min="6663" max="6913" width="9" style="184"/>
    <col min="6914" max="6914" width="28.75" style="184" bestFit="1" customWidth="1"/>
    <col min="6915" max="6915" width="10.625" style="184" customWidth="1"/>
    <col min="6916" max="6918" width="31.125" style="184" customWidth="1"/>
    <col min="6919" max="7169" width="9" style="184"/>
    <col min="7170" max="7170" width="28.75" style="184" bestFit="1" customWidth="1"/>
    <col min="7171" max="7171" width="10.625" style="184" customWidth="1"/>
    <col min="7172" max="7174" width="31.125" style="184" customWidth="1"/>
    <col min="7175" max="7425" width="9" style="184"/>
    <col min="7426" max="7426" width="28.75" style="184" bestFit="1" customWidth="1"/>
    <col min="7427" max="7427" width="10.625" style="184" customWidth="1"/>
    <col min="7428" max="7430" width="31.125" style="184" customWidth="1"/>
    <col min="7431" max="7681" width="9" style="184"/>
    <col min="7682" max="7682" width="28.75" style="184" bestFit="1" customWidth="1"/>
    <col min="7683" max="7683" width="10.625" style="184" customWidth="1"/>
    <col min="7684" max="7686" width="31.125" style="184" customWidth="1"/>
    <col min="7687" max="7937" width="9" style="184"/>
    <col min="7938" max="7938" width="28.75" style="184" bestFit="1" customWidth="1"/>
    <col min="7939" max="7939" width="10.625" style="184" customWidth="1"/>
    <col min="7940" max="7942" width="31.125" style="184" customWidth="1"/>
    <col min="7943" max="8193" width="9" style="184"/>
    <col min="8194" max="8194" width="28.75" style="184" bestFit="1" customWidth="1"/>
    <col min="8195" max="8195" width="10.625" style="184" customWidth="1"/>
    <col min="8196" max="8198" width="31.125" style="184" customWidth="1"/>
    <col min="8199" max="8449" width="9" style="184"/>
    <col min="8450" max="8450" width="28.75" style="184" bestFit="1" customWidth="1"/>
    <col min="8451" max="8451" width="10.625" style="184" customWidth="1"/>
    <col min="8452" max="8454" width="31.125" style="184" customWidth="1"/>
    <col min="8455" max="8705" width="9" style="184"/>
    <col min="8706" max="8706" width="28.75" style="184" bestFit="1" customWidth="1"/>
    <col min="8707" max="8707" width="10.625" style="184" customWidth="1"/>
    <col min="8708" max="8710" width="31.125" style="184" customWidth="1"/>
    <col min="8711" max="8961" width="9" style="184"/>
    <col min="8962" max="8962" width="28.75" style="184" bestFit="1" customWidth="1"/>
    <col min="8963" max="8963" width="10.625" style="184" customWidth="1"/>
    <col min="8964" max="8966" width="31.125" style="184" customWidth="1"/>
    <col min="8967" max="9217" width="9" style="184"/>
    <col min="9218" max="9218" width="28.75" style="184" bestFit="1" customWidth="1"/>
    <col min="9219" max="9219" width="10.625" style="184" customWidth="1"/>
    <col min="9220" max="9222" width="31.125" style="184" customWidth="1"/>
    <col min="9223" max="9473" width="9" style="184"/>
    <col min="9474" max="9474" width="28.75" style="184" bestFit="1" customWidth="1"/>
    <col min="9475" max="9475" width="10.625" style="184" customWidth="1"/>
    <col min="9476" max="9478" width="31.125" style="184" customWidth="1"/>
    <col min="9479" max="9729" width="9" style="184"/>
    <col min="9730" max="9730" width="28.75" style="184" bestFit="1" customWidth="1"/>
    <col min="9731" max="9731" width="10.625" style="184" customWidth="1"/>
    <col min="9732" max="9734" width="31.125" style="184" customWidth="1"/>
    <col min="9735" max="9985" width="9" style="184"/>
    <col min="9986" max="9986" width="28.75" style="184" bestFit="1" customWidth="1"/>
    <col min="9987" max="9987" width="10.625" style="184" customWidth="1"/>
    <col min="9988" max="9990" width="31.125" style="184" customWidth="1"/>
    <col min="9991" max="10241" width="9" style="184"/>
    <col min="10242" max="10242" width="28.75" style="184" bestFit="1" customWidth="1"/>
    <col min="10243" max="10243" width="10.625" style="184" customWidth="1"/>
    <col min="10244" max="10246" width="31.125" style="184" customWidth="1"/>
    <col min="10247" max="10497" width="9" style="184"/>
    <col min="10498" max="10498" width="28.75" style="184" bestFit="1" customWidth="1"/>
    <col min="10499" max="10499" width="10.625" style="184" customWidth="1"/>
    <col min="10500" max="10502" width="31.125" style="184" customWidth="1"/>
    <col min="10503" max="10753" width="9" style="184"/>
    <col min="10754" max="10754" width="28.75" style="184" bestFit="1" customWidth="1"/>
    <col min="10755" max="10755" width="10.625" style="184" customWidth="1"/>
    <col min="10756" max="10758" width="31.125" style="184" customWidth="1"/>
    <col min="10759" max="11009" width="9" style="184"/>
    <col min="11010" max="11010" width="28.75" style="184" bestFit="1" customWidth="1"/>
    <col min="11011" max="11011" width="10.625" style="184" customWidth="1"/>
    <col min="11012" max="11014" width="31.125" style="184" customWidth="1"/>
    <col min="11015" max="11265" width="9" style="184"/>
    <col min="11266" max="11266" width="28.75" style="184" bestFit="1" customWidth="1"/>
    <col min="11267" max="11267" width="10.625" style="184" customWidth="1"/>
    <col min="11268" max="11270" width="31.125" style="184" customWidth="1"/>
    <col min="11271" max="11521" width="9" style="184"/>
    <col min="11522" max="11522" width="28.75" style="184" bestFit="1" customWidth="1"/>
    <col min="11523" max="11523" width="10.625" style="184" customWidth="1"/>
    <col min="11524" max="11526" width="31.125" style="184" customWidth="1"/>
    <col min="11527" max="11777" width="9" style="184"/>
    <col min="11778" max="11778" width="28.75" style="184" bestFit="1" customWidth="1"/>
    <col min="11779" max="11779" width="10.625" style="184" customWidth="1"/>
    <col min="11780" max="11782" width="31.125" style="184" customWidth="1"/>
    <col min="11783" max="12033" width="9" style="184"/>
    <col min="12034" max="12034" width="28.75" style="184" bestFit="1" customWidth="1"/>
    <col min="12035" max="12035" width="10.625" style="184" customWidth="1"/>
    <col min="12036" max="12038" width="31.125" style="184" customWidth="1"/>
    <col min="12039" max="12289" width="9" style="184"/>
    <col min="12290" max="12290" width="28.75" style="184" bestFit="1" customWidth="1"/>
    <col min="12291" max="12291" width="10.625" style="184" customWidth="1"/>
    <col min="12292" max="12294" width="31.125" style="184" customWidth="1"/>
    <col min="12295" max="12545" width="9" style="184"/>
    <col min="12546" max="12546" width="28.75" style="184" bestFit="1" customWidth="1"/>
    <col min="12547" max="12547" width="10.625" style="184" customWidth="1"/>
    <col min="12548" max="12550" width="31.125" style="184" customWidth="1"/>
    <col min="12551" max="12801" width="9" style="184"/>
    <col min="12802" max="12802" width="28.75" style="184" bestFit="1" customWidth="1"/>
    <col min="12803" max="12803" width="10.625" style="184" customWidth="1"/>
    <col min="12804" max="12806" width="31.125" style="184" customWidth="1"/>
    <col min="12807" max="13057" width="9" style="184"/>
    <col min="13058" max="13058" width="28.75" style="184" bestFit="1" customWidth="1"/>
    <col min="13059" max="13059" width="10.625" style="184" customWidth="1"/>
    <col min="13060" max="13062" width="31.125" style="184" customWidth="1"/>
    <col min="13063" max="13313" width="9" style="184"/>
    <col min="13314" max="13314" width="28.75" style="184" bestFit="1" customWidth="1"/>
    <col min="13315" max="13315" width="10.625" style="184" customWidth="1"/>
    <col min="13316" max="13318" width="31.125" style="184" customWidth="1"/>
    <col min="13319" max="13569" width="9" style="184"/>
    <col min="13570" max="13570" width="28.75" style="184" bestFit="1" customWidth="1"/>
    <col min="13571" max="13571" width="10.625" style="184" customWidth="1"/>
    <col min="13572" max="13574" width="31.125" style="184" customWidth="1"/>
    <col min="13575" max="13825" width="9" style="184"/>
    <col min="13826" max="13826" width="28.75" style="184" bestFit="1" customWidth="1"/>
    <col min="13827" max="13827" width="10.625" style="184" customWidth="1"/>
    <col min="13828" max="13830" width="31.125" style="184" customWidth="1"/>
    <col min="13831" max="14081" width="9" style="184"/>
    <col min="14082" max="14082" width="28.75" style="184" bestFit="1" customWidth="1"/>
    <col min="14083" max="14083" width="10.625" style="184" customWidth="1"/>
    <col min="14084" max="14086" width="31.125" style="184" customWidth="1"/>
    <col min="14087" max="14337" width="9" style="184"/>
    <col min="14338" max="14338" width="28.75" style="184" bestFit="1" customWidth="1"/>
    <col min="14339" max="14339" width="10.625" style="184" customWidth="1"/>
    <col min="14340" max="14342" width="31.125" style="184" customWidth="1"/>
    <col min="14343" max="14593" width="9" style="184"/>
    <col min="14594" max="14594" width="28.75" style="184" bestFit="1" customWidth="1"/>
    <col min="14595" max="14595" width="10.625" style="184" customWidth="1"/>
    <col min="14596" max="14598" width="31.125" style="184" customWidth="1"/>
    <col min="14599" max="14849" width="9" style="184"/>
    <col min="14850" max="14850" width="28.75" style="184" bestFit="1" customWidth="1"/>
    <col min="14851" max="14851" width="10.625" style="184" customWidth="1"/>
    <col min="14852" max="14854" width="31.125" style="184" customWidth="1"/>
    <col min="14855" max="15105" width="9" style="184"/>
    <col min="15106" max="15106" width="28.75" style="184" bestFit="1" customWidth="1"/>
    <col min="15107" max="15107" width="10.625" style="184" customWidth="1"/>
    <col min="15108" max="15110" width="31.125" style="184" customWidth="1"/>
    <col min="15111" max="15361" width="9" style="184"/>
    <col min="15362" max="15362" width="28.75" style="184" bestFit="1" customWidth="1"/>
    <col min="15363" max="15363" width="10.625" style="184" customWidth="1"/>
    <col min="15364" max="15366" width="31.125" style="184" customWidth="1"/>
    <col min="15367" max="15617" width="9" style="184"/>
    <col min="15618" max="15618" width="28.75" style="184" bestFit="1" customWidth="1"/>
    <col min="15619" max="15619" width="10.625" style="184" customWidth="1"/>
    <col min="15620" max="15622" width="31.125" style="184" customWidth="1"/>
    <col min="15623" max="15873" width="9" style="184"/>
    <col min="15874" max="15874" width="28.75" style="184" bestFit="1" customWidth="1"/>
    <col min="15875" max="15875" width="10.625" style="184" customWidth="1"/>
    <col min="15876" max="15878" width="31.125" style="184" customWidth="1"/>
    <col min="15879" max="16129" width="9" style="184"/>
    <col min="16130" max="16130" width="28.75" style="184" bestFit="1" customWidth="1"/>
    <col min="16131" max="16131" width="10.625" style="184" customWidth="1"/>
    <col min="16132" max="16134" width="31.125" style="184" customWidth="1"/>
    <col min="16135" max="16384" width="9" style="184"/>
  </cols>
  <sheetData>
    <row r="1" spans="1:6">
      <c r="A1" s="184" t="s">
        <v>107</v>
      </c>
    </row>
    <row r="2" spans="1:6">
      <c r="B2" s="184" t="s">
        <v>155</v>
      </c>
    </row>
    <row r="3" spans="1:6">
      <c r="B3" s="184" t="s">
        <v>108</v>
      </c>
    </row>
    <row r="4" spans="1:6">
      <c r="B4" s="185"/>
      <c r="C4" s="186" t="s">
        <v>109</v>
      </c>
      <c r="D4" s="187">
        <v>1</v>
      </c>
      <c r="E4" s="188">
        <v>2</v>
      </c>
      <c r="F4" s="188">
        <v>3</v>
      </c>
    </row>
    <row r="5" spans="1:6" ht="21.75" customHeight="1">
      <c r="B5" s="189" t="s">
        <v>110</v>
      </c>
      <c r="C5" s="190">
        <v>0.83980494852808396</v>
      </c>
      <c r="D5" s="191" t="s">
        <v>111</v>
      </c>
      <c r="E5" s="192" t="s">
        <v>112</v>
      </c>
      <c r="F5" s="192" t="s">
        <v>113</v>
      </c>
    </row>
    <row r="6" spans="1:6" ht="21.75" customHeight="1">
      <c r="B6" s="193" t="s">
        <v>114</v>
      </c>
      <c r="C6" s="194">
        <v>0.82019230769230778</v>
      </c>
      <c r="D6" s="195" t="s">
        <v>115</v>
      </c>
      <c r="E6" s="196" t="s">
        <v>116</v>
      </c>
      <c r="F6" s="197" t="s">
        <v>117</v>
      </c>
    </row>
    <row r="7" spans="1:6" ht="21.75" customHeight="1">
      <c r="B7" s="193" t="s">
        <v>118</v>
      </c>
      <c r="C7" s="194">
        <v>0.83591851990282195</v>
      </c>
      <c r="D7" s="195" t="s">
        <v>119</v>
      </c>
      <c r="E7" s="196" t="s">
        <v>120</v>
      </c>
      <c r="F7" s="197" t="s">
        <v>121</v>
      </c>
    </row>
    <row r="8" spans="1:6" ht="21.75" customHeight="1">
      <c r="B8" s="193" t="s">
        <v>122</v>
      </c>
      <c r="C8" s="194">
        <v>0.92822782374446799</v>
      </c>
      <c r="D8" s="195" t="s">
        <v>123</v>
      </c>
      <c r="E8" s="196" t="s">
        <v>124</v>
      </c>
      <c r="F8" s="196" t="s">
        <v>125</v>
      </c>
    </row>
    <row r="9" spans="1:6" ht="21.75" customHeight="1">
      <c r="B9" s="193" t="s">
        <v>126</v>
      </c>
      <c r="C9" s="194">
        <v>0.7307767560164351</v>
      </c>
      <c r="D9" s="195" t="s">
        <v>127</v>
      </c>
      <c r="E9" s="196" t="s">
        <v>128</v>
      </c>
      <c r="F9" s="196" t="s">
        <v>129</v>
      </c>
    </row>
    <row r="10" spans="1:6" ht="21.75" customHeight="1">
      <c r="B10" s="193" t="s">
        <v>130</v>
      </c>
      <c r="C10" s="194">
        <v>0.50186019189347952</v>
      </c>
      <c r="D10" s="195" t="s">
        <v>131</v>
      </c>
      <c r="E10" s="196" t="s">
        <v>132</v>
      </c>
      <c r="F10" s="196" t="s">
        <v>133</v>
      </c>
    </row>
    <row r="11" spans="1:6" ht="21.75" customHeight="1">
      <c r="B11" s="193" t="s">
        <v>134</v>
      </c>
      <c r="C11" s="194">
        <v>0.52343584305408275</v>
      </c>
      <c r="D11" s="195" t="s">
        <v>135</v>
      </c>
      <c r="E11" s="196" t="s">
        <v>136</v>
      </c>
      <c r="F11" s="196" t="s">
        <v>137</v>
      </c>
    </row>
    <row r="12" spans="1:6" ht="21.75" customHeight="1">
      <c r="B12" s="193" t="s">
        <v>138</v>
      </c>
      <c r="C12" s="194">
        <v>0.91279527559055107</v>
      </c>
      <c r="D12" s="195" t="s">
        <v>139</v>
      </c>
      <c r="E12" s="196" t="s">
        <v>140</v>
      </c>
      <c r="F12" s="196" t="s">
        <v>141</v>
      </c>
    </row>
    <row r="13" spans="1:6" ht="21.75" customHeight="1">
      <c r="B13" s="193" t="s">
        <v>142</v>
      </c>
      <c r="C13" s="194">
        <v>0.60207612456747406</v>
      </c>
      <c r="D13" s="195" t="s">
        <v>143</v>
      </c>
      <c r="E13" s="196" t="s">
        <v>144</v>
      </c>
      <c r="F13" s="196" t="s">
        <v>145</v>
      </c>
    </row>
    <row r="14" spans="1:6" ht="21.75" customHeight="1">
      <c r="B14" s="193" t="s">
        <v>146</v>
      </c>
      <c r="C14" s="194">
        <v>0.74088983050847457</v>
      </c>
      <c r="D14" s="195" t="s">
        <v>147</v>
      </c>
      <c r="E14" s="196" t="s">
        <v>148</v>
      </c>
      <c r="F14" s="196" t="s">
        <v>149</v>
      </c>
    </row>
    <row r="15" spans="1:6" ht="21.75" customHeight="1">
      <c r="B15" s="198" t="s">
        <v>67</v>
      </c>
      <c r="C15" s="199">
        <v>0.79600658707286953</v>
      </c>
      <c r="D15" s="200" t="s">
        <v>150</v>
      </c>
      <c r="E15" s="201" t="s">
        <v>151</v>
      </c>
      <c r="F15" s="201" t="s">
        <v>152</v>
      </c>
    </row>
  </sheetData>
  <phoneticPr fontId="2"/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6"/>
  <sheetViews>
    <sheetView zoomScaleNormal="100" workbookViewId="0">
      <selection activeCell="J2" sqref="J2:K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20" customWidth="1"/>
    <col min="6" max="6" width="12.625" style="21" customWidth="1"/>
    <col min="7" max="8" width="12.625" style="20" customWidth="1"/>
    <col min="9" max="9" width="12.625" style="21" customWidth="1"/>
    <col min="10" max="10" width="12.625" style="20" customWidth="1"/>
    <col min="11" max="11" width="10.625" style="20" customWidth="1"/>
    <col min="12" max="16384" width="9" style="2"/>
  </cols>
  <sheetData>
    <row r="2" spans="2:14">
      <c r="B2" s="218" t="s">
        <v>156</v>
      </c>
      <c r="C2" s="218"/>
      <c r="D2" s="218"/>
      <c r="E2" s="218"/>
      <c r="F2" s="218"/>
      <c r="G2" s="218"/>
      <c r="H2" s="218"/>
      <c r="I2" s="218"/>
      <c r="J2" s="219"/>
      <c r="K2" s="219"/>
    </row>
    <row r="3" spans="2:14" ht="15" customHeight="1">
      <c r="B3" s="221" t="s">
        <v>28</v>
      </c>
      <c r="C3" s="222"/>
      <c r="D3" s="204" t="s">
        <v>27</v>
      </c>
      <c r="E3" s="215" t="s">
        <v>36</v>
      </c>
      <c r="F3" s="216"/>
      <c r="G3" s="217"/>
      <c r="H3" s="220" t="s">
        <v>37</v>
      </c>
      <c r="I3" s="213"/>
      <c r="J3" s="213"/>
      <c r="K3" s="213" t="s">
        <v>38</v>
      </c>
    </row>
    <row r="4" spans="2:14" ht="72.75" customHeight="1" thickBot="1">
      <c r="B4" s="223"/>
      <c r="C4" s="224"/>
      <c r="D4" s="212"/>
      <c r="E4" s="39" t="s">
        <v>1</v>
      </c>
      <c r="F4" s="8" t="s">
        <v>45</v>
      </c>
      <c r="G4" s="9" t="s">
        <v>103</v>
      </c>
      <c r="H4" s="154" t="s">
        <v>1</v>
      </c>
      <c r="I4" s="8" t="s">
        <v>45</v>
      </c>
      <c r="J4" s="10" t="s">
        <v>104</v>
      </c>
      <c r="K4" s="214"/>
    </row>
    <row r="5" spans="2:14" ht="21" customHeight="1" thickBot="1">
      <c r="B5" s="225" t="s">
        <v>35</v>
      </c>
      <c r="C5" s="226"/>
      <c r="D5" s="52" t="s">
        <v>16</v>
      </c>
      <c r="E5" s="164">
        <v>80077</v>
      </c>
      <c r="F5" s="161">
        <v>75.487342814782281</v>
      </c>
      <c r="G5" s="159">
        <v>60448</v>
      </c>
      <c r="H5" s="160">
        <v>81107</v>
      </c>
      <c r="I5" s="161">
        <v>80.54796503736948</v>
      </c>
      <c r="J5" s="162">
        <v>65330</v>
      </c>
      <c r="K5" s="163">
        <f>G5-J5</f>
        <v>-4882</v>
      </c>
      <c r="M5" s="2">
        <v>60448</v>
      </c>
      <c r="N5" s="2">
        <v>65330</v>
      </c>
    </row>
    <row r="6" spans="2:14" ht="21" customHeight="1">
      <c r="B6" s="57" t="s">
        <v>24</v>
      </c>
      <c r="C6" s="232" t="s">
        <v>56</v>
      </c>
      <c r="D6" s="37" t="s">
        <v>15</v>
      </c>
      <c r="E6" s="165">
        <v>13254</v>
      </c>
      <c r="F6" s="46">
        <v>69.358202038924929</v>
      </c>
      <c r="G6" s="12">
        <v>9193</v>
      </c>
      <c r="H6" s="40">
        <v>13438</v>
      </c>
      <c r="I6" s="46">
        <v>72.963642248354731</v>
      </c>
      <c r="J6" s="127">
        <v>9805</v>
      </c>
      <c r="K6" s="120">
        <f t="shared" ref="K6:K30" si="0">G6-J6</f>
        <v>-612</v>
      </c>
      <c r="M6" s="2">
        <v>9193</v>
      </c>
      <c r="N6" s="2">
        <v>9805</v>
      </c>
    </row>
    <row r="7" spans="2:14" ht="21" customHeight="1">
      <c r="B7" s="115"/>
      <c r="C7" s="232"/>
      <c r="D7" s="36" t="s">
        <v>14</v>
      </c>
      <c r="E7" s="166">
        <v>6512</v>
      </c>
      <c r="F7" s="47">
        <v>52.448747152619589</v>
      </c>
      <c r="G7" s="13">
        <v>3415</v>
      </c>
      <c r="H7" s="41">
        <v>6828</v>
      </c>
      <c r="I7" s="47">
        <v>50.487283099595913</v>
      </c>
      <c r="J7" s="14">
        <v>3447</v>
      </c>
      <c r="K7" s="121">
        <f t="shared" si="0"/>
        <v>-32</v>
      </c>
      <c r="M7" s="2">
        <v>3415</v>
      </c>
      <c r="N7" s="2">
        <v>3447</v>
      </c>
    </row>
    <row r="8" spans="2:14" ht="21" customHeight="1">
      <c r="B8" s="29"/>
      <c r="C8" s="233"/>
      <c r="D8" s="16" t="s">
        <v>43</v>
      </c>
      <c r="E8" s="167">
        <f>SUM(E6:E7)</f>
        <v>19766</v>
      </c>
      <c r="F8" s="48">
        <f>G8/E8*100</f>
        <v>63.78629970656683</v>
      </c>
      <c r="G8" s="13">
        <f>SUM(G6:G7)</f>
        <v>12608</v>
      </c>
      <c r="H8" s="42">
        <f>SUM(H6:H7)</f>
        <v>20266</v>
      </c>
      <c r="I8" s="48">
        <f>J8/H8*100</f>
        <v>65.390308891739863</v>
      </c>
      <c r="J8" s="38">
        <f>SUM(J6:J7)</f>
        <v>13252</v>
      </c>
      <c r="K8" s="121">
        <f>SUM(K6:K7)</f>
        <v>-644</v>
      </c>
    </row>
    <row r="9" spans="2:14" ht="21" customHeight="1">
      <c r="B9" s="122" t="s">
        <v>25</v>
      </c>
      <c r="C9" s="235" t="s">
        <v>46</v>
      </c>
      <c r="D9" s="36" t="s">
        <v>18</v>
      </c>
      <c r="E9" s="166">
        <v>29977</v>
      </c>
      <c r="F9" s="47">
        <v>25.066798614547253</v>
      </c>
      <c r="G9" s="13">
        <v>7514</v>
      </c>
      <c r="H9" s="41">
        <v>29204</v>
      </c>
      <c r="I9" s="47">
        <v>36.10003284380425</v>
      </c>
      <c r="J9" s="14">
        <v>10543</v>
      </c>
      <c r="K9" s="121">
        <f t="shared" si="0"/>
        <v>-3029</v>
      </c>
      <c r="M9" s="2">
        <v>7514</v>
      </c>
      <c r="N9" s="2">
        <v>10543</v>
      </c>
    </row>
    <row r="10" spans="2:14" ht="21" customHeight="1">
      <c r="B10" s="115"/>
      <c r="C10" s="232"/>
      <c r="D10" s="36" t="s">
        <v>12</v>
      </c>
      <c r="E10" s="166">
        <v>9145</v>
      </c>
      <c r="F10" s="47">
        <v>21.084337349397593</v>
      </c>
      <c r="G10" s="13">
        <v>1928</v>
      </c>
      <c r="H10" s="41">
        <v>9921</v>
      </c>
      <c r="I10" s="47">
        <v>21.728833629366491</v>
      </c>
      <c r="J10" s="14">
        <v>2156</v>
      </c>
      <c r="K10" s="121">
        <f t="shared" si="0"/>
        <v>-228</v>
      </c>
      <c r="M10" s="2">
        <v>1928</v>
      </c>
      <c r="N10" s="2">
        <v>2156</v>
      </c>
    </row>
    <row r="11" spans="2:14" ht="21" customHeight="1">
      <c r="B11" s="29"/>
      <c r="C11" s="119"/>
      <c r="D11" s="16" t="s">
        <v>43</v>
      </c>
      <c r="E11" s="167">
        <f>SUM(E9:E10)</f>
        <v>39122</v>
      </c>
      <c r="F11" s="48">
        <f>G11/E11*100</f>
        <v>24.134757936710802</v>
      </c>
      <c r="G11" s="13">
        <f>SUM(G9:G10)</f>
        <v>9442</v>
      </c>
      <c r="H11" s="43">
        <f>SUM(H9:H10)</f>
        <v>39125</v>
      </c>
      <c r="I11" s="48">
        <f>J11/H11*100</f>
        <v>32.457507987220446</v>
      </c>
      <c r="J11" s="14">
        <f>SUM(J9:J10)</f>
        <v>12699</v>
      </c>
      <c r="K11" s="121">
        <f>SUM(K9:K10)</f>
        <v>-3257</v>
      </c>
    </row>
    <row r="12" spans="2:14" ht="21" customHeight="1">
      <c r="B12" s="122" t="s">
        <v>26</v>
      </c>
      <c r="C12" s="231" t="s">
        <v>47</v>
      </c>
      <c r="D12" s="36" t="s">
        <v>7</v>
      </c>
      <c r="E12" s="166">
        <v>39968</v>
      </c>
      <c r="F12" s="47">
        <v>11.134181157539579</v>
      </c>
      <c r="G12" s="13">
        <v>4450</v>
      </c>
      <c r="H12" s="44">
        <v>39592</v>
      </c>
      <c r="I12" s="47">
        <v>12.474649228094863</v>
      </c>
      <c r="J12" s="14">
        <v>4939</v>
      </c>
      <c r="K12" s="121">
        <f t="shared" si="0"/>
        <v>-489</v>
      </c>
      <c r="M12" s="2">
        <v>4450</v>
      </c>
      <c r="N12" s="2">
        <v>4939</v>
      </c>
    </row>
    <row r="13" spans="2:14" ht="21" customHeight="1">
      <c r="B13" s="29"/>
      <c r="C13" s="234"/>
      <c r="D13" s="16" t="s">
        <v>43</v>
      </c>
      <c r="E13" s="167">
        <f>SUM(E12:E12)</f>
        <v>39968</v>
      </c>
      <c r="F13" s="48">
        <f>G13/E13*100</f>
        <v>11.133907125700562</v>
      </c>
      <c r="G13" s="13">
        <f>SUM(G12:G12)</f>
        <v>4450</v>
      </c>
      <c r="H13" s="43">
        <f>SUM(H12:H12)</f>
        <v>39592</v>
      </c>
      <c r="I13" s="48">
        <f>J13/H13*100</f>
        <v>12.474742372196403</v>
      </c>
      <c r="J13" s="13">
        <f>SUM(J12:J12)</f>
        <v>4939</v>
      </c>
      <c r="K13" s="121">
        <f>SUM(K12:K12)</f>
        <v>-489</v>
      </c>
    </row>
    <row r="14" spans="2:14" ht="21" customHeight="1">
      <c r="B14" s="122" t="s">
        <v>3</v>
      </c>
      <c r="C14" s="231" t="s">
        <v>48</v>
      </c>
      <c r="D14" s="36" t="s">
        <v>20</v>
      </c>
      <c r="E14" s="166">
        <v>17848</v>
      </c>
      <c r="F14" s="47">
        <v>8.6556554463725686</v>
      </c>
      <c r="G14" s="13">
        <v>1545</v>
      </c>
      <c r="H14" s="44">
        <v>18512</v>
      </c>
      <c r="I14" s="47">
        <v>15.481474771265514</v>
      </c>
      <c r="J14" s="14">
        <v>2866</v>
      </c>
      <c r="K14" s="121">
        <f t="shared" si="0"/>
        <v>-1321</v>
      </c>
      <c r="M14" s="2">
        <v>1545</v>
      </c>
      <c r="N14" s="2">
        <v>2866</v>
      </c>
    </row>
    <row r="15" spans="2:14" ht="21" customHeight="1">
      <c r="B15" s="230"/>
      <c r="C15" s="230"/>
      <c r="D15" s="36" t="s">
        <v>21</v>
      </c>
      <c r="E15" s="166">
        <v>16590</v>
      </c>
      <c r="F15" s="47">
        <v>5.8241955779255798</v>
      </c>
      <c r="G15" s="13">
        <v>966</v>
      </c>
      <c r="H15" s="41">
        <v>17712</v>
      </c>
      <c r="I15" s="47">
        <v>1.9768600107271475</v>
      </c>
      <c r="J15" s="14">
        <v>350</v>
      </c>
      <c r="K15" s="121">
        <f t="shared" si="0"/>
        <v>616</v>
      </c>
      <c r="M15" s="2">
        <v>966</v>
      </c>
      <c r="N15" s="2">
        <v>350</v>
      </c>
    </row>
    <row r="16" spans="2:14" ht="21" customHeight="1">
      <c r="B16" s="230"/>
      <c r="C16" s="115"/>
      <c r="D16" s="36" t="s">
        <v>19</v>
      </c>
      <c r="E16" s="166">
        <v>10230</v>
      </c>
      <c r="F16" s="47">
        <v>2.4205748865355523</v>
      </c>
      <c r="G16" s="13">
        <v>248</v>
      </c>
      <c r="H16" s="41">
        <v>11205</v>
      </c>
      <c r="I16" s="47">
        <v>3.104693140794224</v>
      </c>
      <c r="J16" s="14">
        <v>348</v>
      </c>
      <c r="K16" s="121">
        <f t="shared" si="0"/>
        <v>-100</v>
      </c>
      <c r="M16" s="2">
        <v>248</v>
      </c>
      <c r="N16" s="2">
        <v>348</v>
      </c>
    </row>
    <row r="17" spans="2:14" ht="21" customHeight="1">
      <c r="B17" s="230"/>
      <c r="C17" s="115"/>
      <c r="D17" s="36" t="s">
        <v>2</v>
      </c>
      <c r="E17" s="166">
        <v>91901</v>
      </c>
      <c r="F17" s="47">
        <v>1.1438251189803985</v>
      </c>
      <c r="G17" s="13">
        <v>1051</v>
      </c>
      <c r="H17" s="41">
        <v>93362</v>
      </c>
      <c r="I17" s="47">
        <v>1.0554507624299845</v>
      </c>
      <c r="J17" s="14">
        <v>985</v>
      </c>
      <c r="K17" s="121">
        <f t="shared" si="0"/>
        <v>66</v>
      </c>
      <c r="M17" s="2">
        <v>1051</v>
      </c>
      <c r="N17" s="2">
        <v>985</v>
      </c>
    </row>
    <row r="18" spans="2:14" ht="21" customHeight="1">
      <c r="B18" s="29"/>
      <c r="C18" s="116"/>
      <c r="D18" s="16" t="s">
        <v>43</v>
      </c>
      <c r="E18" s="167">
        <f>SUM(E14:E17)</f>
        <v>136569</v>
      </c>
      <c r="F18" s="48">
        <f>G18/E18*100</f>
        <v>2.7897985633635747</v>
      </c>
      <c r="G18" s="13">
        <f>SUM(G14:G17)</f>
        <v>3810</v>
      </c>
      <c r="H18" s="42">
        <f>SUM(H14:H17)</f>
        <v>140791</v>
      </c>
      <c r="I18" s="48">
        <f>J18/H18*100</f>
        <v>3.2310303925677069</v>
      </c>
      <c r="J18" s="13">
        <f>SUM(J14:J17)</f>
        <v>4549</v>
      </c>
      <c r="K18" s="121">
        <f>SUM(K14:K17)</f>
        <v>-739</v>
      </c>
    </row>
    <row r="19" spans="2:14" ht="21" customHeight="1">
      <c r="B19" s="231" t="s">
        <v>57</v>
      </c>
      <c r="C19" s="231" t="s">
        <v>49</v>
      </c>
      <c r="D19" s="36" t="s">
        <v>17</v>
      </c>
      <c r="E19" s="166">
        <v>165641</v>
      </c>
      <c r="F19" s="47">
        <v>0.93571475474423793</v>
      </c>
      <c r="G19" s="13">
        <v>1550</v>
      </c>
      <c r="H19" s="41">
        <v>158894</v>
      </c>
      <c r="I19" s="47">
        <v>0.86203097317832045</v>
      </c>
      <c r="J19" s="14">
        <v>1370</v>
      </c>
      <c r="K19" s="120">
        <f t="shared" si="0"/>
        <v>180</v>
      </c>
      <c r="M19" s="2">
        <v>1550</v>
      </c>
      <c r="N19" s="2">
        <v>1370</v>
      </c>
    </row>
    <row r="20" spans="2:14" ht="21" customHeight="1">
      <c r="B20" s="230"/>
      <c r="C20" s="230"/>
      <c r="D20" s="36" t="s">
        <v>13</v>
      </c>
      <c r="E20" s="166">
        <v>18589</v>
      </c>
      <c r="F20" s="47">
        <v>0.83815909783602549</v>
      </c>
      <c r="G20" s="13">
        <v>156</v>
      </c>
      <c r="H20" s="41">
        <v>17997</v>
      </c>
      <c r="I20" s="47">
        <v>1.575542570951586</v>
      </c>
      <c r="J20" s="14">
        <v>284</v>
      </c>
      <c r="K20" s="120">
        <f t="shared" si="0"/>
        <v>-128</v>
      </c>
      <c r="M20" s="2">
        <v>156</v>
      </c>
      <c r="N20" s="2">
        <v>284</v>
      </c>
    </row>
    <row r="21" spans="2:14" ht="21" customHeight="1">
      <c r="B21" s="115"/>
      <c r="C21" s="11"/>
      <c r="D21" s="36" t="s">
        <v>11</v>
      </c>
      <c r="E21" s="166">
        <v>20379</v>
      </c>
      <c r="F21" s="47">
        <v>0.47505938242280288</v>
      </c>
      <c r="G21" s="13">
        <v>97</v>
      </c>
      <c r="H21" s="41">
        <v>20782</v>
      </c>
      <c r="I21" s="47">
        <v>0.5622668819239548</v>
      </c>
      <c r="J21" s="14">
        <v>117</v>
      </c>
      <c r="K21" s="120">
        <f t="shared" si="0"/>
        <v>-20</v>
      </c>
      <c r="M21" s="2">
        <v>97</v>
      </c>
      <c r="N21" s="2">
        <v>117</v>
      </c>
    </row>
    <row r="22" spans="2:14" ht="21" customHeight="1">
      <c r="B22" s="115"/>
      <c r="C22" s="11"/>
      <c r="D22" s="36" t="s">
        <v>22</v>
      </c>
      <c r="E22" s="166">
        <v>27808</v>
      </c>
      <c r="F22" s="47">
        <v>0.3322038402763936</v>
      </c>
      <c r="G22" s="13">
        <v>92</v>
      </c>
      <c r="H22" s="41">
        <v>28544</v>
      </c>
      <c r="I22" s="47">
        <v>1.1930724823604875</v>
      </c>
      <c r="J22" s="14">
        <v>341</v>
      </c>
      <c r="K22" s="120">
        <f t="shared" si="0"/>
        <v>-249</v>
      </c>
      <c r="M22" s="2">
        <v>92</v>
      </c>
      <c r="N22" s="2">
        <v>341</v>
      </c>
    </row>
    <row r="23" spans="2:14" ht="21" customHeight="1">
      <c r="B23" s="115"/>
      <c r="C23" s="11"/>
      <c r="D23" s="36" t="s">
        <v>9</v>
      </c>
      <c r="E23" s="166">
        <v>12313</v>
      </c>
      <c r="F23" s="47">
        <v>0.21316911416390336</v>
      </c>
      <c r="G23" s="13">
        <v>26</v>
      </c>
      <c r="H23" s="41">
        <v>13340</v>
      </c>
      <c r="I23" s="47">
        <v>0</v>
      </c>
      <c r="J23" s="14">
        <v>0</v>
      </c>
      <c r="K23" s="120">
        <f t="shared" si="0"/>
        <v>26</v>
      </c>
      <c r="M23" s="2">
        <v>26</v>
      </c>
      <c r="N23" s="2">
        <v>0</v>
      </c>
    </row>
    <row r="24" spans="2:14" ht="21" customHeight="1">
      <c r="B24" s="115"/>
      <c r="C24" s="11"/>
      <c r="D24" s="36" t="s">
        <v>5</v>
      </c>
      <c r="E24" s="166">
        <v>31371</v>
      </c>
      <c r="F24" s="47">
        <v>0.20366598778004072</v>
      </c>
      <c r="G24" s="13">
        <v>64</v>
      </c>
      <c r="H24" s="41">
        <v>31643</v>
      </c>
      <c r="I24" s="47">
        <v>1.3586033557502888E-2</v>
      </c>
      <c r="J24" s="14">
        <v>4</v>
      </c>
      <c r="K24" s="120">
        <f t="shared" si="0"/>
        <v>60</v>
      </c>
      <c r="M24" s="2">
        <v>64</v>
      </c>
      <c r="N24" s="2">
        <v>4</v>
      </c>
    </row>
    <row r="25" spans="2:14" ht="21" customHeight="1">
      <c r="B25" s="115"/>
      <c r="C25" s="11"/>
      <c r="D25" s="36" t="s">
        <v>6</v>
      </c>
      <c r="E25" s="166">
        <v>21215</v>
      </c>
      <c r="F25" s="47">
        <v>0.16286644951140067</v>
      </c>
      <c r="G25" s="13">
        <v>35</v>
      </c>
      <c r="H25" s="41">
        <v>20943</v>
      </c>
      <c r="I25" s="47">
        <v>0.24065458045884808</v>
      </c>
      <c r="J25" s="14">
        <v>50</v>
      </c>
      <c r="K25" s="120">
        <f t="shared" si="0"/>
        <v>-15</v>
      </c>
      <c r="M25" s="2">
        <v>35</v>
      </c>
      <c r="N25" s="2">
        <v>50</v>
      </c>
    </row>
    <row r="26" spans="2:14" ht="21" customHeight="1">
      <c r="B26" s="115"/>
      <c r="C26" s="11"/>
      <c r="D26" s="36" t="s">
        <v>23</v>
      </c>
      <c r="E26" s="166">
        <v>84307</v>
      </c>
      <c r="F26" s="47">
        <v>0.13285813703367849</v>
      </c>
      <c r="G26" s="13">
        <v>112</v>
      </c>
      <c r="H26" s="41">
        <v>83427</v>
      </c>
      <c r="I26" s="47">
        <v>8.8193503078606544E-2</v>
      </c>
      <c r="J26" s="14">
        <v>74</v>
      </c>
      <c r="K26" s="120">
        <f t="shared" si="0"/>
        <v>38</v>
      </c>
      <c r="M26" s="2">
        <v>112</v>
      </c>
      <c r="N26" s="2">
        <v>74</v>
      </c>
    </row>
    <row r="27" spans="2:14" ht="21" customHeight="1">
      <c r="B27" s="115"/>
      <c r="C27" s="11"/>
      <c r="D27" s="36" t="s">
        <v>8</v>
      </c>
      <c r="E27" s="166">
        <v>16867</v>
      </c>
      <c r="F27" s="47">
        <v>0.12274456855284155</v>
      </c>
      <c r="G27" s="13">
        <v>21</v>
      </c>
      <c r="H27" s="41">
        <v>17945</v>
      </c>
      <c r="I27" s="47">
        <v>9.5684623481006592E-3</v>
      </c>
      <c r="J27" s="14">
        <v>2</v>
      </c>
      <c r="K27" s="120">
        <f t="shared" si="0"/>
        <v>19</v>
      </c>
      <c r="M27" s="2">
        <v>21</v>
      </c>
      <c r="N27" s="2">
        <v>2</v>
      </c>
    </row>
    <row r="28" spans="2:14" ht="21" customHeight="1">
      <c r="B28" s="115"/>
      <c r="C28" s="11"/>
      <c r="D28" s="36" t="s">
        <v>0</v>
      </c>
      <c r="E28" s="166">
        <v>473962</v>
      </c>
      <c r="F28" s="47">
        <v>4.386473710159218E-2</v>
      </c>
      <c r="G28" s="13">
        <v>208</v>
      </c>
      <c r="H28" s="41">
        <v>460637</v>
      </c>
      <c r="I28" s="47">
        <v>3.40981420301276E-2</v>
      </c>
      <c r="J28" s="14">
        <v>157</v>
      </c>
      <c r="K28" s="120">
        <f t="shared" si="0"/>
        <v>51</v>
      </c>
      <c r="M28" s="2">
        <v>208</v>
      </c>
      <c r="N28" s="2">
        <v>157</v>
      </c>
    </row>
    <row r="29" spans="2:14" ht="21" customHeight="1">
      <c r="B29" s="115"/>
      <c r="C29" s="11"/>
      <c r="D29" s="36" t="s">
        <v>10</v>
      </c>
      <c r="E29" s="166">
        <v>65437</v>
      </c>
      <c r="F29" s="47">
        <v>4.3443917851500792E-2</v>
      </c>
      <c r="G29" s="13">
        <v>28</v>
      </c>
      <c r="H29" s="41">
        <v>63498</v>
      </c>
      <c r="I29" s="47">
        <v>2.6694593318137949E-2</v>
      </c>
      <c r="J29" s="14">
        <v>17</v>
      </c>
      <c r="K29" s="120">
        <f t="shared" si="0"/>
        <v>11</v>
      </c>
      <c r="M29" s="2">
        <v>28</v>
      </c>
      <c r="N29" s="2">
        <v>17</v>
      </c>
    </row>
    <row r="30" spans="2:14" ht="21" customHeight="1">
      <c r="B30" s="115"/>
      <c r="C30" s="11"/>
      <c r="D30" s="36" t="s">
        <v>4</v>
      </c>
      <c r="E30" s="166">
        <v>153476</v>
      </c>
      <c r="F30" s="47">
        <v>8.886067914947636E-3</v>
      </c>
      <c r="G30" s="13">
        <v>14</v>
      </c>
      <c r="H30" s="41">
        <v>155835</v>
      </c>
      <c r="I30" s="47">
        <v>4.8666948793906054E-2</v>
      </c>
      <c r="J30" s="14">
        <v>76</v>
      </c>
      <c r="K30" s="120">
        <f t="shared" si="0"/>
        <v>-62</v>
      </c>
      <c r="M30" s="2">
        <v>14</v>
      </c>
      <c r="N30" s="2">
        <v>76</v>
      </c>
    </row>
    <row r="31" spans="2:14" ht="21" customHeight="1" thickBot="1">
      <c r="B31" s="29"/>
      <c r="C31" s="15"/>
      <c r="D31" s="17" t="s">
        <v>43</v>
      </c>
      <c r="E31" s="168">
        <f>SUM(E19:E30)</f>
        <v>1091365</v>
      </c>
      <c r="F31" s="170">
        <f>G31/E31*100</f>
        <v>0.22018298186216342</v>
      </c>
      <c r="G31" s="18">
        <f>SUM(G19:G30)</f>
        <v>2403</v>
      </c>
      <c r="H31" s="45">
        <f>SUM(H19:H30)</f>
        <v>1073485</v>
      </c>
      <c r="I31" s="49">
        <f>J31/H31*100</f>
        <v>0.23214111049525613</v>
      </c>
      <c r="J31" s="19">
        <f>SUM(J19:J30)</f>
        <v>2492</v>
      </c>
      <c r="K31" s="123">
        <f>SUM(K19:K30)</f>
        <v>-89</v>
      </c>
    </row>
    <row r="32" spans="2:14" ht="20.100000000000001" customHeight="1" thickTop="1">
      <c r="B32" s="227" t="s">
        <v>44</v>
      </c>
      <c r="C32" s="228"/>
      <c r="D32" s="229"/>
      <c r="E32" s="169">
        <f>E5+SUMIF($D6:$D31,"計",E6:E31)</f>
        <v>1406867</v>
      </c>
      <c r="F32" s="171">
        <f>G32/E32*100</f>
        <v>6.6218768369717962</v>
      </c>
      <c r="G32" s="124">
        <f>G5+SUMIF($D6:$D31,"計",G6:G31)</f>
        <v>93161</v>
      </c>
      <c r="H32" s="125">
        <f>H5+SUMIF($D6:$D31,"計",H6:H31)</f>
        <v>1394366</v>
      </c>
      <c r="I32" s="126">
        <f>J32/H32*100</f>
        <v>7.4055879159417248</v>
      </c>
      <c r="J32" s="127">
        <f>J5+SUMIF($D6:$D31,"計",J6:J31)</f>
        <v>103261</v>
      </c>
      <c r="K32" s="120">
        <f>K5+SUMIF($D6:$D31,"計",K6:K31)</f>
        <v>-10100</v>
      </c>
    </row>
    <row r="33" ht="20.100000000000001" customHeight="1"/>
    <row r="34" ht="20.100000000000001" customHeight="1"/>
    <row r="35" ht="20.100000000000001" customHeight="1"/>
    <row r="36" ht="20.100000000000001" customHeight="1"/>
  </sheetData>
  <mergeCells count="16">
    <mergeCell ref="B5:C5"/>
    <mergeCell ref="B32:D32"/>
    <mergeCell ref="B15:B17"/>
    <mergeCell ref="B19:B20"/>
    <mergeCell ref="C6:C8"/>
    <mergeCell ref="C12:C13"/>
    <mergeCell ref="C19:C20"/>
    <mergeCell ref="C9:C10"/>
    <mergeCell ref="C14:C15"/>
    <mergeCell ref="D3:D4"/>
    <mergeCell ref="K3:K4"/>
    <mergeCell ref="E3:G3"/>
    <mergeCell ref="B2:I2"/>
    <mergeCell ref="J2:K2"/>
    <mergeCell ref="H3:J3"/>
    <mergeCell ref="B3:C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7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23" customWidth="1"/>
    <col min="7" max="7" width="10.625" style="22" customWidth="1"/>
    <col min="8" max="8" width="27.75" style="2" customWidth="1"/>
    <col min="9" max="16384" width="9" style="2"/>
  </cols>
  <sheetData>
    <row r="2" spans="2:9">
      <c r="B2" s="114" t="s">
        <v>157</v>
      </c>
      <c r="C2" s="114"/>
      <c r="D2" s="114"/>
      <c r="E2" s="114"/>
      <c r="F2" s="114"/>
      <c r="H2" s="23"/>
    </row>
    <row r="3" spans="2:9" ht="72.75" customHeight="1" thickBot="1">
      <c r="B3" s="56" t="s">
        <v>28</v>
      </c>
      <c r="C3" s="128"/>
      <c r="D3" s="122" t="s">
        <v>27</v>
      </c>
      <c r="E3" s="129" t="s">
        <v>31</v>
      </c>
      <c r="F3" s="130" t="s">
        <v>32</v>
      </c>
      <c r="G3" s="131" t="s">
        <v>33</v>
      </c>
      <c r="H3" s="122" t="s">
        <v>41</v>
      </c>
      <c r="I3" s="24"/>
    </row>
    <row r="4" spans="2:9" ht="21" customHeight="1" thickBot="1">
      <c r="B4" s="225" t="s">
        <v>35</v>
      </c>
      <c r="C4" s="226"/>
      <c r="D4" s="52" t="s">
        <v>16</v>
      </c>
      <c r="E4" s="172">
        <v>75.487342814782281</v>
      </c>
      <c r="F4" s="178">
        <v>80.54796503736948</v>
      </c>
      <c r="G4" s="25">
        <f t="shared" ref="G4:G11" si="0">E4-F4</f>
        <v>-5.0606222225871988</v>
      </c>
      <c r="H4" s="132" t="s">
        <v>34</v>
      </c>
      <c r="I4" s="24"/>
    </row>
    <row r="5" spans="2:9" ht="21" customHeight="1">
      <c r="B5" s="57" t="s">
        <v>24</v>
      </c>
      <c r="C5" s="232" t="s">
        <v>58</v>
      </c>
      <c r="D5" s="37" t="s">
        <v>15</v>
      </c>
      <c r="E5" s="173">
        <v>69.358202038924929</v>
      </c>
      <c r="F5" s="179">
        <v>72.963642248354731</v>
      </c>
      <c r="G5" s="26">
        <f t="shared" si="0"/>
        <v>-3.6054402094298013</v>
      </c>
      <c r="H5" s="133" t="s">
        <v>29</v>
      </c>
    </row>
    <row r="6" spans="2:9" ht="21" customHeight="1">
      <c r="B6" s="115"/>
      <c r="C6" s="232"/>
      <c r="D6" s="36" t="s">
        <v>14</v>
      </c>
      <c r="E6" s="174">
        <v>52.448747152619589</v>
      </c>
      <c r="F6" s="180">
        <v>50.487283099595913</v>
      </c>
      <c r="G6" s="27">
        <f t="shared" si="0"/>
        <v>1.9614640530236755</v>
      </c>
      <c r="H6" s="134" t="s">
        <v>29</v>
      </c>
    </row>
    <row r="7" spans="2:9" ht="21" customHeight="1">
      <c r="B7" s="122" t="s">
        <v>25</v>
      </c>
      <c r="C7" s="235" t="s">
        <v>59</v>
      </c>
      <c r="D7" s="36" t="s">
        <v>18</v>
      </c>
      <c r="E7" s="174">
        <v>25.066798614547253</v>
      </c>
      <c r="F7" s="180">
        <v>36.10003284380425</v>
      </c>
      <c r="G7" s="27">
        <f t="shared" si="0"/>
        <v>-11.033234229256998</v>
      </c>
      <c r="H7" s="134" t="s">
        <v>62</v>
      </c>
    </row>
    <row r="8" spans="2:9" ht="21" customHeight="1">
      <c r="B8" s="115"/>
      <c r="C8" s="232"/>
      <c r="D8" s="36" t="s">
        <v>12</v>
      </c>
      <c r="E8" s="174">
        <v>21.084337349397593</v>
      </c>
      <c r="F8" s="180">
        <v>21.728833629366491</v>
      </c>
      <c r="G8" s="27">
        <f t="shared" si="0"/>
        <v>-0.64449627996889802</v>
      </c>
      <c r="H8" s="134" t="s">
        <v>64</v>
      </c>
    </row>
    <row r="9" spans="2:9" ht="40.5">
      <c r="B9" s="122" t="s">
        <v>26</v>
      </c>
      <c r="C9" s="117" t="s">
        <v>47</v>
      </c>
      <c r="D9" s="36" t="s">
        <v>7</v>
      </c>
      <c r="E9" s="174">
        <v>11.134181157539579</v>
      </c>
      <c r="F9" s="180">
        <v>12.474649228094863</v>
      </c>
      <c r="G9" s="27">
        <f t="shared" si="0"/>
        <v>-1.3404680705552838</v>
      </c>
      <c r="H9" s="134" t="s">
        <v>64</v>
      </c>
    </row>
    <row r="10" spans="2:9" ht="21" customHeight="1">
      <c r="B10" s="122" t="s">
        <v>3</v>
      </c>
      <c r="C10" s="235" t="s">
        <v>60</v>
      </c>
      <c r="D10" s="36" t="s">
        <v>20</v>
      </c>
      <c r="E10" s="174">
        <v>8.6556554463725686</v>
      </c>
      <c r="F10" s="180">
        <v>15.481474771265514</v>
      </c>
      <c r="G10" s="27">
        <f t="shared" si="0"/>
        <v>-6.8258193248929455</v>
      </c>
      <c r="H10" s="134" t="s">
        <v>63</v>
      </c>
    </row>
    <row r="11" spans="2:9" ht="21" customHeight="1">
      <c r="B11" s="115"/>
      <c r="C11" s="232"/>
      <c r="D11" s="36" t="s">
        <v>21</v>
      </c>
      <c r="E11" s="174">
        <v>5.8241955779255798</v>
      </c>
      <c r="F11" s="180">
        <v>1.9768600107271475</v>
      </c>
      <c r="G11" s="27">
        <f t="shared" si="0"/>
        <v>3.8473355671984324</v>
      </c>
      <c r="H11" s="134" t="s">
        <v>64</v>
      </c>
    </row>
    <row r="12" spans="2:9" ht="21" customHeight="1">
      <c r="B12" s="115"/>
      <c r="C12" s="232"/>
      <c r="D12" s="36" t="s">
        <v>19</v>
      </c>
      <c r="E12" s="174">
        <v>2.4205748865355523</v>
      </c>
      <c r="F12" s="180">
        <v>3.104693140794224</v>
      </c>
      <c r="G12" s="27">
        <f t="shared" ref="G12:G25" si="1">E12-F12</f>
        <v>-0.68411825425867168</v>
      </c>
      <c r="H12" s="134" t="s">
        <v>64</v>
      </c>
    </row>
    <row r="13" spans="2:9" ht="21" customHeight="1">
      <c r="B13" s="115"/>
      <c r="C13" s="11"/>
      <c r="D13" s="36" t="s">
        <v>2</v>
      </c>
      <c r="E13" s="174">
        <v>1.1438251189803985</v>
      </c>
      <c r="F13" s="180">
        <v>1.0554507624299845</v>
      </c>
      <c r="G13" s="27">
        <f t="shared" si="1"/>
        <v>8.8374356550414035E-2</v>
      </c>
      <c r="H13" s="134" t="s">
        <v>64</v>
      </c>
    </row>
    <row r="14" spans="2:9" ht="21" customHeight="1">
      <c r="B14" s="231" t="s">
        <v>57</v>
      </c>
      <c r="C14" s="235" t="s">
        <v>61</v>
      </c>
      <c r="D14" s="36" t="s">
        <v>17</v>
      </c>
      <c r="E14" s="174">
        <v>0.93571475474423793</v>
      </c>
      <c r="F14" s="180">
        <v>0.86203097317832045</v>
      </c>
      <c r="G14" s="27">
        <f t="shared" si="1"/>
        <v>7.3683781565917483E-2</v>
      </c>
      <c r="H14" s="134" t="s">
        <v>29</v>
      </c>
    </row>
    <row r="15" spans="2:9" ht="21" customHeight="1">
      <c r="B15" s="230"/>
      <c r="C15" s="232"/>
      <c r="D15" s="36" t="s">
        <v>13</v>
      </c>
      <c r="E15" s="174">
        <v>0.83815909783602549</v>
      </c>
      <c r="F15" s="180">
        <v>1.575542570951586</v>
      </c>
      <c r="G15" s="27">
        <f t="shared" si="1"/>
        <v>-0.73738347311556052</v>
      </c>
      <c r="H15" s="134" t="s">
        <v>65</v>
      </c>
    </row>
    <row r="16" spans="2:9" ht="21" customHeight="1">
      <c r="B16" s="115"/>
      <c r="C16" s="11"/>
      <c r="D16" s="36" t="s">
        <v>11</v>
      </c>
      <c r="E16" s="174">
        <v>0.47505938242280288</v>
      </c>
      <c r="F16" s="180">
        <v>0.5622668819239548</v>
      </c>
      <c r="G16" s="27">
        <f t="shared" si="1"/>
        <v>-8.7207499501151919E-2</v>
      </c>
      <c r="H16" s="134" t="s">
        <v>29</v>
      </c>
    </row>
    <row r="17" spans="2:8" ht="21" customHeight="1">
      <c r="B17" s="115"/>
      <c r="C17" s="11"/>
      <c r="D17" s="36" t="s">
        <v>22</v>
      </c>
      <c r="E17" s="174">
        <v>0.3322038402763936</v>
      </c>
      <c r="F17" s="180">
        <v>1.1930724823604875</v>
      </c>
      <c r="G17" s="27">
        <f t="shared" si="1"/>
        <v>-0.86086864208409386</v>
      </c>
      <c r="H17" s="134" t="s">
        <v>65</v>
      </c>
    </row>
    <row r="18" spans="2:8" ht="21" customHeight="1">
      <c r="B18" s="115"/>
      <c r="C18" s="11"/>
      <c r="D18" s="36" t="s">
        <v>9</v>
      </c>
      <c r="E18" s="174">
        <v>0.21316911416390336</v>
      </c>
      <c r="F18" s="180">
        <v>0</v>
      </c>
      <c r="G18" s="27">
        <f t="shared" si="1"/>
        <v>0.21316911416390336</v>
      </c>
      <c r="H18" s="134" t="s">
        <v>29</v>
      </c>
    </row>
    <row r="19" spans="2:8" ht="21" customHeight="1">
      <c r="B19" s="115"/>
      <c r="C19" s="11"/>
      <c r="D19" s="36" t="s">
        <v>5</v>
      </c>
      <c r="E19" s="174">
        <v>0.20366598778004072</v>
      </c>
      <c r="F19" s="180">
        <v>1.3586033557502888E-2</v>
      </c>
      <c r="G19" s="27">
        <f t="shared" si="1"/>
        <v>0.19007995422253782</v>
      </c>
      <c r="H19" s="134" t="s">
        <v>29</v>
      </c>
    </row>
    <row r="20" spans="2:8" ht="21" customHeight="1">
      <c r="B20" s="115"/>
      <c r="C20" s="11"/>
      <c r="D20" s="36" t="s">
        <v>6</v>
      </c>
      <c r="E20" s="174">
        <v>0.16286644951140067</v>
      </c>
      <c r="F20" s="180">
        <v>0.24065458045884808</v>
      </c>
      <c r="G20" s="27">
        <f t="shared" si="1"/>
        <v>-7.7788130947447409E-2</v>
      </c>
      <c r="H20" s="134" t="s">
        <v>29</v>
      </c>
    </row>
    <row r="21" spans="2:8" ht="21" customHeight="1">
      <c r="B21" s="115"/>
      <c r="C21" s="11"/>
      <c r="D21" s="36" t="s">
        <v>23</v>
      </c>
      <c r="E21" s="174">
        <v>0.13285813703367849</v>
      </c>
      <c r="F21" s="180">
        <v>8.8193503078606544E-2</v>
      </c>
      <c r="G21" s="27">
        <f t="shared" si="1"/>
        <v>4.4664633955071947E-2</v>
      </c>
      <c r="H21" s="134" t="s">
        <v>29</v>
      </c>
    </row>
    <row r="22" spans="2:8" ht="21" customHeight="1">
      <c r="B22" s="115"/>
      <c r="C22" s="11"/>
      <c r="D22" s="36" t="s">
        <v>8</v>
      </c>
      <c r="E22" s="174">
        <v>0.12274456855284155</v>
      </c>
      <c r="F22" s="180">
        <v>9.5684623481006592E-3</v>
      </c>
      <c r="G22" s="27">
        <f t="shared" si="1"/>
        <v>0.11317610620474089</v>
      </c>
      <c r="H22" s="134" t="s">
        <v>29</v>
      </c>
    </row>
    <row r="23" spans="2:8" ht="21" customHeight="1">
      <c r="B23" s="115"/>
      <c r="C23" s="11"/>
      <c r="D23" s="36" t="s">
        <v>0</v>
      </c>
      <c r="E23" s="174">
        <v>4.386473710159218E-2</v>
      </c>
      <c r="F23" s="180">
        <v>3.40981420301276E-2</v>
      </c>
      <c r="G23" s="27">
        <f t="shared" si="1"/>
        <v>9.7665950714645802E-3</v>
      </c>
      <c r="H23" s="134" t="s">
        <v>29</v>
      </c>
    </row>
    <row r="24" spans="2:8" ht="21" customHeight="1">
      <c r="B24" s="115"/>
      <c r="C24" s="11"/>
      <c r="D24" s="36" t="s">
        <v>10</v>
      </c>
      <c r="E24" s="174">
        <v>4.3443917851500792E-2</v>
      </c>
      <c r="F24" s="180">
        <v>2.6694593318137949E-2</v>
      </c>
      <c r="G24" s="27">
        <f t="shared" si="1"/>
        <v>1.6749324533362843E-2</v>
      </c>
      <c r="H24" s="134" t="s">
        <v>29</v>
      </c>
    </row>
    <row r="25" spans="2:8" ht="21" customHeight="1" thickBot="1">
      <c r="B25" s="135"/>
      <c r="C25" s="50"/>
      <c r="D25" s="51" t="s">
        <v>4</v>
      </c>
      <c r="E25" s="175">
        <v>8.886067914947636E-3</v>
      </c>
      <c r="F25" s="181">
        <v>4.8666948793906054E-2</v>
      </c>
      <c r="G25" s="28">
        <f t="shared" si="1"/>
        <v>-3.9780880878958418E-2</v>
      </c>
      <c r="H25" s="136" t="s">
        <v>29</v>
      </c>
    </row>
    <row r="26" spans="2:8" ht="21" customHeight="1" thickTop="1">
      <c r="B26" s="205" t="s">
        <v>39</v>
      </c>
      <c r="C26" s="236"/>
      <c r="D26" s="29"/>
      <c r="E26" s="176">
        <f>SUM(E4:E25)</f>
        <v>276.13649621281473</v>
      </c>
      <c r="F26" s="182">
        <f>SUM(F4:F25)</f>
        <v>300.57525994380222</v>
      </c>
      <c r="G26" s="30">
        <f>E26-F26</f>
        <v>-24.438763730987489</v>
      </c>
      <c r="H26" s="133"/>
    </row>
    <row r="27" spans="2:8" ht="21" customHeight="1">
      <c r="B27" s="237" t="s">
        <v>40</v>
      </c>
      <c r="C27" s="238"/>
      <c r="D27" s="112"/>
      <c r="E27" s="177">
        <f>E26/4900*100</f>
        <v>5.6354386982207085</v>
      </c>
      <c r="F27" s="183">
        <f>F26/4900*100</f>
        <v>6.1341889784449428</v>
      </c>
      <c r="G27" s="137">
        <f>E27-F27</f>
        <v>-0.49875028022423429</v>
      </c>
      <c r="H27" s="134"/>
    </row>
  </sheetData>
  <mergeCells count="8">
    <mergeCell ref="B4:C4"/>
    <mergeCell ref="B26:C26"/>
    <mergeCell ref="B27:C27"/>
    <mergeCell ref="C5:C6"/>
    <mergeCell ref="C7:C8"/>
    <mergeCell ref="C10:C12"/>
    <mergeCell ref="C14:C15"/>
    <mergeCell ref="B14:B15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B45"/>
  <sheetViews>
    <sheetView tabSelected="1" workbookViewId="0">
      <pane ySplit="5790" topLeftCell="A37"/>
      <selection activeCell="O2" sqref="O2:P2"/>
      <selection pane="bottomLeft" activeCell="M32" sqref="M32:N41"/>
    </sheetView>
  </sheetViews>
  <sheetFormatPr defaultRowHeight="13.5"/>
  <cols>
    <col min="1" max="1" width="9" style="104"/>
    <col min="2" max="2" width="13.625" style="103" customWidth="1"/>
    <col min="3" max="3" width="12.625" style="104" customWidth="1"/>
    <col min="4" max="4" width="5.625" style="104" customWidth="1"/>
    <col min="5" max="5" width="12.625" style="104" customWidth="1"/>
    <col min="6" max="6" width="5.625" style="104" customWidth="1"/>
    <col min="7" max="7" width="12.625" style="104" customWidth="1"/>
    <col min="8" max="8" width="5.625" style="104" customWidth="1"/>
    <col min="9" max="9" width="12.625" style="104" customWidth="1"/>
    <col min="10" max="10" width="5.625" style="104" customWidth="1"/>
    <col min="11" max="11" width="12.625" style="104" customWidth="1"/>
    <col min="12" max="12" width="5.625" style="104" customWidth="1"/>
    <col min="13" max="13" width="12.625" style="104" customWidth="1"/>
    <col min="14" max="14" width="5.625" style="104" customWidth="1"/>
    <col min="15" max="15" width="12.625" style="104" customWidth="1"/>
    <col min="16" max="16" width="5.625" style="104" customWidth="1"/>
    <col min="17" max="17" width="12.625" style="104" customWidth="1"/>
    <col min="18" max="18" width="5.625" style="104" customWidth="1"/>
    <col min="19" max="19" width="12.625" style="104" customWidth="1"/>
    <col min="20" max="20" width="5.625" style="104" customWidth="1"/>
    <col min="21" max="21" width="12.625" style="104" customWidth="1"/>
    <col min="22" max="22" width="5.625" style="104" customWidth="1"/>
    <col min="23" max="23" width="12.625" style="104" customWidth="1"/>
    <col min="24" max="24" width="5.625" style="104" customWidth="1"/>
    <col min="25" max="25" width="12.625" style="104" customWidth="1"/>
    <col min="26" max="26" width="5.625" style="104" customWidth="1"/>
    <col min="27" max="27" width="12.625" style="104" customWidth="1"/>
    <col min="28" max="28" width="5.625" style="104" customWidth="1"/>
    <col min="29" max="257" width="9" style="104"/>
    <col min="258" max="258" width="13.625" style="104" customWidth="1"/>
    <col min="259" max="259" width="12.625" style="104" customWidth="1"/>
    <col min="260" max="260" width="5.625" style="104" customWidth="1"/>
    <col min="261" max="261" width="12.625" style="104" customWidth="1"/>
    <col min="262" max="262" width="5.625" style="104" customWidth="1"/>
    <col min="263" max="263" width="12.625" style="104" customWidth="1"/>
    <col min="264" max="264" width="5.625" style="104" customWidth="1"/>
    <col min="265" max="265" width="12.625" style="104" customWidth="1"/>
    <col min="266" max="266" width="5.625" style="104" customWidth="1"/>
    <col min="267" max="267" width="12.625" style="104" customWidth="1"/>
    <col min="268" max="268" width="5.625" style="104" customWidth="1"/>
    <col min="269" max="269" width="12.625" style="104" customWidth="1"/>
    <col min="270" max="270" width="5.625" style="104" customWidth="1"/>
    <col min="271" max="271" width="12.625" style="104" customWidth="1"/>
    <col min="272" max="272" width="5.625" style="104" customWidth="1"/>
    <col min="273" max="273" width="12.625" style="104" customWidth="1"/>
    <col min="274" max="274" width="5.625" style="104" customWidth="1"/>
    <col min="275" max="275" width="12.625" style="104" customWidth="1"/>
    <col min="276" max="276" width="5.625" style="104" customWidth="1"/>
    <col min="277" max="277" width="12.625" style="104" customWidth="1"/>
    <col min="278" max="278" width="5.625" style="104" customWidth="1"/>
    <col min="279" max="279" width="12.625" style="104" customWidth="1"/>
    <col min="280" max="280" width="5.625" style="104" customWidth="1"/>
    <col min="281" max="281" width="12.625" style="104" customWidth="1"/>
    <col min="282" max="282" width="5.625" style="104" customWidth="1"/>
    <col min="283" max="283" width="12.625" style="104" customWidth="1"/>
    <col min="284" max="284" width="5.625" style="104" customWidth="1"/>
    <col min="285" max="513" width="9" style="104"/>
    <col min="514" max="514" width="13.625" style="104" customWidth="1"/>
    <col min="515" max="515" width="12.625" style="104" customWidth="1"/>
    <col min="516" max="516" width="5.625" style="104" customWidth="1"/>
    <col min="517" max="517" width="12.625" style="104" customWidth="1"/>
    <col min="518" max="518" width="5.625" style="104" customWidth="1"/>
    <col min="519" max="519" width="12.625" style="104" customWidth="1"/>
    <col min="520" max="520" width="5.625" style="104" customWidth="1"/>
    <col min="521" max="521" width="12.625" style="104" customWidth="1"/>
    <col min="522" max="522" width="5.625" style="104" customWidth="1"/>
    <col min="523" max="523" width="12.625" style="104" customWidth="1"/>
    <col min="524" max="524" width="5.625" style="104" customWidth="1"/>
    <col min="525" max="525" width="12.625" style="104" customWidth="1"/>
    <col min="526" max="526" width="5.625" style="104" customWidth="1"/>
    <col min="527" max="527" width="12.625" style="104" customWidth="1"/>
    <col min="528" max="528" width="5.625" style="104" customWidth="1"/>
    <col min="529" max="529" width="12.625" style="104" customWidth="1"/>
    <col min="530" max="530" width="5.625" style="104" customWidth="1"/>
    <col min="531" max="531" width="12.625" style="104" customWidth="1"/>
    <col min="532" max="532" width="5.625" style="104" customWidth="1"/>
    <col min="533" max="533" width="12.625" style="104" customWidth="1"/>
    <col min="534" max="534" width="5.625" style="104" customWidth="1"/>
    <col min="535" max="535" width="12.625" style="104" customWidth="1"/>
    <col min="536" max="536" width="5.625" style="104" customWidth="1"/>
    <col min="537" max="537" width="12.625" style="104" customWidth="1"/>
    <col min="538" max="538" width="5.625" style="104" customWidth="1"/>
    <col min="539" max="539" width="12.625" style="104" customWidth="1"/>
    <col min="540" max="540" width="5.625" style="104" customWidth="1"/>
    <col min="541" max="769" width="9" style="104"/>
    <col min="770" max="770" width="13.625" style="104" customWidth="1"/>
    <col min="771" max="771" width="12.625" style="104" customWidth="1"/>
    <col min="772" max="772" width="5.625" style="104" customWidth="1"/>
    <col min="773" max="773" width="12.625" style="104" customWidth="1"/>
    <col min="774" max="774" width="5.625" style="104" customWidth="1"/>
    <col min="775" max="775" width="12.625" style="104" customWidth="1"/>
    <col min="776" max="776" width="5.625" style="104" customWidth="1"/>
    <col min="777" max="777" width="12.625" style="104" customWidth="1"/>
    <col min="778" max="778" width="5.625" style="104" customWidth="1"/>
    <col min="779" max="779" width="12.625" style="104" customWidth="1"/>
    <col min="780" max="780" width="5.625" style="104" customWidth="1"/>
    <col min="781" max="781" width="12.625" style="104" customWidth="1"/>
    <col min="782" max="782" width="5.625" style="104" customWidth="1"/>
    <col min="783" max="783" width="12.625" style="104" customWidth="1"/>
    <col min="784" max="784" width="5.625" style="104" customWidth="1"/>
    <col min="785" max="785" width="12.625" style="104" customWidth="1"/>
    <col min="786" max="786" width="5.625" style="104" customWidth="1"/>
    <col min="787" max="787" width="12.625" style="104" customWidth="1"/>
    <col min="788" max="788" width="5.625" style="104" customWidth="1"/>
    <col min="789" max="789" width="12.625" style="104" customWidth="1"/>
    <col min="790" max="790" width="5.625" style="104" customWidth="1"/>
    <col min="791" max="791" width="12.625" style="104" customWidth="1"/>
    <col min="792" max="792" width="5.625" style="104" customWidth="1"/>
    <col min="793" max="793" width="12.625" style="104" customWidth="1"/>
    <col min="794" max="794" width="5.625" style="104" customWidth="1"/>
    <col min="795" max="795" width="12.625" style="104" customWidth="1"/>
    <col min="796" max="796" width="5.625" style="104" customWidth="1"/>
    <col min="797" max="1025" width="9" style="104"/>
    <col min="1026" max="1026" width="13.625" style="104" customWidth="1"/>
    <col min="1027" max="1027" width="12.625" style="104" customWidth="1"/>
    <col min="1028" max="1028" width="5.625" style="104" customWidth="1"/>
    <col min="1029" max="1029" width="12.625" style="104" customWidth="1"/>
    <col min="1030" max="1030" width="5.625" style="104" customWidth="1"/>
    <col min="1031" max="1031" width="12.625" style="104" customWidth="1"/>
    <col min="1032" max="1032" width="5.625" style="104" customWidth="1"/>
    <col min="1033" max="1033" width="12.625" style="104" customWidth="1"/>
    <col min="1034" max="1034" width="5.625" style="104" customWidth="1"/>
    <col min="1035" max="1035" width="12.625" style="104" customWidth="1"/>
    <col min="1036" max="1036" width="5.625" style="104" customWidth="1"/>
    <col min="1037" max="1037" width="12.625" style="104" customWidth="1"/>
    <col min="1038" max="1038" width="5.625" style="104" customWidth="1"/>
    <col min="1039" max="1039" width="12.625" style="104" customWidth="1"/>
    <col min="1040" max="1040" width="5.625" style="104" customWidth="1"/>
    <col min="1041" max="1041" width="12.625" style="104" customWidth="1"/>
    <col min="1042" max="1042" width="5.625" style="104" customWidth="1"/>
    <col min="1043" max="1043" width="12.625" style="104" customWidth="1"/>
    <col min="1044" max="1044" width="5.625" style="104" customWidth="1"/>
    <col min="1045" max="1045" width="12.625" style="104" customWidth="1"/>
    <col min="1046" max="1046" width="5.625" style="104" customWidth="1"/>
    <col min="1047" max="1047" width="12.625" style="104" customWidth="1"/>
    <col min="1048" max="1048" width="5.625" style="104" customWidth="1"/>
    <col min="1049" max="1049" width="12.625" style="104" customWidth="1"/>
    <col min="1050" max="1050" width="5.625" style="104" customWidth="1"/>
    <col min="1051" max="1051" width="12.625" style="104" customWidth="1"/>
    <col min="1052" max="1052" width="5.625" style="104" customWidth="1"/>
    <col min="1053" max="1281" width="9" style="104"/>
    <col min="1282" max="1282" width="13.625" style="104" customWidth="1"/>
    <col min="1283" max="1283" width="12.625" style="104" customWidth="1"/>
    <col min="1284" max="1284" width="5.625" style="104" customWidth="1"/>
    <col min="1285" max="1285" width="12.625" style="104" customWidth="1"/>
    <col min="1286" max="1286" width="5.625" style="104" customWidth="1"/>
    <col min="1287" max="1287" width="12.625" style="104" customWidth="1"/>
    <col min="1288" max="1288" width="5.625" style="104" customWidth="1"/>
    <col min="1289" max="1289" width="12.625" style="104" customWidth="1"/>
    <col min="1290" max="1290" width="5.625" style="104" customWidth="1"/>
    <col min="1291" max="1291" width="12.625" style="104" customWidth="1"/>
    <col min="1292" max="1292" width="5.625" style="104" customWidth="1"/>
    <col min="1293" max="1293" width="12.625" style="104" customWidth="1"/>
    <col min="1294" max="1294" width="5.625" style="104" customWidth="1"/>
    <col min="1295" max="1295" width="12.625" style="104" customWidth="1"/>
    <col min="1296" max="1296" width="5.625" style="104" customWidth="1"/>
    <col min="1297" max="1297" width="12.625" style="104" customWidth="1"/>
    <col min="1298" max="1298" width="5.625" style="104" customWidth="1"/>
    <col min="1299" max="1299" width="12.625" style="104" customWidth="1"/>
    <col min="1300" max="1300" width="5.625" style="104" customWidth="1"/>
    <col min="1301" max="1301" width="12.625" style="104" customWidth="1"/>
    <col min="1302" max="1302" width="5.625" style="104" customWidth="1"/>
    <col min="1303" max="1303" width="12.625" style="104" customWidth="1"/>
    <col min="1304" max="1304" width="5.625" style="104" customWidth="1"/>
    <col min="1305" max="1305" width="12.625" style="104" customWidth="1"/>
    <col min="1306" max="1306" width="5.625" style="104" customWidth="1"/>
    <col min="1307" max="1307" width="12.625" style="104" customWidth="1"/>
    <col min="1308" max="1308" width="5.625" style="104" customWidth="1"/>
    <col min="1309" max="1537" width="9" style="104"/>
    <col min="1538" max="1538" width="13.625" style="104" customWidth="1"/>
    <col min="1539" max="1539" width="12.625" style="104" customWidth="1"/>
    <col min="1540" max="1540" width="5.625" style="104" customWidth="1"/>
    <col min="1541" max="1541" width="12.625" style="104" customWidth="1"/>
    <col min="1542" max="1542" width="5.625" style="104" customWidth="1"/>
    <col min="1543" max="1543" width="12.625" style="104" customWidth="1"/>
    <col min="1544" max="1544" width="5.625" style="104" customWidth="1"/>
    <col min="1545" max="1545" width="12.625" style="104" customWidth="1"/>
    <col min="1546" max="1546" width="5.625" style="104" customWidth="1"/>
    <col min="1547" max="1547" width="12.625" style="104" customWidth="1"/>
    <col min="1548" max="1548" width="5.625" style="104" customWidth="1"/>
    <col min="1549" max="1549" width="12.625" style="104" customWidth="1"/>
    <col min="1550" max="1550" width="5.625" style="104" customWidth="1"/>
    <col min="1551" max="1551" width="12.625" style="104" customWidth="1"/>
    <col min="1552" max="1552" width="5.625" style="104" customWidth="1"/>
    <col min="1553" max="1553" width="12.625" style="104" customWidth="1"/>
    <col min="1554" max="1554" width="5.625" style="104" customWidth="1"/>
    <col min="1555" max="1555" width="12.625" style="104" customWidth="1"/>
    <col min="1556" max="1556" width="5.625" style="104" customWidth="1"/>
    <col min="1557" max="1557" width="12.625" style="104" customWidth="1"/>
    <col min="1558" max="1558" width="5.625" style="104" customWidth="1"/>
    <col min="1559" max="1559" width="12.625" style="104" customWidth="1"/>
    <col min="1560" max="1560" width="5.625" style="104" customWidth="1"/>
    <col min="1561" max="1561" width="12.625" style="104" customWidth="1"/>
    <col min="1562" max="1562" width="5.625" style="104" customWidth="1"/>
    <col min="1563" max="1563" width="12.625" style="104" customWidth="1"/>
    <col min="1564" max="1564" width="5.625" style="104" customWidth="1"/>
    <col min="1565" max="1793" width="9" style="104"/>
    <col min="1794" max="1794" width="13.625" style="104" customWidth="1"/>
    <col min="1795" max="1795" width="12.625" style="104" customWidth="1"/>
    <col min="1796" max="1796" width="5.625" style="104" customWidth="1"/>
    <col min="1797" max="1797" width="12.625" style="104" customWidth="1"/>
    <col min="1798" max="1798" width="5.625" style="104" customWidth="1"/>
    <col min="1799" max="1799" width="12.625" style="104" customWidth="1"/>
    <col min="1800" max="1800" width="5.625" style="104" customWidth="1"/>
    <col min="1801" max="1801" width="12.625" style="104" customWidth="1"/>
    <col min="1802" max="1802" width="5.625" style="104" customWidth="1"/>
    <col min="1803" max="1803" width="12.625" style="104" customWidth="1"/>
    <col min="1804" max="1804" width="5.625" style="104" customWidth="1"/>
    <col min="1805" max="1805" width="12.625" style="104" customWidth="1"/>
    <col min="1806" max="1806" width="5.625" style="104" customWidth="1"/>
    <col min="1807" max="1807" width="12.625" style="104" customWidth="1"/>
    <col min="1808" max="1808" width="5.625" style="104" customWidth="1"/>
    <col min="1809" max="1809" width="12.625" style="104" customWidth="1"/>
    <col min="1810" max="1810" width="5.625" style="104" customWidth="1"/>
    <col min="1811" max="1811" width="12.625" style="104" customWidth="1"/>
    <col min="1812" max="1812" width="5.625" style="104" customWidth="1"/>
    <col min="1813" max="1813" width="12.625" style="104" customWidth="1"/>
    <col min="1814" max="1814" width="5.625" style="104" customWidth="1"/>
    <col min="1815" max="1815" width="12.625" style="104" customWidth="1"/>
    <col min="1816" max="1816" width="5.625" style="104" customWidth="1"/>
    <col min="1817" max="1817" width="12.625" style="104" customWidth="1"/>
    <col min="1818" max="1818" width="5.625" style="104" customWidth="1"/>
    <col min="1819" max="1819" width="12.625" style="104" customWidth="1"/>
    <col min="1820" max="1820" width="5.625" style="104" customWidth="1"/>
    <col min="1821" max="2049" width="9" style="104"/>
    <col min="2050" max="2050" width="13.625" style="104" customWidth="1"/>
    <col min="2051" max="2051" width="12.625" style="104" customWidth="1"/>
    <col min="2052" max="2052" width="5.625" style="104" customWidth="1"/>
    <col min="2053" max="2053" width="12.625" style="104" customWidth="1"/>
    <col min="2054" max="2054" width="5.625" style="104" customWidth="1"/>
    <col min="2055" max="2055" width="12.625" style="104" customWidth="1"/>
    <col min="2056" max="2056" width="5.625" style="104" customWidth="1"/>
    <col min="2057" max="2057" width="12.625" style="104" customWidth="1"/>
    <col min="2058" max="2058" width="5.625" style="104" customWidth="1"/>
    <col min="2059" max="2059" width="12.625" style="104" customWidth="1"/>
    <col min="2060" max="2060" width="5.625" style="104" customWidth="1"/>
    <col min="2061" max="2061" width="12.625" style="104" customWidth="1"/>
    <col min="2062" max="2062" width="5.625" style="104" customWidth="1"/>
    <col min="2063" max="2063" width="12.625" style="104" customWidth="1"/>
    <col min="2064" max="2064" width="5.625" style="104" customWidth="1"/>
    <col min="2065" max="2065" width="12.625" style="104" customWidth="1"/>
    <col min="2066" max="2066" width="5.625" style="104" customWidth="1"/>
    <col min="2067" max="2067" width="12.625" style="104" customWidth="1"/>
    <col min="2068" max="2068" width="5.625" style="104" customWidth="1"/>
    <col min="2069" max="2069" width="12.625" style="104" customWidth="1"/>
    <col min="2070" max="2070" width="5.625" style="104" customWidth="1"/>
    <col min="2071" max="2071" width="12.625" style="104" customWidth="1"/>
    <col min="2072" max="2072" width="5.625" style="104" customWidth="1"/>
    <col min="2073" max="2073" width="12.625" style="104" customWidth="1"/>
    <col min="2074" max="2074" width="5.625" style="104" customWidth="1"/>
    <col min="2075" max="2075" width="12.625" style="104" customWidth="1"/>
    <col min="2076" max="2076" width="5.625" style="104" customWidth="1"/>
    <col min="2077" max="2305" width="9" style="104"/>
    <col min="2306" max="2306" width="13.625" style="104" customWidth="1"/>
    <col min="2307" max="2307" width="12.625" style="104" customWidth="1"/>
    <col min="2308" max="2308" width="5.625" style="104" customWidth="1"/>
    <col min="2309" max="2309" width="12.625" style="104" customWidth="1"/>
    <col min="2310" max="2310" width="5.625" style="104" customWidth="1"/>
    <col min="2311" max="2311" width="12.625" style="104" customWidth="1"/>
    <col min="2312" max="2312" width="5.625" style="104" customWidth="1"/>
    <col min="2313" max="2313" width="12.625" style="104" customWidth="1"/>
    <col min="2314" max="2314" width="5.625" style="104" customWidth="1"/>
    <col min="2315" max="2315" width="12.625" style="104" customWidth="1"/>
    <col min="2316" max="2316" width="5.625" style="104" customWidth="1"/>
    <col min="2317" max="2317" width="12.625" style="104" customWidth="1"/>
    <col min="2318" max="2318" width="5.625" style="104" customWidth="1"/>
    <col min="2319" max="2319" width="12.625" style="104" customWidth="1"/>
    <col min="2320" max="2320" width="5.625" style="104" customWidth="1"/>
    <col min="2321" max="2321" width="12.625" style="104" customWidth="1"/>
    <col min="2322" max="2322" width="5.625" style="104" customWidth="1"/>
    <col min="2323" max="2323" width="12.625" style="104" customWidth="1"/>
    <col min="2324" max="2324" width="5.625" style="104" customWidth="1"/>
    <col min="2325" max="2325" width="12.625" style="104" customWidth="1"/>
    <col min="2326" max="2326" width="5.625" style="104" customWidth="1"/>
    <col min="2327" max="2327" width="12.625" style="104" customWidth="1"/>
    <col min="2328" max="2328" width="5.625" style="104" customWidth="1"/>
    <col min="2329" max="2329" width="12.625" style="104" customWidth="1"/>
    <col min="2330" max="2330" width="5.625" style="104" customWidth="1"/>
    <col min="2331" max="2331" width="12.625" style="104" customWidth="1"/>
    <col min="2332" max="2332" width="5.625" style="104" customWidth="1"/>
    <col min="2333" max="2561" width="9" style="104"/>
    <col min="2562" max="2562" width="13.625" style="104" customWidth="1"/>
    <col min="2563" max="2563" width="12.625" style="104" customWidth="1"/>
    <col min="2564" max="2564" width="5.625" style="104" customWidth="1"/>
    <col min="2565" max="2565" width="12.625" style="104" customWidth="1"/>
    <col min="2566" max="2566" width="5.625" style="104" customWidth="1"/>
    <col min="2567" max="2567" width="12.625" style="104" customWidth="1"/>
    <col min="2568" max="2568" width="5.625" style="104" customWidth="1"/>
    <col min="2569" max="2569" width="12.625" style="104" customWidth="1"/>
    <col min="2570" max="2570" width="5.625" style="104" customWidth="1"/>
    <col min="2571" max="2571" width="12.625" style="104" customWidth="1"/>
    <col min="2572" max="2572" width="5.625" style="104" customWidth="1"/>
    <col min="2573" max="2573" width="12.625" style="104" customWidth="1"/>
    <col min="2574" max="2574" width="5.625" style="104" customWidth="1"/>
    <col min="2575" max="2575" width="12.625" style="104" customWidth="1"/>
    <col min="2576" max="2576" width="5.625" style="104" customWidth="1"/>
    <col min="2577" max="2577" width="12.625" style="104" customWidth="1"/>
    <col min="2578" max="2578" width="5.625" style="104" customWidth="1"/>
    <col min="2579" max="2579" width="12.625" style="104" customWidth="1"/>
    <col min="2580" max="2580" width="5.625" style="104" customWidth="1"/>
    <col min="2581" max="2581" width="12.625" style="104" customWidth="1"/>
    <col min="2582" max="2582" width="5.625" style="104" customWidth="1"/>
    <col min="2583" max="2583" width="12.625" style="104" customWidth="1"/>
    <col min="2584" max="2584" width="5.625" style="104" customWidth="1"/>
    <col min="2585" max="2585" width="12.625" style="104" customWidth="1"/>
    <col min="2586" max="2586" width="5.625" style="104" customWidth="1"/>
    <col min="2587" max="2587" width="12.625" style="104" customWidth="1"/>
    <col min="2588" max="2588" width="5.625" style="104" customWidth="1"/>
    <col min="2589" max="2817" width="9" style="104"/>
    <col min="2818" max="2818" width="13.625" style="104" customWidth="1"/>
    <col min="2819" max="2819" width="12.625" style="104" customWidth="1"/>
    <col min="2820" max="2820" width="5.625" style="104" customWidth="1"/>
    <col min="2821" max="2821" width="12.625" style="104" customWidth="1"/>
    <col min="2822" max="2822" width="5.625" style="104" customWidth="1"/>
    <col min="2823" max="2823" width="12.625" style="104" customWidth="1"/>
    <col min="2824" max="2824" width="5.625" style="104" customWidth="1"/>
    <col min="2825" max="2825" width="12.625" style="104" customWidth="1"/>
    <col min="2826" max="2826" width="5.625" style="104" customWidth="1"/>
    <col min="2827" max="2827" width="12.625" style="104" customWidth="1"/>
    <col min="2828" max="2828" width="5.625" style="104" customWidth="1"/>
    <col min="2829" max="2829" width="12.625" style="104" customWidth="1"/>
    <col min="2830" max="2830" width="5.625" style="104" customWidth="1"/>
    <col min="2831" max="2831" width="12.625" style="104" customWidth="1"/>
    <col min="2832" max="2832" width="5.625" style="104" customWidth="1"/>
    <col min="2833" max="2833" width="12.625" style="104" customWidth="1"/>
    <col min="2834" max="2834" width="5.625" style="104" customWidth="1"/>
    <col min="2835" max="2835" width="12.625" style="104" customWidth="1"/>
    <col min="2836" max="2836" width="5.625" style="104" customWidth="1"/>
    <col min="2837" max="2837" width="12.625" style="104" customWidth="1"/>
    <col min="2838" max="2838" width="5.625" style="104" customWidth="1"/>
    <col min="2839" max="2839" width="12.625" style="104" customWidth="1"/>
    <col min="2840" max="2840" width="5.625" style="104" customWidth="1"/>
    <col min="2841" max="2841" width="12.625" style="104" customWidth="1"/>
    <col min="2842" max="2842" width="5.625" style="104" customWidth="1"/>
    <col min="2843" max="2843" width="12.625" style="104" customWidth="1"/>
    <col min="2844" max="2844" width="5.625" style="104" customWidth="1"/>
    <col min="2845" max="3073" width="9" style="104"/>
    <col min="3074" max="3074" width="13.625" style="104" customWidth="1"/>
    <col min="3075" max="3075" width="12.625" style="104" customWidth="1"/>
    <col min="3076" max="3076" width="5.625" style="104" customWidth="1"/>
    <col min="3077" max="3077" width="12.625" style="104" customWidth="1"/>
    <col min="3078" max="3078" width="5.625" style="104" customWidth="1"/>
    <col min="3079" max="3079" width="12.625" style="104" customWidth="1"/>
    <col min="3080" max="3080" width="5.625" style="104" customWidth="1"/>
    <col min="3081" max="3081" width="12.625" style="104" customWidth="1"/>
    <col min="3082" max="3082" width="5.625" style="104" customWidth="1"/>
    <col min="3083" max="3083" width="12.625" style="104" customWidth="1"/>
    <col min="3084" max="3084" width="5.625" style="104" customWidth="1"/>
    <col min="3085" max="3085" width="12.625" style="104" customWidth="1"/>
    <col min="3086" max="3086" width="5.625" style="104" customWidth="1"/>
    <col min="3087" max="3087" width="12.625" style="104" customWidth="1"/>
    <col min="3088" max="3088" width="5.625" style="104" customWidth="1"/>
    <col min="3089" max="3089" width="12.625" style="104" customWidth="1"/>
    <col min="3090" max="3090" width="5.625" style="104" customWidth="1"/>
    <col min="3091" max="3091" width="12.625" style="104" customWidth="1"/>
    <col min="3092" max="3092" width="5.625" style="104" customWidth="1"/>
    <col min="3093" max="3093" width="12.625" style="104" customWidth="1"/>
    <col min="3094" max="3094" width="5.625" style="104" customWidth="1"/>
    <col min="3095" max="3095" width="12.625" style="104" customWidth="1"/>
    <col min="3096" max="3096" width="5.625" style="104" customWidth="1"/>
    <col min="3097" max="3097" width="12.625" style="104" customWidth="1"/>
    <col min="3098" max="3098" width="5.625" style="104" customWidth="1"/>
    <col min="3099" max="3099" width="12.625" style="104" customWidth="1"/>
    <col min="3100" max="3100" width="5.625" style="104" customWidth="1"/>
    <col min="3101" max="3329" width="9" style="104"/>
    <col min="3330" max="3330" width="13.625" style="104" customWidth="1"/>
    <col min="3331" max="3331" width="12.625" style="104" customWidth="1"/>
    <col min="3332" max="3332" width="5.625" style="104" customWidth="1"/>
    <col min="3333" max="3333" width="12.625" style="104" customWidth="1"/>
    <col min="3334" max="3334" width="5.625" style="104" customWidth="1"/>
    <col min="3335" max="3335" width="12.625" style="104" customWidth="1"/>
    <col min="3336" max="3336" width="5.625" style="104" customWidth="1"/>
    <col min="3337" max="3337" width="12.625" style="104" customWidth="1"/>
    <col min="3338" max="3338" width="5.625" style="104" customWidth="1"/>
    <col min="3339" max="3339" width="12.625" style="104" customWidth="1"/>
    <col min="3340" max="3340" width="5.625" style="104" customWidth="1"/>
    <col min="3341" max="3341" width="12.625" style="104" customWidth="1"/>
    <col min="3342" max="3342" width="5.625" style="104" customWidth="1"/>
    <col min="3343" max="3343" width="12.625" style="104" customWidth="1"/>
    <col min="3344" max="3344" width="5.625" style="104" customWidth="1"/>
    <col min="3345" max="3345" width="12.625" style="104" customWidth="1"/>
    <col min="3346" max="3346" width="5.625" style="104" customWidth="1"/>
    <col min="3347" max="3347" width="12.625" style="104" customWidth="1"/>
    <col min="3348" max="3348" width="5.625" style="104" customWidth="1"/>
    <col min="3349" max="3349" width="12.625" style="104" customWidth="1"/>
    <col min="3350" max="3350" width="5.625" style="104" customWidth="1"/>
    <col min="3351" max="3351" width="12.625" style="104" customWidth="1"/>
    <col min="3352" max="3352" width="5.625" style="104" customWidth="1"/>
    <col min="3353" max="3353" width="12.625" style="104" customWidth="1"/>
    <col min="3354" max="3354" width="5.625" style="104" customWidth="1"/>
    <col min="3355" max="3355" width="12.625" style="104" customWidth="1"/>
    <col min="3356" max="3356" width="5.625" style="104" customWidth="1"/>
    <col min="3357" max="3585" width="9" style="104"/>
    <col min="3586" max="3586" width="13.625" style="104" customWidth="1"/>
    <col min="3587" max="3587" width="12.625" style="104" customWidth="1"/>
    <col min="3588" max="3588" width="5.625" style="104" customWidth="1"/>
    <col min="3589" max="3589" width="12.625" style="104" customWidth="1"/>
    <col min="3590" max="3590" width="5.625" style="104" customWidth="1"/>
    <col min="3591" max="3591" width="12.625" style="104" customWidth="1"/>
    <col min="3592" max="3592" width="5.625" style="104" customWidth="1"/>
    <col min="3593" max="3593" width="12.625" style="104" customWidth="1"/>
    <col min="3594" max="3594" width="5.625" style="104" customWidth="1"/>
    <col min="3595" max="3595" width="12.625" style="104" customWidth="1"/>
    <col min="3596" max="3596" width="5.625" style="104" customWidth="1"/>
    <col min="3597" max="3597" width="12.625" style="104" customWidth="1"/>
    <col min="3598" max="3598" width="5.625" style="104" customWidth="1"/>
    <col min="3599" max="3599" width="12.625" style="104" customWidth="1"/>
    <col min="3600" max="3600" width="5.625" style="104" customWidth="1"/>
    <col min="3601" max="3601" width="12.625" style="104" customWidth="1"/>
    <col min="3602" max="3602" width="5.625" style="104" customWidth="1"/>
    <col min="3603" max="3603" width="12.625" style="104" customWidth="1"/>
    <col min="3604" max="3604" width="5.625" style="104" customWidth="1"/>
    <col min="3605" max="3605" width="12.625" style="104" customWidth="1"/>
    <col min="3606" max="3606" width="5.625" style="104" customWidth="1"/>
    <col min="3607" max="3607" width="12.625" style="104" customWidth="1"/>
    <col min="3608" max="3608" width="5.625" style="104" customWidth="1"/>
    <col min="3609" max="3609" width="12.625" style="104" customWidth="1"/>
    <col min="3610" max="3610" width="5.625" style="104" customWidth="1"/>
    <col min="3611" max="3611" width="12.625" style="104" customWidth="1"/>
    <col min="3612" max="3612" width="5.625" style="104" customWidth="1"/>
    <col min="3613" max="3841" width="9" style="104"/>
    <col min="3842" max="3842" width="13.625" style="104" customWidth="1"/>
    <col min="3843" max="3843" width="12.625" style="104" customWidth="1"/>
    <col min="3844" max="3844" width="5.625" style="104" customWidth="1"/>
    <col min="3845" max="3845" width="12.625" style="104" customWidth="1"/>
    <col min="3846" max="3846" width="5.625" style="104" customWidth="1"/>
    <col min="3847" max="3847" width="12.625" style="104" customWidth="1"/>
    <col min="3848" max="3848" width="5.625" style="104" customWidth="1"/>
    <col min="3849" max="3849" width="12.625" style="104" customWidth="1"/>
    <col min="3850" max="3850" width="5.625" style="104" customWidth="1"/>
    <col min="3851" max="3851" width="12.625" style="104" customWidth="1"/>
    <col min="3852" max="3852" width="5.625" style="104" customWidth="1"/>
    <col min="3853" max="3853" width="12.625" style="104" customWidth="1"/>
    <col min="3854" max="3854" width="5.625" style="104" customWidth="1"/>
    <col min="3855" max="3855" width="12.625" style="104" customWidth="1"/>
    <col min="3856" max="3856" width="5.625" style="104" customWidth="1"/>
    <col min="3857" max="3857" width="12.625" style="104" customWidth="1"/>
    <col min="3858" max="3858" width="5.625" style="104" customWidth="1"/>
    <col min="3859" max="3859" width="12.625" style="104" customWidth="1"/>
    <col min="3860" max="3860" width="5.625" style="104" customWidth="1"/>
    <col min="3861" max="3861" width="12.625" style="104" customWidth="1"/>
    <col min="3862" max="3862" width="5.625" style="104" customWidth="1"/>
    <col min="3863" max="3863" width="12.625" style="104" customWidth="1"/>
    <col min="3864" max="3864" width="5.625" style="104" customWidth="1"/>
    <col min="3865" max="3865" width="12.625" style="104" customWidth="1"/>
    <col min="3866" max="3866" width="5.625" style="104" customWidth="1"/>
    <col min="3867" max="3867" width="12.625" style="104" customWidth="1"/>
    <col min="3868" max="3868" width="5.625" style="104" customWidth="1"/>
    <col min="3869" max="4097" width="9" style="104"/>
    <col min="4098" max="4098" width="13.625" style="104" customWidth="1"/>
    <col min="4099" max="4099" width="12.625" style="104" customWidth="1"/>
    <col min="4100" max="4100" width="5.625" style="104" customWidth="1"/>
    <col min="4101" max="4101" width="12.625" style="104" customWidth="1"/>
    <col min="4102" max="4102" width="5.625" style="104" customWidth="1"/>
    <col min="4103" max="4103" width="12.625" style="104" customWidth="1"/>
    <col min="4104" max="4104" width="5.625" style="104" customWidth="1"/>
    <col min="4105" max="4105" width="12.625" style="104" customWidth="1"/>
    <col min="4106" max="4106" width="5.625" style="104" customWidth="1"/>
    <col min="4107" max="4107" width="12.625" style="104" customWidth="1"/>
    <col min="4108" max="4108" width="5.625" style="104" customWidth="1"/>
    <col min="4109" max="4109" width="12.625" style="104" customWidth="1"/>
    <col min="4110" max="4110" width="5.625" style="104" customWidth="1"/>
    <col min="4111" max="4111" width="12.625" style="104" customWidth="1"/>
    <col min="4112" max="4112" width="5.625" style="104" customWidth="1"/>
    <col min="4113" max="4113" width="12.625" style="104" customWidth="1"/>
    <col min="4114" max="4114" width="5.625" style="104" customWidth="1"/>
    <col min="4115" max="4115" width="12.625" style="104" customWidth="1"/>
    <col min="4116" max="4116" width="5.625" style="104" customWidth="1"/>
    <col min="4117" max="4117" width="12.625" style="104" customWidth="1"/>
    <col min="4118" max="4118" width="5.625" style="104" customWidth="1"/>
    <col min="4119" max="4119" width="12.625" style="104" customWidth="1"/>
    <col min="4120" max="4120" width="5.625" style="104" customWidth="1"/>
    <col min="4121" max="4121" width="12.625" style="104" customWidth="1"/>
    <col min="4122" max="4122" width="5.625" style="104" customWidth="1"/>
    <col min="4123" max="4123" width="12.625" style="104" customWidth="1"/>
    <col min="4124" max="4124" width="5.625" style="104" customWidth="1"/>
    <col min="4125" max="4353" width="9" style="104"/>
    <col min="4354" max="4354" width="13.625" style="104" customWidth="1"/>
    <col min="4355" max="4355" width="12.625" style="104" customWidth="1"/>
    <col min="4356" max="4356" width="5.625" style="104" customWidth="1"/>
    <col min="4357" max="4357" width="12.625" style="104" customWidth="1"/>
    <col min="4358" max="4358" width="5.625" style="104" customWidth="1"/>
    <col min="4359" max="4359" width="12.625" style="104" customWidth="1"/>
    <col min="4360" max="4360" width="5.625" style="104" customWidth="1"/>
    <col min="4361" max="4361" width="12.625" style="104" customWidth="1"/>
    <col min="4362" max="4362" width="5.625" style="104" customWidth="1"/>
    <col min="4363" max="4363" width="12.625" style="104" customWidth="1"/>
    <col min="4364" max="4364" width="5.625" style="104" customWidth="1"/>
    <col min="4365" max="4365" width="12.625" style="104" customWidth="1"/>
    <col min="4366" max="4366" width="5.625" style="104" customWidth="1"/>
    <col min="4367" max="4367" width="12.625" style="104" customWidth="1"/>
    <col min="4368" max="4368" width="5.625" style="104" customWidth="1"/>
    <col min="4369" max="4369" width="12.625" style="104" customWidth="1"/>
    <col min="4370" max="4370" width="5.625" style="104" customWidth="1"/>
    <col min="4371" max="4371" width="12.625" style="104" customWidth="1"/>
    <col min="4372" max="4372" width="5.625" style="104" customWidth="1"/>
    <col min="4373" max="4373" width="12.625" style="104" customWidth="1"/>
    <col min="4374" max="4374" width="5.625" style="104" customWidth="1"/>
    <col min="4375" max="4375" width="12.625" style="104" customWidth="1"/>
    <col min="4376" max="4376" width="5.625" style="104" customWidth="1"/>
    <col min="4377" max="4377" width="12.625" style="104" customWidth="1"/>
    <col min="4378" max="4378" width="5.625" style="104" customWidth="1"/>
    <col min="4379" max="4379" width="12.625" style="104" customWidth="1"/>
    <col min="4380" max="4380" width="5.625" style="104" customWidth="1"/>
    <col min="4381" max="4609" width="9" style="104"/>
    <col min="4610" max="4610" width="13.625" style="104" customWidth="1"/>
    <col min="4611" max="4611" width="12.625" style="104" customWidth="1"/>
    <col min="4612" max="4612" width="5.625" style="104" customWidth="1"/>
    <col min="4613" max="4613" width="12.625" style="104" customWidth="1"/>
    <col min="4614" max="4614" width="5.625" style="104" customWidth="1"/>
    <col min="4615" max="4615" width="12.625" style="104" customWidth="1"/>
    <col min="4616" max="4616" width="5.625" style="104" customWidth="1"/>
    <col min="4617" max="4617" width="12.625" style="104" customWidth="1"/>
    <col min="4618" max="4618" width="5.625" style="104" customWidth="1"/>
    <col min="4619" max="4619" width="12.625" style="104" customWidth="1"/>
    <col min="4620" max="4620" width="5.625" style="104" customWidth="1"/>
    <col min="4621" max="4621" width="12.625" style="104" customWidth="1"/>
    <col min="4622" max="4622" width="5.625" style="104" customWidth="1"/>
    <col min="4623" max="4623" width="12.625" style="104" customWidth="1"/>
    <col min="4624" max="4624" width="5.625" style="104" customWidth="1"/>
    <col min="4625" max="4625" width="12.625" style="104" customWidth="1"/>
    <col min="4626" max="4626" width="5.625" style="104" customWidth="1"/>
    <col min="4627" max="4627" width="12.625" style="104" customWidth="1"/>
    <col min="4628" max="4628" width="5.625" style="104" customWidth="1"/>
    <col min="4629" max="4629" width="12.625" style="104" customWidth="1"/>
    <col min="4630" max="4630" width="5.625" style="104" customWidth="1"/>
    <col min="4631" max="4631" width="12.625" style="104" customWidth="1"/>
    <col min="4632" max="4632" width="5.625" style="104" customWidth="1"/>
    <col min="4633" max="4633" width="12.625" style="104" customWidth="1"/>
    <col min="4634" max="4634" width="5.625" style="104" customWidth="1"/>
    <col min="4635" max="4635" width="12.625" style="104" customWidth="1"/>
    <col min="4636" max="4636" width="5.625" style="104" customWidth="1"/>
    <col min="4637" max="4865" width="9" style="104"/>
    <col min="4866" max="4866" width="13.625" style="104" customWidth="1"/>
    <col min="4867" max="4867" width="12.625" style="104" customWidth="1"/>
    <col min="4868" max="4868" width="5.625" style="104" customWidth="1"/>
    <col min="4869" max="4869" width="12.625" style="104" customWidth="1"/>
    <col min="4870" max="4870" width="5.625" style="104" customWidth="1"/>
    <col min="4871" max="4871" width="12.625" style="104" customWidth="1"/>
    <col min="4872" max="4872" width="5.625" style="104" customWidth="1"/>
    <col min="4873" max="4873" width="12.625" style="104" customWidth="1"/>
    <col min="4874" max="4874" width="5.625" style="104" customWidth="1"/>
    <col min="4875" max="4875" width="12.625" style="104" customWidth="1"/>
    <col min="4876" max="4876" width="5.625" style="104" customWidth="1"/>
    <col min="4877" max="4877" width="12.625" style="104" customWidth="1"/>
    <col min="4878" max="4878" width="5.625" style="104" customWidth="1"/>
    <col min="4879" max="4879" width="12.625" style="104" customWidth="1"/>
    <col min="4880" max="4880" width="5.625" style="104" customWidth="1"/>
    <col min="4881" max="4881" width="12.625" style="104" customWidth="1"/>
    <col min="4882" max="4882" width="5.625" style="104" customWidth="1"/>
    <col min="4883" max="4883" width="12.625" style="104" customWidth="1"/>
    <col min="4884" max="4884" width="5.625" style="104" customWidth="1"/>
    <col min="4885" max="4885" width="12.625" style="104" customWidth="1"/>
    <col min="4886" max="4886" width="5.625" style="104" customWidth="1"/>
    <col min="4887" max="4887" width="12.625" style="104" customWidth="1"/>
    <col min="4888" max="4888" width="5.625" style="104" customWidth="1"/>
    <col min="4889" max="4889" width="12.625" style="104" customWidth="1"/>
    <col min="4890" max="4890" width="5.625" style="104" customWidth="1"/>
    <col min="4891" max="4891" width="12.625" style="104" customWidth="1"/>
    <col min="4892" max="4892" width="5.625" style="104" customWidth="1"/>
    <col min="4893" max="5121" width="9" style="104"/>
    <col min="5122" max="5122" width="13.625" style="104" customWidth="1"/>
    <col min="5123" max="5123" width="12.625" style="104" customWidth="1"/>
    <col min="5124" max="5124" width="5.625" style="104" customWidth="1"/>
    <col min="5125" max="5125" width="12.625" style="104" customWidth="1"/>
    <col min="5126" max="5126" width="5.625" style="104" customWidth="1"/>
    <col min="5127" max="5127" width="12.625" style="104" customWidth="1"/>
    <col min="5128" max="5128" width="5.625" style="104" customWidth="1"/>
    <col min="5129" max="5129" width="12.625" style="104" customWidth="1"/>
    <col min="5130" max="5130" width="5.625" style="104" customWidth="1"/>
    <col min="5131" max="5131" width="12.625" style="104" customWidth="1"/>
    <col min="5132" max="5132" width="5.625" style="104" customWidth="1"/>
    <col min="5133" max="5133" width="12.625" style="104" customWidth="1"/>
    <col min="5134" max="5134" width="5.625" style="104" customWidth="1"/>
    <col min="5135" max="5135" width="12.625" style="104" customWidth="1"/>
    <col min="5136" max="5136" width="5.625" style="104" customWidth="1"/>
    <col min="5137" max="5137" width="12.625" style="104" customWidth="1"/>
    <col min="5138" max="5138" width="5.625" style="104" customWidth="1"/>
    <col min="5139" max="5139" width="12.625" style="104" customWidth="1"/>
    <col min="5140" max="5140" width="5.625" style="104" customWidth="1"/>
    <col min="5141" max="5141" width="12.625" style="104" customWidth="1"/>
    <col min="5142" max="5142" width="5.625" style="104" customWidth="1"/>
    <col min="5143" max="5143" width="12.625" style="104" customWidth="1"/>
    <col min="5144" max="5144" width="5.625" style="104" customWidth="1"/>
    <col min="5145" max="5145" width="12.625" style="104" customWidth="1"/>
    <col min="5146" max="5146" width="5.625" style="104" customWidth="1"/>
    <col min="5147" max="5147" width="12.625" style="104" customWidth="1"/>
    <col min="5148" max="5148" width="5.625" style="104" customWidth="1"/>
    <col min="5149" max="5377" width="9" style="104"/>
    <col min="5378" max="5378" width="13.625" style="104" customWidth="1"/>
    <col min="5379" max="5379" width="12.625" style="104" customWidth="1"/>
    <col min="5380" max="5380" width="5.625" style="104" customWidth="1"/>
    <col min="5381" max="5381" width="12.625" style="104" customWidth="1"/>
    <col min="5382" max="5382" width="5.625" style="104" customWidth="1"/>
    <col min="5383" max="5383" width="12.625" style="104" customWidth="1"/>
    <col min="5384" max="5384" width="5.625" style="104" customWidth="1"/>
    <col min="5385" max="5385" width="12.625" style="104" customWidth="1"/>
    <col min="5386" max="5386" width="5.625" style="104" customWidth="1"/>
    <col min="5387" max="5387" width="12.625" style="104" customWidth="1"/>
    <col min="5388" max="5388" width="5.625" style="104" customWidth="1"/>
    <col min="5389" max="5389" width="12.625" style="104" customWidth="1"/>
    <col min="5390" max="5390" width="5.625" style="104" customWidth="1"/>
    <col min="5391" max="5391" width="12.625" style="104" customWidth="1"/>
    <col min="5392" max="5392" width="5.625" style="104" customWidth="1"/>
    <col min="5393" max="5393" width="12.625" style="104" customWidth="1"/>
    <col min="5394" max="5394" width="5.625" style="104" customWidth="1"/>
    <col min="5395" max="5395" width="12.625" style="104" customWidth="1"/>
    <col min="5396" max="5396" width="5.625" style="104" customWidth="1"/>
    <col min="5397" max="5397" width="12.625" style="104" customWidth="1"/>
    <col min="5398" max="5398" width="5.625" style="104" customWidth="1"/>
    <col min="5399" max="5399" width="12.625" style="104" customWidth="1"/>
    <col min="5400" max="5400" width="5.625" style="104" customWidth="1"/>
    <col min="5401" max="5401" width="12.625" style="104" customWidth="1"/>
    <col min="5402" max="5402" width="5.625" style="104" customWidth="1"/>
    <col min="5403" max="5403" width="12.625" style="104" customWidth="1"/>
    <col min="5404" max="5404" width="5.625" style="104" customWidth="1"/>
    <col min="5405" max="5633" width="9" style="104"/>
    <col min="5634" max="5634" width="13.625" style="104" customWidth="1"/>
    <col min="5635" max="5635" width="12.625" style="104" customWidth="1"/>
    <col min="5636" max="5636" width="5.625" style="104" customWidth="1"/>
    <col min="5637" max="5637" width="12.625" style="104" customWidth="1"/>
    <col min="5638" max="5638" width="5.625" style="104" customWidth="1"/>
    <col min="5639" max="5639" width="12.625" style="104" customWidth="1"/>
    <col min="5640" max="5640" width="5.625" style="104" customWidth="1"/>
    <col min="5641" max="5641" width="12.625" style="104" customWidth="1"/>
    <col min="5642" max="5642" width="5.625" style="104" customWidth="1"/>
    <col min="5643" max="5643" width="12.625" style="104" customWidth="1"/>
    <col min="5644" max="5644" width="5.625" style="104" customWidth="1"/>
    <col min="5645" max="5645" width="12.625" style="104" customWidth="1"/>
    <col min="5646" max="5646" width="5.625" style="104" customWidth="1"/>
    <col min="5647" max="5647" width="12.625" style="104" customWidth="1"/>
    <col min="5648" max="5648" width="5.625" style="104" customWidth="1"/>
    <col min="5649" max="5649" width="12.625" style="104" customWidth="1"/>
    <col min="5650" max="5650" width="5.625" style="104" customWidth="1"/>
    <col min="5651" max="5651" width="12.625" style="104" customWidth="1"/>
    <col min="5652" max="5652" width="5.625" style="104" customWidth="1"/>
    <col min="5653" max="5653" width="12.625" style="104" customWidth="1"/>
    <col min="5654" max="5654" width="5.625" style="104" customWidth="1"/>
    <col min="5655" max="5655" width="12.625" style="104" customWidth="1"/>
    <col min="5656" max="5656" width="5.625" style="104" customWidth="1"/>
    <col min="5657" max="5657" width="12.625" style="104" customWidth="1"/>
    <col min="5658" max="5658" width="5.625" style="104" customWidth="1"/>
    <col min="5659" max="5659" width="12.625" style="104" customWidth="1"/>
    <col min="5660" max="5660" width="5.625" style="104" customWidth="1"/>
    <col min="5661" max="5889" width="9" style="104"/>
    <col min="5890" max="5890" width="13.625" style="104" customWidth="1"/>
    <col min="5891" max="5891" width="12.625" style="104" customWidth="1"/>
    <col min="5892" max="5892" width="5.625" style="104" customWidth="1"/>
    <col min="5893" max="5893" width="12.625" style="104" customWidth="1"/>
    <col min="5894" max="5894" width="5.625" style="104" customWidth="1"/>
    <col min="5895" max="5895" width="12.625" style="104" customWidth="1"/>
    <col min="5896" max="5896" width="5.625" style="104" customWidth="1"/>
    <col min="5897" max="5897" width="12.625" style="104" customWidth="1"/>
    <col min="5898" max="5898" width="5.625" style="104" customWidth="1"/>
    <col min="5899" max="5899" width="12.625" style="104" customWidth="1"/>
    <col min="5900" max="5900" width="5.625" style="104" customWidth="1"/>
    <col min="5901" max="5901" width="12.625" style="104" customWidth="1"/>
    <col min="5902" max="5902" width="5.625" style="104" customWidth="1"/>
    <col min="5903" max="5903" width="12.625" style="104" customWidth="1"/>
    <col min="5904" max="5904" width="5.625" style="104" customWidth="1"/>
    <col min="5905" max="5905" width="12.625" style="104" customWidth="1"/>
    <col min="5906" max="5906" width="5.625" style="104" customWidth="1"/>
    <col min="5907" max="5907" width="12.625" style="104" customWidth="1"/>
    <col min="5908" max="5908" width="5.625" style="104" customWidth="1"/>
    <col min="5909" max="5909" width="12.625" style="104" customWidth="1"/>
    <col min="5910" max="5910" width="5.625" style="104" customWidth="1"/>
    <col min="5911" max="5911" width="12.625" style="104" customWidth="1"/>
    <col min="5912" max="5912" width="5.625" style="104" customWidth="1"/>
    <col min="5913" max="5913" width="12.625" style="104" customWidth="1"/>
    <col min="5914" max="5914" width="5.625" style="104" customWidth="1"/>
    <col min="5915" max="5915" width="12.625" style="104" customWidth="1"/>
    <col min="5916" max="5916" width="5.625" style="104" customWidth="1"/>
    <col min="5917" max="6145" width="9" style="104"/>
    <col min="6146" max="6146" width="13.625" style="104" customWidth="1"/>
    <col min="6147" max="6147" width="12.625" style="104" customWidth="1"/>
    <col min="6148" max="6148" width="5.625" style="104" customWidth="1"/>
    <col min="6149" max="6149" width="12.625" style="104" customWidth="1"/>
    <col min="6150" max="6150" width="5.625" style="104" customWidth="1"/>
    <col min="6151" max="6151" width="12.625" style="104" customWidth="1"/>
    <col min="6152" max="6152" width="5.625" style="104" customWidth="1"/>
    <col min="6153" max="6153" width="12.625" style="104" customWidth="1"/>
    <col min="6154" max="6154" width="5.625" style="104" customWidth="1"/>
    <col min="6155" max="6155" width="12.625" style="104" customWidth="1"/>
    <col min="6156" max="6156" width="5.625" style="104" customWidth="1"/>
    <col min="6157" max="6157" width="12.625" style="104" customWidth="1"/>
    <col min="6158" max="6158" width="5.625" style="104" customWidth="1"/>
    <col min="6159" max="6159" width="12.625" style="104" customWidth="1"/>
    <col min="6160" max="6160" width="5.625" style="104" customWidth="1"/>
    <col min="6161" max="6161" width="12.625" style="104" customWidth="1"/>
    <col min="6162" max="6162" width="5.625" style="104" customWidth="1"/>
    <col min="6163" max="6163" width="12.625" style="104" customWidth="1"/>
    <col min="6164" max="6164" width="5.625" style="104" customWidth="1"/>
    <col min="6165" max="6165" width="12.625" style="104" customWidth="1"/>
    <col min="6166" max="6166" width="5.625" style="104" customWidth="1"/>
    <col min="6167" max="6167" width="12.625" style="104" customWidth="1"/>
    <col min="6168" max="6168" width="5.625" style="104" customWidth="1"/>
    <col min="6169" max="6169" width="12.625" style="104" customWidth="1"/>
    <col min="6170" max="6170" width="5.625" style="104" customWidth="1"/>
    <col min="6171" max="6171" width="12.625" style="104" customWidth="1"/>
    <col min="6172" max="6172" width="5.625" style="104" customWidth="1"/>
    <col min="6173" max="6401" width="9" style="104"/>
    <col min="6402" max="6402" width="13.625" style="104" customWidth="1"/>
    <col min="6403" max="6403" width="12.625" style="104" customWidth="1"/>
    <col min="6404" max="6404" width="5.625" style="104" customWidth="1"/>
    <col min="6405" max="6405" width="12.625" style="104" customWidth="1"/>
    <col min="6406" max="6406" width="5.625" style="104" customWidth="1"/>
    <col min="6407" max="6407" width="12.625" style="104" customWidth="1"/>
    <col min="6408" max="6408" width="5.625" style="104" customWidth="1"/>
    <col min="6409" max="6409" width="12.625" style="104" customWidth="1"/>
    <col min="6410" max="6410" width="5.625" style="104" customWidth="1"/>
    <col min="6411" max="6411" width="12.625" style="104" customWidth="1"/>
    <col min="6412" max="6412" width="5.625" style="104" customWidth="1"/>
    <col min="6413" max="6413" width="12.625" style="104" customWidth="1"/>
    <col min="6414" max="6414" width="5.625" style="104" customWidth="1"/>
    <col min="6415" max="6415" width="12.625" style="104" customWidth="1"/>
    <col min="6416" max="6416" width="5.625" style="104" customWidth="1"/>
    <col min="6417" max="6417" width="12.625" style="104" customWidth="1"/>
    <col min="6418" max="6418" width="5.625" style="104" customWidth="1"/>
    <col min="6419" max="6419" width="12.625" style="104" customWidth="1"/>
    <col min="6420" max="6420" width="5.625" style="104" customWidth="1"/>
    <col min="6421" max="6421" width="12.625" style="104" customWidth="1"/>
    <col min="6422" max="6422" width="5.625" style="104" customWidth="1"/>
    <col min="6423" max="6423" width="12.625" style="104" customWidth="1"/>
    <col min="6424" max="6424" width="5.625" style="104" customWidth="1"/>
    <col min="6425" max="6425" width="12.625" style="104" customWidth="1"/>
    <col min="6426" max="6426" width="5.625" style="104" customWidth="1"/>
    <col min="6427" max="6427" width="12.625" style="104" customWidth="1"/>
    <col min="6428" max="6428" width="5.625" style="104" customWidth="1"/>
    <col min="6429" max="6657" width="9" style="104"/>
    <col min="6658" max="6658" width="13.625" style="104" customWidth="1"/>
    <col min="6659" max="6659" width="12.625" style="104" customWidth="1"/>
    <col min="6660" max="6660" width="5.625" style="104" customWidth="1"/>
    <col min="6661" max="6661" width="12.625" style="104" customWidth="1"/>
    <col min="6662" max="6662" width="5.625" style="104" customWidth="1"/>
    <col min="6663" max="6663" width="12.625" style="104" customWidth="1"/>
    <col min="6664" max="6664" width="5.625" style="104" customWidth="1"/>
    <col min="6665" max="6665" width="12.625" style="104" customWidth="1"/>
    <col min="6666" max="6666" width="5.625" style="104" customWidth="1"/>
    <col min="6667" max="6667" width="12.625" style="104" customWidth="1"/>
    <col min="6668" max="6668" width="5.625" style="104" customWidth="1"/>
    <col min="6669" max="6669" width="12.625" style="104" customWidth="1"/>
    <col min="6670" max="6670" width="5.625" style="104" customWidth="1"/>
    <col min="6671" max="6671" width="12.625" style="104" customWidth="1"/>
    <col min="6672" max="6672" width="5.625" style="104" customWidth="1"/>
    <col min="6673" max="6673" width="12.625" style="104" customWidth="1"/>
    <col min="6674" max="6674" width="5.625" style="104" customWidth="1"/>
    <col min="6675" max="6675" width="12.625" style="104" customWidth="1"/>
    <col min="6676" max="6676" width="5.625" style="104" customWidth="1"/>
    <col min="6677" max="6677" width="12.625" style="104" customWidth="1"/>
    <col min="6678" max="6678" width="5.625" style="104" customWidth="1"/>
    <col min="6679" max="6679" width="12.625" style="104" customWidth="1"/>
    <col min="6680" max="6680" width="5.625" style="104" customWidth="1"/>
    <col min="6681" max="6681" width="12.625" style="104" customWidth="1"/>
    <col min="6682" max="6682" width="5.625" style="104" customWidth="1"/>
    <col min="6683" max="6683" width="12.625" style="104" customWidth="1"/>
    <col min="6684" max="6684" width="5.625" style="104" customWidth="1"/>
    <col min="6685" max="6913" width="9" style="104"/>
    <col min="6914" max="6914" width="13.625" style="104" customWidth="1"/>
    <col min="6915" max="6915" width="12.625" style="104" customWidth="1"/>
    <col min="6916" max="6916" width="5.625" style="104" customWidth="1"/>
    <col min="6917" max="6917" width="12.625" style="104" customWidth="1"/>
    <col min="6918" max="6918" width="5.625" style="104" customWidth="1"/>
    <col min="6919" max="6919" width="12.625" style="104" customWidth="1"/>
    <col min="6920" max="6920" width="5.625" style="104" customWidth="1"/>
    <col min="6921" max="6921" width="12.625" style="104" customWidth="1"/>
    <col min="6922" max="6922" width="5.625" style="104" customWidth="1"/>
    <col min="6923" max="6923" width="12.625" style="104" customWidth="1"/>
    <col min="6924" max="6924" width="5.625" style="104" customWidth="1"/>
    <col min="6925" max="6925" width="12.625" style="104" customWidth="1"/>
    <col min="6926" max="6926" width="5.625" style="104" customWidth="1"/>
    <col min="6927" max="6927" width="12.625" style="104" customWidth="1"/>
    <col min="6928" max="6928" width="5.625" style="104" customWidth="1"/>
    <col min="6929" max="6929" width="12.625" style="104" customWidth="1"/>
    <col min="6930" max="6930" width="5.625" style="104" customWidth="1"/>
    <col min="6931" max="6931" width="12.625" style="104" customWidth="1"/>
    <col min="6932" max="6932" width="5.625" style="104" customWidth="1"/>
    <col min="6933" max="6933" width="12.625" style="104" customWidth="1"/>
    <col min="6934" max="6934" width="5.625" style="104" customWidth="1"/>
    <col min="6935" max="6935" width="12.625" style="104" customWidth="1"/>
    <col min="6936" max="6936" width="5.625" style="104" customWidth="1"/>
    <col min="6937" max="6937" width="12.625" style="104" customWidth="1"/>
    <col min="6938" max="6938" width="5.625" style="104" customWidth="1"/>
    <col min="6939" max="6939" width="12.625" style="104" customWidth="1"/>
    <col min="6940" max="6940" width="5.625" style="104" customWidth="1"/>
    <col min="6941" max="7169" width="9" style="104"/>
    <col min="7170" max="7170" width="13.625" style="104" customWidth="1"/>
    <col min="7171" max="7171" width="12.625" style="104" customWidth="1"/>
    <col min="7172" max="7172" width="5.625" style="104" customWidth="1"/>
    <col min="7173" max="7173" width="12.625" style="104" customWidth="1"/>
    <col min="7174" max="7174" width="5.625" style="104" customWidth="1"/>
    <col min="7175" max="7175" width="12.625" style="104" customWidth="1"/>
    <col min="7176" max="7176" width="5.625" style="104" customWidth="1"/>
    <col min="7177" max="7177" width="12.625" style="104" customWidth="1"/>
    <col min="7178" max="7178" width="5.625" style="104" customWidth="1"/>
    <col min="7179" max="7179" width="12.625" style="104" customWidth="1"/>
    <col min="7180" max="7180" width="5.625" style="104" customWidth="1"/>
    <col min="7181" max="7181" width="12.625" style="104" customWidth="1"/>
    <col min="7182" max="7182" width="5.625" style="104" customWidth="1"/>
    <col min="7183" max="7183" width="12.625" style="104" customWidth="1"/>
    <col min="7184" max="7184" width="5.625" style="104" customWidth="1"/>
    <col min="7185" max="7185" width="12.625" style="104" customWidth="1"/>
    <col min="7186" max="7186" width="5.625" style="104" customWidth="1"/>
    <col min="7187" max="7187" width="12.625" style="104" customWidth="1"/>
    <col min="7188" max="7188" width="5.625" style="104" customWidth="1"/>
    <col min="7189" max="7189" width="12.625" style="104" customWidth="1"/>
    <col min="7190" max="7190" width="5.625" style="104" customWidth="1"/>
    <col min="7191" max="7191" width="12.625" style="104" customWidth="1"/>
    <col min="7192" max="7192" width="5.625" style="104" customWidth="1"/>
    <col min="7193" max="7193" width="12.625" style="104" customWidth="1"/>
    <col min="7194" max="7194" width="5.625" style="104" customWidth="1"/>
    <col min="7195" max="7195" width="12.625" style="104" customWidth="1"/>
    <col min="7196" max="7196" width="5.625" style="104" customWidth="1"/>
    <col min="7197" max="7425" width="9" style="104"/>
    <col min="7426" max="7426" width="13.625" style="104" customWidth="1"/>
    <col min="7427" max="7427" width="12.625" style="104" customWidth="1"/>
    <col min="7428" max="7428" width="5.625" style="104" customWidth="1"/>
    <col min="7429" max="7429" width="12.625" style="104" customWidth="1"/>
    <col min="7430" max="7430" width="5.625" style="104" customWidth="1"/>
    <col min="7431" max="7431" width="12.625" style="104" customWidth="1"/>
    <col min="7432" max="7432" width="5.625" style="104" customWidth="1"/>
    <col min="7433" max="7433" width="12.625" style="104" customWidth="1"/>
    <col min="7434" max="7434" width="5.625" style="104" customWidth="1"/>
    <col min="7435" max="7435" width="12.625" style="104" customWidth="1"/>
    <col min="7436" max="7436" width="5.625" style="104" customWidth="1"/>
    <col min="7437" max="7437" width="12.625" style="104" customWidth="1"/>
    <col min="7438" max="7438" width="5.625" style="104" customWidth="1"/>
    <col min="7439" max="7439" width="12.625" style="104" customWidth="1"/>
    <col min="7440" max="7440" width="5.625" style="104" customWidth="1"/>
    <col min="7441" max="7441" width="12.625" style="104" customWidth="1"/>
    <col min="7442" max="7442" width="5.625" style="104" customWidth="1"/>
    <col min="7443" max="7443" width="12.625" style="104" customWidth="1"/>
    <col min="7444" max="7444" width="5.625" style="104" customWidth="1"/>
    <col min="7445" max="7445" width="12.625" style="104" customWidth="1"/>
    <col min="7446" max="7446" width="5.625" style="104" customWidth="1"/>
    <col min="7447" max="7447" width="12.625" style="104" customWidth="1"/>
    <col min="7448" max="7448" width="5.625" style="104" customWidth="1"/>
    <col min="7449" max="7449" width="12.625" style="104" customWidth="1"/>
    <col min="7450" max="7450" width="5.625" style="104" customWidth="1"/>
    <col min="7451" max="7451" width="12.625" style="104" customWidth="1"/>
    <col min="7452" max="7452" width="5.625" style="104" customWidth="1"/>
    <col min="7453" max="7681" width="9" style="104"/>
    <col min="7682" max="7682" width="13.625" style="104" customWidth="1"/>
    <col min="7683" max="7683" width="12.625" style="104" customWidth="1"/>
    <col min="7684" max="7684" width="5.625" style="104" customWidth="1"/>
    <col min="7685" max="7685" width="12.625" style="104" customWidth="1"/>
    <col min="7686" max="7686" width="5.625" style="104" customWidth="1"/>
    <col min="7687" max="7687" width="12.625" style="104" customWidth="1"/>
    <col min="7688" max="7688" width="5.625" style="104" customWidth="1"/>
    <col min="7689" max="7689" width="12.625" style="104" customWidth="1"/>
    <col min="7690" max="7690" width="5.625" style="104" customWidth="1"/>
    <col min="7691" max="7691" width="12.625" style="104" customWidth="1"/>
    <col min="7692" max="7692" width="5.625" style="104" customWidth="1"/>
    <col min="7693" max="7693" width="12.625" style="104" customWidth="1"/>
    <col min="7694" max="7694" width="5.625" style="104" customWidth="1"/>
    <col min="7695" max="7695" width="12.625" style="104" customWidth="1"/>
    <col min="7696" max="7696" width="5.625" style="104" customWidth="1"/>
    <col min="7697" max="7697" width="12.625" style="104" customWidth="1"/>
    <col min="7698" max="7698" width="5.625" style="104" customWidth="1"/>
    <col min="7699" max="7699" width="12.625" style="104" customWidth="1"/>
    <col min="7700" max="7700" width="5.625" style="104" customWidth="1"/>
    <col min="7701" max="7701" width="12.625" style="104" customWidth="1"/>
    <col min="7702" max="7702" width="5.625" style="104" customWidth="1"/>
    <col min="7703" max="7703" width="12.625" style="104" customWidth="1"/>
    <col min="7704" max="7704" width="5.625" style="104" customWidth="1"/>
    <col min="7705" max="7705" width="12.625" style="104" customWidth="1"/>
    <col min="7706" max="7706" width="5.625" style="104" customWidth="1"/>
    <col min="7707" max="7707" width="12.625" style="104" customWidth="1"/>
    <col min="7708" max="7708" width="5.625" style="104" customWidth="1"/>
    <col min="7709" max="7937" width="9" style="104"/>
    <col min="7938" max="7938" width="13.625" style="104" customWidth="1"/>
    <col min="7939" max="7939" width="12.625" style="104" customWidth="1"/>
    <col min="7940" max="7940" width="5.625" style="104" customWidth="1"/>
    <col min="7941" max="7941" width="12.625" style="104" customWidth="1"/>
    <col min="7942" max="7942" width="5.625" style="104" customWidth="1"/>
    <col min="7943" max="7943" width="12.625" style="104" customWidth="1"/>
    <col min="7944" max="7944" width="5.625" style="104" customWidth="1"/>
    <col min="7945" max="7945" width="12.625" style="104" customWidth="1"/>
    <col min="7946" max="7946" width="5.625" style="104" customWidth="1"/>
    <col min="7947" max="7947" width="12.625" style="104" customWidth="1"/>
    <col min="7948" max="7948" width="5.625" style="104" customWidth="1"/>
    <col min="7949" max="7949" width="12.625" style="104" customWidth="1"/>
    <col min="7950" max="7950" width="5.625" style="104" customWidth="1"/>
    <col min="7951" max="7951" width="12.625" style="104" customWidth="1"/>
    <col min="7952" max="7952" width="5.625" style="104" customWidth="1"/>
    <col min="7953" max="7953" width="12.625" style="104" customWidth="1"/>
    <col min="7954" max="7954" width="5.625" style="104" customWidth="1"/>
    <col min="7955" max="7955" width="12.625" style="104" customWidth="1"/>
    <col min="7956" max="7956" width="5.625" style="104" customWidth="1"/>
    <col min="7957" max="7957" width="12.625" style="104" customWidth="1"/>
    <col min="7958" max="7958" width="5.625" style="104" customWidth="1"/>
    <col min="7959" max="7959" width="12.625" style="104" customWidth="1"/>
    <col min="7960" max="7960" width="5.625" style="104" customWidth="1"/>
    <col min="7961" max="7961" width="12.625" style="104" customWidth="1"/>
    <col min="7962" max="7962" width="5.625" style="104" customWidth="1"/>
    <col min="7963" max="7963" width="12.625" style="104" customWidth="1"/>
    <col min="7964" max="7964" width="5.625" style="104" customWidth="1"/>
    <col min="7965" max="8193" width="9" style="104"/>
    <col min="8194" max="8194" width="13.625" style="104" customWidth="1"/>
    <col min="8195" max="8195" width="12.625" style="104" customWidth="1"/>
    <col min="8196" max="8196" width="5.625" style="104" customWidth="1"/>
    <col min="8197" max="8197" width="12.625" style="104" customWidth="1"/>
    <col min="8198" max="8198" width="5.625" style="104" customWidth="1"/>
    <col min="8199" max="8199" width="12.625" style="104" customWidth="1"/>
    <col min="8200" max="8200" width="5.625" style="104" customWidth="1"/>
    <col min="8201" max="8201" width="12.625" style="104" customWidth="1"/>
    <col min="8202" max="8202" width="5.625" style="104" customWidth="1"/>
    <col min="8203" max="8203" width="12.625" style="104" customWidth="1"/>
    <col min="8204" max="8204" width="5.625" style="104" customWidth="1"/>
    <col min="8205" max="8205" width="12.625" style="104" customWidth="1"/>
    <col min="8206" max="8206" width="5.625" style="104" customWidth="1"/>
    <col min="8207" max="8207" width="12.625" style="104" customWidth="1"/>
    <col min="8208" max="8208" width="5.625" style="104" customWidth="1"/>
    <col min="8209" max="8209" width="12.625" style="104" customWidth="1"/>
    <col min="8210" max="8210" width="5.625" style="104" customWidth="1"/>
    <col min="8211" max="8211" width="12.625" style="104" customWidth="1"/>
    <col min="8212" max="8212" width="5.625" style="104" customWidth="1"/>
    <col min="8213" max="8213" width="12.625" style="104" customWidth="1"/>
    <col min="8214" max="8214" width="5.625" style="104" customWidth="1"/>
    <col min="8215" max="8215" width="12.625" style="104" customWidth="1"/>
    <col min="8216" max="8216" width="5.625" style="104" customWidth="1"/>
    <col min="8217" max="8217" width="12.625" style="104" customWidth="1"/>
    <col min="8218" max="8218" width="5.625" style="104" customWidth="1"/>
    <col min="8219" max="8219" width="12.625" style="104" customWidth="1"/>
    <col min="8220" max="8220" width="5.625" style="104" customWidth="1"/>
    <col min="8221" max="8449" width="9" style="104"/>
    <col min="8450" max="8450" width="13.625" style="104" customWidth="1"/>
    <col min="8451" max="8451" width="12.625" style="104" customWidth="1"/>
    <col min="8452" max="8452" width="5.625" style="104" customWidth="1"/>
    <col min="8453" max="8453" width="12.625" style="104" customWidth="1"/>
    <col min="8454" max="8454" width="5.625" style="104" customWidth="1"/>
    <col min="8455" max="8455" width="12.625" style="104" customWidth="1"/>
    <col min="8456" max="8456" width="5.625" style="104" customWidth="1"/>
    <col min="8457" max="8457" width="12.625" style="104" customWidth="1"/>
    <col min="8458" max="8458" width="5.625" style="104" customWidth="1"/>
    <col min="8459" max="8459" width="12.625" style="104" customWidth="1"/>
    <col min="8460" max="8460" width="5.625" style="104" customWidth="1"/>
    <col min="8461" max="8461" width="12.625" style="104" customWidth="1"/>
    <col min="8462" max="8462" width="5.625" style="104" customWidth="1"/>
    <col min="8463" max="8463" width="12.625" style="104" customWidth="1"/>
    <col min="8464" max="8464" width="5.625" style="104" customWidth="1"/>
    <col min="8465" max="8465" width="12.625" style="104" customWidth="1"/>
    <col min="8466" max="8466" width="5.625" style="104" customWidth="1"/>
    <col min="8467" max="8467" width="12.625" style="104" customWidth="1"/>
    <col min="8468" max="8468" width="5.625" style="104" customWidth="1"/>
    <col min="8469" max="8469" width="12.625" style="104" customWidth="1"/>
    <col min="8470" max="8470" width="5.625" style="104" customWidth="1"/>
    <col min="8471" max="8471" width="12.625" style="104" customWidth="1"/>
    <col min="8472" max="8472" width="5.625" style="104" customWidth="1"/>
    <col min="8473" max="8473" width="12.625" style="104" customWidth="1"/>
    <col min="8474" max="8474" width="5.625" style="104" customWidth="1"/>
    <col min="8475" max="8475" width="12.625" style="104" customWidth="1"/>
    <col min="8476" max="8476" width="5.625" style="104" customWidth="1"/>
    <col min="8477" max="8705" width="9" style="104"/>
    <col min="8706" max="8706" width="13.625" style="104" customWidth="1"/>
    <col min="8707" max="8707" width="12.625" style="104" customWidth="1"/>
    <col min="8708" max="8708" width="5.625" style="104" customWidth="1"/>
    <col min="8709" max="8709" width="12.625" style="104" customWidth="1"/>
    <col min="8710" max="8710" width="5.625" style="104" customWidth="1"/>
    <col min="8711" max="8711" width="12.625" style="104" customWidth="1"/>
    <col min="8712" max="8712" width="5.625" style="104" customWidth="1"/>
    <col min="8713" max="8713" width="12.625" style="104" customWidth="1"/>
    <col min="8714" max="8714" width="5.625" style="104" customWidth="1"/>
    <col min="8715" max="8715" width="12.625" style="104" customWidth="1"/>
    <col min="8716" max="8716" width="5.625" style="104" customWidth="1"/>
    <col min="8717" max="8717" width="12.625" style="104" customWidth="1"/>
    <col min="8718" max="8718" width="5.625" style="104" customWidth="1"/>
    <col min="8719" max="8719" width="12.625" style="104" customWidth="1"/>
    <col min="8720" max="8720" width="5.625" style="104" customWidth="1"/>
    <col min="8721" max="8721" width="12.625" style="104" customWidth="1"/>
    <col min="8722" max="8722" width="5.625" style="104" customWidth="1"/>
    <col min="8723" max="8723" width="12.625" style="104" customWidth="1"/>
    <col min="8724" max="8724" width="5.625" style="104" customWidth="1"/>
    <col min="8725" max="8725" width="12.625" style="104" customWidth="1"/>
    <col min="8726" max="8726" width="5.625" style="104" customWidth="1"/>
    <col min="8727" max="8727" width="12.625" style="104" customWidth="1"/>
    <col min="8728" max="8728" width="5.625" style="104" customWidth="1"/>
    <col min="8729" max="8729" width="12.625" style="104" customWidth="1"/>
    <col min="8730" max="8730" width="5.625" style="104" customWidth="1"/>
    <col min="8731" max="8731" width="12.625" style="104" customWidth="1"/>
    <col min="8732" max="8732" width="5.625" style="104" customWidth="1"/>
    <col min="8733" max="8961" width="9" style="104"/>
    <col min="8962" max="8962" width="13.625" style="104" customWidth="1"/>
    <col min="8963" max="8963" width="12.625" style="104" customWidth="1"/>
    <col min="8964" max="8964" width="5.625" style="104" customWidth="1"/>
    <col min="8965" max="8965" width="12.625" style="104" customWidth="1"/>
    <col min="8966" max="8966" width="5.625" style="104" customWidth="1"/>
    <col min="8967" max="8967" width="12.625" style="104" customWidth="1"/>
    <col min="8968" max="8968" width="5.625" style="104" customWidth="1"/>
    <col min="8969" max="8969" width="12.625" style="104" customWidth="1"/>
    <col min="8970" max="8970" width="5.625" style="104" customWidth="1"/>
    <col min="8971" max="8971" width="12.625" style="104" customWidth="1"/>
    <col min="8972" max="8972" width="5.625" style="104" customWidth="1"/>
    <col min="8973" max="8973" width="12.625" style="104" customWidth="1"/>
    <col min="8974" max="8974" width="5.625" style="104" customWidth="1"/>
    <col min="8975" max="8975" width="12.625" style="104" customWidth="1"/>
    <col min="8976" max="8976" width="5.625" style="104" customWidth="1"/>
    <col min="8977" max="8977" width="12.625" style="104" customWidth="1"/>
    <col min="8978" max="8978" width="5.625" style="104" customWidth="1"/>
    <col min="8979" max="8979" width="12.625" style="104" customWidth="1"/>
    <col min="8980" max="8980" width="5.625" style="104" customWidth="1"/>
    <col min="8981" max="8981" width="12.625" style="104" customWidth="1"/>
    <col min="8982" max="8982" width="5.625" style="104" customWidth="1"/>
    <col min="8983" max="8983" width="12.625" style="104" customWidth="1"/>
    <col min="8984" max="8984" width="5.625" style="104" customWidth="1"/>
    <col min="8985" max="8985" width="12.625" style="104" customWidth="1"/>
    <col min="8986" max="8986" width="5.625" style="104" customWidth="1"/>
    <col min="8987" max="8987" width="12.625" style="104" customWidth="1"/>
    <col min="8988" max="8988" width="5.625" style="104" customWidth="1"/>
    <col min="8989" max="9217" width="9" style="104"/>
    <col min="9218" max="9218" width="13.625" style="104" customWidth="1"/>
    <col min="9219" max="9219" width="12.625" style="104" customWidth="1"/>
    <col min="9220" max="9220" width="5.625" style="104" customWidth="1"/>
    <col min="9221" max="9221" width="12.625" style="104" customWidth="1"/>
    <col min="9222" max="9222" width="5.625" style="104" customWidth="1"/>
    <col min="9223" max="9223" width="12.625" style="104" customWidth="1"/>
    <col min="9224" max="9224" width="5.625" style="104" customWidth="1"/>
    <col min="9225" max="9225" width="12.625" style="104" customWidth="1"/>
    <col min="9226" max="9226" width="5.625" style="104" customWidth="1"/>
    <col min="9227" max="9227" width="12.625" style="104" customWidth="1"/>
    <col min="9228" max="9228" width="5.625" style="104" customWidth="1"/>
    <col min="9229" max="9229" width="12.625" style="104" customWidth="1"/>
    <col min="9230" max="9230" width="5.625" style="104" customWidth="1"/>
    <col min="9231" max="9231" width="12.625" style="104" customWidth="1"/>
    <col min="9232" max="9232" width="5.625" style="104" customWidth="1"/>
    <col min="9233" max="9233" width="12.625" style="104" customWidth="1"/>
    <col min="9234" max="9234" width="5.625" style="104" customWidth="1"/>
    <col min="9235" max="9235" width="12.625" style="104" customWidth="1"/>
    <col min="9236" max="9236" width="5.625" style="104" customWidth="1"/>
    <col min="9237" max="9237" width="12.625" style="104" customWidth="1"/>
    <col min="9238" max="9238" width="5.625" style="104" customWidth="1"/>
    <col min="9239" max="9239" width="12.625" style="104" customWidth="1"/>
    <col min="9240" max="9240" width="5.625" style="104" customWidth="1"/>
    <col min="9241" max="9241" width="12.625" style="104" customWidth="1"/>
    <col min="9242" max="9242" width="5.625" style="104" customWidth="1"/>
    <col min="9243" max="9243" width="12.625" style="104" customWidth="1"/>
    <col min="9244" max="9244" width="5.625" style="104" customWidth="1"/>
    <col min="9245" max="9473" width="9" style="104"/>
    <col min="9474" max="9474" width="13.625" style="104" customWidth="1"/>
    <col min="9475" max="9475" width="12.625" style="104" customWidth="1"/>
    <col min="9476" max="9476" width="5.625" style="104" customWidth="1"/>
    <col min="9477" max="9477" width="12.625" style="104" customWidth="1"/>
    <col min="9478" max="9478" width="5.625" style="104" customWidth="1"/>
    <col min="9479" max="9479" width="12.625" style="104" customWidth="1"/>
    <col min="9480" max="9480" width="5.625" style="104" customWidth="1"/>
    <col min="9481" max="9481" width="12.625" style="104" customWidth="1"/>
    <col min="9482" max="9482" width="5.625" style="104" customWidth="1"/>
    <col min="9483" max="9483" width="12.625" style="104" customWidth="1"/>
    <col min="9484" max="9484" width="5.625" style="104" customWidth="1"/>
    <col min="9485" max="9485" width="12.625" style="104" customWidth="1"/>
    <col min="9486" max="9486" width="5.625" style="104" customWidth="1"/>
    <col min="9487" max="9487" width="12.625" style="104" customWidth="1"/>
    <col min="9488" max="9488" width="5.625" style="104" customWidth="1"/>
    <col min="9489" max="9489" width="12.625" style="104" customWidth="1"/>
    <col min="9490" max="9490" width="5.625" style="104" customWidth="1"/>
    <col min="9491" max="9491" width="12.625" style="104" customWidth="1"/>
    <col min="9492" max="9492" width="5.625" style="104" customWidth="1"/>
    <col min="9493" max="9493" width="12.625" style="104" customWidth="1"/>
    <col min="9494" max="9494" width="5.625" style="104" customWidth="1"/>
    <col min="9495" max="9495" width="12.625" style="104" customWidth="1"/>
    <col min="9496" max="9496" width="5.625" style="104" customWidth="1"/>
    <col min="9497" max="9497" width="12.625" style="104" customWidth="1"/>
    <col min="9498" max="9498" width="5.625" style="104" customWidth="1"/>
    <col min="9499" max="9499" width="12.625" style="104" customWidth="1"/>
    <col min="9500" max="9500" width="5.625" style="104" customWidth="1"/>
    <col min="9501" max="9729" width="9" style="104"/>
    <col min="9730" max="9730" width="13.625" style="104" customWidth="1"/>
    <col min="9731" max="9731" width="12.625" style="104" customWidth="1"/>
    <col min="9732" max="9732" width="5.625" style="104" customWidth="1"/>
    <col min="9733" max="9733" width="12.625" style="104" customWidth="1"/>
    <col min="9734" max="9734" width="5.625" style="104" customWidth="1"/>
    <col min="9735" max="9735" width="12.625" style="104" customWidth="1"/>
    <col min="9736" max="9736" width="5.625" style="104" customWidth="1"/>
    <col min="9737" max="9737" width="12.625" style="104" customWidth="1"/>
    <col min="9738" max="9738" width="5.625" style="104" customWidth="1"/>
    <col min="9739" max="9739" width="12.625" style="104" customWidth="1"/>
    <col min="9740" max="9740" width="5.625" style="104" customWidth="1"/>
    <col min="9741" max="9741" width="12.625" style="104" customWidth="1"/>
    <col min="9742" max="9742" width="5.625" style="104" customWidth="1"/>
    <col min="9743" max="9743" width="12.625" style="104" customWidth="1"/>
    <col min="9744" max="9744" width="5.625" style="104" customWidth="1"/>
    <col min="9745" max="9745" width="12.625" style="104" customWidth="1"/>
    <col min="9746" max="9746" width="5.625" style="104" customWidth="1"/>
    <col min="9747" max="9747" width="12.625" style="104" customWidth="1"/>
    <col min="9748" max="9748" width="5.625" style="104" customWidth="1"/>
    <col min="9749" max="9749" width="12.625" style="104" customWidth="1"/>
    <col min="9750" max="9750" width="5.625" style="104" customWidth="1"/>
    <col min="9751" max="9751" width="12.625" style="104" customWidth="1"/>
    <col min="9752" max="9752" width="5.625" style="104" customWidth="1"/>
    <col min="9753" max="9753" width="12.625" style="104" customWidth="1"/>
    <col min="9754" max="9754" width="5.625" style="104" customWidth="1"/>
    <col min="9755" max="9755" width="12.625" style="104" customWidth="1"/>
    <col min="9756" max="9756" width="5.625" style="104" customWidth="1"/>
    <col min="9757" max="9985" width="9" style="104"/>
    <col min="9986" max="9986" width="13.625" style="104" customWidth="1"/>
    <col min="9987" max="9987" width="12.625" style="104" customWidth="1"/>
    <col min="9988" max="9988" width="5.625" style="104" customWidth="1"/>
    <col min="9989" max="9989" width="12.625" style="104" customWidth="1"/>
    <col min="9990" max="9990" width="5.625" style="104" customWidth="1"/>
    <col min="9991" max="9991" width="12.625" style="104" customWidth="1"/>
    <col min="9992" max="9992" width="5.625" style="104" customWidth="1"/>
    <col min="9993" max="9993" width="12.625" style="104" customWidth="1"/>
    <col min="9994" max="9994" width="5.625" style="104" customWidth="1"/>
    <col min="9995" max="9995" width="12.625" style="104" customWidth="1"/>
    <col min="9996" max="9996" width="5.625" style="104" customWidth="1"/>
    <col min="9997" max="9997" width="12.625" style="104" customWidth="1"/>
    <col min="9998" max="9998" width="5.625" style="104" customWidth="1"/>
    <col min="9999" max="9999" width="12.625" style="104" customWidth="1"/>
    <col min="10000" max="10000" width="5.625" style="104" customWidth="1"/>
    <col min="10001" max="10001" width="12.625" style="104" customWidth="1"/>
    <col min="10002" max="10002" width="5.625" style="104" customWidth="1"/>
    <col min="10003" max="10003" width="12.625" style="104" customWidth="1"/>
    <col min="10004" max="10004" width="5.625" style="104" customWidth="1"/>
    <col min="10005" max="10005" width="12.625" style="104" customWidth="1"/>
    <col min="10006" max="10006" width="5.625" style="104" customWidth="1"/>
    <col min="10007" max="10007" width="12.625" style="104" customWidth="1"/>
    <col min="10008" max="10008" width="5.625" style="104" customWidth="1"/>
    <col min="10009" max="10009" width="12.625" style="104" customWidth="1"/>
    <col min="10010" max="10010" width="5.625" style="104" customWidth="1"/>
    <col min="10011" max="10011" width="12.625" style="104" customWidth="1"/>
    <col min="10012" max="10012" width="5.625" style="104" customWidth="1"/>
    <col min="10013" max="10241" width="9" style="104"/>
    <col min="10242" max="10242" width="13.625" style="104" customWidth="1"/>
    <col min="10243" max="10243" width="12.625" style="104" customWidth="1"/>
    <col min="10244" max="10244" width="5.625" style="104" customWidth="1"/>
    <col min="10245" max="10245" width="12.625" style="104" customWidth="1"/>
    <col min="10246" max="10246" width="5.625" style="104" customWidth="1"/>
    <col min="10247" max="10247" width="12.625" style="104" customWidth="1"/>
    <col min="10248" max="10248" width="5.625" style="104" customWidth="1"/>
    <col min="10249" max="10249" width="12.625" style="104" customWidth="1"/>
    <col min="10250" max="10250" width="5.625" style="104" customWidth="1"/>
    <col min="10251" max="10251" width="12.625" style="104" customWidth="1"/>
    <col min="10252" max="10252" width="5.625" style="104" customWidth="1"/>
    <col min="10253" max="10253" width="12.625" style="104" customWidth="1"/>
    <col min="10254" max="10254" width="5.625" style="104" customWidth="1"/>
    <col min="10255" max="10255" width="12.625" style="104" customWidth="1"/>
    <col min="10256" max="10256" width="5.625" style="104" customWidth="1"/>
    <col min="10257" max="10257" width="12.625" style="104" customWidth="1"/>
    <col min="10258" max="10258" width="5.625" style="104" customWidth="1"/>
    <col min="10259" max="10259" width="12.625" style="104" customWidth="1"/>
    <col min="10260" max="10260" width="5.625" style="104" customWidth="1"/>
    <col min="10261" max="10261" width="12.625" style="104" customWidth="1"/>
    <col min="10262" max="10262" width="5.625" style="104" customWidth="1"/>
    <col min="10263" max="10263" width="12.625" style="104" customWidth="1"/>
    <col min="10264" max="10264" width="5.625" style="104" customWidth="1"/>
    <col min="10265" max="10265" width="12.625" style="104" customWidth="1"/>
    <col min="10266" max="10266" width="5.625" style="104" customWidth="1"/>
    <col min="10267" max="10267" width="12.625" style="104" customWidth="1"/>
    <col min="10268" max="10268" width="5.625" style="104" customWidth="1"/>
    <col min="10269" max="10497" width="9" style="104"/>
    <col min="10498" max="10498" width="13.625" style="104" customWidth="1"/>
    <col min="10499" max="10499" width="12.625" style="104" customWidth="1"/>
    <col min="10500" max="10500" width="5.625" style="104" customWidth="1"/>
    <col min="10501" max="10501" width="12.625" style="104" customWidth="1"/>
    <col min="10502" max="10502" width="5.625" style="104" customWidth="1"/>
    <col min="10503" max="10503" width="12.625" style="104" customWidth="1"/>
    <col min="10504" max="10504" width="5.625" style="104" customWidth="1"/>
    <col min="10505" max="10505" width="12.625" style="104" customWidth="1"/>
    <col min="10506" max="10506" width="5.625" style="104" customWidth="1"/>
    <col min="10507" max="10507" width="12.625" style="104" customWidth="1"/>
    <col min="10508" max="10508" width="5.625" style="104" customWidth="1"/>
    <col min="10509" max="10509" width="12.625" style="104" customWidth="1"/>
    <col min="10510" max="10510" width="5.625" style="104" customWidth="1"/>
    <col min="10511" max="10511" width="12.625" style="104" customWidth="1"/>
    <col min="10512" max="10512" width="5.625" style="104" customWidth="1"/>
    <col min="10513" max="10513" width="12.625" style="104" customWidth="1"/>
    <col min="10514" max="10514" width="5.625" style="104" customWidth="1"/>
    <col min="10515" max="10515" width="12.625" style="104" customWidth="1"/>
    <col min="10516" max="10516" width="5.625" style="104" customWidth="1"/>
    <col min="10517" max="10517" width="12.625" style="104" customWidth="1"/>
    <col min="10518" max="10518" width="5.625" style="104" customWidth="1"/>
    <col min="10519" max="10519" width="12.625" style="104" customWidth="1"/>
    <col min="10520" max="10520" width="5.625" style="104" customWidth="1"/>
    <col min="10521" max="10521" width="12.625" style="104" customWidth="1"/>
    <col min="10522" max="10522" width="5.625" style="104" customWidth="1"/>
    <col min="10523" max="10523" width="12.625" style="104" customWidth="1"/>
    <col min="10524" max="10524" width="5.625" style="104" customWidth="1"/>
    <col min="10525" max="10753" width="9" style="104"/>
    <col min="10754" max="10754" width="13.625" style="104" customWidth="1"/>
    <col min="10755" max="10755" width="12.625" style="104" customWidth="1"/>
    <col min="10756" max="10756" width="5.625" style="104" customWidth="1"/>
    <col min="10757" max="10757" width="12.625" style="104" customWidth="1"/>
    <col min="10758" max="10758" width="5.625" style="104" customWidth="1"/>
    <col min="10759" max="10759" width="12.625" style="104" customWidth="1"/>
    <col min="10760" max="10760" width="5.625" style="104" customWidth="1"/>
    <col min="10761" max="10761" width="12.625" style="104" customWidth="1"/>
    <col min="10762" max="10762" width="5.625" style="104" customWidth="1"/>
    <col min="10763" max="10763" width="12.625" style="104" customWidth="1"/>
    <col min="10764" max="10764" width="5.625" style="104" customWidth="1"/>
    <col min="10765" max="10765" width="12.625" style="104" customWidth="1"/>
    <col min="10766" max="10766" width="5.625" style="104" customWidth="1"/>
    <col min="10767" max="10767" width="12.625" style="104" customWidth="1"/>
    <col min="10768" max="10768" width="5.625" style="104" customWidth="1"/>
    <col min="10769" max="10769" width="12.625" style="104" customWidth="1"/>
    <col min="10770" max="10770" width="5.625" style="104" customWidth="1"/>
    <col min="10771" max="10771" width="12.625" style="104" customWidth="1"/>
    <col min="10772" max="10772" width="5.625" style="104" customWidth="1"/>
    <col min="10773" max="10773" width="12.625" style="104" customWidth="1"/>
    <col min="10774" max="10774" width="5.625" style="104" customWidth="1"/>
    <col min="10775" max="10775" width="12.625" style="104" customWidth="1"/>
    <col min="10776" max="10776" width="5.625" style="104" customWidth="1"/>
    <col min="10777" max="10777" width="12.625" style="104" customWidth="1"/>
    <col min="10778" max="10778" width="5.625" style="104" customWidth="1"/>
    <col min="10779" max="10779" width="12.625" style="104" customWidth="1"/>
    <col min="10780" max="10780" width="5.625" style="104" customWidth="1"/>
    <col min="10781" max="11009" width="9" style="104"/>
    <col min="11010" max="11010" width="13.625" style="104" customWidth="1"/>
    <col min="11011" max="11011" width="12.625" style="104" customWidth="1"/>
    <col min="11012" max="11012" width="5.625" style="104" customWidth="1"/>
    <col min="11013" max="11013" width="12.625" style="104" customWidth="1"/>
    <col min="11014" max="11014" width="5.625" style="104" customWidth="1"/>
    <col min="11015" max="11015" width="12.625" style="104" customWidth="1"/>
    <col min="11016" max="11016" width="5.625" style="104" customWidth="1"/>
    <col min="11017" max="11017" width="12.625" style="104" customWidth="1"/>
    <col min="11018" max="11018" width="5.625" style="104" customWidth="1"/>
    <col min="11019" max="11019" width="12.625" style="104" customWidth="1"/>
    <col min="11020" max="11020" width="5.625" style="104" customWidth="1"/>
    <col min="11021" max="11021" width="12.625" style="104" customWidth="1"/>
    <col min="11022" max="11022" width="5.625" style="104" customWidth="1"/>
    <col min="11023" max="11023" width="12.625" style="104" customWidth="1"/>
    <col min="11024" max="11024" width="5.625" style="104" customWidth="1"/>
    <col min="11025" max="11025" width="12.625" style="104" customWidth="1"/>
    <col min="11026" max="11026" width="5.625" style="104" customWidth="1"/>
    <col min="11027" max="11027" width="12.625" style="104" customWidth="1"/>
    <col min="11028" max="11028" width="5.625" style="104" customWidth="1"/>
    <col min="11029" max="11029" width="12.625" style="104" customWidth="1"/>
    <col min="11030" max="11030" width="5.625" style="104" customWidth="1"/>
    <col min="11031" max="11031" width="12.625" style="104" customWidth="1"/>
    <col min="11032" max="11032" width="5.625" style="104" customWidth="1"/>
    <col min="11033" max="11033" width="12.625" style="104" customWidth="1"/>
    <col min="11034" max="11034" width="5.625" style="104" customWidth="1"/>
    <col min="11035" max="11035" width="12.625" style="104" customWidth="1"/>
    <col min="11036" max="11036" width="5.625" style="104" customWidth="1"/>
    <col min="11037" max="11265" width="9" style="104"/>
    <col min="11266" max="11266" width="13.625" style="104" customWidth="1"/>
    <col min="11267" max="11267" width="12.625" style="104" customWidth="1"/>
    <col min="11268" max="11268" width="5.625" style="104" customWidth="1"/>
    <col min="11269" max="11269" width="12.625" style="104" customWidth="1"/>
    <col min="11270" max="11270" width="5.625" style="104" customWidth="1"/>
    <col min="11271" max="11271" width="12.625" style="104" customWidth="1"/>
    <col min="11272" max="11272" width="5.625" style="104" customWidth="1"/>
    <col min="11273" max="11273" width="12.625" style="104" customWidth="1"/>
    <col min="11274" max="11274" width="5.625" style="104" customWidth="1"/>
    <col min="11275" max="11275" width="12.625" style="104" customWidth="1"/>
    <col min="11276" max="11276" width="5.625" style="104" customWidth="1"/>
    <col min="11277" max="11277" width="12.625" style="104" customWidth="1"/>
    <col min="11278" max="11278" width="5.625" style="104" customWidth="1"/>
    <col min="11279" max="11279" width="12.625" style="104" customWidth="1"/>
    <col min="11280" max="11280" width="5.625" style="104" customWidth="1"/>
    <col min="11281" max="11281" width="12.625" style="104" customWidth="1"/>
    <col min="11282" max="11282" width="5.625" style="104" customWidth="1"/>
    <col min="11283" max="11283" width="12.625" style="104" customWidth="1"/>
    <col min="11284" max="11284" width="5.625" style="104" customWidth="1"/>
    <col min="11285" max="11285" width="12.625" style="104" customWidth="1"/>
    <col min="11286" max="11286" width="5.625" style="104" customWidth="1"/>
    <col min="11287" max="11287" width="12.625" style="104" customWidth="1"/>
    <col min="11288" max="11288" width="5.625" style="104" customWidth="1"/>
    <col min="11289" max="11289" width="12.625" style="104" customWidth="1"/>
    <col min="11290" max="11290" width="5.625" style="104" customWidth="1"/>
    <col min="11291" max="11291" width="12.625" style="104" customWidth="1"/>
    <col min="11292" max="11292" width="5.625" style="104" customWidth="1"/>
    <col min="11293" max="11521" width="9" style="104"/>
    <col min="11522" max="11522" width="13.625" style="104" customWidth="1"/>
    <col min="11523" max="11523" width="12.625" style="104" customWidth="1"/>
    <col min="11524" max="11524" width="5.625" style="104" customWidth="1"/>
    <col min="11525" max="11525" width="12.625" style="104" customWidth="1"/>
    <col min="11526" max="11526" width="5.625" style="104" customWidth="1"/>
    <col min="11527" max="11527" width="12.625" style="104" customWidth="1"/>
    <col min="11528" max="11528" width="5.625" style="104" customWidth="1"/>
    <col min="11529" max="11529" width="12.625" style="104" customWidth="1"/>
    <col min="11530" max="11530" width="5.625" style="104" customWidth="1"/>
    <col min="11531" max="11531" width="12.625" style="104" customWidth="1"/>
    <col min="11532" max="11532" width="5.625" style="104" customWidth="1"/>
    <col min="11533" max="11533" width="12.625" style="104" customWidth="1"/>
    <col min="11534" max="11534" width="5.625" style="104" customWidth="1"/>
    <col min="11535" max="11535" width="12.625" style="104" customWidth="1"/>
    <col min="11536" max="11536" width="5.625" style="104" customWidth="1"/>
    <col min="11537" max="11537" width="12.625" style="104" customWidth="1"/>
    <col min="11538" max="11538" width="5.625" style="104" customWidth="1"/>
    <col min="11539" max="11539" width="12.625" style="104" customWidth="1"/>
    <col min="11540" max="11540" width="5.625" style="104" customWidth="1"/>
    <col min="11541" max="11541" width="12.625" style="104" customWidth="1"/>
    <col min="11542" max="11542" width="5.625" style="104" customWidth="1"/>
    <col min="11543" max="11543" width="12.625" style="104" customWidth="1"/>
    <col min="11544" max="11544" width="5.625" style="104" customWidth="1"/>
    <col min="11545" max="11545" width="12.625" style="104" customWidth="1"/>
    <col min="11546" max="11546" width="5.625" style="104" customWidth="1"/>
    <col min="11547" max="11547" width="12.625" style="104" customWidth="1"/>
    <col min="11548" max="11548" width="5.625" style="104" customWidth="1"/>
    <col min="11549" max="11777" width="9" style="104"/>
    <col min="11778" max="11778" width="13.625" style="104" customWidth="1"/>
    <col min="11779" max="11779" width="12.625" style="104" customWidth="1"/>
    <col min="11780" max="11780" width="5.625" style="104" customWidth="1"/>
    <col min="11781" max="11781" width="12.625" style="104" customWidth="1"/>
    <col min="11782" max="11782" width="5.625" style="104" customWidth="1"/>
    <col min="11783" max="11783" width="12.625" style="104" customWidth="1"/>
    <col min="11784" max="11784" width="5.625" style="104" customWidth="1"/>
    <col min="11785" max="11785" width="12.625" style="104" customWidth="1"/>
    <col min="11786" max="11786" width="5.625" style="104" customWidth="1"/>
    <col min="11787" max="11787" width="12.625" style="104" customWidth="1"/>
    <col min="11788" max="11788" width="5.625" style="104" customWidth="1"/>
    <col min="11789" max="11789" width="12.625" style="104" customWidth="1"/>
    <col min="11790" max="11790" width="5.625" style="104" customWidth="1"/>
    <col min="11791" max="11791" width="12.625" style="104" customWidth="1"/>
    <col min="11792" max="11792" width="5.625" style="104" customWidth="1"/>
    <col min="11793" max="11793" width="12.625" style="104" customWidth="1"/>
    <col min="11794" max="11794" width="5.625" style="104" customWidth="1"/>
    <col min="11795" max="11795" width="12.625" style="104" customWidth="1"/>
    <col min="11796" max="11796" width="5.625" style="104" customWidth="1"/>
    <col min="11797" max="11797" width="12.625" style="104" customWidth="1"/>
    <col min="11798" max="11798" width="5.625" style="104" customWidth="1"/>
    <col min="11799" max="11799" width="12.625" style="104" customWidth="1"/>
    <col min="11800" max="11800" width="5.625" style="104" customWidth="1"/>
    <col min="11801" max="11801" width="12.625" style="104" customWidth="1"/>
    <col min="11802" max="11802" width="5.625" style="104" customWidth="1"/>
    <col min="11803" max="11803" width="12.625" style="104" customWidth="1"/>
    <col min="11804" max="11804" width="5.625" style="104" customWidth="1"/>
    <col min="11805" max="12033" width="9" style="104"/>
    <col min="12034" max="12034" width="13.625" style="104" customWidth="1"/>
    <col min="12035" max="12035" width="12.625" style="104" customWidth="1"/>
    <col min="12036" max="12036" width="5.625" style="104" customWidth="1"/>
    <col min="12037" max="12037" width="12.625" style="104" customWidth="1"/>
    <col min="12038" max="12038" width="5.625" style="104" customWidth="1"/>
    <col min="12039" max="12039" width="12.625" style="104" customWidth="1"/>
    <col min="12040" max="12040" width="5.625" style="104" customWidth="1"/>
    <col min="12041" max="12041" width="12.625" style="104" customWidth="1"/>
    <col min="12042" max="12042" width="5.625" style="104" customWidth="1"/>
    <col min="12043" max="12043" width="12.625" style="104" customWidth="1"/>
    <col min="12044" max="12044" width="5.625" style="104" customWidth="1"/>
    <col min="12045" max="12045" width="12.625" style="104" customWidth="1"/>
    <col min="12046" max="12046" width="5.625" style="104" customWidth="1"/>
    <col min="12047" max="12047" width="12.625" style="104" customWidth="1"/>
    <col min="12048" max="12048" width="5.625" style="104" customWidth="1"/>
    <col min="12049" max="12049" width="12.625" style="104" customWidth="1"/>
    <col min="12050" max="12050" width="5.625" style="104" customWidth="1"/>
    <col min="12051" max="12051" width="12.625" style="104" customWidth="1"/>
    <col min="12052" max="12052" width="5.625" style="104" customWidth="1"/>
    <col min="12053" max="12053" width="12.625" style="104" customWidth="1"/>
    <col min="12054" max="12054" width="5.625" style="104" customWidth="1"/>
    <col min="12055" max="12055" width="12.625" style="104" customWidth="1"/>
    <col min="12056" max="12056" width="5.625" style="104" customWidth="1"/>
    <col min="12057" max="12057" width="12.625" style="104" customWidth="1"/>
    <col min="12058" max="12058" width="5.625" style="104" customWidth="1"/>
    <col min="12059" max="12059" width="12.625" style="104" customWidth="1"/>
    <col min="12060" max="12060" width="5.625" style="104" customWidth="1"/>
    <col min="12061" max="12289" width="9" style="104"/>
    <col min="12290" max="12290" width="13.625" style="104" customWidth="1"/>
    <col min="12291" max="12291" width="12.625" style="104" customWidth="1"/>
    <col min="12292" max="12292" width="5.625" style="104" customWidth="1"/>
    <col min="12293" max="12293" width="12.625" style="104" customWidth="1"/>
    <col min="12294" max="12294" width="5.625" style="104" customWidth="1"/>
    <col min="12295" max="12295" width="12.625" style="104" customWidth="1"/>
    <col min="12296" max="12296" width="5.625" style="104" customWidth="1"/>
    <col min="12297" max="12297" width="12.625" style="104" customWidth="1"/>
    <col min="12298" max="12298" width="5.625" style="104" customWidth="1"/>
    <col min="12299" max="12299" width="12.625" style="104" customWidth="1"/>
    <col min="12300" max="12300" width="5.625" style="104" customWidth="1"/>
    <col min="12301" max="12301" width="12.625" style="104" customWidth="1"/>
    <col min="12302" max="12302" width="5.625" style="104" customWidth="1"/>
    <col min="12303" max="12303" width="12.625" style="104" customWidth="1"/>
    <col min="12304" max="12304" width="5.625" style="104" customWidth="1"/>
    <col min="12305" max="12305" width="12.625" style="104" customWidth="1"/>
    <col min="12306" max="12306" width="5.625" style="104" customWidth="1"/>
    <col min="12307" max="12307" width="12.625" style="104" customWidth="1"/>
    <col min="12308" max="12308" width="5.625" style="104" customWidth="1"/>
    <col min="12309" max="12309" width="12.625" style="104" customWidth="1"/>
    <col min="12310" max="12310" width="5.625" style="104" customWidth="1"/>
    <col min="12311" max="12311" width="12.625" style="104" customWidth="1"/>
    <col min="12312" max="12312" width="5.625" style="104" customWidth="1"/>
    <col min="12313" max="12313" width="12.625" style="104" customWidth="1"/>
    <col min="12314" max="12314" width="5.625" style="104" customWidth="1"/>
    <col min="12315" max="12315" width="12.625" style="104" customWidth="1"/>
    <col min="12316" max="12316" width="5.625" style="104" customWidth="1"/>
    <col min="12317" max="12545" width="9" style="104"/>
    <col min="12546" max="12546" width="13.625" style="104" customWidth="1"/>
    <col min="12547" max="12547" width="12.625" style="104" customWidth="1"/>
    <col min="12548" max="12548" width="5.625" style="104" customWidth="1"/>
    <col min="12549" max="12549" width="12.625" style="104" customWidth="1"/>
    <col min="12550" max="12550" width="5.625" style="104" customWidth="1"/>
    <col min="12551" max="12551" width="12.625" style="104" customWidth="1"/>
    <col min="12552" max="12552" width="5.625" style="104" customWidth="1"/>
    <col min="12553" max="12553" width="12.625" style="104" customWidth="1"/>
    <col min="12554" max="12554" width="5.625" style="104" customWidth="1"/>
    <col min="12555" max="12555" width="12.625" style="104" customWidth="1"/>
    <col min="12556" max="12556" width="5.625" style="104" customWidth="1"/>
    <col min="12557" max="12557" width="12.625" style="104" customWidth="1"/>
    <col min="12558" max="12558" width="5.625" style="104" customWidth="1"/>
    <col min="12559" max="12559" width="12.625" style="104" customWidth="1"/>
    <col min="12560" max="12560" width="5.625" style="104" customWidth="1"/>
    <col min="12561" max="12561" width="12.625" style="104" customWidth="1"/>
    <col min="12562" max="12562" width="5.625" style="104" customWidth="1"/>
    <col min="12563" max="12563" width="12.625" style="104" customWidth="1"/>
    <col min="12564" max="12564" width="5.625" style="104" customWidth="1"/>
    <col min="12565" max="12565" width="12.625" style="104" customWidth="1"/>
    <col min="12566" max="12566" width="5.625" style="104" customWidth="1"/>
    <col min="12567" max="12567" width="12.625" style="104" customWidth="1"/>
    <col min="12568" max="12568" width="5.625" style="104" customWidth="1"/>
    <col min="12569" max="12569" width="12.625" style="104" customWidth="1"/>
    <col min="12570" max="12570" width="5.625" style="104" customWidth="1"/>
    <col min="12571" max="12571" width="12.625" style="104" customWidth="1"/>
    <col min="12572" max="12572" width="5.625" style="104" customWidth="1"/>
    <col min="12573" max="12801" width="9" style="104"/>
    <col min="12802" max="12802" width="13.625" style="104" customWidth="1"/>
    <col min="12803" max="12803" width="12.625" style="104" customWidth="1"/>
    <col min="12804" max="12804" width="5.625" style="104" customWidth="1"/>
    <col min="12805" max="12805" width="12.625" style="104" customWidth="1"/>
    <col min="12806" max="12806" width="5.625" style="104" customWidth="1"/>
    <col min="12807" max="12807" width="12.625" style="104" customWidth="1"/>
    <col min="12808" max="12808" width="5.625" style="104" customWidth="1"/>
    <col min="12809" max="12809" width="12.625" style="104" customWidth="1"/>
    <col min="12810" max="12810" width="5.625" style="104" customWidth="1"/>
    <col min="12811" max="12811" width="12.625" style="104" customWidth="1"/>
    <col min="12812" max="12812" width="5.625" style="104" customWidth="1"/>
    <col min="12813" max="12813" width="12.625" style="104" customWidth="1"/>
    <col min="12814" max="12814" width="5.625" style="104" customWidth="1"/>
    <col min="12815" max="12815" width="12.625" style="104" customWidth="1"/>
    <col min="12816" max="12816" width="5.625" style="104" customWidth="1"/>
    <col min="12817" max="12817" width="12.625" style="104" customWidth="1"/>
    <col min="12818" max="12818" width="5.625" style="104" customWidth="1"/>
    <col min="12819" max="12819" width="12.625" style="104" customWidth="1"/>
    <col min="12820" max="12820" width="5.625" style="104" customWidth="1"/>
    <col min="12821" max="12821" width="12.625" style="104" customWidth="1"/>
    <col min="12822" max="12822" width="5.625" style="104" customWidth="1"/>
    <col min="12823" max="12823" width="12.625" style="104" customWidth="1"/>
    <col min="12824" max="12824" width="5.625" style="104" customWidth="1"/>
    <col min="12825" max="12825" width="12.625" style="104" customWidth="1"/>
    <col min="12826" max="12826" width="5.625" style="104" customWidth="1"/>
    <col min="12827" max="12827" width="12.625" style="104" customWidth="1"/>
    <col min="12828" max="12828" width="5.625" style="104" customWidth="1"/>
    <col min="12829" max="13057" width="9" style="104"/>
    <col min="13058" max="13058" width="13.625" style="104" customWidth="1"/>
    <col min="13059" max="13059" width="12.625" style="104" customWidth="1"/>
    <col min="13060" max="13060" width="5.625" style="104" customWidth="1"/>
    <col min="13061" max="13061" width="12.625" style="104" customWidth="1"/>
    <col min="13062" max="13062" width="5.625" style="104" customWidth="1"/>
    <col min="13063" max="13063" width="12.625" style="104" customWidth="1"/>
    <col min="13064" max="13064" width="5.625" style="104" customWidth="1"/>
    <col min="13065" max="13065" width="12.625" style="104" customWidth="1"/>
    <col min="13066" max="13066" width="5.625" style="104" customWidth="1"/>
    <col min="13067" max="13067" width="12.625" style="104" customWidth="1"/>
    <col min="13068" max="13068" width="5.625" style="104" customWidth="1"/>
    <col min="13069" max="13069" width="12.625" style="104" customWidth="1"/>
    <col min="13070" max="13070" width="5.625" style="104" customWidth="1"/>
    <col min="13071" max="13071" width="12.625" style="104" customWidth="1"/>
    <col min="13072" max="13072" width="5.625" style="104" customWidth="1"/>
    <col min="13073" max="13073" width="12.625" style="104" customWidth="1"/>
    <col min="13074" max="13074" width="5.625" style="104" customWidth="1"/>
    <col min="13075" max="13075" width="12.625" style="104" customWidth="1"/>
    <col min="13076" max="13076" width="5.625" style="104" customWidth="1"/>
    <col min="13077" max="13077" width="12.625" style="104" customWidth="1"/>
    <col min="13078" max="13078" width="5.625" style="104" customWidth="1"/>
    <col min="13079" max="13079" width="12.625" style="104" customWidth="1"/>
    <col min="13080" max="13080" width="5.625" style="104" customWidth="1"/>
    <col min="13081" max="13081" width="12.625" style="104" customWidth="1"/>
    <col min="13082" max="13082" width="5.625" style="104" customWidth="1"/>
    <col min="13083" max="13083" width="12.625" style="104" customWidth="1"/>
    <col min="13084" max="13084" width="5.625" style="104" customWidth="1"/>
    <col min="13085" max="13313" width="9" style="104"/>
    <col min="13314" max="13314" width="13.625" style="104" customWidth="1"/>
    <col min="13315" max="13315" width="12.625" style="104" customWidth="1"/>
    <col min="13316" max="13316" width="5.625" style="104" customWidth="1"/>
    <col min="13317" max="13317" width="12.625" style="104" customWidth="1"/>
    <col min="13318" max="13318" width="5.625" style="104" customWidth="1"/>
    <col min="13319" max="13319" width="12.625" style="104" customWidth="1"/>
    <col min="13320" max="13320" width="5.625" style="104" customWidth="1"/>
    <col min="13321" max="13321" width="12.625" style="104" customWidth="1"/>
    <col min="13322" max="13322" width="5.625" style="104" customWidth="1"/>
    <col min="13323" max="13323" width="12.625" style="104" customWidth="1"/>
    <col min="13324" max="13324" width="5.625" style="104" customWidth="1"/>
    <col min="13325" max="13325" width="12.625" style="104" customWidth="1"/>
    <col min="13326" max="13326" width="5.625" style="104" customWidth="1"/>
    <col min="13327" max="13327" width="12.625" style="104" customWidth="1"/>
    <col min="13328" max="13328" width="5.625" style="104" customWidth="1"/>
    <col min="13329" max="13329" width="12.625" style="104" customWidth="1"/>
    <col min="13330" max="13330" width="5.625" style="104" customWidth="1"/>
    <col min="13331" max="13331" width="12.625" style="104" customWidth="1"/>
    <col min="13332" max="13332" width="5.625" style="104" customWidth="1"/>
    <col min="13333" max="13333" width="12.625" style="104" customWidth="1"/>
    <col min="13334" max="13334" width="5.625" style="104" customWidth="1"/>
    <col min="13335" max="13335" width="12.625" style="104" customWidth="1"/>
    <col min="13336" max="13336" width="5.625" style="104" customWidth="1"/>
    <col min="13337" max="13337" width="12.625" style="104" customWidth="1"/>
    <col min="13338" max="13338" width="5.625" style="104" customWidth="1"/>
    <col min="13339" max="13339" width="12.625" style="104" customWidth="1"/>
    <col min="13340" max="13340" width="5.625" style="104" customWidth="1"/>
    <col min="13341" max="13569" width="9" style="104"/>
    <col min="13570" max="13570" width="13.625" style="104" customWidth="1"/>
    <col min="13571" max="13571" width="12.625" style="104" customWidth="1"/>
    <col min="13572" max="13572" width="5.625" style="104" customWidth="1"/>
    <col min="13573" max="13573" width="12.625" style="104" customWidth="1"/>
    <col min="13574" max="13574" width="5.625" style="104" customWidth="1"/>
    <col min="13575" max="13575" width="12.625" style="104" customWidth="1"/>
    <col min="13576" max="13576" width="5.625" style="104" customWidth="1"/>
    <col min="13577" max="13577" width="12.625" style="104" customWidth="1"/>
    <col min="13578" max="13578" width="5.625" style="104" customWidth="1"/>
    <col min="13579" max="13579" width="12.625" style="104" customWidth="1"/>
    <col min="13580" max="13580" width="5.625" style="104" customWidth="1"/>
    <col min="13581" max="13581" width="12.625" style="104" customWidth="1"/>
    <col min="13582" max="13582" width="5.625" style="104" customWidth="1"/>
    <col min="13583" max="13583" width="12.625" style="104" customWidth="1"/>
    <col min="13584" max="13584" width="5.625" style="104" customWidth="1"/>
    <col min="13585" max="13585" width="12.625" style="104" customWidth="1"/>
    <col min="13586" max="13586" width="5.625" style="104" customWidth="1"/>
    <col min="13587" max="13587" width="12.625" style="104" customWidth="1"/>
    <col min="13588" max="13588" width="5.625" style="104" customWidth="1"/>
    <col min="13589" max="13589" width="12.625" style="104" customWidth="1"/>
    <col min="13590" max="13590" width="5.625" style="104" customWidth="1"/>
    <col min="13591" max="13591" width="12.625" style="104" customWidth="1"/>
    <col min="13592" max="13592" width="5.625" style="104" customWidth="1"/>
    <col min="13593" max="13593" width="12.625" style="104" customWidth="1"/>
    <col min="13594" max="13594" width="5.625" style="104" customWidth="1"/>
    <col min="13595" max="13595" width="12.625" style="104" customWidth="1"/>
    <col min="13596" max="13596" width="5.625" style="104" customWidth="1"/>
    <col min="13597" max="13825" width="9" style="104"/>
    <col min="13826" max="13826" width="13.625" style="104" customWidth="1"/>
    <col min="13827" max="13827" width="12.625" style="104" customWidth="1"/>
    <col min="13828" max="13828" width="5.625" style="104" customWidth="1"/>
    <col min="13829" max="13829" width="12.625" style="104" customWidth="1"/>
    <col min="13830" max="13830" width="5.625" style="104" customWidth="1"/>
    <col min="13831" max="13831" width="12.625" style="104" customWidth="1"/>
    <col min="13832" max="13832" width="5.625" style="104" customWidth="1"/>
    <col min="13833" max="13833" width="12.625" style="104" customWidth="1"/>
    <col min="13834" max="13834" width="5.625" style="104" customWidth="1"/>
    <col min="13835" max="13835" width="12.625" style="104" customWidth="1"/>
    <col min="13836" max="13836" width="5.625" style="104" customWidth="1"/>
    <col min="13837" max="13837" width="12.625" style="104" customWidth="1"/>
    <col min="13838" max="13838" width="5.625" style="104" customWidth="1"/>
    <col min="13839" max="13839" width="12.625" style="104" customWidth="1"/>
    <col min="13840" max="13840" width="5.625" style="104" customWidth="1"/>
    <col min="13841" max="13841" width="12.625" style="104" customWidth="1"/>
    <col min="13842" max="13842" width="5.625" style="104" customWidth="1"/>
    <col min="13843" max="13843" width="12.625" style="104" customWidth="1"/>
    <col min="13844" max="13844" width="5.625" style="104" customWidth="1"/>
    <col min="13845" max="13845" width="12.625" style="104" customWidth="1"/>
    <col min="13846" max="13846" width="5.625" style="104" customWidth="1"/>
    <col min="13847" max="13847" width="12.625" style="104" customWidth="1"/>
    <col min="13848" max="13848" width="5.625" style="104" customWidth="1"/>
    <col min="13849" max="13849" width="12.625" style="104" customWidth="1"/>
    <col min="13850" max="13850" width="5.625" style="104" customWidth="1"/>
    <col min="13851" max="13851" width="12.625" style="104" customWidth="1"/>
    <col min="13852" max="13852" width="5.625" style="104" customWidth="1"/>
    <col min="13853" max="14081" width="9" style="104"/>
    <col min="14082" max="14082" width="13.625" style="104" customWidth="1"/>
    <col min="14083" max="14083" width="12.625" style="104" customWidth="1"/>
    <col min="14084" max="14084" width="5.625" style="104" customWidth="1"/>
    <col min="14085" max="14085" width="12.625" style="104" customWidth="1"/>
    <col min="14086" max="14086" width="5.625" style="104" customWidth="1"/>
    <col min="14087" max="14087" width="12.625" style="104" customWidth="1"/>
    <col min="14088" max="14088" width="5.625" style="104" customWidth="1"/>
    <col min="14089" max="14089" width="12.625" style="104" customWidth="1"/>
    <col min="14090" max="14090" width="5.625" style="104" customWidth="1"/>
    <col min="14091" max="14091" width="12.625" style="104" customWidth="1"/>
    <col min="14092" max="14092" width="5.625" style="104" customWidth="1"/>
    <col min="14093" max="14093" width="12.625" style="104" customWidth="1"/>
    <col min="14094" max="14094" width="5.625" style="104" customWidth="1"/>
    <col min="14095" max="14095" width="12.625" style="104" customWidth="1"/>
    <col min="14096" max="14096" width="5.625" style="104" customWidth="1"/>
    <col min="14097" max="14097" width="12.625" style="104" customWidth="1"/>
    <col min="14098" max="14098" width="5.625" style="104" customWidth="1"/>
    <col min="14099" max="14099" width="12.625" style="104" customWidth="1"/>
    <col min="14100" max="14100" width="5.625" style="104" customWidth="1"/>
    <col min="14101" max="14101" width="12.625" style="104" customWidth="1"/>
    <col min="14102" max="14102" width="5.625" style="104" customWidth="1"/>
    <col min="14103" max="14103" width="12.625" style="104" customWidth="1"/>
    <col min="14104" max="14104" width="5.625" style="104" customWidth="1"/>
    <col min="14105" max="14105" width="12.625" style="104" customWidth="1"/>
    <col min="14106" max="14106" width="5.625" style="104" customWidth="1"/>
    <col min="14107" max="14107" width="12.625" style="104" customWidth="1"/>
    <col min="14108" max="14108" width="5.625" style="104" customWidth="1"/>
    <col min="14109" max="14337" width="9" style="104"/>
    <col min="14338" max="14338" width="13.625" style="104" customWidth="1"/>
    <col min="14339" max="14339" width="12.625" style="104" customWidth="1"/>
    <col min="14340" max="14340" width="5.625" style="104" customWidth="1"/>
    <col min="14341" max="14341" width="12.625" style="104" customWidth="1"/>
    <col min="14342" max="14342" width="5.625" style="104" customWidth="1"/>
    <col min="14343" max="14343" width="12.625" style="104" customWidth="1"/>
    <col min="14344" max="14344" width="5.625" style="104" customWidth="1"/>
    <col min="14345" max="14345" width="12.625" style="104" customWidth="1"/>
    <col min="14346" max="14346" width="5.625" style="104" customWidth="1"/>
    <col min="14347" max="14347" width="12.625" style="104" customWidth="1"/>
    <col min="14348" max="14348" width="5.625" style="104" customWidth="1"/>
    <col min="14349" max="14349" width="12.625" style="104" customWidth="1"/>
    <col min="14350" max="14350" width="5.625" style="104" customWidth="1"/>
    <col min="14351" max="14351" width="12.625" style="104" customWidth="1"/>
    <col min="14352" max="14352" width="5.625" style="104" customWidth="1"/>
    <col min="14353" max="14353" width="12.625" style="104" customWidth="1"/>
    <col min="14354" max="14354" width="5.625" style="104" customWidth="1"/>
    <col min="14355" max="14355" width="12.625" style="104" customWidth="1"/>
    <col min="14356" max="14356" width="5.625" style="104" customWidth="1"/>
    <col min="14357" max="14357" width="12.625" style="104" customWidth="1"/>
    <col min="14358" max="14358" width="5.625" style="104" customWidth="1"/>
    <col min="14359" max="14359" width="12.625" style="104" customWidth="1"/>
    <col min="14360" max="14360" width="5.625" style="104" customWidth="1"/>
    <col min="14361" max="14361" width="12.625" style="104" customWidth="1"/>
    <col min="14362" max="14362" width="5.625" style="104" customWidth="1"/>
    <col min="14363" max="14363" width="12.625" style="104" customWidth="1"/>
    <col min="14364" max="14364" width="5.625" style="104" customWidth="1"/>
    <col min="14365" max="14593" width="9" style="104"/>
    <col min="14594" max="14594" width="13.625" style="104" customWidth="1"/>
    <col min="14595" max="14595" width="12.625" style="104" customWidth="1"/>
    <col min="14596" max="14596" width="5.625" style="104" customWidth="1"/>
    <col min="14597" max="14597" width="12.625" style="104" customWidth="1"/>
    <col min="14598" max="14598" width="5.625" style="104" customWidth="1"/>
    <col min="14599" max="14599" width="12.625" style="104" customWidth="1"/>
    <col min="14600" max="14600" width="5.625" style="104" customWidth="1"/>
    <col min="14601" max="14601" width="12.625" style="104" customWidth="1"/>
    <col min="14602" max="14602" width="5.625" style="104" customWidth="1"/>
    <col min="14603" max="14603" width="12.625" style="104" customWidth="1"/>
    <col min="14604" max="14604" width="5.625" style="104" customWidth="1"/>
    <col min="14605" max="14605" width="12.625" style="104" customWidth="1"/>
    <col min="14606" max="14606" width="5.625" style="104" customWidth="1"/>
    <col min="14607" max="14607" width="12.625" style="104" customWidth="1"/>
    <col min="14608" max="14608" width="5.625" style="104" customWidth="1"/>
    <col min="14609" max="14609" width="12.625" style="104" customWidth="1"/>
    <col min="14610" max="14610" width="5.625" style="104" customWidth="1"/>
    <col min="14611" max="14611" width="12.625" style="104" customWidth="1"/>
    <col min="14612" max="14612" width="5.625" style="104" customWidth="1"/>
    <col min="14613" max="14613" width="12.625" style="104" customWidth="1"/>
    <col min="14614" max="14614" width="5.625" style="104" customWidth="1"/>
    <col min="14615" max="14615" width="12.625" style="104" customWidth="1"/>
    <col min="14616" max="14616" width="5.625" style="104" customWidth="1"/>
    <col min="14617" max="14617" width="12.625" style="104" customWidth="1"/>
    <col min="14618" max="14618" width="5.625" style="104" customWidth="1"/>
    <col min="14619" max="14619" width="12.625" style="104" customWidth="1"/>
    <col min="14620" max="14620" width="5.625" style="104" customWidth="1"/>
    <col min="14621" max="14849" width="9" style="104"/>
    <col min="14850" max="14850" width="13.625" style="104" customWidth="1"/>
    <col min="14851" max="14851" width="12.625" style="104" customWidth="1"/>
    <col min="14852" max="14852" width="5.625" style="104" customWidth="1"/>
    <col min="14853" max="14853" width="12.625" style="104" customWidth="1"/>
    <col min="14854" max="14854" width="5.625" style="104" customWidth="1"/>
    <col min="14855" max="14855" width="12.625" style="104" customWidth="1"/>
    <col min="14856" max="14856" width="5.625" style="104" customWidth="1"/>
    <col min="14857" max="14857" width="12.625" style="104" customWidth="1"/>
    <col min="14858" max="14858" width="5.625" style="104" customWidth="1"/>
    <col min="14859" max="14859" width="12.625" style="104" customWidth="1"/>
    <col min="14860" max="14860" width="5.625" style="104" customWidth="1"/>
    <col min="14861" max="14861" width="12.625" style="104" customWidth="1"/>
    <col min="14862" max="14862" width="5.625" style="104" customWidth="1"/>
    <col min="14863" max="14863" width="12.625" style="104" customWidth="1"/>
    <col min="14864" max="14864" width="5.625" style="104" customWidth="1"/>
    <col min="14865" max="14865" width="12.625" style="104" customWidth="1"/>
    <col min="14866" max="14866" width="5.625" style="104" customWidth="1"/>
    <col min="14867" max="14867" width="12.625" style="104" customWidth="1"/>
    <col min="14868" max="14868" width="5.625" style="104" customWidth="1"/>
    <col min="14869" max="14869" width="12.625" style="104" customWidth="1"/>
    <col min="14870" max="14870" width="5.625" style="104" customWidth="1"/>
    <col min="14871" max="14871" width="12.625" style="104" customWidth="1"/>
    <col min="14872" max="14872" width="5.625" style="104" customWidth="1"/>
    <col min="14873" max="14873" width="12.625" style="104" customWidth="1"/>
    <col min="14874" max="14874" width="5.625" style="104" customWidth="1"/>
    <col min="14875" max="14875" width="12.625" style="104" customWidth="1"/>
    <col min="14876" max="14876" width="5.625" style="104" customWidth="1"/>
    <col min="14877" max="15105" width="9" style="104"/>
    <col min="15106" max="15106" width="13.625" style="104" customWidth="1"/>
    <col min="15107" max="15107" width="12.625" style="104" customWidth="1"/>
    <col min="15108" max="15108" width="5.625" style="104" customWidth="1"/>
    <col min="15109" max="15109" width="12.625" style="104" customWidth="1"/>
    <col min="15110" max="15110" width="5.625" style="104" customWidth="1"/>
    <col min="15111" max="15111" width="12.625" style="104" customWidth="1"/>
    <col min="15112" max="15112" width="5.625" style="104" customWidth="1"/>
    <col min="15113" max="15113" width="12.625" style="104" customWidth="1"/>
    <col min="15114" max="15114" width="5.625" style="104" customWidth="1"/>
    <col min="15115" max="15115" width="12.625" style="104" customWidth="1"/>
    <col min="15116" max="15116" width="5.625" style="104" customWidth="1"/>
    <col min="15117" max="15117" width="12.625" style="104" customWidth="1"/>
    <col min="15118" max="15118" width="5.625" style="104" customWidth="1"/>
    <col min="15119" max="15119" width="12.625" style="104" customWidth="1"/>
    <col min="15120" max="15120" width="5.625" style="104" customWidth="1"/>
    <col min="15121" max="15121" width="12.625" style="104" customWidth="1"/>
    <col min="15122" max="15122" width="5.625" style="104" customWidth="1"/>
    <col min="15123" max="15123" width="12.625" style="104" customWidth="1"/>
    <col min="15124" max="15124" width="5.625" style="104" customWidth="1"/>
    <col min="15125" max="15125" width="12.625" style="104" customWidth="1"/>
    <col min="15126" max="15126" width="5.625" style="104" customWidth="1"/>
    <col min="15127" max="15127" width="12.625" style="104" customWidth="1"/>
    <col min="15128" max="15128" width="5.625" style="104" customWidth="1"/>
    <col min="15129" max="15129" width="12.625" style="104" customWidth="1"/>
    <col min="15130" max="15130" width="5.625" style="104" customWidth="1"/>
    <col min="15131" max="15131" width="12.625" style="104" customWidth="1"/>
    <col min="15132" max="15132" width="5.625" style="104" customWidth="1"/>
    <col min="15133" max="15361" width="9" style="104"/>
    <col min="15362" max="15362" width="13.625" style="104" customWidth="1"/>
    <col min="15363" max="15363" width="12.625" style="104" customWidth="1"/>
    <col min="15364" max="15364" width="5.625" style="104" customWidth="1"/>
    <col min="15365" max="15365" width="12.625" style="104" customWidth="1"/>
    <col min="15366" max="15366" width="5.625" style="104" customWidth="1"/>
    <col min="15367" max="15367" width="12.625" style="104" customWidth="1"/>
    <col min="15368" max="15368" width="5.625" style="104" customWidth="1"/>
    <col min="15369" max="15369" width="12.625" style="104" customWidth="1"/>
    <col min="15370" max="15370" width="5.625" style="104" customWidth="1"/>
    <col min="15371" max="15371" width="12.625" style="104" customWidth="1"/>
    <col min="15372" max="15372" width="5.625" style="104" customWidth="1"/>
    <col min="15373" max="15373" width="12.625" style="104" customWidth="1"/>
    <col min="15374" max="15374" width="5.625" style="104" customWidth="1"/>
    <col min="15375" max="15375" width="12.625" style="104" customWidth="1"/>
    <col min="15376" max="15376" width="5.625" style="104" customWidth="1"/>
    <col min="15377" max="15377" width="12.625" style="104" customWidth="1"/>
    <col min="15378" max="15378" width="5.625" style="104" customWidth="1"/>
    <col min="15379" max="15379" width="12.625" style="104" customWidth="1"/>
    <col min="15380" max="15380" width="5.625" style="104" customWidth="1"/>
    <col min="15381" max="15381" width="12.625" style="104" customWidth="1"/>
    <col min="15382" max="15382" width="5.625" style="104" customWidth="1"/>
    <col min="15383" max="15383" width="12.625" style="104" customWidth="1"/>
    <col min="15384" max="15384" width="5.625" style="104" customWidth="1"/>
    <col min="15385" max="15385" width="12.625" style="104" customWidth="1"/>
    <col min="15386" max="15386" width="5.625" style="104" customWidth="1"/>
    <col min="15387" max="15387" width="12.625" style="104" customWidth="1"/>
    <col min="15388" max="15388" width="5.625" style="104" customWidth="1"/>
    <col min="15389" max="15617" width="9" style="104"/>
    <col min="15618" max="15618" width="13.625" style="104" customWidth="1"/>
    <col min="15619" max="15619" width="12.625" style="104" customWidth="1"/>
    <col min="15620" max="15620" width="5.625" style="104" customWidth="1"/>
    <col min="15621" max="15621" width="12.625" style="104" customWidth="1"/>
    <col min="15622" max="15622" width="5.625" style="104" customWidth="1"/>
    <col min="15623" max="15623" width="12.625" style="104" customWidth="1"/>
    <col min="15624" max="15624" width="5.625" style="104" customWidth="1"/>
    <col min="15625" max="15625" width="12.625" style="104" customWidth="1"/>
    <col min="15626" max="15626" width="5.625" style="104" customWidth="1"/>
    <col min="15627" max="15627" width="12.625" style="104" customWidth="1"/>
    <col min="15628" max="15628" width="5.625" style="104" customWidth="1"/>
    <col min="15629" max="15629" width="12.625" style="104" customWidth="1"/>
    <col min="15630" max="15630" width="5.625" style="104" customWidth="1"/>
    <col min="15631" max="15631" width="12.625" style="104" customWidth="1"/>
    <col min="15632" max="15632" width="5.625" style="104" customWidth="1"/>
    <col min="15633" max="15633" width="12.625" style="104" customWidth="1"/>
    <col min="15634" max="15634" width="5.625" style="104" customWidth="1"/>
    <col min="15635" max="15635" width="12.625" style="104" customWidth="1"/>
    <col min="15636" max="15636" width="5.625" style="104" customWidth="1"/>
    <col min="15637" max="15637" width="12.625" style="104" customWidth="1"/>
    <col min="15638" max="15638" width="5.625" style="104" customWidth="1"/>
    <col min="15639" max="15639" width="12.625" style="104" customWidth="1"/>
    <col min="15640" max="15640" width="5.625" style="104" customWidth="1"/>
    <col min="15641" max="15641" width="12.625" style="104" customWidth="1"/>
    <col min="15642" max="15642" width="5.625" style="104" customWidth="1"/>
    <col min="15643" max="15643" width="12.625" style="104" customWidth="1"/>
    <col min="15644" max="15644" width="5.625" style="104" customWidth="1"/>
    <col min="15645" max="15873" width="9" style="104"/>
    <col min="15874" max="15874" width="13.625" style="104" customWidth="1"/>
    <col min="15875" max="15875" width="12.625" style="104" customWidth="1"/>
    <col min="15876" max="15876" width="5.625" style="104" customWidth="1"/>
    <col min="15877" max="15877" width="12.625" style="104" customWidth="1"/>
    <col min="15878" max="15878" width="5.625" style="104" customWidth="1"/>
    <col min="15879" max="15879" width="12.625" style="104" customWidth="1"/>
    <col min="15880" max="15880" width="5.625" style="104" customWidth="1"/>
    <col min="15881" max="15881" width="12.625" style="104" customWidth="1"/>
    <col min="15882" max="15882" width="5.625" style="104" customWidth="1"/>
    <col min="15883" max="15883" width="12.625" style="104" customWidth="1"/>
    <col min="15884" max="15884" width="5.625" style="104" customWidth="1"/>
    <col min="15885" max="15885" width="12.625" style="104" customWidth="1"/>
    <col min="15886" max="15886" width="5.625" style="104" customWidth="1"/>
    <col min="15887" max="15887" width="12.625" style="104" customWidth="1"/>
    <col min="15888" max="15888" width="5.625" style="104" customWidth="1"/>
    <col min="15889" max="15889" width="12.625" style="104" customWidth="1"/>
    <col min="15890" max="15890" width="5.625" style="104" customWidth="1"/>
    <col min="15891" max="15891" width="12.625" style="104" customWidth="1"/>
    <col min="15892" max="15892" width="5.625" style="104" customWidth="1"/>
    <col min="15893" max="15893" width="12.625" style="104" customWidth="1"/>
    <col min="15894" max="15894" width="5.625" style="104" customWidth="1"/>
    <col min="15895" max="15895" width="12.625" style="104" customWidth="1"/>
    <col min="15896" max="15896" width="5.625" style="104" customWidth="1"/>
    <col min="15897" max="15897" width="12.625" style="104" customWidth="1"/>
    <col min="15898" max="15898" width="5.625" style="104" customWidth="1"/>
    <col min="15899" max="15899" width="12.625" style="104" customWidth="1"/>
    <col min="15900" max="15900" width="5.625" style="104" customWidth="1"/>
    <col min="15901" max="16129" width="9" style="104"/>
    <col min="16130" max="16130" width="13.625" style="104" customWidth="1"/>
    <col min="16131" max="16131" width="12.625" style="104" customWidth="1"/>
    <col min="16132" max="16132" width="5.625" style="104" customWidth="1"/>
    <col min="16133" max="16133" width="12.625" style="104" customWidth="1"/>
    <col min="16134" max="16134" width="5.625" style="104" customWidth="1"/>
    <col min="16135" max="16135" width="12.625" style="104" customWidth="1"/>
    <col min="16136" max="16136" width="5.625" style="104" customWidth="1"/>
    <col min="16137" max="16137" width="12.625" style="104" customWidth="1"/>
    <col min="16138" max="16138" width="5.625" style="104" customWidth="1"/>
    <col min="16139" max="16139" width="12.625" style="104" customWidth="1"/>
    <col min="16140" max="16140" width="5.625" style="104" customWidth="1"/>
    <col min="16141" max="16141" width="12.625" style="104" customWidth="1"/>
    <col min="16142" max="16142" width="5.625" style="104" customWidth="1"/>
    <col min="16143" max="16143" width="12.625" style="104" customWidth="1"/>
    <col min="16144" max="16144" width="5.625" style="104" customWidth="1"/>
    <col min="16145" max="16145" width="12.625" style="104" customWidth="1"/>
    <col min="16146" max="16146" width="5.625" style="104" customWidth="1"/>
    <col min="16147" max="16147" width="12.625" style="104" customWidth="1"/>
    <col min="16148" max="16148" width="5.625" style="104" customWidth="1"/>
    <col min="16149" max="16149" width="12.625" style="104" customWidth="1"/>
    <col min="16150" max="16150" width="5.625" style="104" customWidth="1"/>
    <col min="16151" max="16151" width="12.625" style="104" customWidth="1"/>
    <col min="16152" max="16152" width="5.625" style="104" customWidth="1"/>
    <col min="16153" max="16153" width="12.625" style="104" customWidth="1"/>
    <col min="16154" max="16154" width="5.625" style="104" customWidth="1"/>
    <col min="16155" max="16155" width="12.625" style="104" customWidth="1"/>
    <col min="16156" max="16156" width="5.625" style="104" customWidth="1"/>
    <col min="16157" max="16384" width="9" style="104"/>
  </cols>
  <sheetData>
    <row r="1" spans="2:28">
      <c r="B1" s="138" t="s">
        <v>158</v>
      </c>
    </row>
    <row r="2" spans="2:28" ht="30.75" customHeight="1">
      <c r="B2" s="241" t="s">
        <v>66</v>
      </c>
      <c r="C2" s="246" t="s">
        <v>68</v>
      </c>
      <c r="D2" s="243"/>
      <c r="E2" s="239" t="s">
        <v>85</v>
      </c>
      <c r="F2" s="243" t="s">
        <v>85</v>
      </c>
      <c r="G2" s="239" t="s">
        <v>86</v>
      </c>
      <c r="H2" s="243" t="s">
        <v>86</v>
      </c>
      <c r="I2" s="239" t="s">
        <v>87</v>
      </c>
      <c r="J2" s="243" t="s">
        <v>87</v>
      </c>
      <c r="K2" s="239" t="s">
        <v>88</v>
      </c>
      <c r="L2" s="243" t="s">
        <v>88</v>
      </c>
      <c r="M2" s="239" t="s">
        <v>89</v>
      </c>
      <c r="N2" s="243" t="s">
        <v>89</v>
      </c>
      <c r="O2" s="239" t="s">
        <v>159</v>
      </c>
      <c r="P2" s="240" t="s">
        <v>160</v>
      </c>
      <c r="Q2" s="244" t="s">
        <v>90</v>
      </c>
      <c r="R2" s="245"/>
      <c r="S2" s="239" t="s">
        <v>91</v>
      </c>
      <c r="T2" s="240"/>
      <c r="U2" s="244" t="s">
        <v>92</v>
      </c>
      <c r="V2" s="245"/>
      <c r="W2" s="239" t="s">
        <v>93</v>
      </c>
      <c r="X2" s="240"/>
      <c r="Y2" s="239" t="s">
        <v>94</v>
      </c>
      <c r="Z2" s="240"/>
      <c r="AA2" s="239" t="s">
        <v>67</v>
      </c>
      <c r="AB2" s="240"/>
    </row>
    <row r="3" spans="2:28" ht="56.25" customHeight="1" thickBot="1">
      <c r="B3" s="242"/>
      <c r="C3" s="110" t="s">
        <v>95</v>
      </c>
      <c r="D3" s="111" t="s">
        <v>96</v>
      </c>
      <c r="E3" s="110" t="s">
        <v>95</v>
      </c>
      <c r="F3" s="111" t="s">
        <v>96</v>
      </c>
      <c r="G3" s="110" t="s">
        <v>95</v>
      </c>
      <c r="H3" s="111" t="s">
        <v>96</v>
      </c>
      <c r="I3" s="110" t="s">
        <v>95</v>
      </c>
      <c r="J3" s="111" t="s">
        <v>96</v>
      </c>
      <c r="K3" s="110" t="s">
        <v>95</v>
      </c>
      <c r="L3" s="111" t="s">
        <v>96</v>
      </c>
      <c r="M3" s="110" t="s">
        <v>95</v>
      </c>
      <c r="N3" s="111" t="s">
        <v>96</v>
      </c>
      <c r="O3" s="110" t="s">
        <v>95</v>
      </c>
      <c r="P3" s="111" t="s">
        <v>96</v>
      </c>
      <c r="Q3" s="110" t="s">
        <v>95</v>
      </c>
      <c r="R3" s="111" t="s">
        <v>96</v>
      </c>
      <c r="S3" s="110" t="s">
        <v>95</v>
      </c>
      <c r="T3" s="111" t="s">
        <v>96</v>
      </c>
      <c r="U3" s="110" t="s">
        <v>95</v>
      </c>
      <c r="V3" s="111" t="s">
        <v>96</v>
      </c>
      <c r="W3" s="110" t="s">
        <v>95</v>
      </c>
      <c r="X3" s="111" t="s">
        <v>96</v>
      </c>
      <c r="Y3" s="110" t="s">
        <v>95</v>
      </c>
      <c r="Z3" s="111" t="s">
        <v>96</v>
      </c>
      <c r="AA3" s="110" t="s">
        <v>95</v>
      </c>
      <c r="AB3" s="111" t="s">
        <v>96</v>
      </c>
    </row>
    <row r="4" spans="2:28" ht="14.25" thickBot="1">
      <c r="B4" s="139" t="s">
        <v>69</v>
      </c>
      <c r="C4" s="60" t="s">
        <v>16</v>
      </c>
      <c r="D4" s="61">
        <v>75.487342814782281</v>
      </c>
      <c r="E4" s="62" t="s">
        <v>16</v>
      </c>
      <c r="F4" s="63">
        <v>83.980494852808391</v>
      </c>
      <c r="G4" s="62" t="s">
        <v>16</v>
      </c>
      <c r="H4" s="63">
        <v>82.019230769230774</v>
      </c>
      <c r="I4" s="62" t="s">
        <v>16</v>
      </c>
      <c r="J4" s="63">
        <v>83.591851990282194</v>
      </c>
      <c r="K4" s="62" t="s">
        <v>16</v>
      </c>
      <c r="L4" s="63">
        <v>92.822782374446803</v>
      </c>
      <c r="M4" s="62" t="s">
        <v>16</v>
      </c>
      <c r="N4" s="63">
        <v>73.077675601643506</v>
      </c>
      <c r="O4" s="62" t="s">
        <v>16</v>
      </c>
      <c r="P4" s="63">
        <v>50.186019189347952</v>
      </c>
      <c r="Q4" s="62" t="s">
        <v>16</v>
      </c>
      <c r="R4" s="63">
        <v>52.343584305408278</v>
      </c>
      <c r="S4" s="62" t="s">
        <v>16</v>
      </c>
      <c r="T4" s="63">
        <v>91.279527559055111</v>
      </c>
      <c r="U4" s="62" t="s">
        <v>16</v>
      </c>
      <c r="V4" s="63">
        <v>60.207612456747405</v>
      </c>
      <c r="W4" s="62" t="s">
        <v>16</v>
      </c>
      <c r="X4" s="63">
        <v>74.08898305084746</v>
      </c>
      <c r="Y4" s="62" t="s">
        <v>16</v>
      </c>
      <c r="Z4" s="63">
        <v>75.0858864892014</v>
      </c>
      <c r="AA4" s="62" t="s">
        <v>16</v>
      </c>
      <c r="AB4" s="63">
        <v>79.600658707286954</v>
      </c>
    </row>
    <row r="5" spans="2:28">
      <c r="B5" s="140" t="s">
        <v>70</v>
      </c>
      <c r="C5" s="64" t="s">
        <v>15</v>
      </c>
      <c r="D5" s="65">
        <v>69.358202038924929</v>
      </c>
      <c r="E5" s="66" t="s">
        <v>15</v>
      </c>
      <c r="F5" s="67">
        <v>56.422018348623851</v>
      </c>
      <c r="G5" s="66" t="s">
        <v>15</v>
      </c>
      <c r="H5" s="67">
        <v>85.4614412136536</v>
      </c>
      <c r="I5" s="66" t="s">
        <v>15</v>
      </c>
      <c r="J5" s="67">
        <v>71.632896305125143</v>
      </c>
      <c r="K5" s="66" t="s">
        <v>15</v>
      </c>
      <c r="L5" s="67">
        <v>84.29256594724221</v>
      </c>
      <c r="M5" s="66" t="s">
        <v>15</v>
      </c>
      <c r="N5" s="67">
        <v>74.275362318840578</v>
      </c>
      <c r="O5" s="66" t="s">
        <v>15</v>
      </c>
      <c r="P5" s="67">
        <v>54.388133498145862</v>
      </c>
      <c r="Q5" s="66" t="s">
        <v>15</v>
      </c>
      <c r="R5" s="67">
        <v>56.217616580310882</v>
      </c>
      <c r="S5" s="66" t="s">
        <v>15</v>
      </c>
      <c r="T5" s="67">
        <v>86.559802712700375</v>
      </c>
      <c r="U5" s="66" t="s">
        <v>14</v>
      </c>
      <c r="V5" s="67">
        <v>56.25</v>
      </c>
      <c r="W5" s="66" t="s">
        <v>15</v>
      </c>
      <c r="X5" s="67">
        <v>67.496723460026203</v>
      </c>
      <c r="Y5" s="66" t="s">
        <v>15</v>
      </c>
      <c r="Z5" s="67">
        <v>69.421592203518543</v>
      </c>
      <c r="AA5" s="66" t="s">
        <v>15</v>
      </c>
      <c r="AB5" s="67">
        <v>68.673050615595074</v>
      </c>
    </row>
    <row r="6" spans="2:28">
      <c r="B6" s="141" t="s">
        <v>71</v>
      </c>
      <c r="C6" s="68" t="s">
        <v>14</v>
      </c>
      <c r="D6" s="69">
        <v>52.448747152619589</v>
      </c>
      <c r="E6" s="70"/>
      <c r="F6" s="71"/>
      <c r="G6" s="72" t="s">
        <v>14</v>
      </c>
      <c r="H6" s="73">
        <v>63.142857142857146</v>
      </c>
      <c r="I6" s="72" t="s">
        <v>14</v>
      </c>
      <c r="J6" s="73">
        <v>51.111111111111107</v>
      </c>
      <c r="K6" s="72" t="s">
        <v>14</v>
      </c>
      <c r="L6" s="73">
        <v>58.125</v>
      </c>
      <c r="M6" s="72" t="s">
        <v>14</v>
      </c>
      <c r="N6" s="73">
        <v>50.649350649350644</v>
      </c>
      <c r="O6" s="72" t="s">
        <v>14</v>
      </c>
      <c r="P6" s="73">
        <v>42.727272727272727</v>
      </c>
      <c r="Q6" s="72" t="s">
        <v>14</v>
      </c>
      <c r="R6" s="73">
        <v>40.714285714285715</v>
      </c>
      <c r="S6" s="72" t="s">
        <v>14</v>
      </c>
      <c r="T6" s="73">
        <v>75.074183976261139</v>
      </c>
      <c r="U6" s="72" t="s">
        <v>15</v>
      </c>
      <c r="V6" s="73">
        <v>52.749140893470795</v>
      </c>
      <c r="W6" s="72" t="s">
        <v>14</v>
      </c>
      <c r="X6" s="73">
        <v>55.775577557755774</v>
      </c>
      <c r="Y6" s="72" t="s">
        <v>14</v>
      </c>
      <c r="Z6" s="73">
        <v>51.828499369482969</v>
      </c>
      <c r="AA6" s="72" t="s">
        <v>14</v>
      </c>
      <c r="AB6" s="73">
        <v>58.235294117647065</v>
      </c>
    </row>
    <row r="7" spans="2:28">
      <c r="B7" s="141" t="s">
        <v>72</v>
      </c>
      <c r="C7" s="74"/>
      <c r="D7" s="75"/>
      <c r="E7" s="70"/>
      <c r="F7" s="71"/>
      <c r="G7" s="72" t="s">
        <v>12</v>
      </c>
      <c r="H7" s="73">
        <v>32.8125</v>
      </c>
      <c r="I7" s="70"/>
      <c r="J7" s="71"/>
      <c r="K7" s="70"/>
      <c r="L7" s="71"/>
      <c r="M7" s="72" t="s">
        <v>18</v>
      </c>
      <c r="N7" s="73">
        <v>41.23124676668391</v>
      </c>
      <c r="O7" s="72" t="s">
        <v>18</v>
      </c>
      <c r="P7" s="73">
        <v>32.70341207349081</v>
      </c>
      <c r="Q7" s="72" t="s">
        <v>18</v>
      </c>
      <c r="R7" s="73">
        <v>30.102869518137521</v>
      </c>
      <c r="S7" s="70"/>
      <c r="T7" s="71"/>
      <c r="U7" s="70"/>
      <c r="V7" s="71"/>
      <c r="W7" s="72" t="s">
        <v>18</v>
      </c>
      <c r="X7" s="73">
        <v>36.798088410991639</v>
      </c>
      <c r="Y7" s="70"/>
      <c r="Z7" s="71"/>
      <c r="AA7" s="72" t="s">
        <v>18</v>
      </c>
      <c r="AB7" s="73">
        <v>38.936535162950257</v>
      </c>
    </row>
    <row r="8" spans="2:28" ht="14.25" thickBot="1">
      <c r="B8" s="142"/>
      <c r="C8" s="76"/>
      <c r="D8" s="77"/>
      <c r="E8" s="78"/>
      <c r="F8" s="79"/>
      <c r="G8" s="78"/>
      <c r="H8" s="79"/>
      <c r="I8" s="78"/>
      <c r="J8" s="79"/>
      <c r="K8" s="78"/>
      <c r="L8" s="79"/>
      <c r="M8" s="80" t="s">
        <v>12</v>
      </c>
      <c r="N8" s="81">
        <v>32.330827067669169</v>
      </c>
      <c r="O8" s="78"/>
      <c r="P8" s="79"/>
      <c r="Q8" s="78"/>
      <c r="R8" s="79"/>
      <c r="S8" s="78"/>
      <c r="T8" s="79"/>
      <c r="U8" s="78"/>
      <c r="V8" s="79"/>
      <c r="W8" s="78"/>
      <c r="X8" s="79"/>
      <c r="Y8" s="78"/>
      <c r="Z8" s="79"/>
      <c r="AA8" s="78"/>
      <c r="AB8" s="79"/>
    </row>
    <row r="9" spans="2:28">
      <c r="B9" s="140" t="s">
        <v>73</v>
      </c>
      <c r="C9" s="64" t="s">
        <v>18</v>
      </c>
      <c r="D9" s="65">
        <v>25.066798614547253</v>
      </c>
      <c r="E9" s="66" t="s">
        <v>14</v>
      </c>
      <c r="F9" s="67">
        <v>26.111111111111114</v>
      </c>
      <c r="G9" s="66" t="s">
        <v>18</v>
      </c>
      <c r="H9" s="67">
        <v>29.930518439337249</v>
      </c>
      <c r="I9" s="82"/>
      <c r="J9" s="83"/>
      <c r="K9" s="82"/>
      <c r="L9" s="83"/>
      <c r="M9" s="82"/>
      <c r="N9" s="83"/>
      <c r="O9" s="66" t="s">
        <v>12</v>
      </c>
      <c r="P9" s="67">
        <v>21.621621621621621</v>
      </c>
      <c r="Q9" s="66" t="s">
        <v>12</v>
      </c>
      <c r="R9" s="67">
        <v>21.428571428571427</v>
      </c>
      <c r="S9" s="66" t="s">
        <v>12</v>
      </c>
      <c r="T9" s="67">
        <v>26.053639846743295</v>
      </c>
      <c r="U9" s="82"/>
      <c r="V9" s="83"/>
      <c r="W9" s="66" t="s">
        <v>12</v>
      </c>
      <c r="X9" s="67">
        <v>23.360655737704921</v>
      </c>
      <c r="Y9" s="66" t="s">
        <v>18</v>
      </c>
      <c r="Z9" s="67">
        <v>23.752776122636909</v>
      </c>
      <c r="AA9" s="82"/>
      <c r="AB9" s="83"/>
    </row>
    <row r="10" spans="2:28">
      <c r="B10" s="141" t="s">
        <v>71</v>
      </c>
      <c r="C10" s="68" t="s">
        <v>12</v>
      </c>
      <c r="D10" s="69">
        <v>21.084337349397593</v>
      </c>
      <c r="E10" s="70"/>
      <c r="F10" s="71"/>
      <c r="G10" s="72" t="s">
        <v>7</v>
      </c>
      <c r="H10" s="73">
        <v>25.490196078431371</v>
      </c>
      <c r="I10" s="70"/>
      <c r="J10" s="71"/>
      <c r="K10" s="70"/>
      <c r="L10" s="71"/>
      <c r="M10" s="70"/>
      <c r="N10" s="71"/>
      <c r="O10" s="70"/>
      <c r="P10" s="71"/>
      <c r="Q10" s="70"/>
      <c r="R10" s="71"/>
      <c r="S10" s="70"/>
      <c r="T10" s="71"/>
      <c r="U10" s="70"/>
      <c r="V10" s="71"/>
      <c r="W10" s="70"/>
      <c r="X10" s="71"/>
      <c r="Y10" s="72" t="s">
        <v>12</v>
      </c>
      <c r="Z10" s="73">
        <v>21.47598594299102</v>
      </c>
      <c r="AA10" s="70"/>
      <c r="AB10" s="71"/>
    </row>
    <row r="11" spans="2:28">
      <c r="B11" s="141" t="s">
        <v>74</v>
      </c>
      <c r="C11" s="84"/>
      <c r="D11" s="85"/>
      <c r="E11" s="86"/>
      <c r="F11" s="87"/>
      <c r="G11" s="88" t="s">
        <v>20</v>
      </c>
      <c r="H11" s="89">
        <v>21.606948968512487</v>
      </c>
      <c r="I11" s="86"/>
      <c r="J11" s="87"/>
      <c r="K11" s="86"/>
      <c r="L11" s="87"/>
      <c r="M11" s="86"/>
      <c r="N11" s="87"/>
      <c r="O11" s="86"/>
      <c r="P11" s="87"/>
      <c r="Q11" s="86"/>
      <c r="R11" s="87"/>
      <c r="S11" s="86"/>
      <c r="T11" s="87"/>
      <c r="U11" s="86"/>
      <c r="V11" s="87"/>
      <c r="W11" s="86"/>
      <c r="X11" s="87"/>
      <c r="Y11" s="86"/>
      <c r="Z11" s="87"/>
      <c r="AA11" s="86"/>
      <c r="AB11" s="87"/>
    </row>
    <row r="12" spans="2:28">
      <c r="B12" s="141" t="s">
        <v>75</v>
      </c>
      <c r="C12" s="74"/>
      <c r="D12" s="75"/>
      <c r="E12" s="70"/>
      <c r="F12" s="71"/>
      <c r="G12" s="72"/>
      <c r="H12" s="73"/>
      <c r="I12" s="70"/>
      <c r="J12" s="71"/>
      <c r="K12" s="70"/>
      <c r="L12" s="71"/>
      <c r="M12" s="70"/>
      <c r="N12" s="71"/>
      <c r="O12" s="70"/>
      <c r="P12" s="71"/>
      <c r="Q12" s="70"/>
      <c r="R12" s="71"/>
      <c r="S12" s="70"/>
      <c r="T12" s="71"/>
      <c r="U12" s="70"/>
      <c r="V12" s="71"/>
      <c r="W12" s="70"/>
      <c r="X12" s="71"/>
      <c r="Y12" s="70"/>
      <c r="Z12" s="71"/>
      <c r="AA12" s="70"/>
      <c r="AB12" s="71"/>
    </row>
    <row r="13" spans="2:28" ht="14.25" thickBot="1">
      <c r="B13" s="142"/>
      <c r="C13" s="76"/>
      <c r="D13" s="77"/>
      <c r="E13" s="78"/>
      <c r="F13" s="79"/>
      <c r="G13" s="80"/>
      <c r="H13" s="81"/>
      <c r="I13" s="78"/>
      <c r="J13" s="79"/>
      <c r="K13" s="78"/>
      <c r="L13" s="79"/>
      <c r="M13" s="78"/>
      <c r="N13" s="79"/>
      <c r="O13" s="78"/>
      <c r="P13" s="79"/>
      <c r="Q13" s="78"/>
      <c r="R13" s="79"/>
      <c r="S13" s="78"/>
      <c r="T13" s="79"/>
      <c r="U13" s="78"/>
      <c r="V13" s="79"/>
      <c r="W13" s="78"/>
      <c r="X13" s="79"/>
      <c r="Y13" s="78"/>
      <c r="Z13" s="79"/>
      <c r="AA13" s="78"/>
      <c r="AB13" s="79"/>
    </row>
    <row r="14" spans="2:28">
      <c r="B14" s="140" t="s">
        <v>76</v>
      </c>
      <c r="C14" s="64" t="s">
        <v>7</v>
      </c>
      <c r="D14" s="65">
        <v>11.134181157539579</v>
      </c>
      <c r="E14" s="66" t="s">
        <v>12</v>
      </c>
      <c r="F14" s="67">
        <v>13.768115942028986</v>
      </c>
      <c r="G14" s="82"/>
      <c r="H14" s="83"/>
      <c r="I14" s="66" t="s">
        <v>12</v>
      </c>
      <c r="J14" s="67">
        <v>14.285714285714285</v>
      </c>
      <c r="K14" s="66" t="s">
        <v>12</v>
      </c>
      <c r="L14" s="67">
        <v>16.216216216216218</v>
      </c>
      <c r="M14" s="66" t="s">
        <v>7</v>
      </c>
      <c r="N14" s="67">
        <v>10.504003768252474</v>
      </c>
      <c r="O14" s="66" t="s">
        <v>20</v>
      </c>
      <c r="P14" s="67">
        <v>10.86021505376344</v>
      </c>
      <c r="Q14" s="66" t="s">
        <v>7</v>
      </c>
      <c r="R14" s="67">
        <v>10.570719602977666</v>
      </c>
      <c r="S14" s="66" t="s">
        <v>18</v>
      </c>
      <c r="T14" s="67">
        <v>18.704284221525601</v>
      </c>
      <c r="U14" s="66" t="s">
        <v>18</v>
      </c>
      <c r="V14" s="67">
        <v>14.899925871015569</v>
      </c>
      <c r="W14" s="66" t="s">
        <v>7</v>
      </c>
      <c r="X14" s="67">
        <v>15.527950310559005</v>
      </c>
      <c r="Y14" s="66" t="s">
        <v>7</v>
      </c>
      <c r="Z14" s="67">
        <v>10.756214648985218</v>
      </c>
      <c r="AA14" s="66" t="s">
        <v>12</v>
      </c>
      <c r="AB14" s="67">
        <v>17.241379310344829</v>
      </c>
    </row>
    <row r="15" spans="2:28">
      <c r="B15" s="141" t="s">
        <v>71</v>
      </c>
      <c r="C15" s="74"/>
      <c r="D15" s="75"/>
      <c r="E15" s="72" t="s">
        <v>18</v>
      </c>
      <c r="F15" s="73">
        <v>13.028846153846155</v>
      </c>
      <c r="G15" s="70"/>
      <c r="H15" s="71"/>
      <c r="I15" s="72"/>
      <c r="J15" s="73"/>
      <c r="K15" s="72" t="s">
        <v>18</v>
      </c>
      <c r="L15" s="73">
        <v>12.075274438055409</v>
      </c>
      <c r="M15" s="72"/>
      <c r="N15" s="73"/>
      <c r="O15" s="72"/>
      <c r="P15" s="73"/>
      <c r="Q15" s="72"/>
      <c r="R15" s="73"/>
      <c r="S15" s="72"/>
      <c r="T15" s="73"/>
      <c r="U15" s="72" t="s">
        <v>12</v>
      </c>
      <c r="V15" s="73">
        <v>12.345679012345679</v>
      </c>
      <c r="W15" s="72"/>
      <c r="X15" s="73"/>
      <c r="Y15" s="72"/>
      <c r="Z15" s="73"/>
      <c r="AA15" s="72" t="s">
        <v>7</v>
      </c>
      <c r="AB15" s="73">
        <v>14.959114959114958</v>
      </c>
    </row>
    <row r="16" spans="2:28">
      <c r="B16" s="141" t="s">
        <v>77</v>
      </c>
      <c r="C16" s="74"/>
      <c r="D16" s="75"/>
      <c r="E16" s="72"/>
      <c r="F16" s="73"/>
      <c r="G16" s="70"/>
      <c r="H16" s="71"/>
      <c r="I16" s="72"/>
      <c r="J16" s="73"/>
      <c r="K16" s="72"/>
      <c r="L16" s="73"/>
      <c r="M16" s="72"/>
      <c r="N16" s="73"/>
      <c r="O16" s="72"/>
      <c r="P16" s="73"/>
      <c r="Q16" s="72"/>
      <c r="R16" s="73"/>
      <c r="S16" s="72"/>
      <c r="T16" s="73"/>
      <c r="U16" s="72" t="s">
        <v>21</v>
      </c>
      <c r="V16" s="73">
        <v>10.197368421052632</v>
      </c>
      <c r="W16" s="72"/>
      <c r="X16" s="73"/>
      <c r="Y16" s="72"/>
      <c r="Z16" s="73"/>
      <c r="AA16" s="72" t="s">
        <v>20</v>
      </c>
      <c r="AB16" s="73">
        <v>12.426729191090271</v>
      </c>
    </row>
    <row r="17" spans="2:28">
      <c r="B17" s="141" t="s">
        <v>78</v>
      </c>
      <c r="C17" s="74"/>
      <c r="D17" s="75"/>
      <c r="E17" s="72"/>
      <c r="F17" s="73"/>
      <c r="G17" s="70"/>
      <c r="H17" s="71"/>
      <c r="I17" s="72"/>
      <c r="J17" s="73"/>
      <c r="K17" s="72"/>
      <c r="L17" s="73"/>
      <c r="M17" s="72"/>
      <c r="N17" s="73"/>
      <c r="O17" s="72"/>
      <c r="P17" s="73"/>
      <c r="Q17" s="72"/>
      <c r="R17" s="73"/>
      <c r="S17" s="72"/>
      <c r="T17" s="73"/>
      <c r="U17" s="72" t="s">
        <v>20</v>
      </c>
      <c r="V17" s="73">
        <v>10.14799154334038</v>
      </c>
      <c r="W17" s="72"/>
      <c r="X17" s="73"/>
      <c r="Y17" s="72"/>
      <c r="Z17" s="73"/>
      <c r="AA17" s="72"/>
      <c r="AB17" s="73"/>
    </row>
    <row r="18" spans="2:28" ht="14.25" thickBot="1">
      <c r="B18" s="143"/>
      <c r="C18" s="76"/>
      <c r="D18" s="77"/>
      <c r="E18" s="80"/>
      <c r="F18" s="81"/>
      <c r="G18" s="78"/>
      <c r="H18" s="79"/>
      <c r="I18" s="80"/>
      <c r="J18" s="81"/>
      <c r="K18" s="80"/>
      <c r="L18" s="81"/>
      <c r="M18" s="80"/>
      <c r="N18" s="81"/>
      <c r="O18" s="80"/>
      <c r="P18" s="81"/>
      <c r="Q18" s="80"/>
      <c r="R18" s="81"/>
      <c r="S18" s="80"/>
      <c r="T18" s="81"/>
      <c r="U18" s="80"/>
      <c r="V18" s="81"/>
      <c r="W18" s="80"/>
      <c r="X18" s="81"/>
      <c r="Y18" s="80"/>
      <c r="Z18" s="81"/>
      <c r="AA18" s="80"/>
      <c r="AB18" s="81"/>
    </row>
    <row r="19" spans="2:28">
      <c r="B19" s="140" t="s">
        <v>79</v>
      </c>
      <c r="C19" s="64" t="s">
        <v>20</v>
      </c>
      <c r="D19" s="65">
        <v>8.6556554463725686</v>
      </c>
      <c r="E19" s="66" t="s">
        <v>7</v>
      </c>
      <c r="F19" s="90">
        <v>6.2745098039215685</v>
      </c>
      <c r="G19" s="91" t="s">
        <v>21</v>
      </c>
      <c r="H19" s="90">
        <v>9.6866096866096854</v>
      </c>
      <c r="I19" s="91" t="s">
        <v>18</v>
      </c>
      <c r="J19" s="90">
        <v>8.7088607594936711</v>
      </c>
      <c r="K19" s="91" t="s">
        <v>7</v>
      </c>
      <c r="L19" s="90">
        <v>6.481481481481481</v>
      </c>
      <c r="M19" s="91" t="s">
        <v>20</v>
      </c>
      <c r="N19" s="90">
        <v>9.0809628008752732</v>
      </c>
      <c r="O19" s="91" t="s">
        <v>7</v>
      </c>
      <c r="P19" s="90">
        <v>9.3943729136862171</v>
      </c>
      <c r="Q19" s="91" t="s">
        <v>20</v>
      </c>
      <c r="R19" s="90">
        <v>8.8443396226415096</v>
      </c>
      <c r="S19" s="91" t="s">
        <v>7</v>
      </c>
      <c r="T19" s="90">
        <v>8.9269195189639223</v>
      </c>
      <c r="U19" s="91" t="s">
        <v>7</v>
      </c>
      <c r="V19" s="90">
        <v>8.4642676127724279</v>
      </c>
      <c r="W19" s="91" t="s">
        <v>21</v>
      </c>
      <c r="X19" s="90">
        <v>6.6803699897225082</v>
      </c>
      <c r="Y19" s="91" t="s">
        <v>20</v>
      </c>
      <c r="Z19" s="90">
        <v>8.2864684953517731</v>
      </c>
      <c r="AA19" s="91" t="s">
        <v>21</v>
      </c>
      <c r="AB19" s="90">
        <v>8.5883514313919047</v>
      </c>
    </row>
    <row r="20" spans="2:28">
      <c r="B20" s="141" t="s">
        <v>71</v>
      </c>
      <c r="C20" s="68" t="s">
        <v>21</v>
      </c>
      <c r="D20" s="69">
        <v>5.8241955779255798</v>
      </c>
      <c r="E20" s="72" t="s">
        <v>20</v>
      </c>
      <c r="F20" s="73">
        <v>4.7480620155038764</v>
      </c>
      <c r="G20" s="72" t="s">
        <v>19</v>
      </c>
      <c r="H20" s="73">
        <v>6.2857142857142865</v>
      </c>
      <c r="I20" s="72" t="s">
        <v>7</v>
      </c>
      <c r="J20" s="73">
        <v>6.9831127339114563</v>
      </c>
      <c r="K20" s="72" t="s">
        <v>21</v>
      </c>
      <c r="L20" s="73">
        <v>4.9952874646559851</v>
      </c>
      <c r="M20" s="72" t="s">
        <v>21</v>
      </c>
      <c r="N20" s="73">
        <v>4.31924882629108</v>
      </c>
      <c r="O20" s="72" t="s">
        <v>21</v>
      </c>
      <c r="P20" s="73">
        <v>3.6433365292425699</v>
      </c>
      <c r="Q20" s="72" t="s">
        <v>21</v>
      </c>
      <c r="R20" s="73">
        <v>3.8306451612903225</v>
      </c>
      <c r="S20" s="72" t="s">
        <v>21</v>
      </c>
      <c r="T20" s="73">
        <v>5.8545797922568461</v>
      </c>
      <c r="U20" s="72"/>
      <c r="V20" s="73"/>
      <c r="W20" s="72" t="s">
        <v>20</v>
      </c>
      <c r="X20" s="73">
        <v>4.6482412060301508</v>
      </c>
      <c r="Y20" s="72" t="s">
        <v>21</v>
      </c>
      <c r="Z20" s="73">
        <v>5.547315336695342</v>
      </c>
      <c r="AA20" s="72" t="s">
        <v>19</v>
      </c>
      <c r="AB20" s="73">
        <v>3.5326086956521738</v>
      </c>
    </row>
    <row r="21" spans="2:28">
      <c r="B21" s="141" t="s">
        <v>80</v>
      </c>
      <c r="C21" s="68" t="s">
        <v>19</v>
      </c>
      <c r="D21" s="69">
        <v>2.4205748865355523</v>
      </c>
      <c r="E21" s="72" t="s">
        <v>21</v>
      </c>
      <c r="F21" s="73">
        <v>4.3215211754537597</v>
      </c>
      <c r="G21" s="72" t="s">
        <v>11</v>
      </c>
      <c r="H21" s="73">
        <v>1.5193370165745856</v>
      </c>
      <c r="I21" s="72" t="s">
        <v>20</v>
      </c>
      <c r="J21" s="73">
        <v>4.4838373305526593</v>
      </c>
      <c r="K21" s="72" t="s">
        <v>20</v>
      </c>
      <c r="L21" s="73">
        <v>3.6756756756756754</v>
      </c>
      <c r="M21" s="72" t="s">
        <v>19</v>
      </c>
      <c r="N21" s="73">
        <v>2.2988505747126435</v>
      </c>
      <c r="O21" s="72" t="s">
        <v>19</v>
      </c>
      <c r="P21" s="73">
        <v>2.5069637883008355</v>
      </c>
      <c r="Q21" s="72" t="s">
        <v>19</v>
      </c>
      <c r="R21" s="73">
        <v>2.5</v>
      </c>
      <c r="S21" s="72" t="s">
        <v>20</v>
      </c>
      <c r="T21" s="73">
        <v>5.7923497267759565</v>
      </c>
      <c r="U21" s="72"/>
      <c r="V21" s="73"/>
      <c r="W21" s="72" t="s">
        <v>19</v>
      </c>
      <c r="X21" s="73">
        <v>3.151862464183381</v>
      </c>
      <c r="Y21" s="72" t="s">
        <v>19</v>
      </c>
      <c r="Z21" s="73">
        <v>2.3068371317398557</v>
      </c>
      <c r="AA21" s="72" t="s">
        <v>2</v>
      </c>
      <c r="AB21" s="73">
        <v>1.7550143266475644</v>
      </c>
    </row>
    <row r="22" spans="2:28">
      <c r="B22" s="141" t="s">
        <v>81</v>
      </c>
      <c r="C22" s="68" t="s">
        <v>2</v>
      </c>
      <c r="D22" s="69">
        <v>1.1438251189803985</v>
      </c>
      <c r="E22" s="72" t="s">
        <v>17</v>
      </c>
      <c r="F22" s="73">
        <v>1.6434479756203744</v>
      </c>
      <c r="G22" s="72" t="s">
        <v>2</v>
      </c>
      <c r="H22" s="73">
        <v>1.2414757824794544</v>
      </c>
      <c r="I22" s="72" t="s">
        <v>21</v>
      </c>
      <c r="J22" s="73">
        <v>4.0834845735027221</v>
      </c>
      <c r="K22" s="72" t="s">
        <v>19</v>
      </c>
      <c r="L22" s="73">
        <v>2.168021680216802</v>
      </c>
      <c r="M22" s="72" t="s">
        <v>2</v>
      </c>
      <c r="N22" s="73">
        <v>1.828186013489528</v>
      </c>
      <c r="O22" s="72" t="s">
        <v>2</v>
      </c>
      <c r="P22" s="73">
        <v>1.8263205013428829</v>
      </c>
      <c r="Q22" s="72" t="s">
        <v>2</v>
      </c>
      <c r="R22" s="73">
        <v>1.7134249670495199</v>
      </c>
      <c r="S22" s="72" t="s">
        <v>17</v>
      </c>
      <c r="T22" s="73">
        <v>2.2754635203467375</v>
      </c>
      <c r="U22" s="72"/>
      <c r="V22" s="73"/>
      <c r="W22" s="72"/>
      <c r="X22" s="73"/>
      <c r="Y22" s="72" t="s">
        <v>2</v>
      </c>
      <c r="Z22" s="73">
        <v>1.0833141256360703</v>
      </c>
      <c r="AA22" s="72" t="s">
        <v>17</v>
      </c>
      <c r="AB22" s="73">
        <v>1.0654112983151636</v>
      </c>
    </row>
    <row r="23" spans="2:28">
      <c r="B23" s="144"/>
      <c r="C23" s="74"/>
      <c r="D23" s="75"/>
      <c r="E23" s="72" t="s">
        <v>13</v>
      </c>
      <c r="F23" s="73">
        <v>1.5174506828528074</v>
      </c>
      <c r="G23" s="72" t="s">
        <v>13</v>
      </c>
      <c r="H23" s="73">
        <v>1.0186757215619695</v>
      </c>
      <c r="I23" s="72" t="s">
        <v>13</v>
      </c>
      <c r="J23" s="73">
        <v>1.593625498007968</v>
      </c>
      <c r="K23" s="72"/>
      <c r="L23" s="73"/>
      <c r="M23" s="72"/>
      <c r="N23" s="73"/>
      <c r="O23" s="72"/>
      <c r="P23" s="73"/>
      <c r="Q23" s="72"/>
      <c r="R23" s="73"/>
      <c r="S23" s="72" t="s">
        <v>19</v>
      </c>
      <c r="T23" s="73">
        <v>1.8918918918918921</v>
      </c>
      <c r="U23" s="72"/>
      <c r="V23" s="73"/>
      <c r="W23" s="72"/>
      <c r="X23" s="73"/>
      <c r="Y23" s="72"/>
      <c r="Z23" s="73"/>
      <c r="AA23" s="72"/>
      <c r="AB23" s="73"/>
    </row>
    <row r="24" spans="2:28">
      <c r="B24" s="144"/>
      <c r="C24" s="74"/>
      <c r="D24" s="75"/>
      <c r="E24" s="72" t="s">
        <v>19</v>
      </c>
      <c r="F24" s="73">
        <v>1.3513513513513513</v>
      </c>
      <c r="G24" s="72"/>
      <c r="H24" s="73"/>
      <c r="I24" s="72" t="s">
        <v>19</v>
      </c>
      <c r="J24" s="73">
        <v>1.1019283746556474</v>
      </c>
      <c r="K24" s="72"/>
      <c r="L24" s="73"/>
      <c r="M24" s="72"/>
      <c r="N24" s="73"/>
      <c r="O24" s="72"/>
      <c r="P24" s="73"/>
      <c r="Q24" s="72"/>
      <c r="R24" s="73"/>
      <c r="S24" s="72"/>
      <c r="T24" s="73"/>
      <c r="U24" s="72"/>
      <c r="V24" s="73"/>
      <c r="W24" s="72"/>
      <c r="X24" s="73"/>
      <c r="Y24" s="72"/>
      <c r="Z24" s="73"/>
      <c r="AA24" s="72"/>
      <c r="AB24" s="73"/>
    </row>
    <row r="25" spans="2:28">
      <c r="B25" s="144"/>
      <c r="C25" s="74"/>
      <c r="D25" s="75"/>
      <c r="E25" s="72"/>
      <c r="F25" s="73"/>
      <c r="G25" s="72"/>
      <c r="H25" s="73"/>
      <c r="I25" s="72"/>
      <c r="J25" s="73"/>
      <c r="K25" s="72"/>
      <c r="L25" s="73"/>
      <c r="M25" s="72"/>
      <c r="N25" s="73"/>
      <c r="O25" s="72"/>
      <c r="P25" s="73"/>
      <c r="Q25" s="72"/>
      <c r="R25" s="73"/>
      <c r="S25" s="72"/>
      <c r="T25" s="73"/>
      <c r="U25" s="72"/>
      <c r="V25" s="73"/>
      <c r="W25" s="72"/>
      <c r="X25" s="73"/>
      <c r="Y25" s="72"/>
      <c r="Z25" s="73"/>
      <c r="AA25" s="72"/>
      <c r="AB25" s="73"/>
    </row>
    <row r="26" spans="2:28" ht="14.25" thickBot="1">
      <c r="B26" s="142"/>
      <c r="C26" s="76"/>
      <c r="D26" s="77"/>
      <c r="E26" s="80"/>
      <c r="F26" s="81"/>
      <c r="G26" s="80"/>
      <c r="H26" s="81"/>
      <c r="I26" s="80"/>
      <c r="J26" s="81"/>
      <c r="K26" s="80"/>
      <c r="L26" s="81"/>
      <c r="M26" s="80"/>
      <c r="N26" s="81"/>
      <c r="O26" s="80"/>
      <c r="P26" s="81"/>
      <c r="Q26" s="80"/>
      <c r="R26" s="81"/>
      <c r="S26" s="80"/>
      <c r="T26" s="81"/>
      <c r="U26" s="80"/>
      <c r="V26" s="81"/>
      <c r="W26" s="80"/>
      <c r="X26" s="81"/>
      <c r="Y26" s="80"/>
      <c r="Z26" s="81"/>
      <c r="AA26" s="80"/>
      <c r="AB26" s="81"/>
    </row>
    <row r="27" spans="2:28">
      <c r="B27" s="145" t="s">
        <v>82</v>
      </c>
      <c r="C27" s="92" t="s">
        <v>17</v>
      </c>
      <c r="D27" s="93">
        <v>0.93571475474423793</v>
      </c>
      <c r="E27" s="91" t="s">
        <v>2</v>
      </c>
      <c r="F27" s="90">
        <v>0.65338124795818364</v>
      </c>
      <c r="G27" s="91" t="s">
        <v>6</v>
      </c>
      <c r="H27" s="90">
        <v>0.70778564206268957</v>
      </c>
      <c r="I27" s="91" t="s">
        <v>17</v>
      </c>
      <c r="J27" s="90">
        <v>0.70430666204826231</v>
      </c>
      <c r="K27" s="91" t="s">
        <v>17</v>
      </c>
      <c r="L27" s="90">
        <v>0.99092645654250233</v>
      </c>
      <c r="M27" s="91" t="s">
        <v>13</v>
      </c>
      <c r="N27" s="90">
        <v>0.82101806239737274</v>
      </c>
      <c r="O27" s="91" t="s">
        <v>22</v>
      </c>
      <c r="P27" s="90">
        <v>0.72098053352559477</v>
      </c>
      <c r="Q27" s="91" t="s">
        <v>13</v>
      </c>
      <c r="R27" s="90">
        <v>0.97431355181576607</v>
      </c>
      <c r="S27" s="91" t="s">
        <v>2</v>
      </c>
      <c r="T27" s="90">
        <v>0.77306304758632538</v>
      </c>
      <c r="U27" s="91" t="s">
        <v>2</v>
      </c>
      <c r="V27" s="90">
        <v>0.73448402497245679</v>
      </c>
      <c r="W27" s="91" t="s">
        <v>2</v>
      </c>
      <c r="X27" s="90">
        <v>0.97869890616004607</v>
      </c>
      <c r="Y27" s="91" t="s">
        <v>17</v>
      </c>
      <c r="Z27" s="90">
        <v>0.92314710331084482</v>
      </c>
      <c r="AA27" s="91" t="s">
        <v>13</v>
      </c>
      <c r="AB27" s="90">
        <v>0.99367660343270092</v>
      </c>
    </row>
    <row r="28" spans="2:28">
      <c r="B28" s="144" t="s">
        <v>83</v>
      </c>
      <c r="C28" s="68" t="s">
        <v>13</v>
      </c>
      <c r="D28" s="69">
        <v>0.83815909783602549</v>
      </c>
      <c r="E28" s="72" t="s">
        <v>11</v>
      </c>
      <c r="F28" s="73">
        <v>0.4441624365482234</v>
      </c>
      <c r="G28" s="72" t="s">
        <v>17</v>
      </c>
      <c r="H28" s="73">
        <v>0.53285968028419184</v>
      </c>
      <c r="I28" s="72" t="s">
        <v>11</v>
      </c>
      <c r="J28" s="73">
        <v>0.46204620462046203</v>
      </c>
      <c r="K28" s="72" t="s">
        <v>2</v>
      </c>
      <c r="L28" s="73">
        <v>0.75082940457482106</v>
      </c>
      <c r="M28" s="72" t="s">
        <v>11</v>
      </c>
      <c r="N28" s="73">
        <v>0.68212824010914053</v>
      </c>
      <c r="O28" s="72" t="s">
        <v>17</v>
      </c>
      <c r="P28" s="73">
        <v>0.61616527727437476</v>
      </c>
      <c r="Q28" s="72" t="s">
        <v>22</v>
      </c>
      <c r="R28" s="73">
        <v>0.77881619937694702</v>
      </c>
      <c r="S28" s="72" t="s">
        <v>13</v>
      </c>
      <c r="T28" s="73">
        <v>0.41254125412541248</v>
      </c>
      <c r="U28" s="72" t="s">
        <v>13</v>
      </c>
      <c r="V28" s="73">
        <v>0.58774139378673385</v>
      </c>
      <c r="W28" s="72" t="s">
        <v>17</v>
      </c>
      <c r="X28" s="73">
        <v>0.84891895476853685</v>
      </c>
      <c r="Y28" s="72" t="s">
        <v>13</v>
      </c>
      <c r="Z28" s="73">
        <v>0.82383290338686865</v>
      </c>
      <c r="AA28" s="72" t="s">
        <v>22</v>
      </c>
      <c r="AB28" s="73">
        <v>0.98187311178247727</v>
      </c>
    </row>
    <row r="29" spans="2:28">
      <c r="B29" s="144" t="s">
        <v>105</v>
      </c>
      <c r="C29" s="68" t="s">
        <v>11</v>
      </c>
      <c r="D29" s="69">
        <v>0.47505938242280288</v>
      </c>
      <c r="E29" s="72" t="s">
        <v>5</v>
      </c>
      <c r="F29" s="73">
        <v>0.34989503149055284</v>
      </c>
      <c r="G29" s="72" t="s">
        <v>9</v>
      </c>
      <c r="H29" s="73">
        <v>0.38119440914866581</v>
      </c>
      <c r="I29" s="72" t="s">
        <v>2</v>
      </c>
      <c r="J29" s="73">
        <v>0.42918454935622319</v>
      </c>
      <c r="K29" s="72" t="s">
        <v>13</v>
      </c>
      <c r="L29" s="73">
        <v>0.63542494042891184</v>
      </c>
      <c r="M29" s="72" t="s">
        <v>22</v>
      </c>
      <c r="N29" s="73">
        <v>0.57512580877066866</v>
      </c>
      <c r="O29" s="72" t="s">
        <v>5</v>
      </c>
      <c r="P29" s="73">
        <v>0.36483035388544327</v>
      </c>
      <c r="Q29" s="72" t="s">
        <v>17</v>
      </c>
      <c r="R29" s="73">
        <v>0.57810894141829394</v>
      </c>
      <c r="S29" s="72" t="s">
        <v>9</v>
      </c>
      <c r="T29" s="73">
        <v>0.2574002574002574</v>
      </c>
      <c r="U29" s="72" t="s">
        <v>17</v>
      </c>
      <c r="V29" s="73">
        <v>0.44821320411871596</v>
      </c>
      <c r="W29" s="72" t="s">
        <v>23</v>
      </c>
      <c r="X29" s="73">
        <v>0.49776007964161273</v>
      </c>
      <c r="Y29" s="72" t="s">
        <v>11</v>
      </c>
      <c r="Z29" s="73">
        <v>0.45292341476804832</v>
      </c>
      <c r="AA29" s="72" t="s">
        <v>9</v>
      </c>
      <c r="AB29" s="73">
        <v>0.94339622641509435</v>
      </c>
    </row>
    <row r="30" spans="2:28">
      <c r="B30" s="144"/>
      <c r="C30" s="68" t="s">
        <v>22</v>
      </c>
      <c r="D30" s="69">
        <v>0.3322038402763936</v>
      </c>
      <c r="E30" s="72" t="s">
        <v>9</v>
      </c>
      <c r="F30" s="73">
        <v>0.23419203747072601</v>
      </c>
      <c r="G30" s="72" t="s">
        <v>22</v>
      </c>
      <c r="H30" s="73">
        <v>7.1994240460763137E-2</v>
      </c>
      <c r="I30" s="72" t="s">
        <v>6</v>
      </c>
      <c r="J30" s="73">
        <v>0.29112081513828242</v>
      </c>
      <c r="K30" s="72" t="s">
        <v>11</v>
      </c>
      <c r="L30" s="73">
        <v>0.46542553191489361</v>
      </c>
      <c r="M30" s="72" t="s">
        <v>17</v>
      </c>
      <c r="N30" s="73">
        <v>0.50761421319796951</v>
      </c>
      <c r="O30" s="72" t="s">
        <v>13</v>
      </c>
      <c r="P30" s="73">
        <v>0.34423407917383825</v>
      </c>
      <c r="Q30" s="72" t="s">
        <v>11</v>
      </c>
      <c r="R30" s="73">
        <v>0.36284470246734396</v>
      </c>
      <c r="S30" s="72" t="s">
        <v>22</v>
      </c>
      <c r="T30" s="73">
        <v>0.22271714922048996</v>
      </c>
      <c r="U30" s="72" t="s">
        <v>22</v>
      </c>
      <c r="V30" s="73">
        <v>0.36873156342182889</v>
      </c>
      <c r="W30" s="72" t="s">
        <v>8</v>
      </c>
      <c r="X30" s="73">
        <v>0.41322314049586778</v>
      </c>
      <c r="Y30" s="72" t="s">
        <v>22</v>
      </c>
      <c r="Z30" s="73">
        <v>0.26954177897574128</v>
      </c>
      <c r="AA30" s="72" t="s">
        <v>11</v>
      </c>
      <c r="AB30" s="73">
        <v>0.70126227208976155</v>
      </c>
    </row>
    <row r="31" spans="2:28">
      <c r="B31" s="144"/>
      <c r="C31" s="68" t="s">
        <v>9</v>
      </c>
      <c r="D31" s="69">
        <v>0.21316911416390336</v>
      </c>
      <c r="E31" s="72" t="s">
        <v>23</v>
      </c>
      <c r="F31" s="73">
        <v>0.12958963282937366</v>
      </c>
      <c r="G31" s="72" t="s">
        <v>5</v>
      </c>
      <c r="H31" s="73">
        <v>3.8255547054322873E-2</v>
      </c>
      <c r="I31" s="72" t="s">
        <v>5</v>
      </c>
      <c r="J31" s="73">
        <v>0.25261638397690367</v>
      </c>
      <c r="K31" s="72" t="s">
        <v>6</v>
      </c>
      <c r="L31" s="73">
        <v>0.29925187032418954</v>
      </c>
      <c r="M31" s="72" t="s">
        <v>5</v>
      </c>
      <c r="N31" s="73">
        <v>0.43923865300146414</v>
      </c>
      <c r="O31" s="72" t="s">
        <v>23</v>
      </c>
      <c r="P31" s="73">
        <v>0.30331311245916937</v>
      </c>
      <c r="Q31" s="72" t="s">
        <v>10</v>
      </c>
      <c r="R31" s="73">
        <v>0.1142334932602239</v>
      </c>
      <c r="S31" s="72" t="s">
        <v>5</v>
      </c>
      <c r="T31" s="73">
        <v>0.21684134441633537</v>
      </c>
      <c r="U31" s="72" t="s">
        <v>9</v>
      </c>
      <c r="V31" s="73">
        <v>0.28050490883590462</v>
      </c>
      <c r="W31" s="72" t="s">
        <v>13</v>
      </c>
      <c r="X31" s="73">
        <v>0.18264840182648401</v>
      </c>
      <c r="Y31" s="72" t="s">
        <v>5</v>
      </c>
      <c r="Z31" s="73">
        <v>0.19838354151359294</v>
      </c>
      <c r="AA31" s="72" t="s">
        <v>8</v>
      </c>
      <c r="AB31" s="73">
        <v>0.70028011204481799</v>
      </c>
    </row>
    <row r="32" spans="2:28">
      <c r="B32" s="144"/>
      <c r="C32" s="68" t="s">
        <v>5</v>
      </c>
      <c r="D32" s="69">
        <v>0.20366598778004072</v>
      </c>
      <c r="E32" s="72" t="s">
        <v>6</v>
      </c>
      <c r="F32" s="73">
        <v>9.2936802973977689E-2</v>
      </c>
      <c r="G32" s="72" t="s">
        <v>0</v>
      </c>
      <c r="H32" s="73">
        <v>2.7774471293100029E-2</v>
      </c>
      <c r="I32" s="72" t="s">
        <v>23</v>
      </c>
      <c r="J32" s="73">
        <v>8.9285714285714288E-2</v>
      </c>
      <c r="K32" s="72" t="s">
        <v>9</v>
      </c>
      <c r="L32" s="73">
        <v>0.26595744680851063</v>
      </c>
      <c r="M32" s="72" t="s">
        <v>23</v>
      </c>
      <c r="N32" s="73">
        <v>0.25165865934568749</v>
      </c>
      <c r="O32" s="72" t="s">
        <v>11</v>
      </c>
      <c r="P32" s="73">
        <v>0.27303754266211605</v>
      </c>
      <c r="Q32" s="72" t="s">
        <v>6</v>
      </c>
      <c r="R32" s="73">
        <v>0.11179429849077697</v>
      </c>
      <c r="S32" s="72" t="s">
        <v>11</v>
      </c>
      <c r="T32" s="73">
        <v>0.20338983050847459</v>
      </c>
      <c r="U32" s="72" t="s">
        <v>10</v>
      </c>
      <c r="V32" s="73">
        <v>0.11193194537721066</v>
      </c>
      <c r="W32" s="72" t="s">
        <v>10</v>
      </c>
      <c r="X32" s="73">
        <v>0.13953488372093023</v>
      </c>
      <c r="Y32" s="72" t="s">
        <v>6</v>
      </c>
      <c r="Z32" s="73">
        <v>0.16372473778459964</v>
      </c>
      <c r="AA32" s="72" t="s">
        <v>5</v>
      </c>
      <c r="AB32" s="73">
        <v>0.25631636763090443</v>
      </c>
    </row>
    <row r="33" spans="2:28">
      <c r="B33" s="144"/>
      <c r="C33" s="68" t="s">
        <v>6</v>
      </c>
      <c r="D33" s="69">
        <v>0.16286644951140067</v>
      </c>
      <c r="E33" s="72" t="s">
        <v>0</v>
      </c>
      <c r="F33" s="73">
        <v>5.2379527087698295E-2</v>
      </c>
      <c r="G33" s="94"/>
      <c r="H33" s="95"/>
      <c r="I33" s="72" t="s">
        <v>0</v>
      </c>
      <c r="J33" s="73">
        <v>2.7107617240444561E-2</v>
      </c>
      <c r="K33" s="72" t="s">
        <v>23</v>
      </c>
      <c r="L33" s="73">
        <v>9.0171325518485113E-2</v>
      </c>
      <c r="M33" s="72" t="s">
        <v>0</v>
      </c>
      <c r="N33" s="73">
        <v>6.75998091299507E-2</v>
      </c>
      <c r="O33" s="72" t="s">
        <v>8</v>
      </c>
      <c r="P33" s="73">
        <v>0.1295336787564767</v>
      </c>
      <c r="Q33" s="72" t="s">
        <v>5</v>
      </c>
      <c r="R33" s="73">
        <v>0.11164867882396724</v>
      </c>
      <c r="S33" s="72" t="s">
        <v>8</v>
      </c>
      <c r="T33" s="73">
        <v>0.13869625520110956</v>
      </c>
      <c r="U33" s="72" t="s">
        <v>5</v>
      </c>
      <c r="V33" s="73">
        <v>0.11033468186833395</v>
      </c>
      <c r="W33" s="72" t="s">
        <v>11</v>
      </c>
      <c r="X33" s="73">
        <v>7.4571215510812819E-2</v>
      </c>
      <c r="Y33" s="72" t="s">
        <v>9</v>
      </c>
      <c r="Z33" s="73">
        <v>0.14282004674110621</v>
      </c>
      <c r="AA33" s="72" t="s">
        <v>6</v>
      </c>
      <c r="AB33" s="73">
        <v>0.15424164524421594</v>
      </c>
    </row>
    <row r="34" spans="2:28">
      <c r="B34" s="144"/>
      <c r="C34" s="68" t="s">
        <v>23</v>
      </c>
      <c r="D34" s="69">
        <v>0.13285813703367849</v>
      </c>
      <c r="E34" s="72" t="s">
        <v>4</v>
      </c>
      <c r="F34" s="73">
        <v>2.5510204081632654E-2</v>
      </c>
      <c r="G34" s="94"/>
      <c r="H34" s="95"/>
      <c r="I34" s="94"/>
      <c r="J34" s="95"/>
      <c r="K34" s="72" t="s">
        <v>5</v>
      </c>
      <c r="L34" s="73">
        <v>7.358351729212656E-2</v>
      </c>
      <c r="M34" s="94"/>
      <c r="N34" s="95"/>
      <c r="O34" s="72" t="s">
        <v>10</v>
      </c>
      <c r="P34" s="73">
        <v>0.10806137886319429</v>
      </c>
      <c r="Q34" s="72" t="s">
        <v>0</v>
      </c>
      <c r="R34" s="73">
        <v>3.7056861695557296E-2</v>
      </c>
      <c r="S34" s="72" t="s">
        <v>6</v>
      </c>
      <c r="T34" s="73">
        <v>5.1308363263211899E-2</v>
      </c>
      <c r="U34" s="72" t="s">
        <v>0</v>
      </c>
      <c r="V34" s="73">
        <v>5.2657161373946854E-2</v>
      </c>
      <c r="W34" s="72" t="s">
        <v>0</v>
      </c>
      <c r="X34" s="73">
        <v>6.2803550494054602E-2</v>
      </c>
      <c r="Y34" s="72" t="s">
        <v>23</v>
      </c>
      <c r="Z34" s="73">
        <v>0.13432455591838624</v>
      </c>
      <c r="AA34" s="72" t="s">
        <v>23</v>
      </c>
      <c r="AB34" s="73">
        <v>0.11792452830188679</v>
      </c>
    </row>
    <row r="35" spans="2:28">
      <c r="B35" s="144"/>
      <c r="C35" s="68" t="s">
        <v>8</v>
      </c>
      <c r="D35" s="69">
        <v>0.12274456855284155</v>
      </c>
      <c r="E35" s="94"/>
      <c r="F35" s="95"/>
      <c r="G35" s="94"/>
      <c r="H35" s="95"/>
      <c r="I35" s="94"/>
      <c r="J35" s="95"/>
      <c r="K35" s="72" t="s">
        <v>0</v>
      </c>
      <c r="L35" s="73">
        <v>3.1656839855961377E-2</v>
      </c>
      <c r="M35" s="94"/>
      <c r="N35" s="95"/>
      <c r="O35" s="72" t="s">
        <v>0</v>
      </c>
      <c r="P35" s="73">
        <v>5.943654158576693E-2</v>
      </c>
      <c r="Q35" s="94"/>
      <c r="R35" s="95"/>
      <c r="S35" s="72" t="s">
        <v>0</v>
      </c>
      <c r="T35" s="73">
        <v>8.0032012805122052E-3</v>
      </c>
      <c r="U35" s="94"/>
      <c r="V35" s="95"/>
      <c r="W35" s="72" t="s">
        <v>6</v>
      </c>
      <c r="X35" s="73">
        <v>5.549389567147614E-2</v>
      </c>
      <c r="Y35" s="72" t="s">
        <v>8</v>
      </c>
      <c r="Z35" s="73">
        <v>6.7267590474909197E-2</v>
      </c>
      <c r="AA35" s="72" t="s">
        <v>4</v>
      </c>
      <c r="AB35" s="73">
        <v>7.0751379651903215E-2</v>
      </c>
    </row>
    <row r="36" spans="2:28">
      <c r="B36" s="144"/>
      <c r="C36" s="68" t="s">
        <v>0</v>
      </c>
      <c r="D36" s="69">
        <v>4.386473710159218E-2</v>
      </c>
      <c r="E36" s="94"/>
      <c r="F36" s="95"/>
      <c r="G36" s="94"/>
      <c r="H36" s="95"/>
      <c r="I36" s="94"/>
      <c r="J36" s="95"/>
      <c r="K36" s="94"/>
      <c r="L36" s="95"/>
      <c r="M36" s="94"/>
      <c r="N36" s="95"/>
      <c r="O36" s="94"/>
      <c r="P36" s="95"/>
      <c r="Q36" s="94"/>
      <c r="R36" s="95"/>
      <c r="S36" s="94"/>
      <c r="T36" s="95"/>
      <c r="U36" s="94"/>
      <c r="V36" s="95"/>
      <c r="W36" s="94"/>
      <c r="X36" s="95"/>
      <c r="Y36" s="72" t="s">
        <v>10</v>
      </c>
      <c r="Z36" s="73">
        <v>4.54594653100985E-2</v>
      </c>
      <c r="AA36" s="72" t="s">
        <v>0</v>
      </c>
      <c r="AB36" s="73">
        <v>5.6936028305339788E-2</v>
      </c>
    </row>
    <row r="37" spans="2:28">
      <c r="B37" s="144"/>
      <c r="C37" s="68" t="s">
        <v>10</v>
      </c>
      <c r="D37" s="69">
        <v>4.3443917851500792E-2</v>
      </c>
      <c r="E37" s="94"/>
      <c r="F37" s="95"/>
      <c r="G37" s="94"/>
      <c r="H37" s="95"/>
      <c r="I37" s="94"/>
      <c r="J37" s="95"/>
      <c r="K37" s="94"/>
      <c r="L37" s="95"/>
      <c r="M37" s="94"/>
      <c r="N37" s="95"/>
      <c r="O37" s="94"/>
      <c r="P37" s="95"/>
      <c r="Q37" s="94"/>
      <c r="R37" s="95"/>
      <c r="S37" s="94"/>
      <c r="T37" s="95"/>
      <c r="U37" s="94"/>
      <c r="V37" s="95"/>
      <c r="W37" s="94"/>
      <c r="X37" s="95"/>
      <c r="Y37" s="72" t="s">
        <v>0</v>
      </c>
      <c r="Z37" s="73">
        <v>4.2585539224465591E-2</v>
      </c>
      <c r="AA37" s="72" t="s">
        <v>10</v>
      </c>
      <c r="AB37" s="73">
        <v>2.2497187851518559E-2</v>
      </c>
    </row>
    <row r="38" spans="2:28" ht="14.25" thickBot="1">
      <c r="B38" s="146"/>
      <c r="C38" s="96" t="s">
        <v>4</v>
      </c>
      <c r="D38" s="97">
        <v>8.886067914947636E-3</v>
      </c>
      <c r="E38" s="98"/>
      <c r="F38" s="99"/>
      <c r="G38" s="98"/>
      <c r="H38" s="99"/>
      <c r="I38" s="98"/>
      <c r="J38" s="99"/>
      <c r="K38" s="98"/>
      <c r="L38" s="99"/>
      <c r="M38" s="98"/>
      <c r="N38" s="99"/>
      <c r="O38" s="98"/>
      <c r="P38" s="99"/>
      <c r="Q38" s="98"/>
      <c r="R38" s="99"/>
      <c r="S38" s="98"/>
      <c r="T38" s="99"/>
      <c r="U38" s="98"/>
      <c r="V38" s="99"/>
      <c r="W38" s="98"/>
      <c r="X38" s="99"/>
      <c r="Y38" s="100" t="s">
        <v>4</v>
      </c>
      <c r="Z38" s="101">
        <v>2.7890890835053275E-3</v>
      </c>
      <c r="AA38" s="98"/>
      <c r="AB38" s="99"/>
    </row>
    <row r="39" spans="2:28" ht="14.25" thickTop="1">
      <c r="B39" s="153" t="s">
        <v>100</v>
      </c>
      <c r="C39" s="249">
        <v>60448</v>
      </c>
      <c r="D39" s="248"/>
      <c r="E39" s="247">
        <v>67249</v>
      </c>
      <c r="F39" s="248"/>
      <c r="G39" s="247">
        <v>65679</v>
      </c>
      <c r="H39" s="248"/>
      <c r="I39" s="247">
        <v>66938</v>
      </c>
      <c r="J39" s="248"/>
      <c r="K39" s="247">
        <v>74330</v>
      </c>
      <c r="L39" s="248"/>
      <c r="M39" s="247">
        <v>58518</v>
      </c>
      <c r="N39" s="248"/>
      <c r="O39" s="247">
        <v>40187</v>
      </c>
      <c r="P39" s="248"/>
      <c r="Q39" s="247">
        <v>41915</v>
      </c>
      <c r="R39" s="248"/>
      <c r="S39" s="247">
        <v>73094</v>
      </c>
      <c r="T39" s="248"/>
      <c r="U39" s="247">
        <v>48212</v>
      </c>
      <c r="V39" s="248"/>
      <c r="W39" s="247">
        <v>59328</v>
      </c>
      <c r="X39" s="248"/>
      <c r="Y39" s="247">
        <v>60127</v>
      </c>
      <c r="Z39" s="248"/>
      <c r="AA39" s="247">
        <v>63742</v>
      </c>
      <c r="AB39" s="248"/>
    </row>
    <row r="40" spans="2:28">
      <c r="B40" s="153" t="s">
        <v>97</v>
      </c>
      <c r="C40" s="250">
        <v>32713</v>
      </c>
      <c r="D40" s="251"/>
      <c r="E40" s="252">
        <v>22803</v>
      </c>
      <c r="F40" s="251"/>
      <c r="G40" s="252">
        <v>46590</v>
      </c>
      <c r="H40" s="251"/>
      <c r="I40" s="252">
        <v>23415</v>
      </c>
      <c r="J40" s="251"/>
      <c r="K40" s="252">
        <v>27247</v>
      </c>
      <c r="L40" s="251"/>
      <c r="M40" s="252">
        <v>38873</v>
      </c>
      <c r="N40" s="251"/>
      <c r="O40" s="252">
        <v>32089</v>
      </c>
      <c r="P40" s="251"/>
      <c r="Q40" s="252">
        <v>31097</v>
      </c>
      <c r="R40" s="251"/>
      <c r="S40" s="252">
        <v>34950</v>
      </c>
      <c r="T40" s="251"/>
      <c r="U40" s="252">
        <v>25158</v>
      </c>
      <c r="V40" s="251"/>
      <c r="W40" s="252">
        <v>37456</v>
      </c>
      <c r="X40" s="251"/>
      <c r="Y40" s="252">
        <v>31914</v>
      </c>
      <c r="Z40" s="251"/>
      <c r="AA40" s="252">
        <v>40945</v>
      </c>
      <c r="AB40" s="251"/>
    </row>
    <row r="41" spans="2:28">
      <c r="B41" s="153" t="s">
        <v>101</v>
      </c>
      <c r="C41" s="250">
        <v>93161</v>
      </c>
      <c r="D41" s="251"/>
      <c r="E41" s="252">
        <v>90052</v>
      </c>
      <c r="F41" s="251"/>
      <c r="G41" s="252">
        <v>112269</v>
      </c>
      <c r="H41" s="251"/>
      <c r="I41" s="252">
        <v>90353</v>
      </c>
      <c r="J41" s="251"/>
      <c r="K41" s="252">
        <v>101577</v>
      </c>
      <c r="L41" s="251"/>
      <c r="M41" s="252">
        <v>97391</v>
      </c>
      <c r="N41" s="251"/>
      <c r="O41" s="252">
        <v>72276</v>
      </c>
      <c r="P41" s="251"/>
      <c r="Q41" s="252">
        <v>73012</v>
      </c>
      <c r="R41" s="251"/>
      <c r="S41" s="252">
        <v>108044</v>
      </c>
      <c r="T41" s="251"/>
      <c r="U41" s="252">
        <v>73370</v>
      </c>
      <c r="V41" s="251"/>
      <c r="W41" s="252">
        <v>96784</v>
      </c>
      <c r="X41" s="251"/>
      <c r="Y41" s="252">
        <v>92041</v>
      </c>
      <c r="Z41" s="251"/>
      <c r="AA41" s="252">
        <v>104687</v>
      </c>
      <c r="AB41" s="251"/>
    </row>
    <row r="42" spans="2:28">
      <c r="B42" s="102"/>
      <c r="C42" s="105"/>
      <c r="D42" s="106"/>
      <c r="E42" s="107"/>
      <c r="F42" s="108"/>
      <c r="G42" s="107"/>
      <c r="H42" s="108"/>
      <c r="I42" s="107"/>
      <c r="J42" s="108"/>
      <c r="K42" s="107"/>
      <c r="L42" s="108"/>
      <c r="M42" s="107"/>
      <c r="N42" s="108"/>
      <c r="O42" s="107"/>
      <c r="P42" s="108"/>
      <c r="Q42" s="107"/>
      <c r="R42" s="108"/>
      <c r="S42" s="107"/>
      <c r="T42" s="108"/>
      <c r="U42" s="107"/>
      <c r="V42" s="108"/>
      <c r="W42" s="107"/>
      <c r="X42" s="108"/>
      <c r="Y42" s="107"/>
      <c r="Z42" s="108"/>
      <c r="AA42" s="107"/>
      <c r="AB42" s="108"/>
    </row>
    <row r="43" spans="2:28">
      <c r="B43" s="150" t="s">
        <v>102</v>
      </c>
      <c r="C43" s="151">
        <v>60448</v>
      </c>
      <c r="D43" s="151">
        <v>67249</v>
      </c>
      <c r="E43" s="151">
        <v>65679</v>
      </c>
      <c r="F43" s="151">
        <v>66938</v>
      </c>
      <c r="G43" s="151">
        <v>74330</v>
      </c>
      <c r="H43" s="151">
        <v>58518</v>
      </c>
      <c r="I43" s="151">
        <v>40187</v>
      </c>
      <c r="J43" s="151">
        <v>41915</v>
      </c>
      <c r="K43" s="151">
        <v>73094</v>
      </c>
      <c r="L43" s="151">
        <v>48212</v>
      </c>
      <c r="M43" s="151">
        <v>59328</v>
      </c>
      <c r="N43" s="151">
        <v>60127</v>
      </c>
      <c r="O43" s="151">
        <v>63742</v>
      </c>
    </row>
    <row r="44" spans="2:28">
      <c r="B44" s="150" t="s">
        <v>102</v>
      </c>
      <c r="C44" s="151">
        <v>32713</v>
      </c>
      <c r="D44" s="152">
        <v>22803</v>
      </c>
      <c r="E44" s="151">
        <v>46590</v>
      </c>
      <c r="F44" s="151">
        <v>23415</v>
      </c>
      <c r="G44" s="151">
        <v>27247</v>
      </c>
      <c r="H44" s="151">
        <v>38873</v>
      </c>
      <c r="I44" s="151">
        <v>32089</v>
      </c>
      <c r="J44" s="151">
        <v>31097</v>
      </c>
      <c r="K44" s="151">
        <v>34950</v>
      </c>
      <c r="L44" s="151">
        <v>25158</v>
      </c>
      <c r="M44" s="151">
        <v>37456</v>
      </c>
      <c r="N44" s="151">
        <v>31914</v>
      </c>
      <c r="O44" s="151">
        <v>40945</v>
      </c>
    </row>
    <row r="45" spans="2:28">
      <c r="B45" s="150" t="s">
        <v>102</v>
      </c>
      <c r="C45" s="151">
        <v>93161</v>
      </c>
      <c r="D45" s="151">
        <v>90052</v>
      </c>
      <c r="E45" s="151">
        <v>112269</v>
      </c>
      <c r="F45" s="151">
        <v>90353</v>
      </c>
      <c r="G45" s="151">
        <v>101577</v>
      </c>
      <c r="H45" s="151">
        <v>97391</v>
      </c>
      <c r="I45" s="151">
        <v>72276</v>
      </c>
      <c r="J45" s="151">
        <v>73012</v>
      </c>
      <c r="K45" s="151">
        <v>108044</v>
      </c>
      <c r="L45" s="151">
        <v>73370</v>
      </c>
      <c r="M45" s="151">
        <v>96784</v>
      </c>
      <c r="N45" s="151">
        <v>92041</v>
      </c>
      <c r="O45" s="151">
        <v>104687</v>
      </c>
    </row>
  </sheetData>
  <mergeCells count="53">
    <mergeCell ref="W40:X40"/>
    <mergeCell ref="Y40:Z40"/>
    <mergeCell ref="AA40:AB40"/>
    <mergeCell ref="C41:D41"/>
    <mergeCell ref="E41:F41"/>
    <mergeCell ref="G41:H41"/>
    <mergeCell ref="I41:J41"/>
    <mergeCell ref="K41:L41"/>
    <mergeCell ref="M41:N41"/>
    <mergeCell ref="O41:P41"/>
    <mergeCell ref="Q41:R41"/>
    <mergeCell ref="S41:T41"/>
    <mergeCell ref="U41:V41"/>
    <mergeCell ref="W41:X41"/>
    <mergeCell ref="Y41:Z41"/>
    <mergeCell ref="AA41:AB41"/>
    <mergeCell ref="M40:N40"/>
    <mergeCell ref="O40:P40"/>
    <mergeCell ref="Q40:R40"/>
    <mergeCell ref="S40:T40"/>
    <mergeCell ref="U40:V40"/>
    <mergeCell ref="C40:D40"/>
    <mergeCell ref="E40:F40"/>
    <mergeCell ref="G40:H40"/>
    <mergeCell ref="I40:J40"/>
    <mergeCell ref="K40:L40"/>
    <mergeCell ref="M39:N39"/>
    <mergeCell ref="C39:D39"/>
    <mergeCell ref="E39:F39"/>
    <mergeCell ref="G39:H39"/>
    <mergeCell ref="I39:J39"/>
    <mergeCell ref="K39:L39"/>
    <mergeCell ref="AA39:AB39"/>
    <mergeCell ref="O39:P39"/>
    <mergeCell ref="Q39:R39"/>
    <mergeCell ref="S39:T39"/>
    <mergeCell ref="U39:V39"/>
    <mergeCell ref="W39:X39"/>
    <mergeCell ref="Y39:Z39"/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図表72　地元購買</vt:lpstr>
      <vt:lpstr>図表73　流出人口　新</vt:lpstr>
      <vt:lpstr>図表74　商品別買物地区</vt:lpstr>
      <vt:lpstr>図表75　地元購買人口</vt:lpstr>
      <vt:lpstr>図表76　商圏</vt:lpstr>
      <vt:lpstr>図表77　商品別商圏　影響圏　吸収圏</vt:lpstr>
      <vt:lpstr>'図表75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2015-03-24T08:11:11Z</cp:lastPrinted>
  <dcterms:created xsi:type="dcterms:W3CDTF">2015-02-14T08:06:07Z</dcterms:created>
  <dcterms:modified xsi:type="dcterms:W3CDTF">2015-06-03T07:03:27Z</dcterms:modified>
</cp:coreProperties>
</file>