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4" activeTab="0"/>
  </bookViews>
  <sheets>
    <sheet name="年齢別" sheetId="1" r:id="rId1"/>
    <sheet name="年齢区分別" sheetId="2" r:id="rId2"/>
    <sheet name="年齢別人口集計" sheetId="3" r:id="rId3"/>
  </sheets>
  <definedNames>
    <definedName name="_xlnm.Print_Titles" localSheetId="0">'年齢別'!$1:$3</definedName>
  </definedNames>
  <calcPr fullCalcOnLoad="1"/>
</workbook>
</file>

<file path=xl/sharedStrings.xml><?xml version="1.0" encoding="utf-8"?>
<sst xmlns="http://schemas.openxmlformats.org/spreadsheetml/2006/main" count="115" uniqueCount="35">
  <si>
    <t>年齢別人口統計</t>
  </si>
  <si>
    <t>住民基本台帳</t>
  </si>
  <si>
    <t>外国人</t>
  </si>
  <si>
    <t>住民基本台帳＋外国人</t>
  </si>
  <si>
    <t>年齢</t>
  </si>
  <si>
    <t>男</t>
  </si>
  <si>
    <t>女</t>
  </si>
  <si>
    <t>計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</si>
  <si>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</si>
  <si>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</si>
  <si>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</si>
  <si>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</si>
  <si>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</si>
  <si>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</si>
  <si>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</si>
  <si>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</si>
  <si>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</si>
  <si>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</si>
  <si>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</si>
  <si>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</si>
  <si>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</si>
  <si>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</si>
  <si>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</si>
  <si>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</si>
  <si>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</si>
  <si>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</si>
  <si>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</si>
  <si>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１５歳未満</t>
  </si>
  <si>
    <t>１５～６４</t>
  </si>
  <si>
    <t>６５歳以上</t>
  </si>
  <si>
    <t>現在</t>
  </si>
  <si>
    <t>合計</t>
  </si>
  <si>
    <t>合計男</t>
  </si>
  <si>
    <t>合計女</t>
  </si>
  <si>
    <t>総合計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</si>
</sst>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m\.dd"/>
  </numFmts>
  <fonts count="3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38" fontId="0" fillId="0" borderId="12" xfId="48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4" xfId="48" applyBorder="1">
      <alignment vertical="center"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0" customWidth="1"/>
    <col min="3" max="5" width="9.00390625" style="1" customWidth="1"/>
    <col min="6" max="6" width="5.625" style="0" customWidth="1"/>
    <col min="8" max="10" width="9.00390625" style="1" customWidth="1"/>
    <col min="11" max="11" width="5.625" style="0" customWidth="1"/>
    <col min="13" max="15" width="9.00390625" style="1" customWidth="1"/>
  </cols>
  <sheetData>
    <row r="1" spans="1:3" ht="13.5">
      <c r="A1" t="s">
        <v>0</v>
      </c>
      <c r="C1" s="1" t="str">
        <f>TEXT('年齢別人口集計'!C1,"（gggee年mm月dd日現在）")</f>
        <v>(平成26年09月30日現在)</v>
      </c>
    </row>
    <row r="2" spans="2:12" ht="13.5">
      <c r="B2" t="s">
        <v>1</v>
      </c>
      <c r="G2" t="s">
        <v>2</v>
      </c>
      <c r="L2" t="s">
        <v>3</v>
      </c>
    </row>
    <row r="3" spans="2:15" s="2" customFormat="1" ht="13.5">
      <c r="B3" s="3" t="s">
        <v>4</v>
      </c>
      <c r="C3" s="4" t="s">
        <v>5</v>
      </c>
      <c r="D3" s="4" t="s">
        <v>6</v>
      </c>
      <c r="E3" s="4" t="s">
        <v>7</v>
      </c>
      <c r="G3" s="3" t="s">
        <v>4</v>
      </c>
      <c r="H3" s="4" t="s">
        <v>5</v>
      </c>
      <c r="I3" s="4" t="s">
        <v>6</v>
      </c>
      <c r="J3" s="4" t="s">
        <v>7</v>
      </c>
      <c r="L3" s="3" t="s">
        <v>4</v>
      </c>
      <c r="M3" s="4" t="s">
        <v>5</v>
      </c>
      <c r="N3" s="4" t="s">
        <v>6</v>
      </c>
      <c r="O3" s="4" t="s">
        <v>7</v>
      </c>
    </row>
    <row r="4" spans="2:15" ht="13.5">
      <c r="B4" s="5">
        <v>0</v>
      </c>
      <c r="C4" s="6">
        <f>'年齢別人口集計'!C4</f>
        <v>103</v>
      </c>
      <c r="D4" s="6">
        <f>'年齢別人口集計'!D4</f>
        <v>119</v>
      </c>
      <c r="E4" s="6">
        <f>'年齢別人口集計'!E4</f>
        <v>222</v>
      </c>
      <c r="G4" s="5">
        <v>0</v>
      </c>
      <c r="H4" s="7">
        <f>'年齢別人口集計'!F4</f>
        <v>2</v>
      </c>
      <c r="I4" s="7">
        <f>'年齢別人口集計'!G4</f>
        <v>5</v>
      </c>
      <c r="J4" s="7">
        <f>'年齢別人口集計'!H4</f>
        <v>7</v>
      </c>
      <c r="L4" s="5">
        <v>0</v>
      </c>
      <c r="M4" s="7">
        <f>'年齢別'!C4+'年齢別'!H4</f>
        <v>105</v>
      </c>
      <c r="N4" s="7">
        <f>'年齢別'!D4+'年齢別'!I4</f>
        <v>124</v>
      </c>
      <c r="O4" s="7">
        <f aca="true" t="shared" si="0" ref="O4:O35">M4+N4</f>
        <v>229</v>
      </c>
    </row>
    <row r="5" spans="2:15" ht="13.5">
      <c r="B5" s="5">
        <v>1</v>
      </c>
      <c r="C5" s="6">
        <f>'年齢別人口集計'!C5</f>
        <v>122</v>
      </c>
      <c r="D5" s="6">
        <f>'年齢別人口集計'!D5</f>
        <v>103</v>
      </c>
      <c r="E5" s="6">
        <f>'年齢別人口集計'!E5</f>
        <v>225</v>
      </c>
      <c r="G5" s="5">
        <v>1</v>
      </c>
      <c r="H5" s="7">
        <f>'年齢別人口集計'!F5</f>
        <v>0</v>
      </c>
      <c r="I5" s="7">
        <f>'年齢別人口集計'!G5</f>
        <v>3</v>
      </c>
      <c r="J5" s="7">
        <f>'年齢別人口集計'!H5</f>
        <v>3</v>
      </c>
      <c r="L5" s="5">
        <v>1</v>
      </c>
      <c r="M5" s="7">
        <f>'年齢別'!C5+'年齢別'!H5</f>
        <v>122</v>
      </c>
      <c r="N5" s="7">
        <f>'年齢別'!D5+'年齢別'!I5</f>
        <v>106</v>
      </c>
      <c r="O5" s="7">
        <f t="shared" si="0"/>
        <v>228</v>
      </c>
    </row>
    <row r="6" spans="2:15" ht="13.5">
      <c r="B6" s="5">
        <v>2</v>
      </c>
      <c r="C6" s="6">
        <f>'年齢別人口集計'!C6</f>
        <v>107</v>
      </c>
      <c r="D6" s="6">
        <f>'年齢別人口集計'!D6</f>
        <v>112</v>
      </c>
      <c r="E6" s="6">
        <f>'年齢別人口集計'!E6</f>
        <v>219</v>
      </c>
      <c r="G6" s="5">
        <v>2</v>
      </c>
      <c r="H6" s="7">
        <f>'年齢別人口集計'!F6</f>
        <v>2</v>
      </c>
      <c r="I6" s="7">
        <f>'年齢別人口集計'!G6</f>
        <v>1</v>
      </c>
      <c r="J6" s="7">
        <f>'年齢別人口集計'!H6</f>
        <v>3</v>
      </c>
      <c r="L6" s="5">
        <v>2</v>
      </c>
      <c r="M6" s="7">
        <f>'年齢別'!C6+'年齢別'!H6</f>
        <v>109</v>
      </c>
      <c r="N6" s="7">
        <f>'年齢別'!D6+'年齢別'!I6</f>
        <v>113</v>
      </c>
      <c r="O6" s="7">
        <f t="shared" si="0"/>
        <v>222</v>
      </c>
    </row>
    <row r="7" spans="2:15" ht="13.5">
      <c r="B7" s="5">
        <v>3</v>
      </c>
      <c r="C7" s="6">
        <f>'年齢別人口集計'!C7</f>
        <v>122</v>
      </c>
      <c r="D7" s="6">
        <f>'年齢別人口集計'!D7</f>
        <v>119</v>
      </c>
      <c r="E7" s="6">
        <f>'年齢別人口集計'!E7</f>
        <v>241</v>
      </c>
      <c r="G7" s="5">
        <v>3</v>
      </c>
      <c r="H7" s="7">
        <f>'年齢別人口集計'!F7</f>
        <v>0</v>
      </c>
      <c r="I7" s="7">
        <f>'年齢別人口集計'!G7</f>
        <v>0</v>
      </c>
      <c r="J7" s="7">
        <f>'年齢別人口集計'!H7</f>
        <v>0</v>
      </c>
      <c r="L7" s="5">
        <v>3</v>
      </c>
      <c r="M7" s="7">
        <f>'年齢別'!C7+'年齢別'!H7</f>
        <v>122</v>
      </c>
      <c r="N7" s="7">
        <f>'年齢別'!D7+'年齢別'!I7</f>
        <v>119</v>
      </c>
      <c r="O7" s="7">
        <f t="shared" si="0"/>
        <v>241</v>
      </c>
    </row>
    <row r="8" spans="2:15" ht="13.5">
      <c r="B8" s="5">
        <v>4</v>
      </c>
      <c r="C8" s="6">
        <f>'年齢別人口集計'!C8</f>
        <v>122</v>
      </c>
      <c r="D8" s="6">
        <f>'年齢別人口集計'!D8</f>
        <v>126</v>
      </c>
      <c r="E8" s="6">
        <f>'年齢別人口集計'!E8</f>
        <v>248</v>
      </c>
      <c r="G8" s="5">
        <v>4</v>
      </c>
      <c r="H8" s="7">
        <f>'年齢別人口集計'!F8</f>
        <v>2</v>
      </c>
      <c r="I8" s="7">
        <f>'年齢別人口集計'!G8</f>
        <v>1</v>
      </c>
      <c r="J8" s="7">
        <f>'年齢別人口集計'!H8</f>
        <v>3</v>
      </c>
      <c r="L8" s="5">
        <v>4</v>
      </c>
      <c r="M8" s="7">
        <f>'年齢別'!C8+'年齢別'!H8</f>
        <v>124</v>
      </c>
      <c r="N8" s="7">
        <f>'年齢別'!D8+'年齢別'!I8</f>
        <v>127</v>
      </c>
      <c r="O8" s="7">
        <f t="shared" si="0"/>
        <v>251</v>
      </c>
    </row>
    <row r="9" spans="2:15" ht="13.5">
      <c r="B9" s="5">
        <v>5</v>
      </c>
      <c r="C9" s="6">
        <f>'年齢別人口集計'!C9</f>
        <v>105</v>
      </c>
      <c r="D9" s="6">
        <f>'年齢別人口集計'!D9</f>
        <v>110</v>
      </c>
      <c r="E9" s="6">
        <f>'年齢別人口集計'!E9</f>
        <v>215</v>
      </c>
      <c r="G9" s="5">
        <v>5</v>
      </c>
      <c r="H9" s="7">
        <f>'年齢別人口集計'!F9</f>
        <v>0</v>
      </c>
      <c r="I9" s="7">
        <f>'年齢別人口集計'!G9</f>
        <v>1</v>
      </c>
      <c r="J9" s="7">
        <f>'年齢別人口集計'!H9</f>
        <v>1</v>
      </c>
      <c r="L9" s="5">
        <v>5</v>
      </c>
      <c r="M9" s="7">
        <f>'年齢別'!C9+'年齢別'!H9</f>
        <v>105</v>
      </c>
      <c r="N9" s="7">
        <f>'年齢別'!D9+'年齢別'!I9</f>
        <v>111</v>
      </c>
      <c r="O9" s="7">
        <f t="shared" si="0"/>
        <v>216</v>
      </c>
    </row>
    <row r="10" spans="2:15" ht="13.5">
      <c r="B10" s="5">
        <v>6</v>
      </c>
      <c r="C10" s="6">
        <f>'年齢別人口集計'!C10</f>
        <v>125</v>
      </c>
      <c r="D10" s="6">
        <f>'年齢別人口集計'!D10</f>
        <v>101</v>
      </c>
      <c r="E10" s="6">
        <f>'年齢別人口集計'!E10</f>
        <v>226</v>
      </c>
      <c r="G10" s="5">
        <v>6</v>
      </c>
      <c r="H10" s="7">
        <f>'年齢別人口集計'!F10</f>
        <v>0</v>
      </c>
      <c r="I10" s="7">
        <f>'年齢別人口集計'!G10</f>
        <v>1</v>
      </c>
      <c r="J10" s="7">
        <f>'年齢別人口集計'!H10</f>
        <v>1</v>
      </c>
      <c r="L10" s="5">
        <v>6</v>
      </c>
      <c r="M10" s="7">
        <f>'年齢別'!C10+'年齢別'!H10</f>
        <v>125</v>
      </c>
      <c r="N10" s="7">
        <f>'年齢別'!D10+'年齢別'!I10</f>
        <v>102</v>
      </c>
      <c r="O10" s="7">
        <f t="shared" si="0"/>
        <v>227</v>
      </c>
    </row>
    <row r="11" spans="2:15" ht="13.5">
      <c r="B11" s="5">
        <v>7</v>
      </c>
      <c r="C11" s="6">
        <f>'年齢別人口集計'!C11</f>
        <v>112</v>
      </c>
      <c r="D11" s="6">
        <f>'年齢別人口集計'!D11</f>
        <v>122</v>
      </c>
      <c r="E11" s="6">
        <f>'年齢別人口集計'!E11</f>
        <v>234</v>
      </c>
      <c r="G11" s="5">
        <v>7</v>
      </c>
      <c r="H11" s="7">
        <f>'年齢別人口集計'!F11</f>
        <v>1</v>
      </c>
      <c r="I11" s="7">
        <f>'年齢別人口集計'!G11</f>
        <v>1</v>
      </c>
      <c r="J11" s="7">
        <f>'年齢別人口集計'!H11</f>
        <v>2</v>
      </c>
      <c r="L11" s="5">
        <v>7</v>
      </c>
      <c r="M11" s="7">
        <f>'年齢別'!C11+'年齢別'!H11</f>
        <v>113</v>
      </c>
      <c r="N11" s="7">
        <f>'年齢別'!D11+'年齢別'!I11</f>
        <v>123</v>
      </c>
      <c r="O11" s="7">
        <f t="shared" si="0"/>
        <v>236</v>
      </c>
    </row>
    <row r="12" spans="2:15" ht="13.5">
      <c r="B12" s="5">
        <v>8</v>
      </c>
      <c r="C12" s="6">
        <f>'年齢別人口集計'!C12</f>
        <v>101</v>
      </c>
      <c r="D12" s="6">
        <f>'年齢別人口集計'!D12</f>
        <v>109</v>
      </c>
      <c r="E12" s="6">
        <f>'年齢別人口集計'!E12</f>
        <v>210</v>
      </c>
      <c r="G12" s="5">
        <v>8</v>
      </c>
      <c r="H12" s="7">
        <f>'年齢別人口集計'!F12</f>
        <v>1</v>
      </c>
      <c r="I12" s="7">
        <f>'年齢別人口集計'!G12</f>
        <v>0</v>
      </c>
      <c r="J12" s="7">
        <f>'年齢別人口集計'!H12</f>
        <v>1</v>
      </c>
      <c r="L12" s="5">
        <v>8</v>
      </c>
      <c r="M12" s="7">
        <f>'年齢別'!C12+'年齢別'!H12</f>
        <v>102</v>
      </c>
      <c r="N12" s="7">
        <f>'年齢別'!D12+'年齢別'!I12</f>
        <v>109</v>
      </c>
      <c r="O12" s="7">
        <f t="shared" si="0"/>
        <v>211</v>
      </c>
    </row>
    <row r="13" spans="2:15" ht="13.5">
      <c r="B13" s="5">
        <v>9</v>
      </c>
      <c r="C13" s="6">
        <f>'年齢別人口集計'!C13</f>
        <v>114</v>
      </c>
      <c r="D13" s="6">
        <f>'年齢別人口集計'!D13</f>
        <v>97</v>
      </c>
      <c r="E13" s="6">
        <f>'年齢別人口集計'!E13</f>
        <v>211</v>
      </c>
      <c r="G13" s="5">
        <v>9</v>
      </c>
      <c r="H13" s="7">
        <f>'年齢別人口集計'!F13</f>
        <v>1</v>
      </c>
      <c r="I13" s="7">
        <f>'年齢別人口集計'!G13</f>
        <v>0</v>
      </c>
      <c r="J13" s="7">
        <f>'年齢別人口集計'!H13</f>
        <v>1</v>
      </c>
      <c r="L13" s="5">
        <v>9</v>
      </c>
      <c r="M13" s="7">
        <f>'年齢別'!C13+'年齢別'!H13</f>
        <v>115</v>
      </c>
      <c r="N13" s="7">
        <f>'年齢別'!D13+'年齢別'!I13</f>
        <v>97</v>
      </c>
      <c r="O13" s="7">
        <f t="shared" si="0"/>
        <v>212</v>
      </c>
    </row>
    <row r="14" spans="2:15" ht="13.5">
      <c r="B14" s="5">
        <v>10</v>
      </c>
      <c r="C14" s="6">
        <f>'年齢別人口集計'!C14</f>
        <v>107</v>
      </c>
      <c r="D14" s="6">
        <f>'年齢別人口集計'!D14</f>
        <v>116</v>
      </c>
      <c r="E14" s="6">
        <f>'年齢別人口集計'!E14</f>
        <v>223</v>
      </c>
      <c r="G14" s="5">
        <v>10</v>
      </c>
      <c r="H14" s="7">
        <f>'年齢別人口集計'!F14</f>
        <v>1</v>
      </c>
      <c r="I14" s="7">
        <f>'年齢別人口集計'!G14</f>
        <v>1</v>
      </c>
      <c r="J14" s="7">
        <f>'年齢別人口集計'!H14</f>
        <v>2</v>
      </c>
      <c r="L14" s="5">
        <v>10</v>
      </c>
      <c r="M14" s="7">
        <f>'年齢別'!C14+'年齢別'!H14</f>
        <v>108</v>
      </c>
      <c r="N14" s="7">
        <f>'年齢別'!D14+'年齢別'!I14</f>
        <v>117</v>
      </c>
      <c r="O14" s="7">
        <f t="shared" si="0"/>
        <v>225</v>
      </c>
    </row>
    <row r="15" spans="2:15" ht="13.5">
      <c r="B15" s="5">
        <v>11</v>
      </c>
      <c r="C15" s="6">
        <f>'年齢別人口集計'!C15</f>
        <v>107</v>
      </c>
      <c r="D15" s="6">
        <f>'年齢別人口集計'!D15</f>
        <v>96</v>
      </c>
      <c r="E15" s="6">
        <f>'年齢別人口集計'!E15</f>
        <v>203</v>
      </c>
      <c r="G15" s="5">
        <v>11</v>
      </c>
      <c r="H15" s="7">
        <f>'年齢別人口集計'!F15</f>
        <v>1</v>
      </c>
      <c r="I15" s="7">
        <f>'年齢別人口集計'!G15</f>
        <v>0</v>
      </c>
      <c r="J15" s="7">
        <f>'年齢別人口集計'!H15</f>
        <v>1</v>
      </c>
      <c r="L15" s="5">
        <v>11</v>
      </c>
      <c r="M15" s="7">
        <f>'年齢別'!C15+'年齢別'!H15</f>
        <v>108</v>
      </c>
      <c r="N15" s="7">
        <f>'年齢別'!D15+'年齢別'!I15</f>
        <v>96</v>
      </c>
      <c r="O15" s="7">
        <f t="shared" si="0"/>
        <v>204</v>
      </c>
    </row>
    <row r="16" spans="2:15" ht="13.5">
      <c r="B16" s="5">
        <v>12</v>
      </c>
      <c r="C16" s="6">
        <f>'年齢別人口集計'!C16</f>
        <v>131</v>
      </c>
      <c r="D16" s="6">
        <f>'年齢別人口集計'!D16</f>
        <v>120</v>
      </c>
      <c r="E16" s="6">
        <f>'年齢別人口集計'!E16</f>
        <v>251</v>
      </c>
      <c r="G16" s="5">
        <v>12</v>
      </c>
      <c r="H16" s="7">
        <f>'年齢別人口集計'!F16</f>
        <v>1</v>
      </c>
      <c r="I16" s="7">
        <f>'年齢別人口集計'!G16</f>
        <v>1</v>
      </c>
      <c r="J16" s="7">
        <f>'年齢別人口集計'!H16</f>
        <v>2</v>
      </c>
      <c r="L16" s="5">
        <v>12</v>
      </c>
      <c r="M16" s="7">
        <f>'年齢別'!C16+'年齢別'!H16</f>
        <v>132</v>
      </c>
      <c r="N16" s="7">
        <f>'年齢別'!D16+'年齢別'!I16</f>
        <v>121</v>
      </c>
      <c r="O16" s="7">
        <f t="shared" si="0"/>
        <v>253</v>
      </c>
    </row>
    <row r="17" spans="2:15" ht="13.5">
      <c r="B17" s="5">
        <v>13</v>
      </c>
      <c r="C17" s="6">
        <f>'年齢別人口集計'!C17</f>
        <v>108</v>
      </c>
      <c r="D17" s="6">
        <f>'年齢別人口集計'!D17</f>
        <v>118</v>
      </c>
      <c r="E17" s="6">
        <f>'年齢別人口集計'!E17</f>
        <v>226</v>
      </c>
      <c r="G17" s="5">
        <v>13</v>
      </c>
      <c r="H17" s="7">
        <f>'年齢別人口集計'!F17</f>
        <v>0</v>
      </c>
      <c r="I17" s="7">
        <f>'年齢別人口集計'!G17</f>
        <v>0</v>
      </c>
      <c r="J17" s="7">
        <f>'年齢別人口集計'!H17</f>
        <v>0</v>
      </c>
      <c r="L17" s="5">
        <v>13</v>
      </c>
      <c r="M17" s="7">
        <f>'年齢別'!C17+'年齢別'!H17</f>
        <v>108</v>
      </c>
      <c r="N17" s="7">
        <f>'年齢別'!D17+'年齢別'!I17</f>
        <v>118</v>
      </c>
      <c r="O17" s="7">
        <f t="shared" si="0"/>
        <v>226</v>
      </c>
    </row>
    <row r="18" spans="2:15" ht="13.5">
      <c r="B18" s="5">
        <v>14</v>
      </c>
      <c r="C18" s="6">
        <f>'年齢別人口集計'!C18</f>
        <v>109</v>
      </c>
      <c r="D18" s="6">
        <f>'年齢別人口集計'!D18</f>
        <v>109</v>
      </c>
      <c r="E18" s="6">
        <f>'年齢別人口集計'!E18</f>
        <v>218</v>
      </c>
      <c r="G18" s="5">
        <v>14</v>
      </c>
      <c r="H18" s="7">
        <f>'年齢別人口集計'!F18</f>
        <v>1</v>
      </c>
      <c r="I18" s="7">
        <f>'年齢別人口集計'!G18</f>
        <v>0</v>
      </c>
      <c r="J18" s="7">
        <f>'年齢別人口集計'!H18</f>
        <v>1</v>
      </c>
      <c r="L18" s="5">
        <v>14</v>
      </c>
      <c r="M18" s="7">
        <f>'年齢別'!C18+'年齢別'!H18</f>
        <v>110</v>
      </c>
      <c r="N18" s="7">
        <f>'年齢別'!D18+'年齢別'!I18</f>
        <v>109</v>
      </c>
      <c r="O18" s="7">
        <f t="shared" si="0"/>
        <v>219</v>
      </c>
    </row>
    <row r="19" spans="2:15" ht="13.5">
      <c r="B19" s="5">
        <v>15</v>
      </c>
      <c r="C19" s="6">
        <f>'年齢別人口集計'!C19</f>
        <v>146</v>
      </c>
      <c r="D19" s="6">
        <f>'年齢別人口集計'!D19</f>
        <v>118</v>
      </c>
      <c r="E19" s="6">
        <f>'年齢別人口集計'!E19</f>
        <v>264</v>
      </c>
      <c r="G19" s="5">
        <v>15</v>
      </c>
      <c r="H19" s="7">
        <f>'年齢別人口集計'!F19</f>
        <v>1</v>
      </c>
      <c r="I19" s="7">
        <f>'年齢別人口集計'!G19</f>
        <v>2</v>
      </c>
      <c r="J19" s="7">
        <f>'年齢別人口集計'!H19</f>
        <v>3</v>
      </c>
      <c r="L19" s="5">
        <v>15</v>
      </c>
      <c r="M19" s="7">
        <f>'年齢別'!C19+'年齢別'!H19</f>
        <v>147</v>
      </c>
      <c r="N19" s="7">
        <f>'年齢別'!D19+'年齢別'!I19</f>
        <v>120</v>
      </c>
      <c r="O19" s="7">
        <f t="shared" si="0"/>
        <v>267</v>
      </c>
    </row>
    <row r="20" spans="2:15" ht="13.5">
      <c r="B20" s="5">
        <v>16</v>
      </c>
      <c r="C20" s="6">
        <f>'年齢別人口集計'!C20</f>
        <v>133</v>
      </c>
      <c r="D20" s="6">
        <f>'年齢別人口集計'!D20</f>
        <v>129</v>
      </c>
      <c r="E20" s="6">
        <f>'年齢別人口集計'!E20</f>
        <v>262</v>
      </c>
      <c r="G20" s="5">
        <v>16</v>
      </c>
      <c r="H20" s="7">
        <f>'年齢別人口集計'!F20</f>
        <v>0</v>
      </c>
      <c r="I20" s="7">
        <f>'年齢別人口集計'!G20</f>
        <v>0</v>
      </c>
      <c r="J20" s="7">
        <f>'年齢別人口集計'!H20</f>
        <v>0</v>
      </c>
      <c r="L20" s="5">
        <v>16</v>
      </c>
      <c r="M20" s="7">
        <f>'年齢別'!C20+'年齢別'!H20</f>
        <v>133</v>
      </c>
      <c r="N20" s="7">
        <f>'年齢別'!D20+'年齢別'!I20</f>
        <v>129</v>
      </c>
      <c r="O20" s="7">
        <f t="shared" si="0"/>
        <v>262</v>
      </c>
    </row>
    <row r="21" spans="2:15" ht="13.5">
      <c r="B21" s="5">
        <v>17</v>
      </c>
      <c r="C21" s="6">
        <f>'年齢別人口集計'!C21</f>
        <v>147</v>
      </c>
      <c r="D21" s="6">
        <f>'年齢別人口集計'!D21</f>
        <v>146</v>
      </c>
      <c r="E21" s="6">
        <f>'年齢別人口集計'!E21</f>
        <v>293</v>
      </c>
      <c r="G21" s="5">
        <v>17</v>
      </c>
      <c r="H21" s="7">
        <f>'年齢別人口集計'!F21</f>
        <v>1</v>
      </c>
      <c r="I21" s="7">
        <f>'年齢別人口集計'!G21</f>
        <v>1</v>
      </c>
      <c r="J21" s="7">
        <f>'年齢別人口集計'!H21</f>
        <v>2</v>
      </c>
      <c r="L21" s="5">
        <v>17</v>
      </c>
      <c r="M21" s="7">
        <f>'年齢別'!C21+'年齢別'!H21</f>
        <v>148</v>
      </c>
      <c r="N21" s="7">
        <f>'年齢別'!D21+'年齢別'!I21</f>
        <v>147</v>
      </c>
      <c r="O21" s="7">
        <f t="shared" si="0"/>
        <v>295</v>
      </c>
    </row>
    <row r="22" spans="2:15" ht="13.5">
      <c r="B22" s="5">
        <v>18</v>
      </c>
      <c r="C22" s="6">
        <f>'年齢別人口集計'!C22</f>
        <v>139</v>
      </c>
      <c r="D22" s="6">
        <f>'年齢別人口集計'!D22</f>
        <v>147</v>
      </c>
      <c r="E22" s="6">
        <f>'年齢別人口集計'!E22</f>
        <v>286</v>
      </c>
      <c r="G22" s="5">
        <v>18</v>
      </c>
      <c r="H22" s="7">
        <f>'年齢別人口集計'!F22</f>
        <v>0</v>
      </c>
      <c r="I22" s="7">
        <f>'年齢別人口集計'!G22</f>
        <v>0</v>
      </c>
      <c r="J22" s="7">
        <f>'年齢別人口集計'!H22</f>
        <v>0</v>
      </c>
      <c r="L22" s="5">
        <v>18</v>
      </c>
      <c r="M22" s="7">
        <f>'年齢別'!C22+'年齢別'!H22</f>
        <v>139</v>
      </c>
      <c r="N22" s="7">
        <f>'年齢別'!D22+'年齢別'!I22</f>
        <v>147</v>
      </c>
      <c r="O22" s="7">
        <f t="shared" si="0"/>
        <v>286</v>
      </c>
    </row>
    <row r="23" spans="2:15" ht="13.5">
      <c r="B23" s="5">
        <v>19</v>
      </c>
      <c r="C23" s="6">
        <f>'年齢別人口集計'!C23</f>
        <v>168</v>
      </c>
      <c r="D23" s="6">
        <f>'年齢別人口集計'!D23</f>
        <v>125</v>
      </c>
      <c r="E23" s="6">
        <f>'年齢別人口集計'!E23</f>
        <v>293</v>
      </c>
      <c r="G23" s="5">
        <v>19</v>
      </c>
      <c r="H23" s="7">
        <f>'年齢別人口集計'!F23</f>
        <v>2</v>
      </c>
      <c r="I23" s="7">
        <f>'年齢別人口集計'!G23</f>
        <v>1</v>
      </c>
      <c r="J23" s="7">
        <f>'年齢別人口集計'!H23</f>
        <v>3</v>
      </c>
      <c r="L23" s="5">
        <v>19</v>
      </c>
      <c r="M23" s="7">
        <f>'年齢別'!C23+'年齢別'!H23</f>
        <v>170</v>
      </c>
      <c r="N23" s="7">
        <f>'年齢別'!D23+'年齢別'!I23</f>
        <v>126</v>
      </c>
      <c r="O23" s="7">
        <f t="shared" si="0"/>
        <v>296</v>
      </c>
    </row>
    <row r="24" spans="2:15" ht="13.5">
      <c r="B24" s="5">
        <v>20</v>
      </c>
      <c r="C24" s="6">
        <f>'年齢別人口集計'!C24</f>
        <v>139</v>
      </c>
      <c r="D24" s="6">
        <f>'年齢別人口集計'!D24</f>
        <v>124</v>
      </c>
      <c r="E24" s="6">
        <f>'年齢別人口集計'!E24</f>
        <v>263</v>
      </c>
      <c r="G24" s="5">
        <v>20</v>
      </c>
      <c r="H24" s="7">
        <f>'年齢別人口集計'!F24</f>
        <v>0</v>
      </c>
      <c r="I24" s="7">
        <f>'年齢別人口集計'!G24</f>
        <v>0</v>
      </c>
      <c r="J24" s="7">
        <f>'年齢別人口集計'!H24</f>
        <v>0</v>
      </c>
      <c r="L24" s="5">
        <v>20</v>
      </c>
      <c r="M24" s="7">
        <f>'年齢別'!C24+'年齢別'!H24</f>
        <v>139</v>
      </c>
      <c r="N24" s="7">
        <f>'年齢別'!D24+'年齢別'!I24</f>
        <v>124</v>
      </c>
      <c r="O24" s="7">
        <f t="shared" si="0"/>
        <v>263</v>
      </c>
    </row>
    <row r="25" spans="2:15" ht="13.5">
      <c r="B25" s="5">
        <v>21</v>
      </c>
      <c r="C25" s="6">
        <f>'年齢別人口集計'!C25</f>
        <v>145</v>
      </c>
      <c r="D25" s="6">
        <f>'年齢別人口集計'!D25</f>
        <v>145</v>
      </c>
      <c r="E25" s="6">
        <f>'年齢別人口集計'!E25</f>
        <v>290</v>
      </c>
      <c r="G25" s="5">
        <v>21</v>
      </c>
      <c r="H25" s="7">
        <f>'年齢別人口集計'!F25</f>
        <v>2</v>
      </c>
      <c r="I25" s="7">
        <f>'年齢別人口集計'!G25</f>
        <v>0</v>
      </c>
      <c r="J25" s="7">
        <f>'年齢別人口集計'!H25</f>
        <v>2</v>
      </c>
      <c r="L25" s="5">
        <v>21</v>
      </c>
      <c r="M25" s="7">
        <f>'年齢別'!C25+'年齢別'!H25</f>
        <v>147</v>
      </c>
      <c r="N25" s="7">
        <f>'年齢別'!D25+'年齢別'!I25</f>
        <v>145</v>
      </c>
      <c r="O25" s="7">
        <f t="shared" si="0"/>
        <v>292</v>
      </c>
    </row>
    <row r="26" spans="2:15" ht="13.5">
      <c r="B26" s="5">
        <v>22</v>
      </c>
      <c r="C26" s="6">
        <f>'年齢別人口集計'!C26</f>
        <v>143</v>
      </c>
      <c r="D26" s="6">
        <f>'年齢別人口集計'!D26</f>
        <v>137</v>
      </c>
      <c r="E26" s="6">
        <f>'年齢別人口集計'!E26</f>
        <v>280</v>
      </c>
      <c r="G26" s="5">
        <v>22</v>
      </c>
      <c r="H26" s="7">
        <f>'年齢別人口集計'!F26</f>
        <v>2</v>
      </c>
      <c r="I26" s="7">
        <f>'年齢別人口集計'!G26</f>
        <v>4</v>
      </c>
      <c r="J26" s="7">
        <f>'年齢別人口集計'!H26</f>
        <v>6</v>
      </c>
      <c r="L26" s="5">
        <v>22</v>
      </c>
      <c r="M26" s="7">
        <f>'年齢別'!C26+'年齢別'!H26</f>
        <v>145</v>
      </c>
      <c r="N26" s="7">
        <f>'年齢別'!D26+'年齢別'!I26</f>
        <v>141</v>
      </c>
      <c r="O26" s="7">
        <f t="shared" si="0"/>
        <v>286</v>
      </c>
    </row>
    <row r="27" spans="2:15" ht="13.5">
      <c r="B27" s="5">
        <v>23</v>
      </c>
      <c r="C27" s="6">
        <f>'年齢別人口集計'!C27</f>
        <v>147</v>
      </c>
      <c r="D27" s="6">
        <f>'年齢別人口集計'!D27</f>
        <v>163</v>
      </c>
      <c r="E27" s="6">
        <f>'年齢別人口集計'!E27</f>
        <v>310</v>
      </c>
      <c r="G27" s="5">
        <v>23</v>
      </c>
      <c r="H27" s="7">
        <f>'年齢別人口集計'!F27</f>
        <v>1</v>
      </c>
      <c r="I27" s="7">
        <f>'年齢別人口集計'!G27</f>
        <v>2</v>
      </c>
      <c r="J27" s="7">
        <f>'年齢別人口集計'!H27</f>
        <v>3</v>
      </c>
      <c r="L27" s="5">
        <v>23</v>
      </c>
      <c r="M27" s="7">
        <f>'年齢別'!C27+'年齢別'!H27</f>
        <v>148</v>
      </c>
      <c r="N27" s="7">
        <f>'年齢別'!D27+'年齢別'!I27</f>
        <v>165</v>
      </c>
      <c r="O27" s="7">
        <f t="shared" si="0"/>
        <v>313</v>
      </c>
    </row>
    <row r="28" spans="2:15" ht="13.5">
      <c r="B28" s="5">
        <v>24</v>
      </c>
      <c r="C28" s="6">
        <f>'年齢別人口集計'!C28</f>
        <v>140</v>
      </c>
      <c r="D28" s="6">
        <f>'年齢別人口集計'!D28</f>
        <v>140</v>
      </c>
      <c r="E28" s="6">
        <f>'年齢別人口集計'!E28</f>
        <v>280</v>
      </c>
      <c r="G28" s="5">
        <v>24</v>
      </c>
      <c r="H28" s="7">
        <f>'年齢別人口集計'!F28</f>
        <v>2</v>
      </c>
      <c r="I28" s="7">
        <f>'年齢別人口集計'!G28</f>
        <v>1</v>
      </c>
      <c r="J28" s="7">
        <f>'年齢別人口集計'!H28</f>
        <v>3</v>
      </c>
      <c r="L28" s="5">
        <v>24</v>
      </c>
      <c r="M28" s="7">
        <f>'年齢別'!C28+'年齢別'!H28</f>
        <v>142</v>
      </c>
      <c r="N28" s="7">
        <f>'年齢別'!D28+'年齢別'!I28</f>
        <v>141</v>
      </c>
      <c r="O28" s="7">
        <f t="shared" si="0"/>
        <v>283</v>
      </c>
    </row>
    <row r="29" spans="2:15" ht="13.5">
      <c r="B29" s="5">
        <v>25</v>
      </c>
      <c r="C29" s="6">
        <f>'年齢別人口集計'!C29</f>
        <v>145</v>
      </c>
      <c r="D29" s="6">
        <f>'年齢別人口集計'!D29</f>
        <v>159</v>
      </c>
      <c r="E29" s="6">
        <f>'年齢別人口集計'!E29</f>
        <v>304</v>
      </c>
      <c r="G29" s="5">
        <v>25</v>
      </c>
      <c r="H29" s="7">
        <f>'年齢別人口集計'!F29</f>
        <v>1</v>
      </c>
      <c r="I29" s="7">
        <f>'年齢別人口集計'!G29</f>
        <v>1</v>
      </c>
      <c r="J29" s="7">
        <f>'年齢別人口集計'!H29</f>
        <v>2</v>
      </c>
      <c r="L29" s="5">
        <v>25</v>
      </c>
      <c r="M29" s="7">
        <f>'年齢別'!C29+'年齢別'!H29</f>
        <v>146</v>
      </c>
      <c r="N29" s="7">
        <f>'年齢別'!D29+'年齢別'!I29</f>
        <v>160</v>
      </c>
      <c r="O29" s="7">
        <f t="shared" si="0"/>
        <v>306</v>
      </c>
    </row>
    <row r="30" spans="2:15" ht="13.5">
      <c r="B30" s="5">
        <v>26</v>
      </c>
      <c r="C30" s="6">
        <f>'年齢別人口集計'!C30</f>
        <v>150</v>
      </c>
      <c r="D30" s="6">
        <f>'年齢別人口集計'!D30</f>
        <v>145</v>
      </c>
      <c r="E30" s="6">
        <f>'年齢別人口集計'!E30</f>
        <v>295</v>
      </c>
      <c r="G30" s="5">
        <v>26</v>
      </c>
      <c r="H30" s="7">
        <f>'年齢別人口集計'!F30</f>
        <v>2</v>
      </c>
      <c r="I30" s="7">
        <f>'年齢別人口集計'!G30</f>
        <v>1</v>
      </c>
      <c r="J30" s="7">
        <f>'年齢別人口集計'!H30</f>
        <v>3</v>
      </c>
      <c r="L30" s="5">
        <v>26</v>
      </c>
      <c r="M30" s="7">
        <f>'年齢別'!C30+'年齢別'!H30</f>
        <v>152</v>
      </c>
      <c r="N30" s="7">
        <f>'年齢別'!D30+'年齢別'!I30</f>
        <v>146</v>
      </c>
      <c r="O30" s="7">
        <f t="shared" si="0"/>
        <v>298</v>
      </c>
    </row>
    <row r="31" spans="2:15" ht="13.5">
      <c r="B31" s="5">
        <v>27</v>
      </c>
      <c r="C31" s="6">
        <f>'年齢別人口集計'!C31</f>
        <v>136</v>
      </c>
      <c r="D31" s="6">
        <f>'年齢別人口集計'!D31</f>
        <v>139</v>
      </c>
      <c r="E31" s="6">
        <f>'年齢別人口集計'!E31</f>
        <v>275</v>
      </c>
      <c r="G31" s="5">
        <v>27</v>
      </c>
      <c r="H31" s="7">
        <f>'年齢別人口集計'!F31</f>
        <v>3</v>
      </c>
      <c r="I31" s="7">
        <f>'年齢別人口集計'!G31</f>
        <v>5</v>
      </c>
      <c r="J31" s="7">
        <f>'年齢別人口集計'!H31</f>
        <v>8</v>
      </c>
      <c r="L31" s="5">
        <v>27</v>
      </c>
      <c r="M31" s="7">
        <f>'年齢別'!C31+'年齢別'!H31</f>
        <v>139</v>
      </c>
      <c r="N31" s="7">
        <f>'年齢別'!D31+'年齢別'!I31</f>
        <v>144</v>
      </c>
      <c r="O31" s="7">
        <f t="shared" si="0"/>
        <v>283</v>
      </c>
    </row>
    <row r="32" spans="2:15" ht="13.5">
      <c r="B32" s="5">
        <v>28</v>
      </c>
      <c r="C32" s="6">
        <f>'年齢別人口集計'!C32</f>
        <v>160</v>
      </c>
      <c r="D32" s="6">
        <f>'年齢別人口集計'!D32</f>
        <v>174</v>
      </c>
      <c r="E32" s="6">
        <f>'年齢別人口集計'!E32</f>
        <v>334</v>
      </c>
      <c r="G32" s="5">
        <v>28</v>
      </c>
      <c r="H32" s="7">
        <f>'年齢別人口集計'!F32</f>
        <v>3</v>
      </c>
      <c r="I32" s="7">
        <f>'年齢別人口集計'!G32</f>
        <v>6</v>
      </c>
      <c r="J32" s="7">
        <f>'年齢別人口集計'!H32</f>
        <v>9</v>
      </c>
      <c r="L32" s="5">
        <v>28</v>
      </c>
      <c r="M32" s="7">
        <f>'年齢別'!C32+'年齢別'!H32</f>
        <v>163</v>
      </c>
      <c r="N32" s="7">
        <f>'年齢別'!D32+'年齢別'!I32</f>
        <v>180</v>
      </c>
      <c r="O32" s="7">
        <f t="shared" si="0"/>
        <v>343</v>
      </c>
    </row>
    <row r="33" spans="2:15" ht="13.5">
      <c r="B33" s="5">
        <v>29</v>
      </c>
      <c r="C33" s="6">
        <f>'年齢別人口集計'!C33</f>
        <v>165</v>
      </c>
      <c r="D33" s="6">
        <f>'年齢別人口集計'!D33</f>
        <v>119</v>
      </c>
      <c r="E33" s="6">
        <f>'年齢別人口集計'!E33</f>
        <v>284</v>
      </c>
      <c r="G33" s="5">
        <v>29</v>
      </c>
      <c r="H33" s="7">
        <f>'年齢別人口集計'!F33</f>
        <v>2</v>
      </c>
      <c r="I33" s="7">
        <f>'年齢別人口集計'!G33</f>
        <v>2</v>
      </c>
      <c r="J33" s="7">
        <f>'年齢別人口集計'!H33</f>
        <v>4</v>
      </c>
      <c r="L33" s="5">
        <v>29</v>
      </c>
      <c r="M33" s="7">
        <f>'年齢別'!C33+'年齢別'!H33</f>
        <v>167</v>
      </c>
      <c r="N33" s="7">
        <f>'年齢別'!D33+'年齢別'!I33</f>
        <v>121</v>
      </c>
      <c r="O33" s="7">
        <f t="shared" si="0"/>
        <v>288</v>
      </c>
    </row>
    <row r="34" spans="2:15" ht="13.5">
      <c r="B34" s="5">
        <v>30</v>
      </c>
      <c r="C34" s="6">
        <f>'年齢別人口集計'!C34</f>
        <v>151</v>
      </c>
      <c r="D34" s="6">
        <f>'年齢別人口集計'!D34</f>
        <v>142</v>
      </c>
      <c r="E34" s="6">
        <f>'年齢別人口集計'!E34</f>
        <v>293</v>
      </c>
      <c r="G34" s="5">
        <v>30</v>
      </c>
      <c r="H34" s="7">
        <f>'年齢別人口集計'!F34</f>
        <v>2</v>
      </c>
      <c r="I34" s="7">
        <f>'年齢別人口集計'!G34</f>
        <v>3</v>
      </c>
      <c r="J34" s="7">
        <f>'年齢別人口集計'!H34</f>
        <v>5</v>
      </c>
      <c r="L34" s="5">
        <v>30</v>
      </c>
      <c r="M34" s="7">
        <f>'年齢別'!C34+'年齢別'!H34</f>
        <v>153</v>
      </c>
      <c r="N34" s="7">
        <f>'年齢別'!D34+'年齢別'!I34</f>
        <v>145</v>
      </c>
      <c r="O34" s="7">
        <f t="shared" si="0"/>
        <v>298</v>
      </c>
    </row>
    <row r="35" spans="2:15" ht="13.5">
      <c r="B35" s="5">
        <v>31</v>
      </c>
      <c r="C35" s="6">
        <f>'年齢別人口集計'!C35</f>
        <v>171</v>
      </c>
      <c r="D35" s="6">
        <f>'年齢別人口集計'!D35</f>
        <v>201</v>
      </c>
      <c r="E35" s="6">
        <f>'年齢別人口集計'!E35</f>
        <v>372</v>
      </c>
      <c r="G35" s="5">
        <v>31</v>
      </c>
      <c r="H35" s="7">
        <f>'年齢別人口集計'!F35</f>
        <v>1</v>
      </c>
      <c r="I35" s="7">
        <f>'年齢別人口集計'!G35</f>
        <v>7</v>
      </c>
      <c r="J35" s="7">
        <f>'年齢別人口集計'!H35</f>
        <v>8</v>
      </c>
      <c r="L35" s="5">
        <v>31</v>
      </c>
      <c r="M35" s="7">
        <f>'年齢別'!C35+'年齢別'!H35</f>
        <v>172</v>
      </c>
      <c r="N35" s="7">
        <f>'年齢別'!D35+'年齢別'!I35</f>
        <v>208</v>
      </c>
      <c r="O35" s="7">
        <f t="shared" si="0"/>
        <v>380</v>
      </c>
    </row>
    <row r="36" spans="2:15" ht="13.5">
      <c r="B36" s="5">
        <v>32</v>
      </c>
      <c r="C36" s="6">
        <f>'年齢別人口集計'!C36</f>
        <v>172</v>
      </c>
      <c r="D36" s="6">
        <f>'年齢別人口集計'!D36</f>
        <v>165</v>
      </c>
      <c r="E36" s="6">
        <f>'年齢別人口集計'!E36</f>
        <v>337</v>
      </c>
      <c r="G36" s="5">
        <v>32</v>
      </c>
      <c r="H36" s="7">
        <f>'年齢別人口集計'!F36</f>
        <v>1</v>
      </c>
      <c r="I36" s="7">
        <f>'年齢別人口集計'!G36</f>
        <v>4</v>
      </c>
      <c r="J36" s="7">
        <f>'年齢別人口集計'!H36</f>
        <v>5</v>
      </c>
      <c r="L36" s="5">
        <v>32</v>
      </c>
      <c r="M36" s="7">
        <f>'年齢別'!C36+'年齢別'!H36</f>
        <v>173</v>
      </c>
      <c r="N36" s="7">
        <f>'年齢別'!D36+'年齢別'!I36</f>
        <v>169</v>
      </c>
      <c r="O36" s="7">
        <f aca="true" t="shared" si="1" ref="O36:O67">M36+N36</f>
        <v>342</v>
      </c>
    </row>
    <row r="37" spans="2:15" ht="13.5">
      <c r="B37" s="5">
        <v>33</v>
      </c>
      <c r="C37" s="6">
        <f>'年齢別人口集計'!C37</f>
        <v>183</v>
      </c>
      <c r="D37" s="6">
        <f>'年齢別人口集計'!D37</f>
        <v>167</v>
      </c>
      <c r="E37" s="6">
        <f>'年齢別人口集計'!E37</f>
        <v>350</v>
      </c>
      <c r="G37" s="5">
        <v>33</v>
      </c>
      <c r="H37" s="7">
        <f>'年齢別人口集計'!F37</f>
        <v>3</v>
      </c>
      <c r="I37" s="7">
        <f>'年齢別人口集計'!G37</f>
        <v>1</v>
      </c>
      <c r="J37" s="7">
        <f>'年齢別人口集計'!H37</f>
        <v>4</v>
      </c>
      <c r="L37" s="5">
        <v>33</v>
      </c>
      <c r="M37" s="7">
        <f>'年齢別'!C37+'年齢別'!H37</f>
        <v>186</v>
      </c>
      <c r="N37" s="7">
        <f>'年齢別'!D37+'年齢別'!I37</f>
        <v>168</v>
      </c>
      <c r="O37" s="7">
        <f t="shared" si="1"/>
        <v>354</v>
      </c>
    </row>
    <row r="38" spans="2:15" ht="13.5">
      <c r="B38" s="5">
        <v>34</v>
      </c>
      <c r="C38" s="6">
        <f>'年齢別人口集計'!C38</f>
        <v>176</v>
      </c>
      <c r="D38" s="6">
        <f>'年齢別人口集計'!D38</f>
        <v>146</v>
      </c>
      <c r="E38" s="6">
        <f>'年齢別人口集計'!E38</f>
        <v>322</v>
      </c>
      <c r="G38" s="5">
        <v>34</v>
      </c>
      <c r="H38" s="7">
        <f>'年齢別人口集計'!F38</f>
        <v>3</v>
      </c>
      <c r="I38" s="7">
        <f>'年齢別人口集計'!G38</f>
        <v>5</v>
      </c>
      <c r="J38" s="7">
        <f>'年齢別人口集計'!H38</f>
        <v>8</v>
      </c>
      <c r="L38" s="5">
        <v>34</v>
      </c>
      <c r="M38" s="7">
        <f>'年齢別'!C38+'年齢別'!H38</f>
        <v>179</v>
      </c>
      <c r="N38" s="7">
        <f>'年齢別'!D38+'年齢別'!I38</f>
        <v>151</v>
      </c>
      <c r="O38" s="7">
        <f t="shared" si="1"/>
        <v>330</v>
      </c>
    </row>
    <row r="39" spans="2:15" ht="13.5">
      <c r="B39" s="5">
        <v>35</v>
      </c>
      <c r="C39" s="6">
        <f>'年齢別人口集計'!C39</f>
        <v>162</v>
      </c>
      <c r="D39" s="6">
        <f>'年齢別人口集計'!D39</f>
        <v>180</v>
      </c>
      <c r="E39" s="6">
        <f>'年齢別人口集計'!E39</f>
        <v>342</v>
      </c>
      <c r="G39" s="5">
        <v>35</v>
      </c>
      <c r="H39" s="7">
        <f>'年齢別人口集計'!F39</f>
        <v>2</v>
      </c>
      <c r="I39" s="7">
        <f>'年齢別人口集計'!G39</f>
        <v>3</v>
      </c>
      <c r="J39" s="7">
        <f>'年齢別人口集計'!H39</f>
        <v>5</v>
      </c>
      <c r="L39" s="5">
        <v>35</v>
      </c>
      <c r="M39" s="7">
        <f>'年齢別'!C39+'年齢別'!H39</f>
        <v>164</v>
      </c>
      <c r="N39" s="7">
        <f>'年齢別'!D39+'年齢別'!I39</f>
        <v>183</v>
      </c>
      <c r="O39" s="7">
        <f t="shared" si="1"/>
        <v>347</v>
      </c>
    </row>
    <row r="40" spans="2:15" ht="13.5">
      <c r="B40" s="5">
        <v>36</v>
      </c>
      <c r="C40" s="6">
        <f>'年齢別人口集計'!C40</f>
        <v>167</v>
      </c>
      <c r="D40" s="6">
        <f>'年齢別人口集計'!D40</f>
        <v>176</v>
      </c>
      <c r="E40" s="6">
        <f>'年齢別人口集計'!E40</f>
        <v>343</v>
      </c>
      <c r="G40" s="5">
        <v>36</v>
      </c>
      <c r="H40" s="7">
        <f>'年齢別人口集計'!F40</f>
        <v>3</v>
      </c>
      <c r="I40" s="7">
        <f>'年齢別人口集計'!G40</f>
        <v>2</v>
      </c>
      <c r="J40" s="7">
        <f>'年齢別人口集計'!H40</f>
        <v>5</v>
      </c>
      <c r="L40" s="5">
        <v>36</v>
      </c>
      <c r="M40" s="7">
        <f>'年齢別'!C40+'年齢別'!H40</f>
        <v>170</v>
      </c>
      <c r="N40" s="7">
        <f>'年齢別'!D40+'年齢別'!I40</f>
        <v>178</v>
      </c>
      <c r="O40" s="7">
        <f t="shared" si="1"/>
        <v>348</v>
      </c>
    </row>
    <row r="41" spans="2:15" ht="13.5">
      <c r="B41" s="5">
        <v>37</v>
      </c>
      <c r="C41" s="6">
        <f>'年齢別人口集計'!C41</f>
        <v>175</v>
      </c>
      <c r="D41" s="6">
        <f>'年齢別人口集計'!D41</f>
        <v>185</v>
      </c>
      <c r="E41" s="6">
        <f>'年齢別人口集計'!E41</f>
        <v>360</v>
      </c>
      <c r="G41" s="5">
        <v>37</v>
      </c>
      <c r="H41" s="7">
        <f>'年齢別人口集計'!F41</f>
        <v>3</v>
      </c>
      <c r="I41" s="7">
        <f>'年齢別人口集計'!G41</f>
        <v>2</v>
      </c>
      <c r="J41" s="7">
        <f>'年齢別人口集計'!H41</f>
        <v>5</v>
      </c>
      <c r="L41" s="5">
        <v>37</v>
      </c>
      <c r="M41" s="7">
        <f>'年齢別'!C41+'年齢別'!H41</f>
        <v>178</v>
      </c>
      <c r="N41" s="7">
        <f>'年齢別'!D41+'年齢別'!I41</f>
        <v>187</v>
      </c>
      <c r="O41" s="7">
        <f t="shared" si="1"/>
        <v>365</v>
      </c>
    </row>
    <row r="42" spans="2:15" ht="13.5">
      <c r="B42" s="5">
        <v>38</v>
      </c>
      <c r="C42" s="6">
        <f>'年齢別人口集計'!C42</f>
        <v>188</v>
      </c>
      <c r="D42" s="6">
        <f>'年齢別人口集計'!D42</f>
        <v>172</v>
      </c>
      <c r="E42" s="6">
        <f>'年齢別人口集計'!E42</f>
        <v>360</v>
      </c>
      <c r="G42" s="5">
        <v>38</v>
      </c>
      <c r="H42" s="7">
        <f>'年齢別人口集計'!F42</f>
        <v>3</v>
      </c>
      <c r="I42" s="7">
        <f>'年齢別人口集計'!G42</f>
        <v>4</v>
      </c>
      <c r="J42" s="7">
        <f>'年齢別人口集計'!H42</f>
        <v>7</v>
      </c>
      <c r="L42" s="5">
        <v>38</v>
      </c>
      <c r="M42" s="7">
        <f>'年齢別'!C42+'年齢別'!H42</f>
        <v>191</v>
      </c>
      <c r="N42" s="7">
        <f>'年齢別'!D42+'年齢別'!I42</f>
        <v>176</v>
      </c>
      <c r="O42" s="7">
        <f t="shared" si="1"/>
        <v>367</v>
      </c>
    </row>
    <row r="43" spans="2:15" ht="13.5">
      <c r="B43" s="5">
        <v>39</v>
      </c>
      <c r="C43" s="6">
        <f>'年齢別人口集計'!C43</f>
        <v>179</v>
      </c>
      <c r="D43" s="6">
        <f>'年齢別人口集計'!D43</f>
        <v>182</v>
      </c>
      <c r="E43" s="6">
        <f>'年齢別人口集計'!E43</f>
        <v>361</v>
      </c>
      <c r="G43" s="5">
        <v>39</v>
      </c>
      <c r="H43" s="7">
        <f>'年齢別人口集計'!F43</f>
        <v>1</v>
      </c>
      <c r="I43" s="7">
        <f>'年齢別人口集計'!G43</f>
        <v>1</v>
      </c>
      <c r="J43" s="7">
        <f>'年齢別人口集計'!H43</f>
        <v>2</v>
      </c>
      <c r="L43" s="5">
        <v>39</v>
      </c>
      <c r="M43" s="7">
        <f>'年齢別'!C43+'年齢別'!H43</f>
        <v>180</v>
      </c>
      <c r="N43" s="7">
        <f>'年齢別'!D43+'年齢別'!I43</f>
        <v>183</v>
      </c>
      <c r="O43" s="7">
        <f t="shared" si="1"/>
        <v>363</v>
      </c>
    </row>
    <row r="44" spans="2:15" ht="13.5">
      <c r="B44" s="5">
        <v>40</v>
      </c>
      <c r="C44" s="6">
        <f>'年齢別人口集計'!C44</f>
        <v>180</v>
      </c>
      <c r="D44" s="6">
        <f>'年齢別人口集計'!D44</f>
        <v>158</v>
      </c>
      <c r="E44" s="6">
        <f>'年齢別人口集計'!E44</f>
        <v>338</v>
      </c>
      <c r="G44" s="5">
        <v>40</v>
      </c>
      <c r="H44" s="7">
        <f>'年齢別人口集計'!F44</f>
        <v>2</v>
      </c>
      <c r="I44" s="7">
        <f>'年齢別人口集計'!G44</f>
        <v>2</v>
      </c>
      <c r="J44" s="7">
        <f>'年齢別人口集計'!H44</f>
        <v>4</v>
      </c>
      <c r="L44" s="5">
        <v>40</v>
      </c>
      <c r="M44" s="7">
        <f>'年齢別'!C44+'年齢別'!H44</f>
        <v>182</v>
      </c>
      <c r="N44" s="7">
        <f>'年齢別'!D44+'年齢別'!I44</f>
        <v>160</v>
      </c>
      <c r="O44" s="7">
        <f t="shared" si="1"/>
        <v>342</v>
      </c>
    </row>
    <row r="45" spans="2:15" ht="13.5">
      <c r="B45" s="5">
        <v>41</v>
      </c>
      <c r="C45" s="6">
        <f>'年齢別人口集計'!C45</f>
        <v>179</v>
      </c>
      <c r="D45" s="6">
        <f>'年齢別人口集計'!D45</f>
        <v>192</v>
      </c>
      <c r="E45" s="6">
        <f>'年齢別人口集計'!E45</f>
        <v>371</v>
      </c>
      <c r="G45" s="5">
        <v>41</v>
      </c>
      <c r="H45" s="7">
        <f>'年齢別人口集計'!F45</f>
        <v>1</v>
      </c>
      <c r="I45" s="7">
        <f>'年齢別人口集計'!G45</f>
        <v>5</v>
      </c>
      <c r="J45" s="7">
        <f>'年齢別人口集計'!H45</f>
        <v>6</v>
      </c>
      <c r="L45" s="5">
        <v>41</v>
      </c>
      <c r="M45" s="7">
        <f>'年齢別'!C45+'年齢別'!H45</f>
        <v>180</v>
      </c>
      <c r="N45" s="7">
        <f>'年齢別'!D45+'年齢別'!I45</f>
        <v>197</v>
      </c>
      <c r="O45" s="7">
        <f t="shared" si="1"/>
        <v>377</v>
      </c>
    </row>
    <row r="46" spans="2:15" ht="13.5">
      <c r="B46" s="5">
        <v>42</v>
      </c>
      <c r="C46" s="6">
        <f>'年齢別人口集計'!C46</f>
        <v>167</v>
      </c>
      <c r="D46" s="6">
        <f>'年齢別人口集計'!D46</f>
        <v>171</v>
      </c>
      <c r="E46" s="6">
        <f>'年齢別人口集計'!E46</f>
        <v>338</v>
      </c>
      <c r="G46" s="5">
        <v>42</v>
      </c>
      <c r="H46" s="7">
        <f>'年齢別人口集計'!F46</f>
        <v>3</v>
      </c>
      <c r="I46" s="7">
        <f>'年齢別人口集計'!G46</f>
        <v>2</v>
      </c>
      <c r="J46" s="7">
        <f>'年齢別人口集計'!H46</f>
        <v>5</v>
      </c>
      <c r="L46" s="5">
        <v>42</v>
      </c>
      <c r="M46" s="7">
        <f>'年齢別'!C46+'年齢別'!H46</f>
        <v>170</v>
      </c>
      <c r="N46" s="7">
        <f>'年齢別'!D46+'年齢別'!I46</f>
        <v>173</v>
      </c>
      <c r="O46" s="7">
        <f t="shared" si="1"/>
        <v>343</v>
      </c>
    </row>
    <row r="47" spans="2:15" ht="13.5">
      <c r="B47" s="5">
        <v>43</v>
      </c>
      <c r="C47" s="6">
        <f>'年齢別人口集計'!C47</f>
        <v>198</v>
      </c>
      <c r="D47" s="6">
        <f>'年齢別人口集計'!D47</f>
        <v>148</v>
      </c>
      <c r="E47" s="6">
        <f>'年齢別人口集計'!E47</f>
        <v>346</v>
      </c>
      <c r="G47" s="5">
        <v>43</v>
      </c>
      <c r="H47" s="7">
        <f>'年齢別人口集計'!F47</f>
        <v>2</v>
      </c>
      <c r="I47" s="7">
        <f>'年齢別人口集計'!G47</f>
        <v>2</v>
      </c>
      <c r="J47" s="7">
        <f>'年齢別人口集計'!H47</f>
        <v>4</v>
      </c>
      <c r="L47" s="5">
        <v>43</v>
      </c>
      <c r="M47" s="7">
        <f>'年齢別'!C47+'年齢別'!H47</f>
        <v>200</v>
      </c>
      <c r="N47" s="7">
        <f>'年齢別'!D47+'年齢別'!I47</f>
        <v>150</v>
      </c>
      <c r="O47" s="7">
        <f t="shared" si="1"/>
        <v>350</v>
      </c>
    </row>
    <row r="48" spans="2:15" ht="13.5">
      <c r="B48" s="5">
        <v>44</v>
      </c>
      <c r="C48" s="6">
        <f>'年齢別人口集計'!C48</f>
        <v>160</v>
      </c>
      <c r="D48" s="6">
        <f>'年齢別人口集計'!D48</f>
        <v>177</v>
      </c>
      <c r="E48" s="6">
        <f>'年齢別人口集計'!E48</f>
        <v>337</v>
      </c>
      <c r="G48" s="5">
        <v>44</v>
      </c>
      <c r="H48" s="7">
        <f>'年齢別人口集計'!F48</f>
        <v>2</v>
      </c>
      <c r="I48" s="7">
        <f>'年齢別人口集計'!G48</f>
        <v>2</v>
      </c>
      <c r="J48" s="7">
        <f>'年齢別人口集計'!H48</f>
        <v>4</v>
      </c>
      <c r="L48" s="5">
        <v>44</v>
      </c>
      <c r="M48" s="7">
        <f>'年齢別'!C48+'年齢別'!H48</f>
        <v>162</v>
      </c>
      <c r="N48" s="7">
        <f>'年齢別'!D48+'年齢別'!I48</f>
        <v>179</v>
      </c>
      <c r="O48" s="7">
        <f t="shared" si="1"/>
        <v>341</v>
      </c>
    </row>
    <row r="49" spans="2:15" ht="13.5">
      <c r="B49" s="5">
        <v>45</v>
      </c>
      <c r="C49" s="6">
        <f>'年齢別人口集計'!C49</f>
        <v>165</v>
      </c>
      <c r="D49" s="6">
        <f>'年齢別人口集計'!D49</f>
        <v>171</v>
      </c>
      <c r="E49" s="6">
        <f>'年齢別人口集計'!E49</f>
        <v>336</v>
      </c>
      <c r="G49" s="5">
        <v>45</v>
      </c>
      <c r="H49" s="7">
        <f>'年齢別人口集計'!F49</f>
        <v>2</v>
      </c>
      <c r="I49" s="7">
        <f>'年齢別人口集計'!G49</f>
        <v>4</v>
      </c>
      <c r="J49" s="7">
        <f>'年齢別人口集計'!H49</f>
        <v>6</v>
      </c>
      <c r="L49" s="5">
        <v>45</v>
      </c>
      <c r="M49" s="7">
        <f>'年齢別'!C49+'年齢別'!H49</f>
        <v>167</v>
      </c>
      <c r="N49" s="7">
        <f>'年齢別'!D49+'年齢別'!I49</f>
        <v>175</v>
      </c>
      <c r="O49" s="7">
        <f t="shared" si="1"/>
        <v>342</v>
      </c>
    </row>
    <row r="50" spans="2:15" ht="13.5">
      <c r="B50" s="5">
        <v>46</v>
      </c>
      <c r="C50" s="6">
        <f>'年齢別人口集計'!C50</f>
        <v>129</v>
      </c>
      <c r="D50" s="6">
        <f>'年齢別人口集計'!D50</f>
        <v>178</v>
      </c>
      <c r="E50" s="6">
        <f>'年齢別人口集計'!E50</f>
        <v>307</v>
      </c>
      <c r="G50" s="5">
        <v>46</v>
      </c>
      <c r="H50" s="7">
        <f>'年齢別人口集計'!F50</f>
        <v>2</v>
      </c>
      <c r="I50" s="7">
        <f>'年齢別人口集計'!G50</f>
        <v>2</v>
      </c>
      <c r="J50" s="7">
        <f>'年齢別人口集計'!H50</f>
        <v>4</v>
      </c>
      <c r="L50" s="5">
        <v>46</v>
      </c>
      <c r="M50" s="7">
        <f>'年齢別'!C50+'年齢別'!H50</f>
        <v>131</v>
      </c>
      <c r="N50" s="7">
        <f>'年齢別'!D50+'年齢別'!I50</f>
        <v>180</v>
      </c>
      <c r="O50" s="7">
        <f t="shared" si="1"/>
        <v>311</v>
      </c>
    </row>
    <row r="51" spans="2:15" ht="13.5">
      <c r="B51" s="5">
        <v>47</v>
      </c>
      <c r="C51" s="6">
        <f>'年齢別人口集計'!C51</f>
        <v>162</v>
      </c>
      <c r="D51" s="6">
        <f>'年齢別人口集計'!D51</f>
        <v>167</v>
      </c>
      <c r="E51" s="6">
        <f>'年齢別人口集計'!E51</f>
        <v>329</v>
      </c>
      <c r="G51" s="5">
        <v>47</v>
      </c>
      <c r="H51" s="7">
        <f>'年齢別人口集計'!F51</f>
        <v>1</v>
      </c>
      <c r="I51" s="7">
        <f>'年齢別人口集計'!G51</f>
        <v>2</v>
      </c>
      <c r="J51" s="7">
        <f>'年齢別人口集計'!H51</f>
        <v>3</v>
      </c>
      <c r="L51" s="5">
        <v>47</v>
      </c>
      <c r="M51" s="7">
        <f>'年齢別'!C51+'年齢別'!H51</f>
        <v>163</v>
      </c>
      <c r="N51" s="7">
        <f>'年齢別'!D51+'年齢別'!I51</f>
        <v>169</v>
      </c>
      <c r="O51" s="7">
        <f t="shared" si="1"/>
        <v>332</v>
      </c>
    </row>
    <row r="52" spans="2:15" ht="13.5">
      <c r="B52" s="5">
        <v>48</v>
      </c>
      <c r="C52" s="6">
        <f>'年齢別人口集計'!C52</f>
        <v>116</v>
      </c>
      <c r="D52" s="6">
        <f>'年齢別人口集計'!D52</f>
        <v>144</v>
      </c>
      <c r="E52" s="6">
        <f>'年齢別人口集計'!E52</f>
        <v>260</v>
      </c>
      <c r="G52" s="5">
        <v>48</v>
      </c>
      <c r="H52" s="7">
        <f>'年齢別人口集計'!F52</f>
        <v>2</v>
      </c>
      <c r="I52" s="7">
        <f>'年齢別人口集計'!G52</f>
        <v>5</v>
      </c>
      <c r="J52" s="7">
        <f>'年齢別人口集計'!H52</f>
        <v>7</v>
      </c>
      <c r="L52" s="5">
        <v>48</v>
      </c>
      <c r="M52" s="7">
        <f>'年齢別'!C52+'年齢別'!H52</f>
        <v>118</v>
      </c>
      <c r="N52" s="7">
        <f>'年齢別'!D52+'年齢別'!I52</f>
        <v>149</v>
      </c>
      <c r="O52" s="7">
        <f t="shared" si="1"/>
        <v>267</v>
      </c>
    </row>
    <row r="53" spans="2:15" ht="13.5">
      <c r="B53" s="5">
        <v>49</v>
      </c>
      <c r="C53" s="6">
        <f>'年齢別人口集計'!C53</f>
        <v>141</v>
      </c>
      <c r="D53" s="6">
        <f>'年齢別人口集計'!D53</f>
        <v>178</v>
      </c>
      <c r="E53" s="6">
        <f>'年齢別人口集計'!E53</f>
        <v>319</v>
      </c>
      <c r="G53" s="5">
        <v>49</v>
      </c>
      <c r="H53" s="7">
        <f>'年齢別人口集計'!F53</f>
        <v>2</v>
      </c>
      <c r="I53" s="7">
        <f>'年齢別人口集計'!G53</f>
        <v>4</v>
      </c>
      <c r="J53" s="7">
        <f>'年齢別人口集計'!H53</f>
        <v>6</v>
      </c>
      <c r="L53" s="5">
        <v>49</v>
      </c>
      <c r="M53" s="7">
        <f>'年齢別'!C53+'年齢別'!H53</f>
        <v>143</v>
      </c>
      <c r="N53" s="7">
        <f>'年齢別'!D53+'年齢別'!I53</f>
        <v>182</v>
      </c>
      <c r="O53" s="7">
        <f t="shared" si="1"/>
        <v>325</v>
      </c>
    </row>
    <row r="54" spans="2:15" ht="13.5">
      <c r="B54" s="5">
        <v>50</v>
      </c>
      <c r="C54" s="6">
        <f>'年齢別人口集計'!C54</f>
        <v>150</v>
      </c>
      <c r="D54" s="6">
        <f>'年齢別人口集計'!D54</f>
        <v>197</v>
      </c>
      <c r="E54" s="6">
        <f>'年齢別人口集計'!E54</f>
        <v>347</v>
      </c>
      <c r="G54" s="5">
        <v>50</v>
      </c>
      <c r="H54" s="7">
        <f>'年齢別人口集計'!F54</f>
        <v>1</v>
      </c>
      <c r="I54" s="7">
        <f>'年齢別人口集計'!G54</f>
        <v>1</v>
      </c>
      <c r="J54" s="7">
        <f>'年齢別人口集計'!H54</f>
        <v>2</v>
      </c>
      <c r="L54" s="5">
        <v>50</v>
      </c>
      <c r="M54" s="7">
        <f>'年齢別'!C54+'年齢別'!H54</f>
        <v>151</v>
      </c>
      <c r="N54" s="7">
        <f>'年齢別'!D54+'年齢別'!I54</f>
        <v>198</v>
      </c>
      <c r="O54" s="7">
        <f t="shared" si="1"/>
        <v>349</v>
      </c>
    </row>
    <row r="55" spans="2:15" ht="13.5">
      <c r="B55" s="5">
        <v>51</v>
      </c>
      <c r="C55" s="6">
        <f>'年齢別人口集計'!C55</f>
        <v>171</v>
      </c>
      <c r="D55" s="6">
        <f>'年齢別人口集計'!D55</f>
        <v>191</v>
      </c>
      <c r="E55" s="6">
        <f>'年齢別人口集計'!E55</f>
        <v>362</v>
      </c>
      <c r="G55" s="5">
        <v>51</v>
      </c>
      <c r="H55" s="7">
        <f>'年齢別人口集計'!F55</f>
        <v>5</v>
      </c>
      <c r="I55" s="7">
        <f>'年齢別人口集計'!G55</f>
        <v>3</v>
      </c>
      <c r="J55" s="7">
        <f>'年齢別人口集計'!H55</f>
        <v>8</v>
      </c>
      <c r="L55" s="5">
        <v>51</v>
      </c>
      <c r="M55" s="7">
        <f>'年齢別'!C55+'年齢別'!H55</f>
        <v>176</v>
      </c>
      <c r="N55" s="7">
        <f>'年齢別'!D55+'年齢別'!I55</f>
        <v>194</v>
      </c>
      <c r="O55" s="7">
        <f t="shared" si="1"/>
        <v>370</v>
      </c>
    </row>
    <row r="56" spans="2:15" ht="13.5">
      <c r="B56" s="5">
        <v>52</v>
      </c>
      <c r="C56" s="6">
        <f>'年齢別人口集計'!C56</f>
        <v>160</v>
      </c>
      <c r="D56" s="6">
        <f>'年齢別人口集計'!D56</f>
        <v>177</v>
      </c>
      <c r="E56" s="6">
        <f>'年齢別人口集計'!E56</f>
        <v>337</v>
      </c>
      <c r="G56" s="5">
        <v>52</v>
      </c>
      <c r="H56" s="7">
        <f>'年齢別人口集計'!F56</f>
        <v>3</v>
      </c>
      <c r="I56" s="7">
        <f>'年齢別人口集計'!G56</f>
        <v>0</v>
      </c>
      <c r="J56" s="7">
        <f>'年齢別人口集計'!H56</f>
        <v>3</v>
      </c>
      <c r="L56" s="5">
        <v>52</v>
      </c>
      <c r="M56" s="7">
        <f>'年齢別'!C56+'年齢別'!H56</f>
        <v>163</v>
      </c>
      <c r="N56" s="7">
        <f>'年齢別'!D56+'年齢別'!I56</f>
        <v>177</v>
      </c>
      <c r="O56" s="7">
        <f t="shared" si="1"/>
        <v>340</v>
      </c>
    </row>
    <row r="57" spans="2:15" ht="13.5">
      <c r="B57" s="5">
        <v>53</v>
      </c>
      <c r="C57" s="6">
        <f>'年齢別人口集計'!C57</f>
        <v>181</v>
      </c>
      <c r="D57" s="6">
        <f>'年齢別人口集計'!D57</f>
        <v>215</v>
      </c>
      <c r="E57" s="6">
        <f>'年齢別人口集計'!E57</f>
        <v>396</v>
      </c>
      <c r="G57" s="5">
        <v>53</v>
      </c>
      <c r="H57" s="7">
        <f>'年齢別人口集計'!F57</f>
        <v>1</v>
      </c>
      <c r="I57" s="7">
        <f>'年齢別人口集計'!G57</f>
        <v>3</v>
      </c>
      <c r="J57" s="7">
        <f>'年齢別人口集計'!H57</f>
        <v>4</v>
      </c>
      <c r="L57" s="5">
        <v>53</v>
      </c>
      <c r="M57" s="7">
        <f>'年齢別'!C57+'年齢別'!H57</f>
        <v>182</v>
      </c>
      <c r="N57" s="7">
        <f>'年齢別'!D57+'年齢別'!I57</f>
        <v>218</v>
      </c>
      <c r="O57" s="7">
        <f t="shared" si="1"/>
        <v>400</v>
      </c>
    </row>
    <row r="58" spans="2:15" ht="13.5">
      <c r="B58" s="5">
        <v>54</v>
      </c>
      <c r="C58" s="6">
        <f>'年齢別人口集計'!C58</f>
        <v>203</v>
      </c>
      <c r="D58" s="6">
        <f>'年齢別人口集計'!D58</f>
        <v>191</v>
      </c>
      <c r="E58" s="6">
        <f>'年齢別人口集計'!E58</f>
        <v>394</v>
      </c>
      <c r="G58" s="5">
        <v>54</v>
      </c>
      <c r="H58" s="7">
        <f>'年齢別人口集計'!F58</f>
        <v>5</v>
      </c>
      <c r="I58" s="7">
        <f>'年齢別人口集計'!G58</f>
        <v>2</v>
      </c>
      <c r="J58" s="7">
        <f>'年齢別人口集計'!H58</f>
        <v>7</v>
      </c>
      <c r="L58" s="5">
        <v>54</v>
      </c>
      <c r="M58" s="7">
        <f>'年齢別'!C58+'年齢別'!H58</f>
        <v>208</v>
      </c>
      <c r="N58" s="7">
        <f>'年齢別'!D58+'年齢別'!I58</f>
        <v>193</v>
      </c>
      <c r="O58" s="7">
        <f t="shared" si="1"/>
        <v>401</v>
      </c>
    </row>
    <row r="59" spans="2:15" ht="13.5">
      <c r="B59" s="5">
        <v>55</v>
      </c>
      <c r="C59" s="6">
        <f>'年齢別人口集計'!C59</f>
        <v>200</v>
      </c>
      <c r="D59" s="6">
        <f>'年齢別人口集計'!D59</f>
        <v>183</v>
      </c>
      <c r="E59" s="6">
        <f>'年齢別人口集計'!E59</f>
        <v>383</v>
      </c>
      <c r="G59" s="5">
        <v>55</v>
      </c>
      <c r="H59" s="7">
        <f>'年齢別人口集計'!F59</f>
        <v>4</v>
      </c>
      <c r="I59" s="7">
        <f>'年齢別人口集計'!G59</f>
        <v>4</v>
      </c>
      <c r="J59" s="7">
        <f>'年齢別人口集計'!H59</f>
        <v>8</v>
      </c>
      <c r="L59" s="5">
        <v>55</v>
      </c>
      <c r="M59" s="7">
        <f>'年齢別'!C59+'年齢別'!H59</f>
        <v>204</v>
      </c>
      <c r="N59" s="7">
        <f>'年齢別'!D59+'年齢別'!I59</f>
        <v>187</v>
      </c>
      <c r="O59" s="7">
        <f t="shared" si="1"/>
        <v>391</v>
      </c>
    </row>
    <row r="60" spans="2:15" ht="13.5">
      <c r="B60" s="5">
        <v>56</v>
      </c>
      <c r="C60" s="6">
        <f>'年齢別人口集計'!C60</f>
        <v>171</v>
      </c>
      <c r="D60" s="6">
        <f>'年齢別人口集計'!D60</f>
        <v>212</v>
      </c>
      <c r="E60" s="6">
        <f>'年齢別人口集計'!E60</f>
        <v>383</v>
      </c>
      <c r="G60" s="5">
        <v>56</v>
      </c>
      <c r="H60" s="7">
        <f>'年齢別人口集計'!F60</f>
        <v>2</v>
      </c>
      <c r="I60" s="7">
        <f>'年齢別人口集計'!G60</f>
        <v>6</v>
      </c>
      <c r="J60" s="7">
        <f>'年齢別人口集計'!H60</f>
        <v>8</v>
      </c>
      <c r="L60" s="5">
        <v>56</v>
      </c>
      <c r="M60" s="7">
        <f>'年齢別'!C60+'年齢別'!H60</f>
        <v>173</v>
      </c>
      <c r="N60" s="7">
        <f>'年齢別'!D60+'年齢別'!I60</f>
        <v>218</v>
      </c>
      <c r="O60" s="7">
        <f t="shared" si="1"/>
        <v>391</v>
      </c>
    </row>
    <row r="61" spans="2:15" ht="13.5">
      <c r="B61" s="5">
        <v>57</v>
      </c>
      <c r="C61" s="6">
        <f>'年齢別人口集計'!C61</f>
        <v>188</v>
      </c>
      <c r="D61" s="6">
        <f>'年齢別人口集計'!D61</f>
        <v>189</v>
      </c>
      <c r="E61" s="6">
        <f>'年齢別人口集計'!E61</f>
        <v>377</v>
      </c>
      <c r="G61" s="5">
        <v>57</v>
      </c>
      <c r="H61" s="7">
        <f>'年齢別人口集計'!F61</f>
        <v>1</v>
      </c>
      <c r="I61" s="7">
        <f>'年齢別人口集計'!G61</f>
        <v>6</v>
      </c>
      <c r="J61" s="7">
        <f>'年齢別人口集計'!H61</f>
        <v>7</v>
      </c>
      <c r="L61" s="5">
        <v>57</v>
      </c>
      <c r="M61" s="7">
        <f>'年齢別'!C61+'年齢別'!H61</f>
        <v>189</v>
      </c>
      <c r="N61" s="7">
        <f>'年齢別'!D61+'年齢別'!I61</f>
        <v>195</v>
      </c>
      <c r="O61" s="7">
        <f t="shared" si="1"/>
        <v>384</v>
      </c>
    </row>
    <row r="62" spans="2:15" ht="13.5">
      <c r="B62" s="5">
        <v>58</v>
      </c>
      <c r="C62" s="6">
        <f>'年齢別人口集計'!C62</f>
        <v>199</v>
      </c>
      <c r="D62" s="6">
        <f>'年齢別人口集計'!D62</f>
        <v>224</v>
      </c>
      <c r="E62" s="6">
        <f>'年齢別人口集計'!E62</f>
        <v>423</v>
      </c>
      <c r="G62" s="5">
        <v>58</v>
      </c>
      <c r="H62" s="7">
        <f>'年齢別人口集計'!F62</f>
        <v>1</v>
      </c>
      <c r="I62" s="7">
        <f>'年齢別人口集計'!G62</f>
        <v>3</v>
      </c>
      <c r="J62" s="7">
        <f>'年齢別人口集計'!H62</f>
        <v>4</v>
      </c>
      <c r="L62" s="5">
        <v>58</v>
      </c>
      <c r="M62" s="7">
        <f>'年齢別'!C62+'年齢別'!H62</f>
        <v>200</v>
      </c>
      <c r="N62" s="7">
        <f>'年齢別'!D62+'年齢別'!I62</f>
        <v>227</v>
      </c>
      <c r="O62" s="7">
        <f t="shared" si="1"/>
        <v>427</v>
      </c>
    </row>
    <row r="63" spans="2:15" ht="13.5">
      <c r="B63" s="5">
        <v>59</v>
      </c>
      <c r="C63" s="6">
        <f>'年齢別人口集計'!C63</f>
        <v>222</v>
      </c>
      <c r="D63" s="6">
        <f>'年齢別人口集計'!D63</f>
        <v>225</v>
      </c>
      <c r="E63" s="6">
        <f>'年齢別人口集計'!E63</f>
        <v>447</v>
      </c>
      <c r="G63" s="5">
        <v>59</v>
      </c>
      <c r="H63" s="7">
        <f>'年齢別人口集計'!F63</f>
        <v>1</v>
      </c>
      <c r="I63" s="7">
        <f>'年齢別人口集計'!G63</f>
        <v>1</v>
      </c>
      <c r="J63" s="7">
        <f>'年齢別人口集計'!H63</f>
        <v>2</v>
      </c>
      <c r="L63" s="5">
        <v>59</v>
      </c>
      <c r="M63" s="7">
        <f>'年齢別'!C63+'年齢別'!H63</f>
        <v>223</v>
      </c>
      <c r="N63" s="7">
        <f>'年齢別'!D63+'年齢別'!I63</f>
        <v>226</v>
      </c>
      <c r="O63" s="7">
        <f t="shared" si="1"/>
        <v>449</v>
      </c>
    </row>
    <row r="64" spans="2:15" ht="13.5">
      <c r="B64" s="5">
        <v>60</v>
      </c>
      <c r="C64" s="6">
        <f>'年齢別人口集計'!C64</f>
        <v>201</v>
      </c>
      <c r="D64" s="6">
        <f>'年齢別人口集計'!D64</f>
        <v>213</v>
      </c>
      <c r="E64" s="6">
        <f>'年齢別人口集計'!E64</f>
        <v>414</v>
      </c>
      <c r="G64" s="5">
        <v>60</v>
      </c>
      <c r="H64" s="7">
        <f>'年齢別人口集計'!F64</f>
        <v>1</v>
      </c>
      <c r="I64" s="7">
        <f>'年齢別人口集計'!G64</f>
        <v>4</v>
      </c>
      <c r="J64" s="7">
        <f>'年齢別人口集計'!H64</f>
        <v>5</v>
      </c>
      <c r="L64" s="5">
        <v>60</v>
      </c>
      <c r="M64" s="7">
        <f>'年齢別'!C64+'年齢別'!H64</f>
        <v>202</v>
      </c>
      <c r="N64" s="7">
        <f>'年齢別'!D64+'年齢別'!I64</f>
        <v>217</v>
      </c>
      <c r="O64" s="7">
        <f t="shared" si="1"/>
        <v>419</v>
      </c>
    </row>
    <row r="65" spans="2:15" ht="13.5">
      <c r="B65" s="5">
        <v>61</v>
      </c>
      <c r="C65" s="6">
        <f>'年齢別人口集計'!C65</f>
        <v>225</v>
      </c>
      <c r="D65" s="6">
        <f>'年齢別人口集計'!D65</f>
        <v>242</v>
      </c>
      <c r="E65" s="6">
        <f>'年齢別人口集計'!E65</f>
        <v>467</v>
      </c>
      <c r="G65" s="5">
        <v>61</v>
      </c>
      <c r="H65" s="7">
        <f>'年齢別人口集計'!F65</f>
        <v>0</v>
      </c>
      <c r="I65" s="7">
        <f>'年齢別人口集計'!G65</f>
        <v>4</v>
      </c>
      <c r="J65" s="7">
        <f>'年齢別人口集計'!H65</f>
        <v>4</v>
      </c>
      <c r="L65" s="5">
        <v>61</v>
      </c>
      <c r="M65" s="7">
        <f>'年齢別'!C65+'年齢別'!H65</f>
        <v>225</v>
      </c>
      <c r="N65" s="7">
        <f>'年齢別'!D65+'年齢別'!I65</f>
        <v>246</v>
      </c>
      <c r="O65" s="7">
        <f t="shared" si="1"/>
        <v>471</v>
      </c>
    </row>
    <row r="66" spans="2:15" ht="13.5">
      <c r="B66" s="5">
        <v>62</v>
      </c>
      <c r="C66" s="6">
        <f>'年齢別人口集計'!C66</f>
        <v>228</v>
      </c>
      <c r="D66" s="6">
        <f>'年齢別人口集計'!D66</f>
        <v>248</v>
      </c>
      <c r="E66" s="6">
        <f>'年齢別人口集計'!E66</f>
        <v>476</v>
      </c>
      <c r="G66" s="5">
        <v>62</v>
      </c>
      <c r="H66" s="7">
        <f>'年齢別人口集計'!F66</f>
        <v>3</v>
      </c>
      <c r="I66" s="7">
        <f>'年齢別人口集計'!G66</f>
        <v>4</v>
      </c>
      <c r="J66" s="7">
        <f>'年齢別人口集計'!H66</f>
        <v>7</v>
      </c>
      <c r="L66" s="5">
        <v>62</v>
      </c>
      <c r="M66" s="7">
        <f>'年齢別'!C66+'年齢別'!H66</f>
        <v>231</v>
      </c>
      <c r="N66" s="7">
        <f>'年齢別'!D66+'年齢別'!I66</f>
        <v>252</v>
      </c>
      <c r="O66" s="7">
        <f t="shared" si="1"/>
        <v>483</v>
      </c>
    </row>
    <row r="67" spans="2:15" ht="13.5">
      <c r="B67" s="5">
        <v>63</v>
      </c>
      <c r="C67" s="6">
        <f>'年齢別人口集計'!C67</f>
        <v>259</v>
      </c>
      <c r="D67" s="6">
        <f>'年齢別人口集計'!D67</f>
        <v>303</v>
      </c>
      <c r="E67" s="6">
        <f>'年齢別人口集計'!E67</f>
        <v>562</v>
      </c>
      <c r="G67" s="5">
        <v>63</v>
      </c>
      <c r="H67" s="7">
        <f>'年齢別人口集計'!F67</f>
        <v>3</v>
      </c>
      <c r="I67" s="7">
        <f>'年齢別人口集計'!G67</f>
        <v>0</v>
      </c>
      <c r="J67" s="7">
        <f>'年齢別人口集計'!H67</f>
        <v>3</v>
      </c>
      <c r="L67" s="5">
        <v>63</v>
      </c>
      <c r="M67" s="7">
        <f>'年齢別'!C67+'年齢別'!H67</f>
        <v>262</v>
      </c>
      <c r="N67" s="7">
        <f>'年齢別'!D67+'年齢別'!I67</f>
        <v>303</v>
      </c>
      <c r="O67" s="7">
        <f t="shared" si="1"/>
        <v>565</v>
      </c>
    </row>
    <row r="68" spans="2:15" ht="13.5">
      <c r="B68" s="5">
        <v>64</v>
      </c>
      <c r="C68" s="6">
        <f>'年齢別人口集計'!C68</f>
        <v>269</v>
      </c>
      <c r="D68" s="6">
        <f>'年齢別人口集計'!D68</f>
        <v>275</v>
      </c>
      <c r="E68" s="6">
        <f>'年齢別人口集計'!E68</f>
        <v>544</v>
      </c>
      <c r="G68" s="5">
        <v>64</v>
      </c>
      <c r="H68" s="7">
        <f>'年齢別人口集計'!F68</f>
        <v>2</v>
      </c>
      <c r="I68" s="7">
        <f>'年齢別人口集計'!G68</f>
        <v>3</v>
      </c>
      <c r="J68" s="7">
        <f>'年齢別人口集計'!H68</f>
        <v>5</v>
      </c>
      <c r="L68" s="5">
        <v>64</v>
      </c>
      <c r="M68" s="7">
        <f>'年齢別'!C68+'年齢別'!H68</f>
        <v>271</v>
      </c>
      <c r="N68" s="7">
        <f>'年齢別'!D68+'年齢別'!I68</f>
        <v>278</v>
      </c>
      <c r="O68" s="7">
        <f aca="true" t="shared" si="2" ref="O68:O99">M68+N68</f>
        <v>549</v>
      </c>
    </row>
    <row r="69" spans="2:15" ht="13.5">
      <c r="B69" s="5">
        <v>65</v>
      </c>
      <c r="C69" s="6">
        <f>'年齢別人口集計'!C69</f>
        <v>305</v>
      </c>
      <c r="D69" s="6">
        <f>'年齢別人口集計'!D69</f>
        <v>333</v>
      </c>
      <c r="E69" s="6">
        <f>'年齢別人口集計'!E69</f>
        <v>638</v>
      </c>
      <c r="G69" s="5">
        <v>65</v>
      </c>
      <c r="H69" s="7">
        <f>'年齢別人口集計'!F69</f>
        <v>2</v>
      </c>
      <c r="I69" s="7">
        <f>'年齢別人口集計'!G69</f>
        <v>3</v>
      </c>
      <c r="J69" s="7">
        <f>'年齢別人口集計'!H69</f>
        <v>5</v>
      </c>
      <c r="L69" s="5">
        <v>65</v>
      </c>
      <c r="M69" s="7">
        <f>'年齢別'!C69+'年齢別'!H69</f>
        <v>307</v>
      </c>
      <c r="N69" s="7">
        <f>'年齢別'!D69+'年齢別'!I69</f>
        <v>336</v>
      </c>
      <c r="O69" s="7">
        <f t="shared" si="2"/>
        <v>643</v>
      </c>
    </row>
    <row r="70" spans="2:15" ht="13.5">
      <c r="B70" s="5">
        <v>66</v>
      </c>
      <c r="C70" s="6">
        <f>'年齢別人口集計'!C70</f>
        <v>275</v>
      </c>
      <c r="D70" s="6">
        <f>'年齢別人口集計'!D70</f>
        <v>300</v>
      </c>
      <c r="E70" s="6">
        <f>'年齢別人口集計'!E70</f>
        <v>575</v>
      </c>
      <c r="G70" s="5">
        <v>66</v>
      </c>
      <c r="H70" s="7">
        <f>'年齢別人口集計'!F70</f>
        <v>3</v>
      </c>
      <c r="I70" s="7">
        <f>'年齢別人口集計'!G70</f>
        <v>2</v>
      </c>
      <c r="J70" s="7">
        <f>'年齢別人口集計'!H70</f>
        <v>5</v>
      </c>
      <c r="L70" s="5">
        <v>66</v>
      </c>
      <c r="M70" s="7">
        <f>'年齢別'!C70+'年齢別'!H70</f>
        <v>278</v>
      </c>
      <c r="N70" s="7">
        <f>'年齢別'!D70+'年齢別'!I70</f>
        <v>302</v>
      </c>
      <c r="O70" s="7">
        <f t="shared" si="2"/>
        <v>580</v>
      </c>
    </row>
    <row r="71" spans="2:15" ht="13.5">
      <c r="B71" s="5">
        <v>67</v>
      </c>
      <c r="C71" s="6">
        <f>'年齢別人口集計'!C71</f>
        <v>246</v>
      </c>
      <c r="D71" s="6">
        <f>'年齢別人口集計'!D71</f>
        <v>290</v>
      </c>
      <c r="E71" s="6">
        <f>'年齢別人口集計'!E71</f>
        <v>536</v>
      </c>
      <c r="G71" s="5">
        <v>67</v>
      </c>
      <c r="H71" s="7">
        <f>'年齢別人口集計'!F71</f>
        <v>2</v>
      </c>
      <c r="I71" s="7">
        <f>'年齢別人口集計'!G71</f>
        <v>4</v>
      </c>
      <c r="J71" s="7">
        <f>'年齢別人口集計'!H71</f>
        <v>6</v>
      </c>
      <c r="L71" s="5">
        <v>67</v>
      </c>
      <c r="M71" s="7">
        <f>'年齢別'!C71+'年齢別'!H71</f>
        <v>248</v>
      </c>
      <c r="N71" s="7">
        <f>'年齢別'!D71+'年齢別'!I71</f>
        <v>294</v>
      </c>
      <c r="O71" s="7">
        <f t="shared" si="2"/>
        <v>542</v>
      </c>
    </row>
    <row r="72" spans="2:15" ht="13.5">
      <c r="B72" s="5">
        <v>68</v>
      </c>
      <c r="C72" s="6">
        <f>'年齢別人口集計'!C72</f>
        <v>156</v>
      </c>
      <c r="D72" s="6">
        <f>'年齢別人口集計'!D72</f>
        <v>163</v>
      </c>
      <c r="E72" s="6">
        <f>'年齢別人口集計'!E72</f>
        <v>319</v>
      </c>
      <c r="G72" s="5">
        <v>68</v>
      </c>
      <c r="H72" s="7">
        <f>'年齢別人口集計'!F72</f>
        <v>6</v>
      </c>
      <c r="I72" s="7">
        <f>'年齢別人口集計'!G72</f>
        <v>3</v>
      </c>
      <c r="J72" s="7">
        <f>'年齢別人口集計'!H72</f>
        <v>9</v>
      </c>
      <c r="L72" s="5">
        <v>68</v>
      </c>
      <c r="M72" s="7">
        <f>'年齢別'!C72+'年齢別'!H72</f>
        <v>162</v>
      </c>
      <c r="N72" s="7">
        <f>'年齢別'!D72+'年齢別'!I72</f>
        <v>166</v>
      </c>
      <c r="O72" s="7">
        <f t="shared" si="2"/>
        <v>328</v>
      </c>
    </row>
    <row r="73" spans="2:15" ht="13.5">
      <c r="B73" s="5">
        <v>69</v>
      </c>
      <c r="C73" s="6">
        <f>'年齢別人口集計'!C73</f>
        <v>168</v>
      </c>
      <c r="D73" s="6">
        <f>'年齢別人口集計'!D73</f>
        <v>172</v>
      </c>
      <c r="E73" s="6">
        <f>'年齢別人口集計'!E73</f>
        <v>340</v>
      </c>
      <c r="G73" s="5">
        <v>69</v>
      </c>
      <c r="H73" s="7">
        <f>'年齢別人口集計'!F73</f>
        <v>0</v>
      </c>
      <c r="I73" s="7">
        <f>'年齢別人口集計'!G73</f>
        <v>2</v>
      </c>
      <c r="J73" s="7">
        <f>'年齢別人口集計'!H73</f>
        <v>2</v>
      </c>
      <c r="L73" s="5">
        <v>69</v>
      </c>
      <c r="M73" s="7">
        <f>'年齢別'!C73+'年齢別'!H73</f>
        <v>168</v>
      </c>
      <c r="N73" s="7">
        <f>'年齢別'!D73+'年齢別'!I73</f>
        <v>174</v>
      </c>
      <c r="O73" s="7">
        <f t="shared" si="2"/>
        <v>342</v>
      </c>
    </row>
    <row r="74" spans="2:15" ht="13.5">
      <c r="B74" s="5">
        <v>70</v>
      </c>
      <c r="C74" s="6">
        <f>'年齢別人口集計'!C74</f>
        <v>178</v>
      </c>
      <c r="D74" s="6">
        <f>'年齢別人口集計'!D74</f>
        <v>231</v>
      </c>
      <c r="E74" s="6">
        <f>'年齢別人口集計'!E74</f>
        <v>409</v>
      </c>
      <c r="G74" s="5">
        <v>70</v>
      </c>
      <c r="H74" s="7">
        <f>'年齢別人口集計'!F74</f>
        <v>2</v>
      </c>
      <c r="I74" s="7">
        <f>'年齢別人口集計'!G74</f>
        <v>5</v>
      </c>
      <c r="J74" s="7">
        <f>'年齢別人口集計'!H74</f>
        <v>7</v>
      </c>
      <c r="L74" s="5">
        <v>70</v>
      </c>
      <c r="M74" s="7">
        <f>'年齢別'!C74+'年齢別'!H74</f>
        <v>180</v>
      </c>
      <c r="N74" s="7">
        <f>'年齢別'!D74+'年齢別'!I74</f>
        <v>236</v>
      </c>
      <c r="O74" s="7">
        <f t="shared" si="2"/>
        <v>416</v>
      </c>
    </row>
    <row r="75" spans="2:15" ht="13.5">
      <c r="B75" s="5">
        <v>71</v>
      </c>
      <c r="C75" s="6">
        <f>'年齢別人口集計'!C75</f>
        <v>167</v>
      </c>
      <c r="D75" s="6">
        <f>'年齢別人口集計'!D75</f>
        <v>207</v>
      </c>
      <c r="E75" s="6">
        <f>'年齢別人口集計'!E75</f>
        <v>374</v>
      </c>
      <c r="G75" s="5">
        <v>71</v>
      </c>
      <c r="H75" s="7">
        <f>'年齢別人口集計'!F75</f>
        <v>3</v>
      </c>
      <c r="I75" s="7">
        <f>'年齢別人口集計'!G75</f>
        <v>1</v>
      </c>
      <c r="J75" s="7">
        <f>'年齢別人口集計'!H75</f>
        <v>4</v>
      </c>
      <c r="L75" s="5">
        <v>71</v>
      </c>
      <c r="M75" s="7">
        <f>'年齢別'!C75+'年齢別'!H75</f>
        <v>170</v>
      </c>
      <c r="N75" s="7">
        <f>'年齢別'!D75+'年齢別'!I75</f>
        <v>208</v>
      </c>
      <c r="O75" s="7">
        <f t="shared" si="2"/>
        <v>378</v>
      </c>
    </row>
    <row r="76" spans="2:15" ht="13.5">
      <c r="B76" s="5">
        <v>72</v>
      </c>
      <c r="C76" s="6">
        <f>'年齢別人口集計'!C76</f>
        <v>211</v>
      </c>
      <c r="D76" s="6">
        <f>'年齢別人口集計'!D76</f>
        <v>226</v>
      </c>
      <c r="E76" s="6">
        <f>'年齢別人口集計'!E76</f>
        <v>437</v>
      </c>
      <c r="G76" s="5">
        <v>72</v>
      </c>
      <c r="H76" s="7">
        <f>'年齢別人口集計'!F76</f>
        <v>4</v>
      </c>
      <c r="I76" s="7">
        <f>'年齢別人口集計'!G76</f>
        <v>4</v>
      </c>
      <c r="J76" s="7">
        <f>'年齢別人口集計'!H76</f>
        <v>8</v>
      </c>
      <c r="L76" s="5">
        <v>72</v>
      </c>
      <c r="M76" s="7">
        <f>'年齢別'!C76+'年齢別'!H76</f>
        <v>215</v>
      </c>
      <c r="N76" s="7">
        <f>'年齢別'!D76+'年齢別'!I76</f>
        <v>230</v>
      </c>
      <c r="O76" s="7">
        <f t="shared" si="2"/>
        <v>445</v>
      </c>
    </row>
    <row r="77" spans="2:15" ht="13.5">
      <c r="B77" s="5">
        <v>73</v>
      </c>
      <c r="C77" s="6">
        <f>'年齢別人口集計'!C77</f>
        <v>217</v>
      </c>
      <c r="D77" s="6">
        <f>'年齢別人口集計'!D77</f>
        <v>219</v>
      </c>
      <c r="E77" s="6">
        <f>'年齢別人口集計'!E77</f>
        <v>436</v>
      </c>
      <c r="G77" s="5">
        <v>73</v>
      </c>
      <c r="H77" s="7">
        <f>'年齢別人口集計'!F77</f>
        <v>1</v>
      </c>
      <c r="I77" s="7">
        <f>'年齢別人口集計'!G77</f>
        <v>4</v>
      </c>
      <c r="J77" s="7">
        <f>'年齢別人口集計'!H77</f>
        <v>5</v>
      </c>
      <c r="L77" s="5">
        <v>73</v>
      </c>
      <c r="M77" s="7">
        <f>'年齢別'!C77+'年齢別'!H77</f>
        <v>218</v>
      </c>
      <c r="N77" s="7">
        <f>'年齢別'!D77+'年齢別'!I77</f>
        <v>223</v>
      </c>
      <c r="O77" s="7">
        <f t="shared" si="2"/>
        <v>441</v>
      </c>
    </row>
    <row r="78" spans="2:15" ht="13.5">
      <c r="B78" s="5">
        <v>74</v>
      </c>
      <c r="C78" s="6">
        <f>'年齢別人口集計'!C78</f>
        <v>143</v>
      </c>
      <c r="D78" s="6">
        <f>'年齢別人口集計'!D78</f>
        <v>199</v>
      </c>
      <c r="E78" s="6">
        <f>'年齢別人口集計'!E78</f>
        <v>342</v>
      </c>
      <c r="G78" s="5">
        <v>74</v>
      </c>
      <c r="H78" s="7">
        <f>'年齢別人口集計'!F78</f>
        <v>4</v>
      </c>
      <c r="I78" s="7">
        <f>'年齢別人口集計'!G78</f>
        <v>1</v>
      </c>
      <c r="J78" s="7">
        <f>'年齢別人口集計'!H78</f>
        <v>5</v>
      </c>
      <c r="L78" s="5">
        <v>74</v>
      </c>
      <c r="M78" s="7">
        <f>'年齢別'!C78+'年齢別'!H78</f>
        <v>147</v>
      </c>
      <c r="N78" s="7">
        <f>'年齢別'!D78+'年齢別'!I78</f>
        <v>200</v>
      </c>
      <c r="O78" s="7">
        <f t="shared" si="2"/>
        <v>347</v>
      </c>
    </row>
    <row r="79" spans="2:15" ht="13.5">
      <c r="B79" s="5">
        <v>75</v>
      </c>
      <c r="C79" s="6">
        <f>'年齢別人口集計'!C79</f>
        <v>113</v>
      </c>
      <c r="D79" s="6">
        <f>'年齢別人口集計'!D79</f>
        <v>168</v>
      </c>
      <c r="E79" s="6">
        <f>'年齢別人口集計'!E79</f>
        <v>281</v>
      </c>
      <c r="G79" s="5">
        <v>75</v>
      </c>
      <c r="H79" s="7">
        <f>'年齢別人口集計'!F79</f>
        <v>1</v>
      </c>
      <c r="I79" s="7">
        <f>'年齢別人口集計'!G79</f>
        <v>3</v>
      </c>
      <c r="J79" s="7">
        <f>'年齢別人口集計'!H79</f>
        <v>4</v>
      </c>
      <c r="L79" s="5">
        <v>75</v>
      </c>
      <c r="M79" s="7">
        <f>'年齢別'!C79+'年齢別'!H79</f>
        <v>114</v>
      </c>
      <c r="N79" s="7">
        <f>'年齢別'!D79+'年齢別'!I79</f>
        <v>171</v>
      </c>
      <c r="O79" s="7">
        <f t="shared" si="2"/>
        <v>285</v>
      </c>
    </row>
    <row r="80" spans="2:15" ht="13.5">
      <c r="B80" s="5">
        <v>76</v>
      </c>
      <c r="C80" s="6">
        <f>'年齢別人口集計'!C80</f>
        <v>112</v>
      </c>
      <c r="D80" s="6">
        <f>'年齢別人口集計'!D80</f>
        <v>183</v>
      </c>
      <c r="E80" s="6">
        <f>'年齢別人口集計'!E80</f>
        <v>295</v>
      </c>
      <c r="G80" s="5">
        <v>76</v>
      </c>
      <c r="H80" s="7">
        <f>'年齢別人口集計'!F80</f>
        <v>3</v>
      </c>
      <c r="I80" s="7">
        <f>'年齢別人口集計'!G80</f>
        <v>5</v>
      </c>
      <c r="J80" s="7">
        <f>'年齢別人口集計'!H80</f>
        <v>8</v>
      </c>
      <c r="L80" s="5">
        <v>76</v>
      </c>
      <c r="M80" s="7">
        <f>'年齢別'!C80+'年齢別'!H80</f>
        <v>115</v>
      </c>
      <c r="N80" s="7">
        <f>'年齢別'!D80+'年齢別'!I80</f>
        <v>188</v>
      </c>
      <c r="O80" s="7">
        <f t="shared" si="2"/>
        <v>303</v>
      </c>
    </row>
    <row r="81" spans="2:15" ht="13.5">
      <c r="B81" s="5">
        <v>77</v>
      </c>
      <c r="C81" s="6">
        <f>'年齢別人口集計'!C81</f>
        <v>145</v>
      </c>
      <c r="D81" s="6">
        <f>'年齢別人口集計'!D81</f>
        <v>203</v>
      </c>
      <c r="E81" s="6">
        <f>'年齢別人口集計'!E81</f>
        <v>348</v>
      </c>
      <c r="G81" s="5">
        <v>77</v>
      </c>
      <c r="H81" s="7">
        <f>'年齢別人口集計'!F81</f>
        <v>3</v>
      </c>
      <c r="I81" s="7">
        <f>'年齢別人口集計'!G81</f>
        <v>7</v>
      </c>
      <c r="J81" s="7">
        <f>'年齢別人口集計'!H81</f>
        <v>10</v>
      </c>
      <c r="L81" s="5">
        <v>77</v>
      </c>
      <c r="M81" s="7">
        <f>'年齢別'!C81+'年齢別'!H81</f>
        <v>148</v>
      </c>
      <c r="N81" s="7">
        <f>'年齢別'!D81+'年齢別'!I81</f>
        <v>210</v>
      </c>
      <c r="O81" s="7">
        <f t="shared" si="2"/>
        <v>358</v>
      </c>
    </row>
    <row r="82" spans="2:15" ht="13.5">
      <c r="B82" s="5">
        <v>78</v>
      </c>
      <c r="C82" s="6">
        <f>'年齢別人口集計'!C82</f>
        <v>133</v>
      </c>
      <c r="D82" s="6">
        <f>'年齢別人口集計'!D82</f>
        <v>196</v>
      </c>
      <c r="E82" s="6">
        <f>'年齢別人口集計'!E82</f>
        <v>329</v>
      </c>
      <c r="G82" s="5">
        <v>78</v>
      </c>
      <c r="H82" s="7">
        <f>'年齢別人口集計'!F82</f>
        <v>1</v>
      </c>
      <c r="I82" s="7">
        <f>'年齢別人口集計'!G82</f>
        <v>2</v>
      </c>
      <c r="J82" s="7">
        <f>'年齢別人口集計'!H82</f>
        <v>3</v>
      </c>
      <c r="L82" s="5">
        <v>78</v>
      </c>
      <c r="M82" s="7">
        <f>'年齢別'!C82+'年齢別'!H82</f>
        <v>134</v>
      </c>
      <c r="N82" s="7">
        <f>'年齢別'!D82+'年齢別'!I82</f>
        <v>198</v>
      </c>
      <c r="O82" s="7">
        <f t="shared" si="2"/>
        <v>332</v>
      </c>
    </row>
    <row r="83" spans="2:15" ht="13.5">
      <c r="B83" s="5">
        <v>79</v>
      </c>
      <c r="C83" s="6">
        <f>'年齢別人口集計'!C83</f>
        <v>109</v>
      </c>
      <c r="D83" s="6">
        <f>'年齢別人口集計'!D83</f>
        <v>176</v>
      </c>
      <c r="E83" s="6">
        <f>'年齢別人口集計'!E83</f>
        <v>285</v>
      </c>
      <c r="G83" s="5">
        <v>79</v>
      </c>
      <c r="H83" s="7">
        <f>'年齢別人口集計'!F83</f>
        <v>1</v>
      </c>
      <c r="I83" s="7">
        <f>'年齢別人口集計'!G83</f>
        <v>3</v>
      </c>
      <c r="J83" s="7">
        <f>'年齢別人口集計'!H83</f>
        <v>4</v>
      </c>
      <c r="L83" s="5">
        <v>79</v>
      </c>
      <c r="M83" s="7">
        <f>'年齢別'!C83+'年齢別'!H83</f>
        <v>110</v>
      </c>
      <c r="N83" s="7">
        <f>'年齢別'!D83+'年齢別'!I83</f>
        <v>179</v>
      </c>
      <c r="O83" s="7">
        <f t="shared" si="2"/>
        <v>289</v>
      </c>
    </row>
    <row r="84" spans="2:15" ht="13.5">
      <c r="B84" s="5">
        <v>80</v>
      </c>
      <c r="C84" s="6">
        <f>'年齢別人口集計'!C84</f>
        <v>95</v>
      </c>
      <c r="D84" s="6">
        <f>'年齢別人口集計'!D84</f>
        <v>179</v>
      </c>
      <c r="E84" s="6">
        <f>'年齢別人口集計'!E84</f>
        <v>274</v>
      </c>
      <c r="G84" s="5">
        <v>80</v>
      </c>
      <c r="H84" s="7">
        <f>'年齢別人口集計'!F84</f>
        <v>0</v>
      </c>
      <c r="I84" s="7">
        <f>'年齢別人口集計'!G84</f>
        <v>3</v>
      </c>
      <c r="J84" s="7">
        <f>'年齢別人口集計'!H84</f>
        <v>3</v>
      </c>
      <c r="L84" s="5">
        <v>80</v>
      </c>
      <c r="M84" s="7">
        <f>'年齢別'!C84+'年齢別'!H84</f>
        <v>95</v>
      </c>
      <c r="N84" s="7">
        <f>'年齢別'!D84+'年齢別'!I84</f>
        <v>182</v>
      </c>
      <c r="O84" s="7">
        <f t="shared" si="2"/>
        <v>277</v>
      </c>
    </row>
    <row r="85" spans="2:15" ht="13.5">
      <c r="B85" s="5">
        <v>81</v>
      </c>
      <c r="C85" s="6">
        <f>'年齢別人口集計'!C85</f>
        <v>75</v>
      </c>
      <c r="D85" s="6">
        <f>'年齢別人口集計'!D85</f>
        <v>169</v>
      </c>
      <c r="E85" s="6">
        <f>'年齢別人口集計'!E85</f>
        <v>244</v>
      </c>
      <c r="G85" s="5">
        <v>81</v>
      </c>
      <c r="H85" s="7">
        <f>'年齢別人口集計'!F85</f>
        <v>0</v>
      </c>
      <c r="I85" s="7">
        <f>'年齢別人口集計'!G85</f>
        <v>1</v>
      </c>
      <c r="J85" s="7">
        <f>'年齢別人口集計'!H85</f>
        <v>1</v>
      </c>
      <c r="L85" s="5">
        <v>81</v>
      </c>
      <c r="M85" s="7">
        <f>'年齢別'!C85+'年齢別'!H85</f>
        <v>75</v>
      </c>
      <c r="N85" s="7">
        <f>'年齢別'!D85+'年齢別'!I85</f>
        <v>170</v>
      </c>
      <c r="O85" s="7">
        <f t="shared" si="2"/>
        <v>245</v>
      </c>
    </row>
    <row r="86" spans="2:15" ht="13.5">
      <c r="B86" s="5">
        <v>82</v>
      </c>
      <c r="C86" s="6">
        <f>'年齢別人口集計'!C86</f>
        <v>91</v>
      </c>
      <c r="D86" s="6">
        <f>'年齢別人口集計'!D86</f>
        <v>162</v>
      </c>
      <c r="E86" s="6">
        <f>'年齢別人口集計'!E86</f>
        <v>253</v>
      </c>
      <c r="G86" s="5">
        <v>82</v>
      </c>
      <c r="H86" s="7">
        <f>'年齢別人口集計'!F86</f>
        <v>0</v>
      </c>
      <c r="I86" s="7">
        <f>'年齢別人口集計'!G86</f>
        <v>1</v>
      </c>
      <c r="J86" s="7">
        <f>'年齢別人口集計'!H86</f>
        <v>1</v>
      </c>
      <c r="L86" s="5">
        <v>82</v>
      </c>
      <c r="M86" s="7">
        <f>'年齢別'!C86+'年齢別'!H86</f>
        <v>91</v>
      </c>
      <c r="N86" s="7">
        <f>'年齢別'!D86+'年齢別'!I86</f>
        <v>163</v>
      </c>
      <c r="O86" s="7">
        <f t="shared" si="2"/>
        <v>254</v>
      </c>
    </row>
    <row r="87" spans="2:15" ht="13.5">
      <c r="B87" s="5">
        <v>83</v>
      </c>
      <c r="C87" s="6">
        <f>'年齢別人口集計'!C87</f>
        <v>80</v>
      </c>
      <c r="D87" s="6">
        <f>'年齢別人口集計'!D87</f>
        <v>159</v>
      </c>
      <c r="E87" s="6">
        <f>'年齢別人口集計'!E87</f>
        <v>239</v>
      </c>
      <c r="G87" s="5">
        <v>83</v>
      </c>
      <c r="H87" s="7">
        <f>'年齢別人口集計'!F87</f>
        <v>2</v>
      </c>
      <c r="I87" s="7">
        <f>'年齢別人口集計'!G87</f>
        <v>1</v>
      </c>
      <c r="J87" s="7">
        <f>'年齢別人口集計'!H87</f>
        <v>3</v>
      </c>
      <c r="L87" s="5">
        <v>83</v>
      </c>
      <c r="M87" s="7">
        <f>'年齢別'!C87+'年齢別'!H87</f>
        <v>82</v>
      </c>
      <c r="N87" s="7">
        <f>'年齢別'!D87+'年齢別'!I87</f>
        <v>160</v>
      </c>
      <c r="O87" s="7">
        <f t="shared" si="2"/>
        <v>242</v>
      </c>
    </row>
    <row r="88" spans="2:15" ht="13.5">
      <c r="B88" s="5">
        <v>84</v>
      </c>
      <c r="C88" s="6">
        <f>'年齢別人口集計'!C88</f>
        <v>69</v>
      </c>
      <c r="D88" s="6">
        <f>'年齢別人口集計'!D88</f>
        <v>108</v>
      </c>
      <c r="E88" s="6">
        <f>'年齢別人口集計'!E88</f>
        <v>177</v>
      </c>
      <c r="G88" s="5">
        <v>84</v>
      </c>
      <c r="H88" s="7">
        <f>'年齢別人口集計'!F88</f>
        <v>0</v>
      </c>
      <c r="I88" s="7">
        <f>'年齢別人口集計'!G88</f>
        <v>1</v>
      </c>
      <c r="J88" s="7">
        <f>'年齢別人口集計'!H88</f>
        <v>1</v>
      </c>
      <c r="L88" s="5">
        <v>84</v>
      </c>
      <c r="M88" s="7">
        <f>'年齢別'!C88+'年齢別'!H88</f>
        <v>69</v>
      </c>
      <c r="N88" s="7">
        <f>'年齢別'!D88+'年齢別'!I88</f>
        <v>109</v>
      </c>
      <c r="O88" s="7">
        <f t="shared" si="2"/>
        <v>178</v>
      </c>
    </row>
    <row r="89" spans="2:15" ht="13.5">
      <c r="B89" s="5">
        <v>85</v>
      </c>
      <c r="C89" s="6">
        <f>'年齢別人口集計'!C89</f>
        <v>67</v>
      </c>
      <c r="D89" s="6">
        <f>'年齢別人口集計'!D89</f>
        <v>135</v>
      </c>
      <c r="E89" s="6">
        <f>'年齢別人口集計'!E89</f>
        <v>202</v>
      </c>
      <c r="G89" s="5">
        <v>85</v>
      </c>
      <c r="H89" s="7">
        <f>'年齢別人口集計'!F89</f>
        <v>1</v>
      </c>
      <c r="I89" s="7">
        <f>'年齢別人口集計'!G89</f>
        <v>0</v>
      </c>
      <c r="J89" s="7">
        <f>'年齢別人口集計'!H89</f>
        <v>1</v>
      </c>
      <c r="L89" s="5">
        <v>85</v>
      </c>
      <c r="M89" s="7">
        <f>'年齢別'!C89+'年齢別'!H89</f>
        <v>68</v>
      </c>
      <c r="N89" s="7">
        <f>'年齢別'!D89+'年齢別'!I89</f>
        <v>135</v>
      </c>
      <c r="O89" s="7">
        <f t="shared" si="2"/>
        <v>203</v>
      </c>
    </row>
    <row r="90" spans="2:15" ht="13.5">
      <c r="B90" s="5">
        <v>86</v>
      </c>
      <c r="C90" s="6">
        <f>'年齢別人口集計'!C90</f>
        <v>52</v>
      </c>
      <c r="D90" s="6">
        <f>'年齢別人口集計'!D90</f>
        <v>104</v>
      </c>
      <c r="E90" s="6">
        <f>'年齢別人口集計'!E90</f>
        <v>156</v>
      </c>
      <c r="G90" s="5">
        <v>86</v>
      </c>
      <c r="H90" s="7">
        <f>'年齢別人口集計'!F90</f>
        <v>0</v>
      </c>
      <c r="I90" s="7">
        <f>'年齢別人口集計'!G90</f>
        <v>4</v>
      </c>
      <c r="J90" s="7">
        <f>'年齢別人口集計'!H90</f>
        <v>4</v>
      </c>
      <c r="L90" s="5">
        <v>86</v>
      </c>
      <c r="M90" s="7">
        <f>'年齢別'!C90+'年齢別'!H90</f>
        <v>52</v>
      </c>
      <c r="N90" s="7">
        <f>'年齢別'!D90+'年齢別'!I90</f>
        <v>108</v>
      </c>
      <c r="O90" s="7">
        <f t="shared" si="2"/>
        <v>160</v>
      </c>
    </row>
    <row r="91" spans="2:15" ht="13.5">
      <c r="B91" s="5">
        <v>87</v>
      </c>
      <c r="C91" s="6">
        <f>'年齢別人口集計'!C91</f>
        <v>44</v>
      </c>
      <c r="D91" s="6">
        <f>'年齢別人口集計'!D91</f>
        <v>114</v>
      </c>
      <c r="E91" s="6">
        <f>'年齢別人口集計'!E91</f>
        <v>158</v>
      </c>
      <c r="G91" s="5">
        <v>87</v>
      </c>
      <c r="H91" s="7">
        <f>'年齢別人口集計'!F91</f>
        <v>1</v>
      </c>
      <c r="I91" s="7">
        <f>'年齢別人口集計'!G91</f>
        <v>0</v>
      </c>
      <c r="J91" s="7">
        <f>'年齢別人口集計'!H91</f>
        <v>1</v>
      </c>
      <c r="L91" s="5">
        <v>87</v>
      </c>
      <c r="M91" s="7">
        <f>'年齢別'!C91+'年齢別'!H91</f>
        <v>45</v>
      </c>
      <c r="N91" s="7">
        <f>'年齢別'!D91+'年齢別'!I91</f>
        <v>114</v>
      </c>
      <c r="O91" s="7">
        <f t="shared" si="2"/>
        <v>159</v>
      </c>
    </row>
    <row r="92" spans="2:15" ht="13.5">
      <c r="B92" s="5">
        <v>88</v>
      </c>
      <c r="C92" s="6">
        <f>'年齢別人口集計'!C92</f>
        <v>43</v>
      </c>
      <c r="D92" s="6">
        <f>'年齢別人口集計'!D92</f>
        <v>82</v>
      </c>
      <c r="E92" s="6">
        <f>'年齢別人口集計'!E92</f>
        <v>125</v>
      </c>
      <c r="G92" s="5">
        <v>88</v>
      </c>
      <c r="H92" s="7">
        <f>'年齢別人口集計'!F92</f>
        <v>0</v>
      </c>
      <c r="I92" s="7">
        <f>'年齢別人口集計'!G92</f>
        <v>1</v>
      </c>
      <c r="J92" s="7">
        <f>'年齢別人口集計'!H92</f>
        <v>1</v>
      </c>
      <c r="L92" s="5">
        <v>88</v>
      </c>
      <c r="M92" s="7">
        <f>'年齢別'!C92+'年齢別'!H92</f>
        <v>43</v>
      </c>
      <c r="N92" s="7">
        <f>'年齢別'!D92+'年齢別'!I92</f>
        <v>83</v>
      </c>
      <c r="O92" s="7">
        <f t="shared" si="2"/>
        <v>126</v>
      </c>
    </row>
    <row r="93" spans="2:15" ht="13.5">
      <c r="B93" s="5">
        <v>89</v>
      </c>
      <c r="C93" s="6">
        <f>'年齢別人口集計'!C93</f>
        <v>25</v>
      </c>
      <c r="D93" s="6">
        <f>'年齢別人口集計'!D93</f>
        <v>79</v>
      </c>
      <c r="E93" s="6">
        <f>'年齢別人口集計'!E93</f>
        <v>104</v>
      </c>
      <c r="G93" s="5">
        <v>89</v>
      </c>
      <c r="H93" s="7">
        <f>'年齢別人口集計'!F93</f>
        <v>0</v>
      </c>
      <c r="I93" s="7">
        <f>'年齢別人口集計'!G93</f>
        <v>0</v>
      </c>
      <c r="J93" s="7">
        <f>'年齢別人口集計'!H93</f>
        <v>0</v>
      </c>
      <c r="L93" s="5">
        <v>89</v>
      </c>
      <c r="M93" s="7">
        <f>'年齢別'!C93+'年齢別'!H93</f>
        <v>25</v>
      </c>
      <c r="N93" s="7">
        <f>'年齢別'!D93+'年齢別'!I93</f>
        <v>79</v>
      </c>
      <c r="O93" s="7">
        <f t="shared" si="2"/>
        <v>104</v>
      </c>
    </row>
    <row r="94" spans="2:15" ht="13.5">
      <c r="B94" s="5">
        <v>90</v>
      </c>
      <c r="C94" s="6">
        <f>'年齢別人口集計'!C94</f>
        <v>19</v>
      </c>
      <c r="D94" s="6">
        <f>'年齢別人口集計'!D94</f>
        <v>72</v>
      </c>
      <c r="E94" s="6">
        <f>'年齢別人口集計'!E94</f>
        <v>91</v>
      </c>
      <c r="G94" s="5">
        <v>90</v>
      </c>
      <c r="H94" s="7">
        <f>'年齢別人口集計'!F94</f>
        <v>0</v>
      </c>
      <c r="I94" s="7">
        <f>'年齢別人口集計'!G94</f>
        <v>2</v>
      </c>
      <c r="J94" s="7">
        <f>'年齢別人口集計'!H94</f>
        <v>2</v>
      </c>
      <c r="L94" s="5">
        <v>90</v>
      </c>
      <c r="M94" s="7">
        <f>'年齢別'!C94+'年齢別'!H94</f>
        <v>19</v>
      </c>
      <c r="N94" s="7">
        <f>'年齢別'!D94+'年齢別'!I94</f>
        <v>74</v>
      </c>
      <c r="O94" s="7">
        <f t="shared" si="2"/>
        <v>93</v>
      </c>
    </row>
    <row r="95" spans="2:15" ht="13.5">
      <c r="B95" s="5">
        <v>91</v>
      </c>
      <c r="C95" s="6">
        <f>'年齢別人口集計'!C95</f>
        <v>9</v>
      </c>
      <c r="D95" s="6">
        <f>'年齢別人口集計'!D95</f>
        <v>54</v>
      </c>
      <c r="E95" s="6">
        <f>'年齢別人口集計'!E95</f>
        <v>63</v>
      </c>
      <c r="G95" s="5">
        <v>91</v>
      </c>
      <c r="H95" s="7">
        <f>'年齢別人口集計'!F95</f>
        <v>1</v>
      </c>
      <c r="I95" s="7">
        <f>'年齢別人口集計'!G95</f>
        <v>1</v>
      </c>
      <c r="J95" s="7">
        <f>'年齢別人口集計'!H95</f>
        <v>2</v>
      </c>
      <c r="L95" s="5">
        <v>91</v>
      </c>
      <c r="M95" s="7">
        <f>'年齢別'!C95+'年齢別'!H95</f>
        <v>10</v>
      </c>
      <c r="N95" s="7">
        <f>'年齢別'!D95+'年齢別'!I95</f>
        <v>55</v>
      </c>
      <c r="O95" s="7">
        <f t="shared" si="2"/>
        <v>65</v>
      </c>
    </row>
    <row r="96" spans="2:15" ht="13.5">
      <c r="B96" s="5">
        <v>92</v>
      </c>
      <c r="C96" s="6">
        <f>'年齢別人口集計'!C96</f>
        <v>8</v>
      </c>
      <c r="D96" s="6">
        <f>'年齢別人口集計'!D96</f>
        <v>65</v>
      </c>
      <c r="E96" s="6">
        <f>'年齢別人口集計'!E96</f>
        <v>73</v>
      </c>
      <c r="G96" s="5">
        <v>92</v>
      </c>
      <c r="H96" s="7">
        <f>'年齢別人口集計'!F96</f>
        <v>0</v>
      </c>
      <c r="I96" s="7">
        <f>'年齢別人口集計'!G96</f>
        <v>0</v>
      </c>
      <c r="J96" s="7">
        <f>'年齢別人口集計'!H96</f>
        <v>0</v>
      </c>
      <c r="L96" s="5">
        <v>92</v>
      </c>
      <c r="M96" s="7">
        <f>'年齢別'!C96+'年齢別'!H96</f>
        <v>8</v>
      </c>
      <c r="N96" s="7">
        <f>'年齢別'!D96+'年齢別'!I96</f>
        <v>65</v>
      </c>
      <c r="O96" s="7">
        <f t="shared" si="2"/>
        <v>73</v>
      </c>
    </row>
    <row r="97" spans="2:15" ht="13.5">
      <c r="B97" s="5">
        <v>93</v>
      </c>
      <c r="C97" s="6">
        <f>'年齢別人口集計'!C97</f>
        <v>11</v>
      </c>
      <c r="D97" s="6">
        <f>'年齢別人口集計'!D97</f>
        <v>30</v>
      </c>
      <c r="E97" s="6">
        <f>'年齢別人口集計'!E97</f>
        <v>41</v>
      </c>
      <c r="G97" s="5">
        <v>93</v>
      </c>
      <c r="H97" s="7">
        <f>'年齢別人口集計'!F97</f>
        <v>0</v>
      </c>
      <c r="I97" s="7">
        <f>'年齢別人口集計'!G97</f>
        <v>0</v>
      </c>
      <c r="J97" s="7">
        <f>'年齢別人口集計'!H97</f>
        <v>0</v>
      </c>
      <c r="L97" s="5">
        <v>93</v>
      </c>
      <c r="M97" s="7">
        <f>'年齢別'!C97+'年齢別'!H97</f>
        <v>11</v>
      </c>
      <c r="N97" s="7">
        <f>'年齢別'!D97+'年齢別'!I97</f>
        <v>30</v>
      </c>
      <c r="O97" s="7">
        <f t="shared" si="2"/>
        <v>41</v>
      </c>
    </row>
    <row r="98" spans="2:15" ht="13.5">
      <c r="B98" s="5">
        <v>94</v>
      </c>
      <c r="C98" s="6">
        <f>'年齢別人口集計'!C98</f>
        <v>5</v>
      </c>
      <c r="D98" s="6">
        <f>'年齢別人口集計'!D98</f>
        <v>29</v>
      </c>
      <c r="E98" s="6">
        <f>'年齢別人口集計'!E98</f>
        <v>34</v>
      </c>
      <c r="G98" s="5">
        <v>94</v>
      </c>
      <c r="H98" s="7">
        <f>'年齢別人口集計'!F98</f>
        <v>0</v>
      </c>
      <c r="I98" s="7">
        <f>'年齢別人口集計'!G98</f>
        <v>1</v>
      </c>
      <c r="J98" s="7">
        <f>'年齢別人口集計'!H98</f>
        <v>1</v>
      </c>
      <c r="L98" s="5">
        <v>94</v>
      </c>
      <c r="M98" s="7">
        <f>'年齢別'!C98+'年齢別'!H98</f>
        <v>5</v>
      </c>
      <c r="N98" s="7">
        <f>'年齢別'!D98+'年齢別'!I98</f>
        <v>30</v>
      </c>
      <c r="O98" s="7">
        <f t="shared" si="2"/>
        <v>35</v>
      </c>
    </row>
    <row r="99" spans="2:15" ht="13.5">
      <c r="B99" s="5">
        <v>95</v>
      </c>
      <c r="C99" s="6">
        <f>'年齢別人口集計'!C99</f>
        <v>1</v>
      </c>
      <c r="D99" s="6">
        <f>'年齢別人口集計'!D99</f>
        <v>15</v>
      </c>
      <c r="E99" s="6">
        <f>'年齢別人口集計'!E99</f>
        <v>16</v>
      </c>
      <c r="G99" s="5">
        <v>95</v>
      </c>
      <c r="H99" s="7">
        <f>'年齢別人口集計'!F99</f>
        <v>0</v>
      </c>
      <c r="I99" s="7">
        <f>'年齢別人口集計'!G99</f>
        <v>0</v>
      </c>
      <c r="J99" s="7">
        <f>'年齢別人口集計'!H99</f>
        <v>0</v>
      </c>
      <c r="L99" s="5">
        <v>95</v>
      </c>
      <c r="M99" s="7">
        <f>'年齢別'!C99+'年齢別'!H99</f>
        <v>1</v>
      </c>
      <c r="N99" s="7">
        <f>'年齢別'!D99+'年齢別'!I99</f>
        <v>15</v>
      </c>
      <c r="O99" s="7">
        <f t="shared" si="2"/>
        <v>16</v>
      </c>
    </row>
    <row r="100" spans="2:15" ht="13.5">
      <c r="B100" s="5">
        <v>96</v>
      </c>
      <c r="C100" s="6">
        <f>'年齢別人口集計'!C100</f>
        <v>3</v>
      </c>
      <c r="D100" s="6">
        <f>'年齢別人口集計'!D100</f>
        <v>15</v>
      </c>
      <c r="E100" s="6">
        <f>'年齢別人口集計'!E100</f>
        <v>18</v>
      </c>
      <c r="G100" s="5">
        <v>96</v>
      </c>
      <c r="H100" s="7">
        <f>'年齢別人口集計'!F100</f>
        <v>0</v>
      </c>
      <c r="I100" s="7">
        <f>'年齢別人口集計'!G100</f>
        <v>0</v>
      </c>
      <c r="J100" s="7">
        <f>'年齢別人口集計'!H100</f>
        <v>0</v>
      </c>
      <c r="L100" s="5">
        <v>96</v>
      </c>
      <c r="M100" s="7">
        <f>'年齢別'!C100+'年齢別'!H100</f>
        <v>3</v>
      </c>
      <c r="N100" s="7">
        <f>'年齢別'!D100+'年齢別'!I100</f>
        <v>15</v>
      </c>
      <c r="O100" s="7">
        <f aca="true" t="shared" si="3" ref="O100:O109">M100+N100</f>
        <v>18</v>
      </c>
    </row>
    <row r="101" spans="2:15" ht="13.5">
      <c r="B101" s="5">
        <v>97</v>
      </c>
      <c r="C101" s="6">
        <f>'年齢別人口集計'!C101</f>
        <v>2</v>
      </c>
      <c r="D101" s="6">
        <f>'年齢別人口集計'!D101</f>
        <v>15</v>
      </c>
      <c r="E101" s="6">
        <f>'年齢別人口集計'!E101</f>
        <v>17</v>
      </c>
      <c r="G101" s="5">
        <v>97</v>
      </c>
      <c r="H101" s="7">
        <f>'年齢別人口集計'!F101</f>
        <v>0</v>
      </c>
      <c r="I101" s="7">
        <f>'年齢別人口集計'!G101</f>
        <v>0</v>
      </c>
      <c r="J101" s="7">
        <f>'年齢別人口集計'!H101</f>
        <v>0</v>
      </c>
      <c r="L101" s="5">
        <v>97</v>
      </c>
      <c r="M101" s="7">
        <f>'年齢別'!C101+'年齢別'!H101</f>
        <v>2</v>
      </c>
      <c r="N101" s="7">
        <f>'年齢別'!D101+'年齢別'!I101</f>
        <v>15</v>
      </c>
      <c r="O101" s="7">
        <f t="shared" si="3"/>
        <v>17</v>
      </c>
    </row>
    <row r="102" spans="2:15" ht="13.5">
      <c r="B102" s="5">
        <v>98</v>
      </c>
      <c r="C102" s="6">
        <f>'年齢別人口集計'!C102</f>
        <v>0</v>
      </c>
      <c r="D102" s="6">
        <f>'年齢別人口集計'!D102</f>
        <v>7</v>
      </c>
      <c r="E102" s="6">
        <f>'年齢別人口集計'!E102</f>
        <v>7</v>
      </c>
      <c r="G102" s="5">
        <v>98</v>
      </c>
      <c r="H102" s="7">
        <f>'年齢別人口集計'!F102</f>
        <v>0</v>
      </c>
      <c r="I102" s="7">
        <f>'年齢別人口集計'!G102</f>
        <v>0</v>
      </c>
      <c r="J102" s="7">
        <f>'年齢別人口集計'!H102</f>
        <v>0</v>
      </c>
      <c r="L102" s="5">
        <v>98</v>
      </c>
      <c r="M102" s="7">
        <f>'年齢別'!C102+'年齢別'!H102</f>
        <v>0</v>
      </c>
      <c r="N102" s="7">
        <f>'年齢別'!D102+'年齢別'!I102</f>
        <v>7</v>
      </c>
      <c r="O102" s="7">
        <f t="shared" si="3"/>
        <v>7</v>
      </c>
    </row>
    <row r="103" spans="2:15" ht="13.5">
      <c r="B103" s="5">
        <v>99</v>
      </c>
      <c r="C103" s="6">
        <f>'年齢別人口集計'!C103</f>
        <v>0</v>
      </c>
      <c r="D103" s="6">
        <f>'年齢別人口集計'!D103</f>
        <v>6</v>
      </c>
      <c r="E103" s="6">
        <f>'年齢別人口集計'!E103</f>
        <v>6</v>
      </c>
      <c r="G103" s="5">
        <v>99</v>
      </c>
      <c r="H103" s="7">
        <f>'年齢別人口集計'!F103</f>
        <v>0</v>
      </c>
      <c r="I103" s="7">
        <f>'年齢別人口集計'!G103</f>
        <v>0</v>
      </c>
      <c r="J103" s="7">
        <f>'年齢別人口集計'!H103</f>
        <v>0</v>
      </c>
      <c r="L103" s="5">
        <v>99</v>
      </c>
      <c r="M103" s="7">
        <f>'年齢別'!C103+'年齢別'!H103</f>
        <v>0</v>
      </c>
      <c r="N103" s="7">
        <f>'年齢別'!D103+'年齢別'!I103</f>
        <v>6</v>
      </c>
      <c r="O103" s="7">
        <f t="shared" si="3"/>
        <v>6</v>
      </c>
    </row>
    <row r="104" spans="2:15" ht="13.5">
      <c r="B104" s="5">
        <v>100</v>
      </c>
      <c r="C104" s="6">
        <f>'年齢別人口集計'!C104</f>
        <v>0</v>
      </c>
      <c r="D104" s="6">
        <f>'年齢別人口集計'!D104</f>
        <v>5</v>
      </c>
      <c r="E104" s="6">
        <f>'年齢別人口集計'!E104</f>
        <v>5</v>
      </c>
      <c r="G104" s="5">
        <v>100</v>
      </c>
      <c r="H104" s="7">
        <f>'年齢別人口集計'!F104</f>
        <v>0</v>
      </c>
      <c r="I104" s="7">
        <f>'年齢別人口集計'!G104</f>
        <v>0</v>
      </c>
      <c r="J104" s="7">
        <f>'年齢別人口集計'!H104</f>
        <v>0</v>
      </c>
      <c r="L104" s="5">
        <v>100</v>
      </c>
      <c r="M104" s="7">
        <f>'年齢別'!C104+'年齢別'!H104</f>
        <v>0</v>
      </c>
      <c r="N104" s="7">
        <f>'年齢別'!D104+'年齢別'!I104</f>
        <v>5</v>
      </c>
      <c r="O104" s="7">
        <f t="shared" si="3"/>
        <v>5</v>
      </c>
    </row>
    <row r="105" spans="2:15" ht="13.5">
      <c r="B105" s="5">
        <v>101</v>
      </c>
      <c r="C105" s="6">
        <f>'年齢別人口集計'!C105</f>
        <v>0</v>
      </c>
      <c r="D105" s="6">
        <f>'年齢別人口集計'!D105</f>
        <v>6</v>
      </c>
      <c r="E105" s="6">
        <f>'年齢別人口集計'!E105</f>
        <v>6</v>
      </c>
      <c r="G105" s="5">
        <v>101</v>
      </c>
      <c r="H105" s="7">
        <f>'年齢別人口集計'!F105</f>
        <v>0</v>
      </c>
      <c r="I105" s="7">
        <f>'年齢別人口集計'!G105</f>
        <v>0</v>
      </c>
      <c r="J105" s="7">
        <f>'年齢別人口集計'!H105</f>
        <v>0</v>
      </c>
      <c r="L105" s="5">
        <v>101</v>
      </c>
      <c r="M105" s="7">
        <f>'年齢別'!C105+'年齢別'!H105</f>
        <v>0</v>
      </c>
      <c r="N105" s="7">
        <f>'年齢別'!D105+'年齢別'!I105</f>
        <v>6</v>
      </c>
      <c r="O105" s="7">
        <f t="shared" si="3"/>
        <v>6</v>
      </c>
    </row>
    <row r="106" spans="2:15" ht="13.5">
      <c r="B106" s="5">
        <v>102</v>
      </c>
      <c r="C106" s="6">
        <f>'年齢別人口集計'!C106</f>
        <v>0</v>
      </c>
      <c r="D106" s="6">
        <f>'年齢別人口集計'!D106</f>
        <v>3</v>
      </c>
      <c r="E106" s="6">
        <f>'年齢別人口集計'!E106</f>
        <v>3</v>
      </c>
      <c r="G106" s="5">
        <v>102</v>
      </c>
      <c r="H106" s="7">
        <f>'年齢別人口集計'!F106</f>
        <v>0</v>
      </c>
      <c r="I106" s="7">
        <f>'年齢別人口集計'!G106</f>
        <v>0</v>
      </c>
      <c r="J106" s="7">
        <f>'年齢別人口集計'!H106</f>
        <v>0</v>
      </c>
      <c r="L106" s="5">
        <v>102</v>
      </c>
      <c r="M106" s="7">
        <f>'年齢別'!C106+'年齢別'!H106</f>
        <v>0</v>
      </c>
      <c r="N106" s="7">
        <f>'年齢別'!D106+'年齢別'!I106</f>
        <v>3</v>
      </c>
      <c r="O106" s="7">
        <f t="shared" si="3"/>
        <v>3</v>
      </c>
    </row>
    <row r="107" spans="2:15" ht="13.5">
      <c r="B107" s="5">
        <v>103</v>
      </c>
      <c r="C107" s="6">
        <f>'年齢別人口集計'!C107</f>
        <v>0</v>
      </c>
      <c r="D107" s="6">
        <f>'年齢別人口集計'!D107</f>
        <v>0</v>
      </c>
      <c r="E107" s="6">
        <f>'年齢別人口集計'!E107</f>
        <v>0</v>
      </c>
      <c r="G107" s="5">
        <v>103</v>
      </c>
      <c r="H107" s="7">
        <f>'年齢別人口集計'!F107</f>
        <v>0</v>
      </c>
      <c r="I107" s="7">
        <f>'年齢別人口集計'!G107</f>
        <v>0</v>
      </c>
      <c r="J107" s="7">
        <f>'年齢別人口集計'!H107</f>
        <v>0</v>
      </c>
      <c r="L107" s="5">
        <v>103</v>
      </c>
      <c r="M107" s="7">
        <f>'年齢別'!C107+'年齢別'!H107</f>
        <v>0</v>
      </c>
      <c r="N107" s="7">
        <f>'年齢別'!D107+'年齢別'!I107</f>
        <v>0</v>
      </c>
      <c r="O107" s="7">
        <f t="shared" si="3"/>
        <v>0</v>
      </c>
    </row>
    <row r="108" spans="2:15" ht="13.5">
      <c r="B108" s="5">
        <v>104</v>
      </c>
      <c r="C108" s="6">
        <f>'年齢別人口集計'!C108</f>
        <v>0</v>
      </c>
      <c r="D108" s="6">
        <f>'年齢別人口集計'!D108</f>
        <v>0</v>
      </c>
      <c r="E108" s="6">
        <f>'年齢別人口集計'!E108</f>
        <v>0</v>
      </c>
      <c r="G108" s="5">
        <v>104</v>
      </c>
      <c r="H108" s="7">
        <f>'年齢別人口集計'!F108</f>
        <v>0</v>
      </c>
      <c r="I108" s="7">
        <f>'年齢別人口集計'!G108</f>
        <v>0</v>
      </c>
      <c r="J108" s="7">
        <f>'年齢別人口集計'!H108</f>
        <v>0</v>
      </c>
      <c r="L108" s="5">
        <v>104</v>
      </c>
      <c r="M108" s="7">
        <f>'年齢別'!C108+'年齢別'!H108</f>
        <v>0</v>
      </c>
      <c r="N108" s="7">
        <f>'年齢別'!D108+'年齢別'!I108</f>
        <v>0</v>
      </c>
      <c r="O108" s="7">
        <f t="shared" si="3"/>
        <v>0</v>
      </c>
    </row>
    <row r="109" spans="2:15" ht="13.5">
      <c r="B109" s="5">
        <v>105</v>
      </c>
      <c r="C109" s="6">
        <f>'年齢別人口集計'!C109</f>
        <v>0</v>
      </c>
      <c r="D109" s="6">
        <f>'年齢別人口集計'!D109</f>
        <v>1</v>
      </c>
      <c r="E109" s="6">
        <f>'年齢別人口集計'!E109</f>
        <v>1</v>
      </c>
      <c r="G109" s="5">
        <v>105</v>
      </c>
      <c r="H109" s="7">
        <f>'年齢別人口集計'!F109</f>
        <v>0</v>
      </c>
      <c r="I109" s="7">
        <f>'年齢別人口集計'!G109</f>
        <v>0</v>
      </c>
      <c r="J109" s="7">
        <f>'年齢別人口集計'!H109</f>
        <v>0</v>
      </c>
      <c r="L109" s="5">
        <v>105</v>
      </c>
      <c r="M109" s="7">
        <f>'年齢別'!C109+'年齢別'!H109</f>
        <v>0</v>
      </c>
      <c r="N109" s="7">
        <f>'年齢別'!D109+'年齢別'!I109</f>
        <v>1</v>
      </c>
      <c r="O109" s="7">
        <f t="shared" si="3"/>
        <v>1</v>
      </c>
    </row>
    <row r="110" spans="2:15" ht="13.5">
      <c r="B110" s="5"/>
      <c r="C110" s="8">
        <f>SUM(C4:C109)</f>
        <v>13623</v>
      </c>
      <c r="D110" s="8">
        <f>SUM(D4:D109)</f>
        <v>15352</v>
      </c>
      <c r="E110" s="8">
        <f>SUM(E4:E109)</f>
        <v>28975</v>
      </c>
      <c r="G110" s="5"/>
      <c r="H110" s="8">
        <f>SUM(H4:H109)</f>
        <v>150</v>
      </c>
      <c r="I110" s="8">
        <f>SUM(I4:I109)</f>
        <v>212</v>
      </c>
      <c r="J110" s="8">
        <f>SUM(J4:J109)</f>
        <v>362</v>
      </c>
      <c r="L110" s="5"/>
      <c r="M110" s="8">
        <f>SUM(M4:M109)</f>
        <v>13773</v>
      </c>
      <c r="N110" s="8">
        <f>SUM(N4:N109)</f>
        <v>15564</v>
      </c>
      <c r="O110" s="8">
        <f>SUM(O4:O109)</f>
        <v>29337</v>
      </c>
    </row>
  </sheetData>
  <sheetProtection/>
  <printOptions/>
  <pageMargins left="0.7875" right="0.7875" top="0.9840277777777777" bottom="0.39375" header="0.5118055555555555" footer="0.5118055555555555"/>
  <pageSetup horizontalDpi="300" verticalDpi="300" orientation="landscape" paperSize="9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3" max="5" width="9.00390625" style="1" customWidth="1"/>
    <col min="6" max="6" width="5.625" style="0" customWidth="1"/>
    <col min="8" max="10" width="9.00390625" style="1" customWidth="1"/>
    <col min="11" max="11" width="5.625" style="0" customWidth="1"/>
    <col min="13" max="15" width="9.00390625" style="1" customWidth="1"/>
  </cols>
  <sheetData>
    <row r="1" spans="1:3" ht="13.5">
      <c r="A1" t="str">
        <f>'年齢別'!A1</f>
        <v>年齢別人口統計</v>
      </c>
      <c r="C1" s="1" t="str">
        <f>'年齢別'!C1</f>
        <v>(平成26年09月30日現在)</v>
      </c>
    </row>
    <row r="2" spans="2:12" ht="13.5">
      <c r="B2" t="s">
        <v>1</v>
      </c>
      <c r="G2" t="s">
        <v>2</v>
      </c>
      <c r="L2" t="s">
        <v>3</v>
      </c>
    </row>
    <row r="3" spans="2:15" s="2" customFormat="1" ht="13.5">
      <c r="B3" s="3" t="s">
        <v>4</v>
      </c>
      <c r="C3" s="4" t="s">
        <v>5</v>
      </c>
      <c r="D3" s="4" t="s">
        <v>6</v>
      </c>
      <c r="E3" s="4" t="s">
        <v>7</v>
      </c>
      <c r="G3" s="3" t="s">
        <v>4</v>
      </c>
      <c r="H3" s="4" t="s">
        <v>5</v>
      </c>
      <c r="I3" s="4" t="s">
        <v>6</v>
      </c>
      <c r="J3" s="4" t="s">
        <v>7</v>
      </c>
      <c r="L3" s="3" t="s">
        <v>4</v>
      </c>
      <c r="M3" s="4" t="s">
        <v>5</v>
      </c>
      <c r="N3" s="4" t="s">
        <v>6</v>
      </c>
      <c r="O3" s="4" t="s">
        <v>7</v>
      </c>
    </row>
    <row r="4" spans="2:15" ht="13.5">
      <c r="B4" s="5" t="s">
        <v>8</v>
      </c>
      <c r="C4" s="7">
        <f>SUM('年齢別'!C4:C8)</f>
        <v>576</v>
      </c>
      <c r="D4" s="7">
        <f>SUM('年齢別'!D4:D8)</f>
        <v>579</v>
      </c>
      <c r="E4" s="7">
        <f aca="true" t="shared" si="0" ref="E4:E22">C4+D4</f>
        <v>1155</v>
      </c>
      <c r="G4" s="5" t="s">
        <v>8</v>
      </c>
      <c r="H4" s="7">
        <f>SUM('年齢別'!H4:H8)</f>
        <v>6</v>
      </c>
      <c r="I4" s="7">
        <f>SUM('年齢別'!I4:I8)</f>
        <v>10</v>
      </c>
      <c r="J4" s="7">
        <f aca="true" t="shared" si="1" ref="J4:J22">H4+I4</f>
        <v>16</v>
      </c>
      <c r="L4" s="5" t="s">
        <v>8</v>
      </c>
      <c r="M4" s="7">
        <f aca="true" t="shared" si="2" ref="M4:M22">C4+H4</f>
        <v>582</v>
      </c>
      <c r="N4" s="7">
        <f aca="true" t="shared" si="3" ref="N4:N22">D4+I4</f>
        <v>589</v>
      </c>
      <c r="O4" s="7">
        <f aca="true" t="shared" si="4" ref="O4:O22">M4+N4</f>
        <v>1171</v>
      </c>
    </row>
    <row r="5" spans="2:15" ht="13.5">
      <c r="B5" s="5" t="s">
        <v>9</v>
      </c>
      <c r="C5" s="7">
        <f>SUM('年齢別'!C9:C13)</f>
        <v>557</v>
      </c>
      <c r="D5" s="7">
        <f>SUM('年齢別'!D9:D13)</f>
        <v>539</v>
      </c>
      <c r="E5" s="7">
        <f t="shared" si="0"/>
        <v>1096</v>
      </c>
      <c r="G5" s="5" t="s">
        <v>9</v>
      </c>
      <c r="H5" s="7">
        <f>SUM('年齢別'!H9:H13)</f>
        <v>3</v>
      </c>
      <c r="I5" s="7">
        <f>SUM('年齢別'!I9:I13)</f>
        <v>3</v>
      </c>
      <c r="J5" s="7">
        <f t="shared" si="1"/>
        <v>6</v>
      </c>
      <c r="L5" s="5" t="s">
        <v>9</v>
      </c>
      <c r="M5" s="7">
        <f t="shared" si="2"/>
        <v>560</v>
      </c>
      <c r="N5" s="7">
        <f t="shared" si="3"/>
        <v>542</v>
      </c>
      <c r="O5" s="7">
        <f t="shared" si="4"/>
        <v>1102</v>
      </c>
    </row>
    <row r="6" spans="2:15" ht="13.5">
      <c r="B6" s="5" t="s">
        <v>10</v>
      </c>
      <c r="C6" s="7">
        <f>SUM('年齢別'!C14:C18)</f>
        <v>562</v>
      </c>
      <c r="D6" s="7">
        <f>SUM('年齢別'!D14:D18)</f>
        <v>559</v>
      </c>
      <c r="E6" s="7">
        <f t="shared" si="0"/>
        <v>1121</v>
      </c>
      <c r="G6" s="5" t="s">
        <v>10</v>
      </c>
      <c r="H6" s="7">
        <f>SUM('年齢別'!H14:H18)</f>
        <v>4</v>
      </c>
      <c r="I6" s="7">
        <f>SUM('年齢別'!I14:I18)</f>
        <v>2</v>
      </c>
      <c r="J6" s="7">
        <f t="shared" si="1"/>
        <v>6</v>
      </c>
      <c r="L6" s="5" t="s">
        <v>10</v>
      </c>
      <c r="M6" s="7">
        <f t="shared" si="2"/>
        <v>566</v>
      </c>
      <c r="N6" s="7">
        <f t="shared" si="3"/>
        <v>561</v>
      </c>
      <c r="O6" s="7">
        <f t="shared" si="4"/>
        <v>1127</v>
      </c>
    </row>
    <row r="7" spans="2:15" ht="13.5">
      <c r="B7" s="5" t="s">
        <v>11</v>
      </c>
      <c r="C7" s="7">
        <f>SUM('年齢別'!C19:C23)</f>
        <v>733</v>
      </c>
      <c r="D7" s="7">
        <f>SUM('年齢別'!D19:D23)</f>
        <v>665</v>
      </c>
      <c r="E7" s="7">
        <f t="shared" si="0"/>
        <v>1398</v>
      </c>
      <c r="G7" s="5" t="s">
        <v>11</v>
      </c>
      <c r="H7" s="7">
        <f>SUM('年齢別'!H19:H23)</f>
        <v>4</v>
      </c>
      <c r="I7" s="7">
        <f>SUM('年齢別'!I19:I23)</f>
        <v>4</v>
      </c>
      <c r="J7" s="7">
        <f t="shared" si="1"/>
        <v>8</v>
      </c>
      <c r="L7" s="5" t="s">
        <v>11</v>
      </c>
      <c r="M7" s="7">
        <f t="shared" si="2"/>
        <v>737</v>
      </c>
      <c r="N7" s="7">
        <f t="shared" si="3"/>
        <v>669</v>
      </c>
      <c r="O7" s="7">
        <f t="shared" si="4"/>
        <v>1406</v>
      </c>
    </row>
    <row r="8" spans="2:15" ht="13.5">
      <c r="B8" s="5" t="s">
        <v>12</v>
      </c>
      <c r="C8" s="7">
        <f>SUM('年齢別'!C24:C28)</f>
        <v>714</v>
      </c>
      <c r="D8" s="7">
        <f>SUM('年齢別'!D24:D28)</f>
        <v>709</v>
      </c>
      <c r="E8" s="7">
        <f t="shared" si="0"/>
        <v>1423</v>
      </c>
      <c r="G8" s="5" t="s">
        <v>12</v>
      </c>
      <c r="H8" s="7">
        <f>SUM('年齢別'!H24:H28)</f>
        <v>7</v>
      </c>
      <c r="I8" s="7">
        <f>SUM('年齢別'!I24:I28)</f>
        <v>7</v>
      </c>
      <c r="J8" s="7">
        <f t="shared" si="1"/>
        <v>14</v>
      </c>
      <c r="L8" s="5" t="s">
        <v>12</v>
      </c>
      <c r="M8" s="7">
        <f t="shared" si="2"/>
        <v>721</v>
      </c>
      <c r="N8" s="7">
        <f t="shared" si="3"/>
        <v>716</v>
      </c>
      <c r="O8" s="7">
        <f t="shared" si="4"/>
        <v>1437</v>
      </c>
    </row>
    <row r="9" spans="2:15" ht="13.5">
      <c r="B9" s="5" t="s">
        <v>13</v>
      </c>
      <c r="C9" s="7">
        <f>SUM('年齢別'!C29:C33)</f>
        <v>756</v>
      </c>
      <c r="D9" s="7">
        <f>SUM('年齢別'!D29:D33)</f>
        <v>736</v>
      </c>
      <c r="E9" s="7">
        <f t="shared" si="0"/>
        <v>1492</v>
      </c>
      <c r="G9" s="5" t="s">
        <v>13</v>
      </c>
      <c r="H9" s="7">
        <f>SUM('年齢別'!H29:H33)</f>
        <v>11</v>
      </c>
      <c r="I9" s="7">
        <f>SUM('年齢別'!I29:I33)</f>
        <v>15</v>
      </c>
      <c r="J9" s="7">
        <f t="shared" si="1"/>
        <v>26</v>
      </c>
      <c r="L9" s="5" t="s">
        <v>13</v>
      </c>
      <c r="M9" s="7">
        <f t="shared" si="2"/>
        <v>767</v>
      </c>
      <c r="N9" s="7">
        <f t="shared" si="3"/>
        <v>751</v>
      </c>
      <c r="O9" s="7">
        <f t="shared" si="4"/>
        <v>1518</v>
      </c>
    </row>
    <row r="10" spans="2:15" ht="13.5">
      <c r="B10" s="5" t="s">
        <v>14</v>
      </c>
      <c r="C10" s="7">
        <f>SUM('年齢別'!C34:C38)</f>
        <v>853</v>
      </c>
      <c r="D10" s="7">
        <f>SUM('年齢別'!D34:D38)</f>
        <v>821</v>
      </c>
      <c r="E10" s="7">
        <f t="shared" si="0"/>
        <v>1674</v>
      </c>
      <c r="G10" s="5" t="s">
        <v>14</v>
      </c>
      <c r="H10" s="7">
        <f>SUM('年齢別'!H34:H38)</f>
        <v>10</v>
      </c>
      <c r="I10" s="7">
        <f>SUM('年齢別'!I34:I38)</f>
        <v>20</v>
      </c>
      <c r="J10" s="7">
        <f t="shared" si="1"/>
        <v>30</v>
      </c>
      <c r="L10" s="5" t="s">
        <v>14</v>
      </c>
      <c r="M10" s="7">
        <f t="shared" si="2"/>
        <v>863</v>
      </c>
      <c r="N10" s="7">
        <f t="shared" si="3"/>
        <v>841</v>
      </c>
      <c r="O10" s="7">
        <f t="shared" si="4"/>
        <v>1704</v>
      </c>
    </row>
    <row r="11" spans="2:15" ht="13.5">
      <c r="B11" s="5" t="s">
        <v>15</v>
      </c>
      <c r="C11" s="7">
        <f>SUM('年齢別'!C39:C43)</f>
        <v>871</v>
      </c>
      <c r="D11" s="7">
        <f>SUM('年齢別'!D39:D43)</f>
        <v>895</v>
      </c>
      <c r="E11" s="7">
        <f t="shared" si="0"/>
        <v>1766</v>
      </c>
      <c r="G11" s="5" t="s">
        <v>15</v>
      </c>
      <c r="H11" s="7">
        <f>SUM('年齢別'!H39:H43)</f>
        <v>12</v>
      </c>
      <c r="I11" s="7">
        <f>SUM('年齢別'!I39:I43)</f>
        <v>12</v>
      </c>
      <c r="J11" s="7">
        <f t="shared" si="1"/>
        <v>24</v>
      </c>
      <c r="L11" s="5" t="s">
        <v>15</v>
      </c>
      <c r="M11" s="7">
        <f t="shared" si="2"/>
        <v>883</v>
      </c>
      <c r="N11" s="7">
        <f t="shared" si="3"/>
        <v>907</v>
      </c>
      <c r="O11" s="7">
        <f t="shared" si="4"/>
        <v>1790</v>
      </c>
    </row>
    <row r="12" spans="2:15" ht="13.5">
      <c r="B12" s="5" t="s">
        <v>16</v>
      </c>
      <c r="C12" s="7">
        <f>SUM('年齢別'!C44:C48)</f>
        <v>884</v>
      </c>
      <c r="D12" s="7">
        <f>SUM('年齢別'!D44:D48)</f>
        <v>846</v>
      </c>
      <c r="E12" s="7">
        <f t="shared" si="0"/>
        <v>1730</v>
      </c>
      <c r="G12" s="5" t="s">
        <v>16</v>
      </c>
      <c r="H12" s="7">
        <f>SUM('年齢別'!H44:H48)</f>
        <v>10</v>
      </c>
      <c r="I12" s="7">
        <f>SUM('年齢別'!I44:I48)</f>
        <v>13</v>
      </c>
      <c r="J12" s="7">
        <f t="shared" si="1"/>
        <v>23</v>
      </c>
      <c r="L12" s="5" t="s">
        <v>16</v>
      </c>
      <c r="M12" s="7">
        <f t="shared" si="2"/>
        <v>894</v>
      </c>
      <c r="N12" s="7">
        <f t="shared" si="3"/>
        <v>859</v>
      </c>
      <c r="O12" s="7">
        <f t="shared" si="4"/>
        <v>1753</v>
      </c>
    </row>
    <row r="13" spans="2:15" ht="13.5">
      <c r="B13" s="5" t="s">
        <v>17</v>
      </c>
      <c r="C13" s="7">
        <f>SUM('年齢別'!C49:C53)</f>
        <v>713</v>
      </c>
      <c r="D13" s="7">
        <f>SUM('年齢別'!D49:D53)</f>
        <v>838</v>
      </c>
      <c r="E13" s="7">
        <f t="shared" si="0"/>
        <v>1551</v>
      </c>
      <c r="G13" s="5" t="s">
        <v>17</v>
      </c>
      <c r="H13" s="7">
        <f>SUM('年齢別'!H49:H53)</f>
        <v>9</v>
      </c>
      <c r="I13" s="7">
        <f>SUM('年齢別'!I49:I53)</f>
        <v>17</v>
      </c>
      <c r="J13" s="7">
        <f t="shared" si="1"/>
        <v>26</v>
      </c>
      <c r="L13" s="5" t="s">
        <v>17</v>
      </c>
      <c r="M13" s="7">
        <f t="shared" si="2"/>
        <v>722</v>
      </c>
      <c r="N13" s="7">
        <f t="shared" si="3"/>
        <v>855</v>
      </c>
      <c r="O13" s="7">
        <f t="shared" si="4"/>
        <v>1577</v>
      </c>
    </row>
    <row r="14" spans="2:15" ht="13.5">
      <c r="B14" s="5" t="s">
        <v>18</v>
      </c>
      <c r="C14" s="7">
        <f>SUM('年齢別'!C54:C58)</f>
        <v>865</v>
      </c>
      <c r="D14" s="7">
        <f>SUM('年齢別'!D54:D58)</f>
        <v>971</v>
      </c>
      <c r="E14" s="7">
        <f t="shared" si="0"/>
        <v>1836</v>
      </c>
      <c r="G14" s="5" t="s">
        <v>18</v>
      </c>
      <c r="H14" s="7">
        <f>SUM('年齢別'!H54:H58)</f>
        <v>15</v>
      </c>
      <c r="I14" s="7">
        <f>SUM('年齢別'!I54:I58)</f>
        <v>9</v>
      </c>
      <c r="J14" s="7">
        <f t="shared" si="1"/>
        <v>24</v>
      </c>
      <c r="L14" s="5" t="s">
        <v>18</v>
      </c>
      <c r="M14" s="7">
        <f t="shared" si="2"/>
        <v>880</v>
      </c>
      <c r="N14" s="7">
        <f t="shared" si="3"/>
        <v>980</v>
      </c>
      <c r="O14" s="7">
        <f t="shared" si="4"/>
        <v>1860</v>
      </c>
    </row>
    <row r="15" spans="2:15" ht="13.5">
      <c r="B15" s="5" t="s">
        <v>19</v>
      </c>
      <c r="C15" s="7">
        <f>SUM('年齢別'!C59:C63)</f>
        <v>980</v>
      </c>
      <c r="D15" s="7">
        <f>SUM('年齢別'!D59:D63)</f>
        <v>1033</v>
      </c>
      <c r="E15" s="7">
        <f t="shared" si="0"/>
        <v>2013</v>
      </c>
      <c r="G15" s="5" t="s">
        <v>19</v>
      </c>
      <c r="H15" s="7">
        <f>SUM('年齢別'!H59:H63)</f>
        <v>9</v>
      </c>
      <c r="I15" s="7">
        <f>SUM('年齢別'!I59:I63)</f>
        <v>20</v>
      </c>
      <c r="J15" s="7">
        <f t="shared" si="1"/>
        <v>29</v>
      </c>
      <c r="L15" s="5" t="s">
        <v>19</v>
      </c>
      <c r="M15" s="7">
        <f t="shared" si="2"/>
        <v>989</v>
      </c>
      <c r="N15" s="7">
        <f t="shared" si="3"/>
        <v>1053</v>
      </c>
      <c r="O15" s="7">
        <f t="shared" si="4"/>
        <v>2042</v>
      </c>
    </row>
    <row r="16" spans="2:15" ht="13.5">
      <c r="B16" s="5" t="s">
        <v>20</v>
      </c>
      <c r="C16" s="7">
        <f>SUM('年齢別'!C64:C68)</f>
        <v>1182</v>
      </c>
      <c r="D16" s="7">
        <f>SUM('年齢別'!D64:D68)</f>
        <v>1281</v>
      </c>
      <c r="E16" s="7">
        <f t="shared" si="0"/>
        <v>2463</v>
      </c>
      <c r="G16" s="5" t="s">
        <v>20</v>
      </c>
      <c r="H16" s="7">
        <f>SUM('年齢別'!H64:H68)</f>
        <v>9</v>
      </c>
      <c r="I16" s="7">
        <f>SUM('年齢別'!I64:I68)</f>
        <v>15</v>
      </c>
      <c r="J16" s="7">
        <f t="shared" si="1"/>
        <v>24</v>
      </c>
      <c r="L16" s="5" t="s">
        <v>20</v>
      </c>
      <c r="M16" s="7">
        <f t="shared" si="2"/>
        <v>1191</v>
      </c>
      <c r="N16" s="7">
        <f t="shared" si="3"/>
        <v>1296</v>
      </c>
      <c r="O16" s="7">
        <f t="shared" si="4"/>
        <v>2487</v>
      </c>
    </row>
    <row r="17" spans="2:15" ht="13.5">
      <c r="B17" s="5" t="s">
        <v>21</v>
      </c>
      <c r="C17" s="7">
        <f>SUM('年齢別'!C69:C73)</f>
        <v>1150</v>
      </c>
      <c r="D17" s="7">
        <f>SUM('年齢別'!D69:D73)</f>
        <v>1258</v>
      </c>
      <c r="E17" s="7">
        <f t="shared" si="0"/>
        <v>2408</v>
      </c>
      <c r="G17" s="5" t="s">
        <v>21</v>
      </c>
      <c r="H17" s="7">
        <f>SUM('年齢別'!H69:H73)</f>
        <v>13</v>
      </c>
      <c r="I17" s="7">
        <f>SUM('年齢別'!I69:I73)</f>
        <v>14</v>
      </c>
      <c r="J17" s="7">
        <f t="shared" si="1"/>
        <v>27</v>
      </c>
      <c r="L17" s="5" t="s">
        <v>21</v>
      </c>
      <c r="M17" s="7">
        <f t="shared" si="2"/>
        <v>1163</v>
      </c>
      <c r="N17" s="7">
        <f t="shared" si="3"/>
        <v>1272</v>
      </c>
      <c r="O17" s="7">
        <f t="shared" si="4"/>
        <v>2435</v>
      </c>
    </row>
    <row r="18" spans="2:15" ht="13.5">
      <c r="B18" s="5" t="s">
        <v>22</v>
      </c>
      <c r="C18" s="7">
        <f>SUM('年齢別'!C74:C78)</f>
        <v>916</v>
      </c>
      <c r="D18" s="7">
        <f>SUM('年齢別'!D74:D78)</f>
        <v>1082</v>
      </c>
      <c r="E18" s="7">
        <f t="shared" si="0"/>
        <v>1998</v>
      </c>
      <c r="G18" s="5" t="s">
        <v>22</v>
      </c>
      <c r="H18" s="7">
        <f>SUM('年齢別'!H74:H78)</f>
        <v>14</v>
      </c>
      <c r="I18" s="7">
        <f>SUM('年齢別'!I74:I78)</f>
        <v>15</v>
      </c>
      <c r="J18" s="7">
        <f t="shared" si="1"/>
        <v>29</v>
      </c>
      <c r="L18" s="5" t="s">
        <v>22</v>
      </c>
      <c r="M18" s="7">
        <f t="shared" si="2"/>
        <v>930</v>
      </c>
      <c r="N18" s="7">
        <f t="shared" si="3"/>
        <v>1097</v>
      </c>
      <c r="O18" s="7">
        <f t="shared" si="4"/>
        <v>2027</v>
      </c>
    </row>
    <row r="19" spans="2:15" ht="13.5">
      <c r="B19" s="5" t="s">
        <v>23</v>
      </c>
      <c r="C19" s="7">
        <f>SUM('年齢別'!C79:C83)</f>
        <v>612</v>
      </c>
      <c r="D19" s="7">
        <f>SUM('年齢別'!D79:D83)</f>
        <v>926</v>
      </c>
      <c r="E19" s="7">
        <f t="shared" si="0"/>
        <v>1538</v>
      </c>
      <c r="G19" s="5" t="s">
        <v>23</v>
      </c>
      <c r="H19" s="7">
        <f>SUM('年齢別'!H79:H83)</f>
        <v>9</v>
      </c>
      <c r="I19" s="7">
        <f>SUM('年齢別'!I79:I83)</f>
        <v>20</v>
      </c>
      <c r="J19" s="7">
        <f t="shared" si="1"/>
        <v>29</v>
      </c>
      <c r="L19" s="5" t="s">
        <v>23</v>
      </c>
      <c r="M19" s="7">
        <f t="shared" si="2"/>
        <v>621</v>
      </c>
      <c r="N19" s="7">
        <f t="shared" si="3"/>
        <v>946</v>
      </c>
      <c r="O19" s="7">
        <f t="shared" si="4"/>
        <v>1567</v>
      </c>
    </row>
    <row r="20" spans="2:15" ht="13.5">
      <c r="B20" s="5" t="s">
        <v>24</v>
      </c>
      <c r="C20" s="7">
        <f>SUM('年齢別'!C84:C88)</f>
        <v>410</v>
      </c>
      <c r="D20" s="7">
        <f>SUM('年齢別'!D84:D88)</f>
        <v>777</v>
      </c>
      <c r="E20" s="7">
        <f t="shared" si="0"/>
        <v>1187</v>
      </c>
      <c r="G20" s="5" t="s">
        <v>24</v>
      </c>
      <c r="H20" s="7">
        <f>SUM('年齢別'!H84:H88)</f>
        <v>2</v>
      </c>
      <c r="I20" s="7">
        <f>SUM('年齢別'!I84:I88)</f>
        <v>7</v>
      </c>
      <c r="J20" s="7">
        <f t="shared" si="1"/>
        <v>9</v>
      </c>
      <c r="L20" s="5" t="s">
        <v>24</v>
      </c>
      <c r="M20" s="7">
        <f t="shared" si="2"/>
        <v>412</v>
      </c>
      <c r="N20" s="7">
        <f t="shared" si="3"/>
        <v>784</v>
      </c>
      <c r="O20" s="7">
        <f t="shared" si="4"/>
        <v>1196</v>
      </c>
    </row>
    <row r="21" spans="2:15" ht="13.5">
      <c r="B21" s="5" t="s">
        <v>25</v>
      </c>
      <c r="C21" s="7">
        <f>SUM('年齢別'!C89:C93)</f>
        <v>231</v>
      </c>
      <c r="D21" s="7">
        <f>SUM('年齢別'!D89:D93)</f>
        <v>514</v>
      </c>
      <c r="E21" s="7">
        <f t="shared" si="0"/>
        <v>745</v>
      </c>
      <c r="G21" s="5" t="s">
        <v>25</v>
      </c>
      <c r="H21" s="7">
        <f>SUM('年齢別'!H89:H93)</f>
        <v>2</v>
      </c>
      <c r="I21" s="7">
        <f>SUM('年齢別'!I89:I93)</f>
        <v>5</v>
      </c>
      <c r="J21" s="7">
        <f t="shared" si="1"/>
        <v>7</v>
      </c>
      <c r="L21" s="5" t="s">
        <v>25</v>
      </c>
      <c r="M21" s="7">
        <f t="shared" si="2"/>
        <v>233</v>
      </c>
      <c r="N21" s="7">
        <f t="shared" si="3"/>
        <v>519</v>
      </c>
      <c r="O21" s="7">
        <f t="shared" si="4"/>
        <v>752</v>
      </c>
    </row>
    <row r="22" spans="2:15" ht="13.5">
      <c r="B22" s="5" t="s">
        <v>26</v>
      </c>
      <c r="C22" s="7">
        <f>SUM('年齢別'!C94:C109)</f>
        <v>58</v>
      </c>
      <c r="D22" s="7">
        <f>SUM('年齢別'!D94:D109)</f>
        <v>323</v>
      </c>
      <c r="E22" s="7">
        <f t="shared" si="0"/>
        <v>381</v>
      </c>
      <c r="G22" s="5" t="s">
        <v>26</v>
      </c>
      <c r="H22" s="7">
        <f>SUM('年齢別'!H94:H109)</f>
        <v>1</v>
      </c>
      <c r="I22" s="7">
        <f>SUM('年齢別'!I94:I109)</f>
        <v>4</v>
      </c>
      <c r="J22" s="7">
        <f t="shared" si="1"/>
        <v>5</v>
      </c>
      <c r="L22" s="5" t="s">
        <v>26</v>
      </c>
      <c r="M22" s="7">
        <f t="shared" si="2"/>
        <v>59</v>
      </c>
      <c r="N22" s="7">
        <f t="shared" si="3"/>
        <v>327</v>
      </c>
      <c r="O22" s="7">
        <f t="shared" si="4"/>
        <v>386</v>
      </c>
    </row>
    <row r="23" spans="2:15" ht="13.5">
      <c r="B23" s="5"/>
      <c r="C23" s="8">
        <f>SUM(C4:C22)</f>
        <v>13623</v>
      </c>
      <c r="D23" s="8">
        <f>SUM(D4:D22)</f>
        <v>15352</v>
      </c>
      <c r="E23" s="8">
        <f>SUM(E4:E22)</f>
        <v>28975</v>
      </c>
      <c r="G23" s="5"/>
      <c r="H23" s="8">
        <f>SUM(H4:H22)</f>
        <v>150</v>
      </c>
      <c r="I23" s="8">
        <f>SUM(I4:I22)</f>
        <v>212</v>
      </c>
      <c r="J23" s="8">
        <f>SUM(J4:J22)</f>
        <v>362</v>
      </c>
      <c r="L23" s="5"/>
      <c r="M23" s="8">
        <f>SUM(M4:M22)</f>
        <v>13773</v>
      </c>
      <c r="N23" s="8">
        <f>SUM(N4:N22)</f>
        <v>15564</v>
      </c>
      <c r="O23" s="8">
        <f>SUM(O4:O22)</f>
        <v>29337</v>
      </c>
    </row>
    <row r="26" spans="2:15" ht="13.5">
      <c r="B26" s="3" t="s">
        <v>27</v>
      </c>
      <c r="C26" s="7">
        <f>SUM(C4:C6)</f>
        <v>1695</v>
      </c>
      <c r="D26" s="7">
        <f>SUM(D4:D6)</f>
        <v>1677</v>
      </c>
      <c r="E26" s="7">
        <f>C26+D26</f>
        <v>3372</v>
      </c>
      <c r="G26" s="3" t="s">
        <v>27</v>
      </c>
      <c r="H26" s="7">
        <f>SUM(H4:H6)</f>
        <v>13</v>
      </c>
      <c r="I26" s="7">
        <f>SUM(I4:I6)</f>
        <v>15</v>
      </c>
      <c r="J26" s="7">
        <f>H26+I26</f>
        <v>28</v>
      </c>
      <c r="L26" s="3" t="s">
        <v>27</v>
      </c>
      <c r="M26" s="7">
        <f>SUM(M4:M6)</f>
        <v>1708</v>
      </c>
      <c r="N26" s="7">
        <f>SUM(N4:N6)</f>
        <v>1692</v>
      </c>
      <c r="O26" s="7">
        <f>M26+N26</f>
        <v>3400</v>
      </c>
    </row>
    <row r="27" spans="2:15" ht="13.5">
      <c r="B27" s="3" t="s">
        <v>28</v>
      </c>
      <c r="C27" s="7">
        <f>SUM(C7:C16)</f>
        <v>8551</v>
      </c>
      <c r="D27" s="7">
        <f>SUM(D7:D16)</f>
        <v>8795</v>
      </c>
      <c r="E27" s="7">
        <f>C27+D27</f>
        <v>17346</v>
      </c>
      <c r="G27" s="3" t="s">
        <v>28</v>
      </c>
      <c r="H27" s="7">
        <f>SUM(H7:H16)</f>
        <v>96</v>
      </c>
      <c r="I27" s="7">
        <f>SUM(I7:I16)</f>
        <v>132</v>
      </c>
      <c r="J27" s="7">
        <f>H27+I27</f>
        <v>228</v>
      </c>
      <c r="L27" s="3" t="s">
        <v>28</v>
      </c>
      <c r="M27" s="7">
        <f>SUM(M7:M16)</f>
        <v>8647</v>
      </c>
      <c r="N27" s="7">
        <f>SUM(N7:N16)</f>
        <v>8927</v>
      </c>
      <c r="O27" s="7">
        <f>M27+N27</f>
        <v>17574</v>
      </c>
    </row>
    <row r="28" spans="2:15" ht="13.5">
      <c r="B28" s="3" t="s">
        <v>29</v>
      </c>
      <c r="C28" s="7">
        <f>SUM(C17:C22)</f>
        <v>3377</v>
      </c>
      <c r="D28" s="7">
        <f>SUM(D17:D22)</f>
        <v>4880</v>
      </c>
      <c r="E28" s="7">
        <f>C28+D28</f>
        <v>8257</v>
      </c>
      <c r="G28" s="3" t="s">
        <v>29</v>
      </c>
      <c r="H28" s="7">
        <f>SUM(H17:H22)</f>
        <v>41</v>
      </c>
      <c r="I28" s="7">
        <f>SUM(I17:I22)</f>
        <v>65</v>
      </c>
      <c r="J28" s="7">
        <f>H28+I28</f>
        <v>106</v>
      </c>
      <c r="L28" s="3" t="s">
        <v>29</v>
      </c>
      <c r="M28" s="7">
        <f>SUM(M17:M22)</f>
        <v>3418</v>
      </c>
      <c r="N28" s="7">
        <f>SUM(N17:N22)</f>
        <v>4945</v>
      </c>
      <c r="O28" s="7">
        <f>M28+N28</f>
        <v>8363</v>
      </c>
    </row>
    <row r="29" spans="2:15" ht="13.5">
      <c r="B29" s="3" t="s">
        <v>7</v>
      </c>
      <c r="C29" s="8">
        <f>SUM(C26:C28)</f>
        <v>13623</v>
      </c>
      <c r="D29" s="8">
        <f>SUM(D26:D28)</f>
        <v>15352</v>
      </c>
      <c r="E29" s="8">
        <f>SUM(E26:E28)</f>
        <v>28975</v>
      </c>
      <c r="G29" s="3" t="s">
        <v>7</v>
      </c>
      <c r="H29" s="8">
        <f>SUM(H26:H28)</f>
        <v>150</v>
      </c>
      <c r="I29" s="8">
        <f>SUM(I26:I28)</f>
        <v>212</v>
      </c>
      <c r="J29" s="8">
        <f>SUM(J26:J28)</f>
        <v>362</v>
      </c>
      <c r="L29" s="3" t="s">
        <v>7</v>
      </c>
      <c r="M29" s="8">
        <f>SUM(M26:M28)</f>
        <v>13773</v>
      </c>
      <c r="N29" s="8">
        <f>SUM(N26:N28)</f>
        <v>15564</v>
      </c>
      <c r="O29" s="8">
        <f>SUM(O26:O28)</f>
        <v>29337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4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0" customWidth="1"/>
    <col min="2" max="2" width="5.75390625" style="0" customWidth="1"/>
    <col min="3" max="3" width="9.50390625" style="2" bestFit="1" customWidth="1"/>
    <col min="4" max="10" width="9.00390625" style="2" customWidth="1"/>
    <col min="11" max="11" width="9.00390625" style="14" customWidth="1"/>
  </cols>
  <sheetData>
    <row r="1" spans="3:4" ht="15" customHeight="1">
      <c r="C1" s="15">
        <v>41912</v>
      </c>
      <c r="D1" s="2" t="s">
        <v>30</v>
      </c>
    </row>
    <row r="2" spans="2:11" ht="15" customHeight="1">
      <c r="B2" s="20" t="s">
        <v>4</v>
      </c>
      <c r="C2" s="20" t="s">
        <v>1</v>
      </c>
      <c r="D2" s="20"/>
      <c r="E2" s="20"/>
      <c r="F2" s="20" t="s">
        <v>2</v>
      </c>
      <c r="G2" s="20"/>
      <c r="H2" s="20"/>
      <c r="I2" s="20" t="s">
        <v>31</v>
      </c>
      <c r="J2" s="20"/>
      <c r="K2" s="20"/>
    </row>
    <row r="3" spans="2:11" ht="15" customHeight="1">
      <c r="B3" s="20"/>
      <c r="C3" s="12" t="s">
        <v>32</v>
      </c>
      <c r="D3" s="12" t="s">
        <v>33</v>
      </c>
      <c r="E3" s="12" t="s">
        <v>34</v>
      </c>
      <c r="F3" s="12" t="s">
        <v>32</v>
      </c>
      <c r="G3" s="12" t="s">
        <v>33</v>
      </c>
      <c r="H3" s="12" t="s">
        <v>34</v>
      </c>
      <c r="I3" s="12" t="s">
        <v>32</v>
      </c>
      <c r="J3" s="12" t="s">
        <v>33</v>
      </c>
      <c r="K3" s="9" t="s">
        <v>34</v>
      </c>
    </row>
    <row r="4" spans="2:11" ht="15" customHeight="1">
      <c r="B4" s="10">
        <v>0</v>
      </c>
      <c r="C4" s="17">
        <v>103</v>
      </c>
      <c r="D4" s="17">
        <v>119</v>
      </c>
      <c r="E4" s="13">
        <f>C4+D4</f>
        <v>222</v>
      </c>
      <c r="F4" s="13">
        <f>I4-C4</f>
        <v>2</v>
      </c>
      <c r="G4" s="13">
        <f aca="true" t="shared" si="0" ref="G4:G35">J4-D4</f>
        <v>5</v>
      </c>
      <c r="H4" s="13">
        <f aca="true" t="shared" si="1" ref="H4:H35">K4-E4</f>
        <v>7</v>
      </c>
      <c r="I4" s="17">
        <v>105</v>
      </c>
      <c r="J4" s="17">
        <v>124</v>
      </c>
      <c r="K4" s="11">
        <f aca="true" t="shared" si="2" ref="K4:K35">I4+J4</f>
        <v>229</v>
      </c>
    </row>
    <row r="5" spans="2:11" ht="15" customHeight="1">
      <c r="B5" s="10">
        <v>1</v>
      </c>
      <c r="C5" s="17">
        <v>122</v>
      </c>
      <c r="D5" s="17">
        <v>103</v>
      </c>
      <c r="E5" s="13">
        <f aca="true" t="shared" si="3" ref="E5:E35">C5+D5</f>
        <v>225</v>
      </c>
      <c r="F5" s="13">
        <f aca="true" t="shared" si="4" ref="F5:F35">I5-C5</f>
        <v>0</v>
      </c>
      <c r="G5" s="13">
        <f t="shared" si="0"/>
        <v>3</v>
      </c>
      <c r="H5" s="13">
        <f t="shared" si="1"/>
        <v>3</v>
      </c>
      <c r="I5" s="17">
        <v>122</v>
      </c>
      <c r="J5" s="17">
        <v>106</v>
      </c>
      <c r="K5" s="11">
        <f t="shared" si="2"/>
        <v>228</v>
      </c>
    </row>
    <row r="6" spans="2:11" ht="15" customHeight="1">
      <c r="B6" s="10">
        <v>2</v>
      </c>
      <c r="C6" s="17">
        <v>107</v>
      </c>
      <c r="D6" s="17">
        <v>112</v>
      </c>
      <c r="E6" s="13">
        <f t="shared" si="3"/>
        <v>219</v>
      </c>
      <c r="F6" s="13">
        <f t="shared" si="4"/>
        <v>2</v>
      </c>
      <c r="G6" s="13">
        <f t="shared" si="0"/>
        <v>1</v>
      </c>
      <c r="H6" s="13">
        <f t="shared" si="1"/>
        <v>3</v>
      </c>
      <c r="I6" s="17">
        <v>109</v>
      </c>
      <c r="J6" s="17">
        <v>113</v>
      </c>
      <c r="K6" s="11">
        <f t="shared" si="2"/>
        <v>222</v>
      </c>
    </row>
    <row r="7" spans="2:11" ht="15" customHeight="1">
      <c r="B7" s="10">
        <v>3</v>
      </c>
      <c r="C7" s="17">
        <v>122</v>
      </c>
      <c r="D7" s="17">
        <v>119</v>
      </c>
      <c r="E7" s="13">
        <f t="shared" si="3"/>
        <v>241</v>
      </c>
      <c r="F7" s="13">
        <f t="shared" si="4"/>
        <v>0</v>
      </c>
      <c r="G7" s="13">
        <f t="shared" si="0"/>
        <v>0</v>
      </c>
      <c r="H7" s="13">
        <f t="shared" si="1"/>
        <v>0</v>
      </c>
      <c r="I7" s="17">
        <v>122</v>
      </c>
      <c r="J7" s="17">
        <v>119</v>
      </c>
      <c r="K7" s="11">
        <f t="shared" si="2"/>
        <v>241</v>
      </c>
    </row>
    <row r="8" spans="2:11" ht="15" customHeight="1">
      <c r="B8" s="10">
        <v>4</v>
      </c>
      <c r="C8" s="17">
        <v>122</v>
      </c>
      <c r="D8" s="17">
        <v>126</v>
      </c>
      <c r="E8" s="13">
        <f t="shared" si="3"/>
        <v>248</v>
      </c>
      <c r="F8" s="13">
        <f t="shared" si="4"/>
        <v>2</v>
      </c>
      <c r="G8" s="13">
        <f t="shared" si="0"/>
        <v>1</v>
      </c>
      <c r="H8" s="13">
        <f t="shared" si="1"/>
        <v>3</v>
      </c>
      <c r="I8" s="17">
        <v>124</v>
      </c>
      <c r="J8" s="17">
        <v>127</v>
      </c>
      <c r="K8" s="11">
        <f t="shared" si="2"/>
        <v>251</v>
      </c>
    </row>
    <row r="9" spans="2:11" ht="15" customHeight="1">
      <c r="B9" s="10">
        <v>5</v>
      </c>
      <c r="C9" s="17">
        <v>105</v>
      </c>
      <c r="D9" s="17">
        <v>110</v>
      </c>
      <c r="E9" s="13">
        <f t="shared" si="3"/>
        <v>215</v>
      </c>
      <c r="F9" s="13">
        <f t="shared" si="4"/>
        <v>0</v>
      </c>
      <c r="G9" s="13">
        <f t="shared" si="0"/>
        <v>1</v>
      </c>
      <c r="H9" s="13">
        <f t="shared" si="1"/>
        <v>1</v>
      </c>
      <c r="I9" s="17">
        <v>105</v>
      </c>
      <c r="J9" s="17">
        <v>111</v>
      </c>
      <c r="K9" s="11">
        <f t="shared" si="2"/>
        <v>216</v>
      </c>
    </row>
    <row r="10" spans="2:11" ht="15" customHeight="1">
      <c r="B10" s="10">
        <v>6</v>
      </c>
      <c r="C10" s="17">
        <v>125</v>
      </c>
      <c r="D10" s="17">
        <v>101</v>
      </c>
      <c r="E10" s="13">
        <f t="shared" si="3"/>
        <v>226</v>
      </c>
      <c r="F10" s="13">
        <f t="shared" si="4"/>
        <v>0</v>
      </c>
      <c r="G10" s="13">
        <f t="shared" si="0"/>
        <v>1</v>
      </c>
      <c r="H10" s="13">
        <f t="shared" si="1"/>
        <v>1</v>
      </c>
      <c r="I10" s="17">
        <v>125</v>
      </c>
      <c r="J10" s="17">
        <v>102</v>
      </c>
      <c r="K10" s="11">
        <f t="shared" si="2"/>
        <v>227</v>
      </c>
    </row>
    <row r="11" spans="2:11" ht="15" customHeight="1">
      <c r="B11" s="10">
        <v>7</v>
      </c>
      <c r="C11" s="17">
        <v>112</v>
      </c>
      <c r="D11" s="17">
        <v>122</v>
      </c>
      <c r="E11" s="13">
        <f t="shared" si="3"/>
        <v>234</v>
      </c>
      <c r="F11" s="13">
        <f t="shared" si="4"/>
        <v>1</v>
      </c>
      <c r="G11" s="13">
        <f t="shared" si="0"/>
        <v>1</v>
      </c>
      <c r="H11" s="13">
        <f t="shared" si="1"/>
        <v>2</v>
      </c>
      <c r="I11" s="17">
        <v>113</v>
      </c>
      <c r="J11" s="17">
        <v>123</v>
      </c>
      <c r="K11" s="11">
        <f t="shared" si="2"/>
        <v>236</v>
      </c>
    </row>
    <row r="12" spans="2:11" ht="15" customHeight="1">
      <c r="B12" s="10">
        <v>8</v>
      </c>
      <c r="C12" s="17">
        <v>101</v>
      </c>
      <c r="D12" s="17">
        <v>109</v>
      </c>
      <c r="E12" s="13">
        <f t="shared" si="3"/>
        <v>210</v>
      </c>
      <c r="F12" s="13">
        <f t="shared" si="4"/>
        <v>1</v>
      </c>
      <c r="G12" s="13">
        <f t="shared" si="0"/>
        <v>0</v>
      </c>
      <c r="H12" s="13">
        <f t="shared" si="1"/>
        <v>1</v>
      </c>
      <c r="I12" s="17">
        <v>102</v>
      </c>
      <c r="J12" s="17">
        <v>109</v>
      </c>
      <c r="K12" s="11">
        <f t="shared" si="2"/>
        <v>211</v>
      </c>
    </row>
    <row r="13" spans="2:11" ht="15" customHeight="1">
      <c r="B13" s="10">
        <v>9</v>
      </c>
      <c r="C13" s="17">
        <v>114</v>
      </c>
      <c r="D13" s="17">
        <v>97</v>
      </c>
      <c r="E13" s="13">
        <f t="shared" si="3"/>
        <v>211</v>
      </c>
      <c r="F13" s="13">
        <f t="shared" si="4"/>
        <v>1</v>
      </c>
      <c r="G13" s="13">
        <f t="shared" si="0"/>
        <v>0</v>
      </c>
      <c r="H13" s="13">
        <f t="shared" si="1"/>
        <v>1</v>
      </c>
      <c r="I13" s="17">
        <v>115</v>
      </c>
      <c r="J13" s="17">
        <v>97</v>
      </c>
      <c r="K13" s="11">
        <f t="shared" si="2"/>
        <v>212</v>
      </c>
    </row>
    <row r="14" spans="2:11" ht="15" customHeight="1">
      <c r="B14" s="10">
        <v>10</v>
      </c>
      <c r="C14" s="17">
        <v>107</v>
      </c>
      <c r="D14" s="17">
        <v>116</v>
      </c>
      <c r="E14" s="13">
        <f t="shared" si="3"/>
        <v>223</v>
      </c>
      <c r="F14" s="13">
        <f t="shared" si="4"/>
        <v>1</v>
      </c>
      <c r="G14" s="13">
        <f t="shared" si="0"/>
        <v>1</v>
      </c>
      <c r="H14" s="13">
        <f t="shared" si="1"/>
        <v>2</v>
      </c>
      <c r="I14" s="17">
        <v>108</v>
      </c>
      <c r="J14" s="17">
        <v>117</v>
      </c>
      <c r="K14" s="11">
        <f t="shared" si="2"/>
        <v>225</v>
      </c>
    </row>
    <row r="15" spans="2:11" ht="15" customHeight="1">
      <c r="B15" s="10">
        <v>11</v>
      </c>
      <c r="C15" s="17">
        <v>107</v>
      </c>
      <c r="D15" s="17">
        <v>96</v>
      </c>
      <c r="E15" s="13">
        <f t="shared" si="3"/>
        <v>203</v>
      </c>
      <c r="F15" s="13">
        <f t="shared" si="4"/>
        <v>1</v>
      </c>
      <c r="G15" s="13">
        <f t="shared" si="0"/>
        <v>0</v>
      </c>
      <c r="H15" s="13">
        <f t="shared" si="1"/>
        <v>1</v>
      </c>
      <c r="I15" s="17">
        <v>108</v>
      </c>
      <c r="J15" s="17">
        <v>96</v>
      </c>
      <c r="K15" s="11">
        <f t="shared" si="2"/>
        <v>204</v>
      </c>
    </row>
    <row r="16" spans="2:11" ht="15" customHeight="1">
      <c r="B16" s="10">
        <v>12</v>
      </c>
      <c r="C16" s="17">
        <v>131</v>
      </c>
      <c r="D16" s="17">
        <v>120</v>
      </c>
      <c r="E16" s="13">
        <f t="shared" si="3"/>
        <v>251</v>
      </c>
      <c r="F16" s="13">
        <f t="shared" si="4"/>
        <v>1</v>
      </c>
      <c r="G16" s="13">
        <f t="shared" si="0"/>
        <v>1</v>
      </c>
      <c r="H16" s="13">
        <f t="shared" si="1"/>
        <v>2</v>
      </c>
      <c r="I16" s="17">
        <v>132</v>
      </c>
      <c r="J16" s="17">
        <v>121</v>
      </c>
      <c r="K16" s="11">
        <f t="shared" si="2"/>
        <v>253</v>
      </c>
    </row>
    <row r="17" spans="2:11" ht="15" customHeight="1">
      <c r="B17" s="10">
        <v>13</v>
      </c>
      <c r="C17" s="17">
        <v>108</v>
      </c>
      <c r="D17" s="17">
        <v>118</v>
      </c>
      <c r="E17" s="13">
        <f t="shared" si="3"/>
        <v>226</v>
      </c>
      <c r="F17" s="13">
        <f t="shared" si="4"/>
        <v>0</v>
      </c>
      <c r="G17" s="13">
        <f t="shared" si="0"/>
        <v>0</v>
      </c>
      <c r="H17" s="13">
        <f t="shared" si="1"/>
        <v>0</v>
      </c>
      <c r="I17" s="17">
        <v>108</v>
      </c>
      <c r="J17" s="17">
        <v>118</v>
      </c>
      <c r="K17" s="11">
        <f t="shared" si="2"/>
        <v>226</v>
      </c>
    </row>
    <row r="18" spans="2:11" ht="15" customHeight="1">
      <c r="B18" s="10">
        <v>14</v>
      </c>
      <c r="C18" s="17">
        <v>109</v>
      </c>
      <c r="D18" s="17">
        <v>109</v>
      </c>
      <c r="E18" s="13">
        <f t="shared" si="3"/>
        <v>218</v>
      </c>
      <c r="F18" s="13">
        <f t="shared" si="4"/>
        <v>1</v>
      </c>
      <c r="G18" s="13">
        <f t="shared" si="0"/>
        <v>0</v>
      </c>
      <c r="H18" s="13">
        <f t="shared" si="1"/>
        <v>1</v>
      </c>
      <c r="I18" s="17">
        <v>110</v>
      </c>
      <c r="J18" s="17">
        <v>109</v>
      </c>
      <c r="K18" s="11">
        <f t="shared" si="2"/>
        <v>219</v>
      </c>
    </row>
    <row r="19" spans="2:11" ht="15" customHeight="1">
      <c r="B19" s="10">
        <v>15</v>
      </c>
      <c r="C19" s="17">
        <v>146</v>
      </c>
      <c r="D19" s="17">
        <v>118</v>
      </c>
      <c r="E19" s="13">
        <f t="shared" si="3"/>
        <v>264</v>
      </c>
      <c r="F19" s="13">
        <f t="shared" si="4"/>
        <v>1</v>
      </c>
      <c r="G19" s="13">
        <f t="shared" si="0"/>
        <v>2</v>
      </c>
      <c r="H19" s="13">
        <f t="shared" si="1"/>
        <v>3</v>
      </c>
      <c r="I19" s="17">
        <v>147</v>
      </c>
      <c r="J19" s="17">
        <v>120</v>
      </c>
      <c r="K19" s="11">
        <f t="shared" si="2"/>
        <v>267</v>
      </c>
    </row>
    <row r="20" spans="2:11" ht="15" customHeight="1">
      <c r="B20" s="10">
        <v>16</v>
      </c>
      <c r="C20" s="17">
        <v>133</v>
      </c>
      <c r="D20" s="17">
        <v>129</v>
      </c>
      <c r="E20" s="13">
        <f t="shared" si="3"/>
        <v>262</v>
      </c>
      <c r="F20" s="13">
        <f t="shared" si="4"/>
        <v>0</v>
      </c>
      <c r="G20" s="13">
        <f t="shared" si="0"/>
        <v>0</v>
      </c>
      <c r="H20" s="13">
        <f t="shared" si="1"/>
        <v>0</v>
      </c>
      <c r="I20" s="17">
        <v>133</v>
      </c>
      <c r="J20" s="17">
        <v>129</v>
      </c>
      <c r="K20" s="11">
        <f t="shared" si="2"/>
        <v>262</v>
      </c>
    </row>
    <row r="21" spans="2:11" ht="15" customHeight="1">
      <c r="B21" s="10">
        <v>17</v>
      </c>
      <c r="C21" s="17">
        <v>147</v>
      </c>
      <c r="D21" s="17">
        <v>146</v>
      </c>
      <c r="E21" s="13">
        <f t="shared" si="3"/>
        <v>293</v>
      </c>
      <c r="F21" s="13">
        <f t="shared" si="4"/>
        <v>1</v>
      </c>
      <c r="G21" s="13">
        <f t="shared" si="0"/>
        <v>1</v>
      </c>
      <c r="H21" s="13">
        <f t="shared" si="1"/>
        <v>2</v>
      </c>
      <c r="I21" s="17">
        <v>148</v>
      </c>
      <c r="J21" s="17">
        <v>147</v>
      </c>
      <c r="K21" s="11">
        <f t="shared" si="2"/>
        <v>295</v>
      </c>
    </row>
    <row r="22" spans="2:11" ht="15" customHeight="1">
      <c r="B22" s="10">
        <v>18</v>
      </c>
      <c r="C22" s="17">
        <v>139</v>
      </c>
      <c r="D22" s="17">
        <v>147</v>
      </c>
      <c r="E22" s="13">
        <f t="shared" si="3"/>
        <v>286</v>
      </c>
      <c r="F22" s="13">
        <f t="shared" si="4"/>
        <v>0</v>
      </c>
      <c r="G22" s="13">
        <f t="shared" si="0"/>
        <v>0</v>
      </c>
      <c r="H22" s="13">
        <f t="shared" si="1"/>
        <v>0</v>
      </c>
      <c r="I22" s="17">
        <v>139</v>
      </c>
      <c r="J22" s="17">
        <v>147</v>
      </c>
      <c r="K22" s="11">
        <f t="shared" si="2"/>
        <v>286</v>
      </c>
    </row>
    <row r="23" spans="2:11" ht="15" customHeight="1">
      <c r="B23" s="10">
        <v>19</v>
      </c>
      <c r="C23" s="17">
        <v>168</v>
      </c>
      <c r="D23" s="17">
        <v>125</v>
      </c>
      <c r="E23" s="13">
        <f t="shared" si="3"/>
        <v>293</v>
      </c>
      <c r="F23" s="13">
        <f t="shared" si="4"/>
        <v>2</v>
      </c>
      <c r="G23" s="13">
        <f t="shared" si="0"/>
        <v>1</v>
      </c>
      <c r="H23" s="13">
        <f t="shared" si="1"/>
        <v>3</v>
      </c>
      <c r="I23" s="17">
        <v>170</v>
      </c>
      <c r="J23" s="17">
        <v>126</v>
      </c>
      <c r="K23" s="11">
        <f t="shared" si="2"/>
        <v>296</v>
      </c>
    </row>
    <row r="24" spans="2:11" ht="15" customHeight="1">
      <c r="B24" s="10">
        <v>20</v>
      </c>
      <c r="C24" s="17">
        <v>139</v>
      </c>
      <c r="D24" s="17">
        <v>124</v>
      </c>
      <c r="E24" s="13">
        <f t="shared" si="3"/>
        <v>263</v>
      </c>
      <c r="F24" s="13">
        <f t="shared" si="4"/>
        <v>0</v>
      </c>
      <c r="G24" s="13">
        <f t="shared" si="0"/>
        <v>0</v>
      </c>
      <c r="H24" s="13">
        <f t="shared" si="1"/>
        <v>0</v>
      </c>
      <c r="I24" s="17">
        <v>139</v>
      </c>
      <c r="J24" s="17">
        <v>124</v>
      </c>
      <c r="K24" s="11">
        <f t="shared" si="2"/>
        <v>263</v>
      </c>
    </row>
    <row r="25" spans="2:11" ht="15" customHeight="1">
      <c r="B25" s="10">
        <v>21</v>
      </c>
      <c r="C25" s="17">
        <v>145</v>
      </c>
      <c r="D25" s="17">
        <v>145</v>
      </c>
      <c r="E25" s="13">
        <f t="shared" si="3"/>
        <v>290</v>
      </c>
      <c r="F25" s="13">
        <f t="shared" si="4"/>
        <v>2</v>
      </c>
      <c r="G25" s="13">
        <f t="shared" si="0"/>
        <v>0</v>
      </c>
      <c r="H25" s="13">
        <f t="shared" si="1"/>
        <v>2</v>
      </c>
      <c r="I25" s="17">
        <v>147</v>
      </c>
      <c r="J25" s="17">
        <v>145</v>
      </c>
      <c r="K25" s="11">
        <f t="shared" si="2"/>
        <v>292</v>
      </c>
    </row>
    <row r="26" spans="2:11" ht="15" customHeight="1">
      <c r="B26" s="10">
        <v>22</v>
      </c>
      <c r="C26" s="17">
        <v>143</v>
      </c>
      <c r="D26" s="17">
        <v>137</v>
      </c>
      <c r="E26" s="13">
        <f t="shared" si="3"/>
        <v>280</v>
      </c>
      <c r="F26" s="13">
        <f t="shared" si="4"/>
        <v>2</v>
      </c>
      <c r="G26" s="13">
        <f t="shared" si="0"/>
        <v>4</v>
      </c>
      <c r="H26" s="13">
        <f t="shared" si="1"/>
        <v>6</v>
      </c>
      <c r="I26" s="17">
        <v>145</v>
      </c>
      <c r="J26" s="17">
        <v>141</v>
      </c>
      <c r="K26" s="11">
        <f t="shared" si="2"/>
        <v>286</v>
      </c>
    </row>
    <row r="27" spans="2:11" ht="15" customHeight="1">
      <c r="B27" s="10">
        <v>23</v>
      </c>
      <c r="C27" s="17">
        <v>147</v>
      </c>
      <c r="D27" s="17">
        <v>163</v>
      </c>
      <c r="E27" s="13">
        <f t="shared" si="3"/>
        <v>310</v>
      </c>
      <c r="F27" s="13">
        <f t="shared" si="4"/>
        <v>1</v>
      </c>
      <c r="G27" s="13">
        <f t="shared" si="0"/>
        <v>2</v>
      </c>
      <c r="H27" s="13">
        <f t="shared" si="1"/>
        <v>3</v>
      </c>
      <c r="I27" s="17">
        <v>148</v>
      </c>
      <c r="J27" s="17">
        <v>165</v>
      </c>
      <c r="K27" s="11">
        <f t="shared" si="2"/>
        <v>313</v>
      </c>
    </row>
    <row r="28" spans="2:11" ht="15" customHeight="1">
      <c r="B28" s="10">
        <v>24</v>
      </c>
      <c r="C28" s="17">
        <v>140</v>
      </c>
      <c r="D28" s="17">
        <v>140</v>
      </c>
      <c r="E28" s="13">
        <f t="shared" si="3"/>
        <v>280</v>
      </c>
      <c r="F28" s="13">
        <f t="shared" si="4"/>
        <v>2</v>
      </c>
      <c r="G28" s="13">
        <f t="shared" si="0"/>
        <v>1</v>
      </c>
      <c r="H28" s="13">
        <f t="shared" si="1"/>
        <v>3</v>
      </c>
      <c r="I28" s="17">
        <v>142</v>
      </c>
      <c r="J28" s="17">
        <v>141</v>
      </c>
      <c r="K28" s="11">
        <f t="shared" si="2"/>
        <v>283</v>
      </c>
    </row>
    <row r="29" spans="2:11" ht="15" customHeight="1">
      <c r="B29" s="10">
        <v>25</v>
      </c>
      <c r="C29" s="17">
        <v>145</v>
      </c>
      <c r="D29" s="17">
        <v>159</v>
      </c>
      <c r="E29" s="13">
        <f t="shared" si="3"/>
        <v>304</v>
      </c>
      <c r="F29" s="13">
        <f t="shared" si="4"/>
        <v>1</v>
      </c>
      <c r="G29" s="13">
        <f t="shared" si="0"/>
        <v>1</v>
      </c>
      <c r="H29" s="13">
        <f t="shared" si="1"/>
        <v>2</v>
      </c>
      <c r="I29" s="17">
        <v>146</v>
      </c>
      <c r="J29" s="17">
        <v>160</v>
      </c>
      <c r="K29" s="11">
        <f t="shared" si="2"/>
        <v>306</v>
      </c>
    </row>
    <row r="30" spans="2:11" ht="15" customHeight="1">
      <c r="B30" s="10">
        <v>26</v>
      </c>
      <c r="C30" s="17">
        <v>150</v>
      </c>
      <c r="D30" s="17">
        <v>145</v>
      </c>
      <c r="E30" s="13">
        <f t="shared" si="3"/>
        <v>295</v>
      </c>
      <c r="F30" s="13">
        <f t="shared" si="4"/>
        <v>2</v>
      </c>
      <c r="G30" s="13">
        <f t="shared" si="0"/>
        <v>1</v>
      </c>
      <c r="H30" s="13">
        <f t="shared" si="1"/>
        <v>3</v>
      </c>
      <c r="I30" s="17">
        <v>152</v>
      </c>
      <c r="J30" s="17">
        <v>146</v>
      </c>
      <c r="K30" s="11">
        <f t="shared" si="2"/>
        <v>298</v>
      </c>
    </row>
    <row r="31" spans="2:11" ht="15" customHeight="1">
      <c r="B31" s="10">
        <v>27</v>
      </c>
      <c r="C31" s="17">
        <v>136</v>
      </c>
      <c r="D31" s="17">
        <v>139</v>
      </c>
      <c r="E31" s="13">
        <f t="shared" si="3"/>
        <v>275</v>
      </c>
      <c r="F31" s="13">
        <f t="shared" si="4"/>
        <v>3</v>
      </c>
      <c r="G31" s="13">
        <f t="shared" si="0"/>
        <v>5</v>
      </c>
      <c r="H31" s="13">
        <f t="shared" si="1"/>
        <v>8</v>
      </c>
      <c r="I31" s="17">
        <v>139</v>
      </c>
      <c r="J31" s="17">
        <v>144</v>
      </c>
      <c r="K31" s="11">
        <f t="shared" si="2"/>
        <v>283</v>
      </c>
    </row>
    <row r="32" spans="2:11" ht="15" customHeight="1">
      <c r="B32" s="10">
        <v>28</v>
      </c>
      <c r="C32" s="17">
        <v>160</v>
      </c>
      <c r="D32" s="17">
        <v>174</v>
      </c>
      <c r="E32" s="13">
        <f t="shared" si="3"/>
        <v>334</v>
      </c>
      <c r="F32" s="13">
        <f t="shared" si="4"/>
        <v>3</v>
      </c>
      <c r="G32" s="13">
        <f t="shared" si="0"/>
        <v>6</v>
      </c>
      <c r="H32" s="13">
        <f t="shared" si="1"/>
        <v>9</v>
      </c>
      <c r="I32" s="17">
        <v>163</v>
      </c>
      <c r="J32" s="17">
        <v>180</v>
      </c>
      <c r="K32" s="11">
        <f t="shared" si="2"/>
        <v>343</v>
      </c>
    </row>
    <row r="33" spans="2:11" ht="15" customHeight="1">
      <c r="B33" s="10">
        <v>29</v>
      </c>
      <c r="C33" s="17">
        <v>165</v>
      </c>
      <c r="D33" s="17">
        <v>119</v>
      </c>
      <c r="E33" s="13">
        <f t="shared" si="3"/>
        <v>284</v>
      </c>
      <c r="F33" s="13">
        <f t="shared" si="4"/>
        <v>2</v>
      </c>
      <c r="G33" s="13">
        <f t="shared" si="0"/>
        <v>2</v>
      </c>
      <c r="H33" s="13">
        <f t="shared" si="1"/>
        <v>4</v>
      </c>
      <c r="I33" s="17">
        <v>167</v>
      </c>
      <c r="J33" s="17">
        <v>121</v>
      </c>
      <c r="K33" s="11">
        <f t="shared" si="2"/>
        <v>288</v>
      </c>
    </row>
    <row r="34" spans="2:11" ht="15" customHeight="1">
      <c r="B34" s="10">
        <v>30</v>
      </c>
      <c r="C34" s="17">
        <v>151</v>
      </c>
      <c r="D34" s="17">
        <v>142</v>
      </c>
      <c r="E34" s="13">
        <f t="shared" si="3"/>
        <v>293</v>
      </c>
      <c r="F34" s="13">
        <f t="shared" si="4"/>
        <v>2</v>
      </c>
      <c r="G34" s="13">
        <f t="shared" si="0"/>
        <v>3</v>
      </c>
      <c r="H34" s="13">
        <f t="shared" si="1"/>
        <v>5</v>
      </c>
      <c r="I34" s="17">
        <v>153</v>
      </c>
      <c r="J34" s="17">
        <v>145</v>
      </c>
      <c r="K34" s="11">
        <f t="shared" si="2"/>
        <v>298</v>
      </c>
    </row>
    <row r="35" spans="2:11" ht="15" customHeight="1">
      <c r="B35" s="10">
        <v>31</v>
      </c>
      <c r="C35" s="17">
        <v>171</v>
      </c>
      <c r="D35" s="17">
        <v>201</v>
      </c>
      <c r="E35" s="13">
        <f t="shared" si="3"/>
        <v>372</v>
      </c>
      <c r="F35" s="13">
        <f t="shared" si="4"/>
        <v>1</v>
      </c>
      <c r="G35" s="13">
        <f t="shared" si="0"/>
        <v>7</v>
      </c>
      <c r="H35" s="13">
        <f t="shared" si="1"/>
        <v>8</v>
      </c>
      <c r="I35" s="17">
        <v>172</v>
      </c>
      <c r="J35" s="17">
        <v>208</v>
      </c>
      <c r="K35" s="11">
        <f t="shared" si="2"/>
        <v>380</v>
      </c>
    </row>
    <row r="36" spans="2:11" ht="15" customHeight="1">
      <c r="B36" s="10">
        <v>32</v>
      </c>
      <c r="C36" s="17">
        <v>172</v>
      </c>
      <c r="D36" s="17">
        <v>165</v>
      </c>
      <c r="E36" s="13">
        <f aca="true" t="shared" si="5" ref="E36:E67">C36+D36</f>
        <v>337</v>
      </c>
      <c r="F36" s="13">
        <f aca="true" t="shared" si="6" ref="F36:F67">I36-C36</f>
        <v>1</v>
      </c>
      <c r="G36" s="13">
        <f aca="true" t="shared" si="7" ref="G36:G67">J36-D36</f>
        <v>4</v>
      </c>
      <c r="H36" s="13">
        <f aca="true" t="shared" si="8" ref="H36:H67">K36-E36</f>
        <v>5</v>
      </c>
      <c r="I36" s="17">
        <v>173</v>
      </c>
      <c r="J36" s="17">
        <v>169</v>
      </c>
      <c r="K36" s="11">
        <f aca="true" t="shared" si="9" ref="K36:K67">I36+J36</f>
        <v>342</v>
      </c>
    </row>
    <row r="37" spans="2:11" ht="15" customHeight="1">
      <c r="B37" s="10">
        <v>33</v>
      </c>
      <c r="C37" s="17">
        <v>183</v>
      </c>
      <c r="D37" s="17">
        <v>167</v>
      </c>
      <c r="E37" s="13">
        <f t="shared" si="5"/>
        <v>350</v>
      </c>
      <c r="F37" s="13">
        <f t="shared" si="6"/>
        <v>3</v>
      </c>
      <c r="G37" s="13">
        <f t="shared" si="7"/>
        <v>1</v>
      </c>
      <c r="H37" s="13">
        <f t="shared" si="8"/>
        <v>4</v>
      </c>
      <c r="I37" s="17">
        <v>186</v>
      </c>
      <c r="J37" s="17">
        <v>168</v>
      </c>
      <c r="K37" s="11">
        <f t="shared" si="9"/>
        <v>354</v>
      </c>
    </row>
    <row r="38" spans="2:11" ht="15" customHeight="1">
      <c r="B38" s="10">
        <v>34</v>
      </c>
      <c r="C38" s="17">
        <v>176</v>
      </c>
      <c r="D38" s="17">
        <v>146</v>
      </c>
      <c r="E38" s="13">
        <f t="shared" si="5"/>
        <v>322</v>
      </c>
      <c r="F38" s="13">
        <f t="shared" si="6"/>
        <v>3</v>
      </c>
      <c r="G38" s="13">
        <f t="shared" si="7"/>
        <v>5</v>
      </c>
      <c r="H38" s="13">
        <f t="shared" si="8"/>
        <v>8</v>
      </c>
      <c r="I38" s="17">
        <v>179</v>
      </c>
      <c r="J38" s="17">
        <v>151</v>
      </c>
      <c r="K38" s="11">
        <f t="shared" si="9"/>
        <v>330</v>
      </c>
    </row>
    <row r="39" spans="2:11" ht="15" customHeight="1">
      <c r="B39" s="10">
        <v>35</v>
      </c>
      <c r="C39" s="17">
        <v>162</v>
      </c>
      <c r="D39" s="17">
        <v>180</v>
      </c>
      <c r="E39" s="13">
        <f t="shared" si="5"/>
        <v>342</v>
      </c>
      <c r="F39" s="13">
        <f t="shared" si="6"/>
        <v>2</v>
      </c>
      <c r="G39" s="13">
        <f t="shared" si="7"/>
        <v>3</v>
      </c>
      <c r="H39" s="13">
        <f t="shared" si="8"/>
        <v>5</v>
      </c>
      <c r="I39" s="17">
        <v>164</v>
      </c>
      <c r="J39" s="17">
        <v>183</v>
      </c>
      <c r="K39" s="11">
        <f t="shared" si="9"/>
        <v>347</v>
      </c>
    </row>
    <row r="40" spans="2:11" ht="15" customHeight="1">
      <c r="B40" s="10">
        <v>36</v>
      </c>
      <c r="C40" s="17">
        <v>167</v>
      </c>
      <c r="D40" s="17">
        <v>176</v>
      </c>
      <c r="E40" s="13">
        <f t="shared" si="5"/>
        <v>343</v>
      </c>
      <c r="F40" s="13">
        <f t="shared" si="6"/>
        <v>3</v>
      </c>
      <c r="G40" s="13">
        <f t="shared" si="7"/>
        <v>2</v>
      </c>
      <c r="H40" s="13">
        <f t="shared" si="8"/>
        <v>5</v>
      </c>
      <c r="I40" s="17">
        <v>170</v>
      </c>
      <c r="J40" s="17">
        <v>178</v>
      </c>
      <c r="K40" s="11">
        <f t="shared" si="9"/>
        <v>348</v>
      </c>
    </row>
    <row r="41" spans="2:11" ht="15" customHeight="1">
      <c r="B41" s="10">
        <v>37</v>
      </c>
      <c r="C41" s="17">
        <v>175</v>
      </c>
      <c r="D41" s="17">
        <v>185</v>
      </c>
      <c r="E41" s="13">
        <f t="shared" si="5"/>
        <v>360</v>
      </c>
      <c r="F41" s="13">
        <f t="shared" si="6"/>
        <v>3</v>
      </c>
      <c r="G41" s="13">
        <f t="shared" si="7"/>
        <v>2</v>
      </c>
      <c r="H41" s="13">
        <f t="shared" si="8"/>
        <v>5</v>
      </c>
      <c r="I41" s="17">
        <v>178</v>
      </c>
      <c r="J41" s="17">
        <v>187</v>
      </c>
      <c r="K41" s="11">
        <f t="shared" si="9"/>
        <v>365</v>
      </c>
    </row>
    <row r="42" spans="2:11" ht="15" customHeight="1">
      <c r="B42" s="10">
        <v>38</v>
      </c>
      <c r="C42" s="17">
        <v>188</v>
      </c>
      <c r="D42" s="17">
        <v>172</v>
      </c>
      <c r="E42" s="13">
        <f t="shared" si="5"/>
        <v>360</v>
      </c>
      <c r="F42" s="13">
        <f t="shared" si="6"/>
        <v>3</v>
      </c>
      <c r="G42" s="13">
        <f t="shared" si="7"/>
        <v>4</v>
      </c>
      <c r="H42" s="13">
        <f t="shared" si="8"/>
        <v>7</v>
      </c>
      <c r="I42" s="17">
        <v>191</v>
      </c>
      <c r="J42" s="17">
        <v>176</v>
      </c>
      <c r="K42" s="11">
        <f t="shared" si="9"/>
        <v>367</v>
      </c>
    </row>
    <row r="43" spans="2:11" ht="15" customHeight="1">
      <c r="B43" s="10">
        <v>39</v>
      </c>
      <c r="C43" s="17">
        <v>179</v>
      </c>
      <c r="D43" s="17">
        <v>182</v>
      </c>
      <c r="E43" s="13">
        <f t="shared" si="5"/>
        <v>361</v>
      </c>
      <c r="F43" s="13">
        <f t="shared" si="6"/>
        <v>1</v>
      </c>
      <c r="G43" s="13">
        <f t="shared" si="7"/>
        <v>1</v>
      </c>
      <c r="H43" s="13">
        <f t="shared" si="8"/>
        <v>2</v>
      </c>
      <c r="I43" s="17">
        <v>180</v>
      </c>
      <c r="J43" s="17">
        <v>183</v>
      </c>
      <c r="K43" s="11">
        <f t="shared" si="9"/>
        <v>363</v>
      </c>
    </row>
    <row r="44" spans="2:11" ht="15" customHeight="1">
      <c r="B44" s="10">
        <v>40</v>
      </c>
      <c r="C44" s="17">
        <v>180</v>
      </c>
      <c r="D44" s="17">
        <v>158</v>
      </c>
      <c r="E44" s="13">
        <f t="shared" si="5"/>
        <v>338</v>
      </c>
      <c r="F44" s="13">
        <f t="shared" si="6"/>
        <v>2</v>
      </c>
      <c r="G44" s="13">
        <f t="shared" si="7"/>
        <v>2</v>
      </c>
      <c r="H44" s="13">
        <f t="shared" si="8"/>
        <v>4</v>
      </c>
      <c r="I44" s="17">
        <v>182</v>
      </c>
      <c r="J44" s="17">
        <v>160</v>
      </c>
      <c r="K44" s="11">
        <f t="shared" si="9"/>
        <v>342</v>
      </c>
    </row>
    <row r="45" spans="2:11" ht="15" customHeight="1">
      <c r="B45" s="10">
        <v>41</v>
      </c>
      <c r="C45" s="17">
        <v>179</v>
      </c>
      <c r="D45" s="17">
        <v>192</v>
      </c>
      <c r="E45" s="13">
        <f t="shared" si="5"/>
        <v>371</v>
      </c>
      <c r="F45" s="13">
        <f t="shared" si="6"/>
        <v>1</v>
      </c>
      <c r="G45" s="13">
        <f t="shared" si="7"/>
        <v>5</v>
      </c>
      <c r="H45" s="13">
        <f t="shared" si="8"/>
        <v>6</v>
      </c>
      <c r="I45" s="17">
        <v>180</v>
      </c>
      <c r="J45" s="17">
        <v>197</v>
      </c>
      <c r="K45" s="11">
        <f t="shared" si="9"/>
        <v>377</v>
      </c>
    </row>
    <row r="46" spans="2:11" ht="15" customHeight="1">
      <c r="B46" s="10">
        <v>42</v>
      </c>
      <c r="C46" s="17">
        <v>167</v>
      </c>
      <c r="D46" s="17">
        <v>171</v>
      </c>
      <c r="E46" s="13">
        <f t="shared" si="5"/>
        <v>338</v>
      </c>
      <c r="F46" s="13">
        <f t="shared" si="6"/>
        <v>3</v>
      </c>
      <c r="G46" s="13">
        <f t="shared" si="7"/>
        <v>2</v>
      </c>
      <c r="H46" s="13">
        <f t="shared" si="8"/>
        <v>5</v>
      </c>
      <c r="I46" s="17">
        <v>170</v>
      </c>
      <c r="J46" s="17">
        <v>173</v>
      </c>
      <c r="K46" s="11">
        <f t="shared" si="9"/>
        <v>343</v>
      </c>
    </row>
    <row r="47" spans="2:11" ht="15" customHeight="1">
      <c r="B47" s="10">
        <v>43</v>
      </c>
      <c r="C47" s="17">
        <v>198</v>
      </c>
      <c r="D47" s="17">
        <v>148</v>
      </c>
      <c r="E47" s="13">
        <f t="shared" si="5"/>
        <v>346</v>
      </c>
      <c r="F47" s="13">
        <f t="shared" si="6"/>
        <v>2</v>
      </c>
      <c r="G47" s="13">
        <f t="shared" si="7"/>
        <v>2</v>
      </c>
      <c r="H47" s="13">
        <f t="shared" si="8"/>
        <v>4</v>
      </c>
      <c r="I47" s="17">
        <v>200</v>
      </c>
      <c r="J47" s="17">
        <v>150</v>
      </c>
      <c r="K47" s="11">
        <f t="shared" si="9"/>
        <v>350</v>
      </c>
    </row>
    <row r="48" spans="2:11" ht="15" customHeight="1">
      <c r="B48" s="10">
        <v>44</v>
      </c>
      <c r="C48" s="17">
        <v>160</v>
      </c>
      <c r="D48" s="17">
        <v>177</v>
      </c>
      <c r="E48" s="13">
        <f t="shared" si="5"/>
        <v>337</v>
      </c>
      <c r="F48" s="13">
        <f t="shared" si="6"/>
        <v>2</v>
      </c>
      <c r="G48" s="13">
        <f t="shared" si="7"/>
        <v>2</v>
      </c>
      <c r="H48" s="13">
        <f t="shared" si="8"/>
        <v>4</v>
      </c>
      <c r="I48" s="17">
        <v>162</v>
      </c>
      <c r="J48" s="17">
        <v>179</v>
      </c>
      <c r="K48" s="11">
        <f t="shared" si="9"/>
        <v>341</v>
      </c>
    </row>
    <row r="49" spans="2:11" ht="15" customHeight="1">
      <c r="B49" s="10">
        <v>45</v>
      </c>
      <c r="C49" s="17">
        <v>165</v>
      </c>
      <c r="D49" s="17">
        <v>171</v>
      </c>
      <c r="E49" s="13">
        <f t="shared" si="5"/>
        <v>336</v>
      </c>
      <c r="F49" s="13">
        <f t="shared" si="6"/>
        <v>2</v>
      </c>
      <c r="G49" s="13">
        <f t="shared" si="7"/>
        <v>4</v>
      </c>
      <c r="H49" s="13">
        <f t="shared" si="8"/>
        <v>6</v>
      </c>
      <c r="I49" s="17">
        <v>167</v>
      </c>
      <c r="J49" s="17">
        <v>175</v>
      </c>
      <c r="K49" s="11">
        <f t="shared" si="9"/>
        <v>342</v>
      </c>
    </row>
    <row r="50" spans="2:11" ht="15" customHeight="1">
      <c r="B50" s="10">
        <v>46</v>
      </c>
      <c r="C50" s="17">
        <v>129</v>
      </c>
      <c r="D50" s="17">
        <v>178</v>
      </c>
      <c r="E50" s="13">
        <f t="shared" si="5"/>
        <v>307</v>
      </c>
      <c r="F50" s="13">
        <f t="shared" si="6"/>
        <v>2</v>
      </c>
      <c r="G50" s="13">
        <f t="shared" si="7"/>
        <v>2</v>
      </c>
      <c r="H50" s="13">
        <f t="shared" si="8"/>
        <v>4</v>
      </c>
      <c r="I50" s="17">
        <v>131</v>
      </c>
      <c r="J50" s="17">
        <v>180</v>
      </c>
      <c r="K50" s="11">
        <f t="shared" si="9"/>
        <v>311</v>
      </c>
    </row>
    <row r="51" spans="2:11" ht="15" customHeight="1">
      <c r="B51" s="10">
        <v>47</v>
      </c>
      <c r="C51" s="17">
        <v>162</v>
      </c>
      <c r="D51" s="17">
        <v>167</v>
      </c>
      <c r="E51" s="13">
        <f t="shared" si="5"/>
        <v>329</v>
      </c>
      <c r="F51" s="13">
        <f t="shared" si="6"/>
        <v>1</v>
      </c>
      <c r="G51" s="13">
        <f t="shared" si="7"/>
        <v>2</v>
      </c>
      <c r="H51" s="13">
        <f t="shared" si="8"/>
        <v>3</v>
      </c>
      <c r="I51" s="17">
        <v>163</v>
      </c>
      <c r="J51" s="17">
        <v>169</v>
      </c>
      <c r="K51" s="11">
        <f t="shared" si="9"/>
        <v>332</v>
      </c>
    </row>
    <row r="52" spans="2:11" ht="15" customHeight="1">
      <c r="B52" s="10">
        <v>48</v>
      </c>
      <c r="C52" s="17">
        <v>116</v>
      </c>
      <c r="D52" s="17">
        <v>144</v>
      </c>
      <c r="E52" s="13">
        <f t="shared" si="5"/>
        <v>260</v>
      </c>
      <c r="F52" s="13">
        <f t="shared" si="6"/>
        <v>2</v>
      </c>
      <c r="G52" s="13">
        <f t="shared" si="7"/>
        <v>5</v>
      </c>
      <c r="H52" s="13">
        <f t="shared" si="8"/>
        <v>7</v>
      </c>
      <c r="I52" s="17">
        <v>118</v>
      </c>
      <c r="J52" s="17">
        <v>149</v>
      </c>
      <c r="K52" s="11">
        <f t="shared" si="9"/>
        <v>267</v>
      </c>
    </row>
    <row r="53" spans="2:11" ht="15" customHeight="1">
      <c r="B53" s="10">
        <v>49</v>
      </c>
      <c r="C53" s="17">
        <v>141</v>
      </c>
      <c r="D53" s="17">
        <v>178</v>
      </c>
      <c r="E53" s="13">
        <f t="shared" si="5"/>
        <v>319</v>
      </c>
      <c r="F53" s="13">
        <f t="shared" si="6"/>
        <v>2</v>
      </c>
      <c r="G53" s="13">
        <f t="shared" si="7"/>
        <v>4</v>
      </c>
      <c r="H53" s="13">
        <f t="shared" si="8"/>
        <v>6</v>
      </c>
      <c r="I53" s="17">
        <v>143</v>
      </c>
      <c r="J53" s="17">
        <v>182</v>
      </c>
      <c r="K53" s="11">
        <f t="shared" si="9"/>
        <v>325</v>
      </c>
    </row>
    <row r="54" spans="2:11" ht="15" customHeight="1">
      <c r="B54" s="10">
        <v>50</v>
      </c>
      <c r="C54" s="17">
        <v>150</v>
      </c>
      <c r="D54" s="17">
        <v>197</v>
      </c>
      <c r="E54" s="13">
        <f t="shared" si="5"/>
        <v>347</v>
      </c>
      <c r="F54" s="13">
        <f t="shared" si="6"/>
        <v>1</v>
      </c>
      <c r="G54" s="13">
        <f t="shared" si="7"/>
        <v>1</v>
      </c>
      <c r="H54" s="13">
        <f t="shared" si="8"/>
        <v>2</v>
      </c>
      <c r="I54" s="17">
        <v>151</v>
      </c>
      <c r="J54" s="17">
        <v>198</v>
      </c>
      <c r="K54" s="11">
        <f t="shared" si="9"/>
        <v>349</v>
      </c>
    </row>
    <row r="55" spans="2:11" ht="15" customHeight="1">
      <c r="B55" s="10">
        <v>51</v>
      </c>
      <c r="C55" s="17">
        <v>171</v>
      </c>
      <c r="D55" s="17">
        <v>191</v>
      </c>
      <c r="E55" s="13">
        <f t="shared" si="5"/>
        <v>362</v>
      </c>
      <c r="F55" s="13">
        <f t="shared" si="6"/>
        <v>5</v>
      </c>
      <c r="G55" s="13">
        <f t="shared" si="7"/>
        <v>3</v>
      </c>
      <c r="H55" s="13">
        <f t="shared" si="8"/>
        <v>8</v>
      </c>
      <c r="I55" s="17">
        <v>176</v>
      </c>
      <c r="J55" s="17">
        <v>194</v>
      </c>
      <c r="K55" s="11">
        <f t="shared" si="9"/>
        <v>370</v>
      </c>
    </row>
    <row r="56" spans="2:11" ht="15" customHeight="1">
      <c r="B56" s="10">
        <v>52</v>
      </c>
      <c r="C56" s="17">
        <v>160</v>
      </c>
      <c r="D56" s="17">
        <v>177</v>
      </c>
      <c r="E56" s="13">
        <f t="shared" si="5"/>
        <v>337</v>
      </c>
      <c r="F56" s="13">
        <f t="shared" si="6"/>
        <v>3</v>
      </c>
      <c r="G56" s="13">
        <f t="shared" si="7"/>
        <v>0</v>
      </c>
      <c r="H56" s="13">
        <f t="shared" si="8"/>
        <v>3</v>
      </c>
      <c r="I56" s="17">
        <v>163</v>
      </c>
      <c r="J56" s="17">
        <v>177</v>
      </c>
      <c r="K56" s="11">
        <f t="shared" si="9"/>
        <v>340</v>
      </c>
    </row>
    <row r="57" spans="2:11" ht="15" customHeight="1">
      <c r="B57" s="10">
        <v>53</v>
      </c>
      <c r="C57" s="17">
        <v>181</v>
      </c>
      <c r="D57" s="17">
        <v>215</v>
      </c>
      <c r="E57" s="13">
        <f t="shared" si="5"/>
        <v>396</v>
      </c>
      <c r="F57" s="13">
        <f t="shared" si="6"/>
        <v>1</v>
      </c>
      <c r="G57" s="13">
        <f t="shared" si="7"/>
        <v>3</v>
      </c>
      <c r="H57" s="13">
        <f t="shared" si="8"/>
        <v>4</v>
      </c>
      <c r="I57" s="17">
        <v>182</v>
      </c>
      <c r="J57" s="17">
        <v>218</v>
      </c>
      <c r="K57" s="11">
        <f t="shared" si="9"/>
        <v>400</v>
      </c>
    </row>
    <row r="58" spans="2:11" ht="15" customHeight="1">
      <c r="B58" s="10">
        <v>54</v>
      </c>
      <c r="C58" s="17">
        <v>203</v>
      </c>
      <c r="D58" s="17">
        <v>191</v>
      </c>
      <c r="E58" s="13">
        <f t="shared" si="5"/>
        <v>394</v>
      </c>
      <c r="F58" s="13">
        <f t="shared" si="6"/>
        <v>5</v>
      </c>
      <c r="G58" s="13">
        <f t="shared" si="7"/>
        <v>2</v>
      </c>
      <c r="H58" s="13">
        <f t="shared" si="8"/>
        <v>7</v>
      </c>
      <c r="I58" s="17">
        <v>208</v>
      </c>
      <c r="J58" s="17">
        <v>193</v>
      </c>
      <c r="K58" s="11">
        <f t="shared" si="9"/>
        <v>401</v>
      </c>
    </row>
    <row r="59" spans="2:11" ht="15" customHeight="1">
      <c r="B59" s="10">
        <v>55</v>
      </c>
      <c r="C59" s="17">
        <v>200</v>
      </c>
      <c r="D59" s="17">
        <v>183</v>
      </c>
      <c r="E59" s="13">
        <f t="shared" si="5"/>
        <v>383</v>
      </c>
      <c r="F59" s="13">
        <f t="shared" si="6"/>
        <v>4</v>
      </c>
      <c r="G59" s="13">
        <f t="shared" si="7"/>
        <v>4</v>
      </c>
      <c r="H59" s="13">
        <f t="shared" si="8"/>
        <v>8</v>
      </c>
      <c r="I59" s="17">
        <v>204</v>
      </c>
      <c r="J59" s="17">
        <v>187</v>
      </c>
      <c r="K59" s="11">
        <f t="shared" si="9"/>
        <v>391</v>
      </c>
    </row>
    <row r="60" spans="2:11" ht="15" customHeight="1">
      <c r="B60" s="10">
        <v>56</v>
      </c>
      <c r="C60" s="17">
        <v>171</v>
      </c>
      <c r="D60" s="17">
        <v>212</v>
      </c>
      <c r="E60" s="13">
        <f t="shared" si="5"/>
        <v>383</v>
      </c>
      <c r="F60" s="13">
        <f t="shared" si="6"/>
        <v>2</v>
      </c>
      <c r="G60" s="13">
        <f t="shared" si="7"/>
        <v>6</v>
      </c>
      <c r="H60" s="13">
        <f t="shared" si="8"/>
        <v>8</v>
      </c>
      <c r="I60" s="17">
        <v>173</v>
      </c>
      <c r="J60" s="17">
        <v>218</v>
      </c>
      <c r="K60" s="11">
        <f t="shared" si="9"/>
        <v>391</v>
      </c>
    </row>
    <row r="61" spans="2:11" ht="15" customHeight="1">
      <c r="B61" s="10">
        <v>57</v>
      </c>
      <c r="C61" s="17">
        <v>188</v>
      </c>
      <c r="D61" s="17">
        <v>189</v>
      </c>
      <c r="E61" s="13">
        <f t="shared" si="5"/>
        <v>377</v>
      </c>
      <c r="F61" s="13">
        <f t="shared" si="6"/>
        <v>1</v>
      </c>
      <c r="G61" s="13">
        <f t="shared" si="7"/>
        <v>6</v>
      </c>
      <c r="H61" s="13">
        <f t="shared" si="8"/>
        <v>7</v>
      </c>
      <c r="I61" s="17">
        <v>189</v>
      </c>
      <c r="J61" s="17">
        <v>195</v>
      </c>
      <c r="K61" s="11">
        <f t="shared" si="9"/>
        <v>384</v>
      </c>
    </row>
    <row r="62" spans="2:11" ht="15" customHeight="1">
      <c r="B62" s="10">
        <v>58</v>
      </c>
      <c r="C62" s="17">
        <v>199</v>
      </c>
      <c r="D62" s="17">
        <v>224</v>
      </c>
      <c r="E62" s="13">
        <f t="shared" si="5"/>
        <v>423</v>
      </c>
      <c r="F62" s="13">
        <f t="shared" si="6"/>
        <v>1</v>
      </c>
      <c r="G62" s="13">
        <f t="shared" si="7"/>
        <v>3</v>
      </c>
      <c r="H62" s="13">
        <f t="shared" si="8"/>
        <v>4</v>
      </c>
      <c r="I62" s="17">
        <v>200</v>
      </c>
      <c r="J62" s="17">
        <v>227</v>
      </c>
      <c r="K62" s="11">
        <f t="shared" si="9"/>
        <v>427</v>
      </c>
    </row>
    <row r="63" spans="2:11" ht="15" customHeight="1">
      <c r="B63" s="10">
        <v>59</v>
      </c>
      <c r="C63" s="17">
        <v>222</v>
      </c>
      <c r="D63" s="17">
        <v>225</v>
      </c>
      <c r="E63" s="13">
        <f t="shared" si="5"/>
        <v>447</v>
      </c>
      <c r="F63" s="13">
        <f t="shared" si="6"/>
        <v>1</v>
      </c>
      <c r="G63" s="13">
        <f t="shared" si="7"/>
        <v>1</v>
      </c>
      <c r="H63" s="13">
        <f t="shared" si="8"/>
        <v>2</v>
      </c>
      <c r="I63" s="17">
        <v>223</v>
      </c>
      <c r="J63" s="17">
        <v>226</v>
      </c>
      <c r="K63" s="11">
        <f t="shared" si="9"/>
        <v>449</v>
      </c>
    </row>
    <row r="64" spans="2:11" ht="15" customHeight="1">
      <c r="B64" s="10">
        <v>60</v>
      </c>
      <c r="C64" s="17">
        <v>201</v>
      </c>
      <c r="D64" s="17">
        <v>213</v>
      </c>
      <c r="E64" s="13">
        <f t="shared" si="5"/>
        <v>414</v>
      </c>
      <c r="F64" s="13">
        <f t="shared" si="6"/>
        <v>1</v>
      </c>
      <c r="G64" s="13">
        <f t="shared" si="7"/>
        <v>4</v>
      </c>
      <c r="H64" s="13">
        <f t="shared" si="8"/>
        <v>5</v>
      </c>
      <c r="I64" s="17">
        <v>202</v>
      </c>
      <c r="J64" s="17">
        <v>217</v>
      </c>
      <c r="K64" s="11">
        <f t="shared" si="9"/>
        <v>419</v>
      </c>
    </row>
    <row r="65" spans="2:11" ht="15" customHeight="1">
      <c r="B65" s="10">
        <v>61</v>
      </c>
      <c r="C65" s="17">
        <v>225</v>
      </c>
      <c r="D65" s="17">
        <v>242</v>
      </c>
      <c r="E65" s="13">
        <f t="shared" si="5"/>
        <v>467</v>
      </c>
      <c r="F65" s="13">
        <f t="shared" si="6"/>
        <v>0</v>
      </c>
      <c r="G65" s="13">
        <f t="shared" si="7"/>
        <v>4</v>
      </c>
      <c r="H65" s="13">
        <f t="shared" si="8"/>
        <v>4</v>
      </c>
      <c r="I65" s="17">
        <v>225</v>
      </c>
      <c r="J65" s="17">
        <v>246</v>
      </c>
      <c r="K65" s="11">
        <f t="shared" si="9"/>
        <v>471</v>
      </c>
    </row>
    <row r="66" spans="2:11" ht="15" customHeight="1">
      <c r="B66" s="10">
        <v>62</v>
      </c>
      <c r="C66" s="17">
        <v>228</v>
      </c>
      <c r="D66" s="17">
        <v>248</v>
      </c>
      <c r="E66" s="13">
        <f t="shared" si="5"/>
        <v>476</v>
      </c>
      <c r="F66" s="13">
        <f t="shared" si="6"/>
        <v>3</v>
      </c>
      <c r="G66" s="13">
        <f t="shared" si="7"/>
        <v>4</v>
      </c>
      <c r="H66" s="13">
        <f t="shared" si="8"/>
        <v>7</v>
      </c>
      <c r="I66" s="17">
        <v>231</v>
      </c>
      <c r="J66" s="17">
        <v>252</v>
      </c>
      <c r="K66" s="11">
        <f t="shared" si="9"/>
        <v>483</v>
      </c>
    </row>
    <row r="67" spans="2:11" ht="15" customHeight="1">
      <c r="B67" s="10">
        <v>63</v>
      </c>
      <c r="C67" s="17">
        <v>259</v>
      </c>
      <c r="D67" s="17">
        <v>303</v>
      </c>
      <c r="E67" s="13">
        <f t="shared" si="5"/>
        <v>562</v>
      </c>
      <c r="F67" s="13">
        <f t="shared" si="6"/>
        <v>3</v>
      </c>
      <c r="G67" s="13">
        <f t="shared" si="7"/>
        <v>0</v>
      </c>
      <c r="H67" s="13">
        <f t="shared" si="8"/>
        <v>3</v>
      </c>
      <c r="I67" s="17">
        <v>262</v>
      </c>
      <c r="J67" s="17">
        <v>303</v>
      </c>
      <c r="K67" s="11">
        <f t="shared" si="9"/>
        <v>565</v>
      </c>
    </row>
    <row r="68" spans="2:11" ht="15" customHeight="1">
      <c r="B68" s="10">
        <v>64</v>
      </c>
      <c r="C68" s="17">
        <v>269</v>
      </c>
      <c r="D68" s="17">
        <v>275</v>
      </c>
      <c r="E68" s="13">
        <f aca="true" t="shared" si="10" ref="E68:E99">C68+D68</f>
        <v>544</v>
      </c>
      <c r="F68" s="13">
        <f aca="true" t="shared" si="11" ref="F68:F99">I68-C68</f>
        <v>2</v>
      </c>
      <c r="G68" s="13">
        <f aca="true" t="shared" si="12" ref="G68:G99">J68-D68</f>
        <v>3</v>
      </c>
      <c r="H68" s="13">
        <f aca="true" t="shared" si="13" ref="H68:H99">K68-E68</f>
        <v>5</v>
      </c>
      <c r="I68" s="17">
        <v>271</v>
      </c>
      <c r="J68" s="17">
        <v>278</v>
      </c>
      <c r="K68" s="11">
        <f aca="true" t="shared" si="14" ref="K68:K99">I68+J68</f>
        <v>549</v>
      </c>
    </row>
    <row r="69" spans="2:11" ht="15" customHeight="1">
      <c r="B69" s="10">
        <v>65</v>
      </c>
      <c r="C69" s="17">
        <v>305</v>
      </c>
      <c r="D69" s="17">
        <v>333</v>
      </c>
      <c r="E69" s="13">
        <f t="shared" si="10"/>
        <v>638</v>
      </c>
      <c r="F69" s="13">
        <f t="shared" si="11"/>
        <v>2</v>
      </c>
      <c r="G69" s="13">
        <f t="shared" si="12"/>
        <v>3</v>
      </c>
      <c r="H69" s="13">
        <f t="shared" si="13"/>
        <v>5</v>
      </c>
      <c r="I69" s="17">
        <v>307</v>
      </c>
      <c r="J69" s="17">
        <v>336</v>
      </c>
      <c r="K69" s="11">
        <f t="shared" si="14"/>
        <v>643</v>
      </c>
    </row>
    <row r="70" spans="2:11" ht="15" customHeight="1">
      <c r="B70" s="10">
        <v>66</v>
      </c>
      <c r="C70" s="17">
        <v>275</v>
      </c>
      <c r="D70" s="17">
        <v>300</v>
      </c>
      <c r="E70" s="13">
        <f t="shared" si="10"/>
        <v>575</v>
      </c>
      <c r="F70" s="13">
        <f t="shared" si="11"/>
        <v>3</v>
      </c>
      <c r="G70" s="13">
        <f t="shared" si="12"/>
        <v>2</v>
      </c>
      <c r="H70" s="13">
        <f t="shared" si="13"/>
        <v>5</v>
      </c>
      <c r="I70" s="17">
        <v>278</v>
      </c>
      <c r="J70" s="17">
        <v>302</v>
      </c>
      <c r="K70" s="11">
        <f t="shared" si="14"/>
        <v>580</v>
      </c>
    </row>
    <row r="71" spans="2:11" ht="15" customHeight="1">
      <c r="B71" s="10">
        <v>67</v>
      </c>
      <c r="C71" s="17">
        <v>246</v>
      </c>
      <c r="D71" s="17">
        <v>290</v>
      </c>
      <c r="E71" s="13">
        <f t="shared" si="10"/>
        <v>536</v>
      </c>
      <c r="F71" s="13">
        <f t="shared" si="11"/>
        <v>2</v>
      </c>
      <c r="G71" s="13">
        <f t="shared" si="12"/>
        <v>4</v>
      </c>
      <c r="H71" s="13">
        <f t="shared" si="13"/>
        <v>6</v>
      </c>
      <c r="I71" s="17">
        <v>248</v>
      </c>
      <c r="J71" s="17">
        <v>294</v>
      </c>
      <c r="K71" s="11">
        <f t="shared" si="14"/>
        <v>542</v>
      </c>
    </row>
    <row r="72" spans="2:11" ht="15" customHeight="1">
      <c r="B72" s="10">
        <v>68</v>
      </c>
      <c r="C72" s="17">
        <v>156</v>
      </c>
      <c r="D72" s="17">
        <v>163</v>
      </c>
      <c r="E72" s="13">
        <f t="shared" si="10"/>
        <v>319</v>
      </c>
      <c r="F72" s="13">
        <f t="shared" si="11"/>
        <v>6</v>
      </c>
      <c r="G72" s="13">
        <f t="shared" si="12"/>
        <v>3</v>
      </c>
      <c r="H72" s="13">
        <f t="shared" si="13"/>
        <v>9</v>
      </c>
      <c r="I72" s="17">
        <v>162</v>
      </c>
      <c r="J72" s="17">
        <v>166</v>
      </c>
      <c r="K72" s="11">
        <f t="shared" si="14"/>
        <v>328</v>
      </c>
    </row>
    <row r="73" spans="2:11" ht="15" customHeight="1">
      <c r="B73" s="10">
        <v>69</v>
      </c>
      <c r="C73" s="17">
        <v>168</v>
      </c>
      <c r="D73" s="17">
        <v>172</v>
      </c>
      <c r="E73" s="13">
        <f t="shared" si="10"/>
        <v>340</v>
      </c>
      <c r="F73" s="13">
        <f t="shared" si="11"/>
        <v>0</v>
      </c>
      <c r="G73" s="13">
        <f t="shared" si="12"/>
        <v>2</v>
      </c>
      <c r="H73" s="13">
        <f t="shared" si="13"/>
        <v>2</v>
      </c>
      <c r="I73" s="17">
        <v>168</v>
      </c>
      <c r="J73" s="17">
        <v>174</v>
      </c>
      <c r="K73" s="11">
        <f t="shared" si="14"/>
        <v>342</v>
      </c>
    </row>
    <row r="74" spans="2:11" ht="15" customHeight="1">
      <c r="B74" s="10">
        <v>70</v>
      </c>
      <c r="C74" s="17">
        <v>178</v>
      </c>
      <c r="D74" s="17">
        <v>231</v>
      </c>
      <c r="E74" s="13">
        <f t="shared" si="10"/>
        <v>409</v>
      </c>
      <c r="F74" s="13">
        <f t="shared" si="11"/>
        <v>2</v>
      </c>
      <c r="G74" s="13">
        <f t="shared" si="12"/>
        <v>5</v>
      </c>
      <c r="H74" s="13">
        <f t="shared" si="13"/>
        <v>7</v>
      </c>
      <c r="I74" s="17">
        <v>180</v>
      </c>
      <c r="J74" s="17">
        <v>236</v>
      </c>
      <c r="K74" s="11">
        <f t="shared" si="14"/>
        <v>416</v>
      </c>
    </row>
    <row r="75" spans="2:11" ht="15" customHeight="1">
      <c r="B75" s="10">
        <v>71</v>
      </c>
      <c r="C75" s="17">
        <v>167</v>
      </c>
      <c r="D75" s="17">
        <v>207</v>
      </c>
      <c r="E75" s="13">
        <f t="shared" si="10"/>
        <v>374</v>
      </c>
      <c r="F75" s="13">
        <f t="shared" si="11"/>
        <v>3</v>
      </c>
      <c r="G75" s="13">
        <f t="shared" si="12"/>
        <v>1</v>
      </c>
      <c r="H75" s="13">
        <f t="shared" si="13"/>
        <v>4</v>
      </c>
      <c r="I75" s="17">
        <v>170</v>
      </c>
      <c r="J75" s="17">
        <v>208</v>
      </c>
      <c r="K75" s="11">
        <f t="shared" si="14"/>
        <v>378</v>
      </c>
    </row>
    <row r="76" spans="2:11" ht="15" customHeight="1">
      <c r="B76" s="10">
        <v>72</v>
      </c>
      <c r="C76" s="17">
        <v>211</v>
      </c>
      <c r="D76" s="17">
        <v>226</v>
      </c>
      <c r="E76" s="13">
        <f t="shared" si="10"/>
        <v>437</v>
      </c>
      <c r="F76" s="13">
        <f t="shared" si="11"/>
        <v>4</v>
      </c>
      <c r="G76" s="13">
        <f t="shared" si="12"/>
        <v>4</v>
      </c>
      <c r="H76" s="13">
        <f t="shared" si="13"/>
        <v>8</v>
      </c>
      <c r="I76" s="17">
        <v>215</v>
      </c>
      <c r="J76" s="17">
        <v>230</v>
      </c>
      <c r="K76" s="11">
        <f t="shared" si="14"/>
        <v>445</v>
      </c>
    </row>
    <row r="77" spans="2:11" ht="15" customHeight="1">
      <c r="B77" s="10">
        <v>73</v>
      </c>
      <c r="C77" s="17">
        <v>217</v>
      </c>
      <c r="D77" s="17">
        <v>219</v>
      </c>
      <c r="E77" s="13">
        <f t="shared" si="10"/>
        <v>436</v>
      </c>
      <c r="F77" s="13">
        <f t="shared" si="11"/>
        <v>1</v>
      </c>
      <c r="G77" s="13">
        <f t="shared" si="12"/>
        <v>4</v>
      </c>
      <c r="H77" s="13">
        <f t="shared" si="13"/>
        <v>5</v>
      </c>
      <c r="I77" s="17">
        <v>218</v>
      </c>
      <c r="J77" s="17">
        <v>223</v>
      </c>
      <c r="K77" s="11">
        <f t="shared" si="14"/>
        <v>441</v>
      </c>
    </row>
    <row r="78" spans="2:11" ht="15" customHeight="1">
      <c r="B78" s="10">
        <v>74</v>
      </c>
      <c r="C78" s="17">
        <v>143</v>
      </c>
      <c r="D78" s="17">
        <v>199</v>
      </c>
      <c r="E78" s="13">
        <f t="shared" si="10"/>
        <v>342</v>
      </c>
      <c r="F78" s="13">
        <f t="shared" si="11"/>
        <v>4</v>
      </c>
      <c r="G78" s="13">
        <f t="shared" si="12"/>
        <v>1</v>
      </c>
      <c r="H78" s="13">
        <f t="shared" si="13"/>
        <v>5</v>
      </c>
      <c r="I78" s="17">
        <v>147</v>
      </c>
      <c r="J78" s="17">
        <v>200</v>
      </c>
      <c r="K78" s="11">
        <f t="shared" si="14"/>
        <v>347</v>
      </c>
    </row>
    <row r="79" spans="2:11" ht="15" customHeight="1">
      <c r="B79" s="10">
        <v>75</v>
      </c>
      <c r="C79" s="17">
        <v>113</v>
      </c>
      <c r="D79" s="17">
        <v>168</v>
      </c>
      <c r="E79" s="13">
        <f t="shared" si="10"/>
        <v>281</v>
      </c>
      <c r="F79" s="13">
        <f t="shared" si="11"/>
        <v>1</v>
      </c>
      <c r="G79" s="13">
        <f t="shared" si="12"/>
        <v>3</v>
      </c>
      <c r="H79" s="13">
        <f t="shared" si="13"/>
        <v>4</v>
      </c>
      <c r="I79" s="17">
        <v>114</v>
      </c>
      <c r="J79" s="17">
        <v>171</v>
      </c>
      <c r="K79" s="11">
        <f t="shared" si="14"/>
        <v>285</v>
      </c>
    </row>
    <row r="80" spans="2:11" ht="15" customHeight="1">
      <c r="B80" s="10">
        <v>76</v>
      </c>
      <c r="C80" s="17">
        <v>112</v>
      </c>
      <c r="D80" s="17">
        <v>183</v>
      </c>
      <c r="E80" s="13">
        <f t="shared" si="10"/>
        <v>295</v>
      </c>
      <c r="F80" s="13">
        <f t="shared" si="11"/>
        <v>3</v>
      </c>
      <c r="G80" s="13">
        <f t="shared" si="12"/>
        <v>5</v>
      </c>
      <c r="H80" s="13">
        <f t="shared" si="13"/>
        <v>8</v>
      </c>
      <c r="I80" s="17">
        <v>115</v>
      </c>
      <c r="J80" s="17">
        <v>188</v>
      </c>
      <c r="K80" s="11">
        <f t="shared" si="14"/>
        <v>303</v>
      </c>
    </row>
    <row r="81" spans="2:11" ht="15" customHeight="1">
      <c r="B81" s="10">
        <v>77</v>
      </c>
      <c r="C81" s="17">
        <v>145</v>
      </c>
      <c r="D81" s="17">
        <v>203</v>
      </c>
      <c r="E81" s="13">
        <f t="shared" si="10"/>
        <v>348</v>
      </c>
      <c r="F81" s="13">
        <f t="shared" si="11"/>
        <v>3</v>
      </c>
      <c r="G81" s="13">
        <f t="shared" si="12"/>
        <v>7</v>
      </c>
      <c r="H81" s="13">
        <f t="shared" si="13"/>
        <v>10</v>
      </c>
      <c r="I81" s="17">
        <v>148</v>
      </c>
      <c r="J81" s="17">
        <v>210</v>
      </c>
      <c r="K81" s="11">
        <f t="shared" si="14"/>
        <v>358</v>
      </c>
    </row>
    <row r="82" spans="2:11" ht="15" customHeight="1">
      <c r="B82" s="10">
        <v>78</v>
      </c>
      <c r="C82" s="17">
        <v>133</v>
      </c>
      <c r="D82" s="17">
        <v>196</v>
      </c>
      <c r="E82" s="13">
        <f t="shared" si="10"/>
        <v>329</v>
      </c>
      <c r="F82" s="13">
        <f t="shared" si="11"/>
        <v>1</v>
      </c>
      <c r="G82" s="13">
        <f t="shared" si="12"/>
        <v>2</v>
      </c>
      <c r="H82" s="13">
        <f t="shared" si="13"/>
        <v>3</v>
      </c>
      <c r="I82" s="17">
        <v>134</v>
      </c>
      <c r="J82" s="17">
        <v>198</v>
      </c>
      <c r="K82" s="11">
        <f t="shared" si="14"/>
        <v>332</v>
      </c>
    </row>
    <row r="83" spans="2:11" ht="15" customHeight="1">
      <c r="B83" s="10">
        <v>79</v>
      </c>
      <c r="C83" s="17">
        <v>109</v>
      </c>
      <c r="D83" s="17">
        <v>176</v>
      </c>
      <c r="E83" s="13">
        <f t="shared" si="10"/>
        <v>285</v>
      </c>
      <c r="F83" s="13">
        <f t="shared" si="11"/>
        <v>1</v>
      </c>
      <c r="G83" s="13">
        <f t="shared" si="12"/>
        <v>3</v>
      </c>
      <c r="H83" s="13">
        <f t="shared" si="13"/>
        <v>4</v>
      </c>
      <c r="I83" s="17">
        <v>110</v>
      </c>
      <c r="J83" s="17">
        <v>179</v>
      </c>
      <c r="K83" s="11">
        <f t="shared" si="14"/>
        <v>289</v>
      </c>
    </row>
    <row r="84" spans="2:11" ht="15" customHeight="1">
      <c r="B84" s="10">
        <v>80</v>
      </c>
      <c r="C84" s="17">
        <v>95</v>
      </c>
      <c r="D84" s="17">
        <v>179</v>
      </c>
      <c r="E84" s="13">
        <f t="shared" si="10"/>
        <v>274</v>
      </c>
      <c r="F84" s="13">
        <f t="shared" si="11"/>
        <v>0</v>
      </c>
      <c r="G84" s="13">
        <f t="shared" si="12"/>
        <v>3</v>
      </c>
      <c r="H84" s="13">
        <f t="shared" si="13"/>
        <v>3</v>
      </c>
      <c r="I84" s="17">
        <v>95</v>
      </c>
      <c r="J84" s="17">
        <v>182</v>
      </c>
      <c r="K84" s="11">
        <f t="shared" si="14"/>
        <v>277</v>
      </c>
    </row>
    <row r="85" spans="2:11" ht="15" customHeight="1">
      <c r="B85" s="10">
        <v>81</v>
      </c>
      <c r="C85" s="17">
        <v>75</v>
      </c>
      <c r="D85" s="17">
        <v>169</v>
      </c>
      <c r="E85" s="13">
        <f t="shared" si="10"/>
        <v>244</v>
      </c>
      <c r="F85" s="13">
        <f t="shared" si="11"/>
        <v>0</v>
      </c>
      <c r="G85" s="13">
        <f t="shared" si="12"/>
        <v>1</v>
      </c>
      <c r="H85" s="13">
        <f t="shared" si="13"/>
        <v>1</v>
      </c>
      <c r="I85" s="17">
        <v>75</v>
      </c>
      <c r="J85" s="17">
        <v>170</v>
      </c>
      <c r="K85" s="11">
        <f t="shared" si="14"/>
        <v>245</v>
      </c>
    </row>
    <row r="86" spans="2:11" ht="15" customHeight="1">
      <c r="B86" s="10">
        <v>82</v>
      </c>
      <c r="C86" s="17">
        <v>91</v>
      </c>
      <c r="D86" s="17">
        <v>162</v>
      </c>
      <c r="E86" s="13">
        <f t="shared" si="10"/>
        <v>253</v>
      </c>
      <c r="F86" s="13">
        <f t="shared" si="11"/>
        <v>0</v>
      </c>
      <c r="G86" s="13">
        <f t="shared" si="12"/>
        <v>1</v>
      </c>
      <c r="H86" s="13">
        <f t="shared" si="13"/>
        <v>1</v>
      </c>
      <c r="I86" s="17">
        <v>91</v>
      </c>
      <c r="J86" s="17">
        <v>163</v>
      </c>
      <c r="K86" s="11">
        <f t="shared" si="14"/>
        <v>254</v>
      </c>
    </row>
    <row r="87" spans="2:11" ht="15" customHeight="1">
      <c r="B87" s="10">
        <v>83</v>
      </c>
      <c r="C87" s="17">
        <v>80</v>
      </c>
      <c r="D87" s="17">
        <v>159</v>
      </c>
      <c r="E87" s="13">
        <f t="shared" si="10"/>
        <v>239</v>
      </c>
      <c r="F87" s="13">
        <f t="shared" si="11"/>
        <v>2</v>
      </c>
      <c r="G87" s="13">
        <f t="shared" si="12"/>
        <v>1</v>
      </c>
      <c r="H87" s="13">
        <f t="shared" si="13"/>
        <v>3</v>
      </c>
      <c r="I87" s="17">
        <v>82</v>
      </c>
      <c r="J87" s="17">
        <v>160</v>
      </c>
      <c r="K87" s="11">
        <f t="shared" si="14"/>
        <v>242</v>
      </c>
    </row>
    <row r="88" spans="2:11" ht="15" customHeight="1">
      <c r="B88" s="10">
        <v>84</v>
      </c>
      <c r="C88" s="17">
        <v>69</v>
      </c>
      <c r="D88" s="17">
        <v>108</v>
      </c>
      <c r="E88" s="13">
        <f t="shared" si="10"/>
        <v>177</v>
      </c>
      <c r="F88" s="13">
        <f t="shared" si="11"/>
        <v>0</v>
      </c>
      <c r="G88" s="13">
        <f t="shared" si="12"/>
        <v>1</v>
      </c>
      <c r="H88" s="13">
        <f t="shared" si="13"/>
        <v>1</v>
      </c>
      <c r="I88" s="17">
        <v>69</v>
      </c>
      <c r="J88" s="17">
        <v>109</v>
      </c>
      <c r="K88" s="11">
        <f t="shared" si="14"/>
        <v>178</v>
      </c>
    </row>
    <row r="89" spans="2:11" ht="15" customHeight="1">
      <c r="B89" s="10">
        <v>85</v>
      </c>
      <c r="C89" s="17">
        <v>67</v>
      </c>
      <c r="D89" s="17">
        <v>135</v>
      </c>
      <c r="E89" s="13">
        <f t="shared" si="10"/>
        <v>202</v>
      </c>
      <c r="F89" s="13">
        <f t="shared" si="11"/>
        <v>1</v>
      </c>
      <c r="G89" s="13">
        <f t="shared" si="12"/>
        <v>0</v>
      </c>
      <c r="H89" s="13">
        <f t="shared" si="13"/>
        <v>1</v>
      </c>
      <c r="I89" s="17">
        <v>68</v>
      </c>
      <c r="J89" s="17">
        <v>135</v>
      </c>
      <c r="K89" s="11">
        <f t="shared" si="14"/>
        <v>203</v>
      </c>
    </row>
    <row r="90" spans="2:11" ht="15" customHeight="1">
      <c r="B90" s="10">
        <v>86</v>
      </c>
      <c r="C90" s="17">
        <v>52</v>
      </c>
      <c r="D90" s="17">
        <v>104</v>
      </c>
      <c r="E90" s="13">
        <f t="shared" si="10"/>
        <v>156</v>
      </c>
      <c r="F90" s="13">
        <f t="shared" si="11"/>
        <v>0</v>
      </c>
      <c r="G90" s="13">
        <f t="shared" si="12"/>
        <v>4</v>
      </c>
      <c r="H90" s="13">
        <f t="shared" si="13"/>
        <v>4</v>
      </c>
      <c r="I90" s="17">
        <v>52</v>
      </c>
      <c r="J90" s="17">
        <v>108</v>
      </c>
      <c r="K90" s="11">
        <f t="shared" si="14"/>
        <v>160</v>
      </c>
    </row>
    <row r="91" spans="2:11" ht="15" customHeight="1">
      <c r="B91" s="10">
        <v>87</v>
      </c>
      <c r="C91" s="17">
        <v>44</v>
      </c>
      <c r="D91" s="17">
        <v>114</v>
      </c>
      <c r="E91" s="13">
        <f t="shared" si="10"/>
        <v>158</v>
      </c>
      <c r="F91" s="13">
        <f t="shared" si="11"/>
        <v>1</v>
      </c>
      <c r="G91" s="13">
        <f t="shared" si="12"/>
        <v>0</v>
      </c>
      <c r="H91" s="13">
        <f t="shared" si="13"/>
        <v>1</v>
      </c>
      <c r="I91" s="17">
        <v>45</v>
      </c>
      <c r="J91" s="17">
        <v>114</v>
      </c>
      <c r="K91" s="11">
        <f t="shared" si="14"/>
        <v>159</v>
      </c>
    </row>
    <row r="92" spans="2:11" ht="15" customHeight="1">
      <c r="B92" s="10">
        <v>88</v>
      </c>
      <c r="C92" s="17">
        <v>43</v>
      </c>
      <c r="D92" s="17">
        <v>82</v>
      </c>
      <c r="E92" s="13">
        <f t="shared" si="10"/>
        <v>125</v>
      </c>
      <c r="F92" s="13">
        <f t="shared" si="11"/>
        <v>0</v>
      </c>
      <c r="G92" s="13">
        <f t="shared" si="12"/>
        <v>1</v>
      </c>
      <c r="H92" s="13">
        <f t="shared" si="13"/>
        <v>1</v>
      </c>
      <c r="I92" s="17">
        <v>43</v>
      </c>
      <c r="J92" s="17">
        <v>83</v>
      </c>
      <c r="K92" s="11">
        <f t="shared" si="14"/>
        <v>126</v>
      </c>
    </row>
    <row r="93" spans="2:11" ht="15" customHeight="1">
      <c r="B93" s="10">
        <v>89</v>
      </c>
      <c r="C93" s="17">
        <v>25</v>
      </c>
      <c r="D93" s="17">
        <v>79</v>
      </c>
      <c r="E93" s="13">
        <f t="shared" si="10"/>
        <v>104</v>
      </c>
      <c r="F93" s="13">
        <f t="shared" si="11"/>
        <v>0</v>
      </c>
      <c r="G93" s="13">
        <f t="shared" si="12"/>
        <v>0</v>
      </c>
      <c r="H93" s="13">
        <f t="shared" si="13"/>
        <v>0</v>
      </c>
      <c r="I93" s="17">
        <v>25</v>
      </c>
      <c r="J93" s="17">
        <v>79</v>
      </c>
      <c r="K93" s="11">
        <f t="shared" si="14"/>
        <v>104</v>
      </c>
    </row>
    <row r="94" spans="2:11" ht="15" customHeight="1">
      <c r="B94" s="10">
        <v>90</v>
      </c>
      <c r="C94" s="17">
        <v>19</v>
      </c>
      <c r="D94" s="17">
        <v>72</v>
      </c>
      <c r="E94" s="13">
        <f t="shared" si="10"/>
        <v>91</v>
      </c>
      <c r="F94" s="13">
        <f t="shared" si="11"/>
        <v>0</v>
      </c>
      <c r="G94" s="13">
        <f t="shared" si="12"/>
        <v>2</v>
      </c>
      <c r="H94" s="13">
        <f t="shared" si="13"/>
        <v>2</v>
      </c>
      <c r="I94" s="17">
        <v>19</v>
      </c>
      <c r="J94" s="17">
        <v>74</v>
      </c>
      <c r="K94" s="11">
        <f t="shared" si="14"/>
        <v>93</v>
      </c>
    </row>
    <row r="95" spans="2:11" ht="15" customHeight="1">
      <c r="B95" s="10">
        <v>91</v>
      </c>
      <c r="C95" s="17">
        <v>9</v>
      </c>
      <c r="D95" s="17">
        <v>54</v>
      </c>
      <c r="E95" s="13">
        <f t="shared" si="10"/>
        <v>63</v>
      </c>
      <c r="F95" s="13">
        <f t="shared" si="11"/>
        <v>1</v>
      </c>
      <c r="G95" s="13">
        <f t="shared" si="12"/>
        <v>1</v>
      </c>
      <c r="H95" s="13">
        <f t="shared" si="13"/>
        <v>2</v>
      </c>
      <c r="I95" s="17">
        <v>10</v>
      </c>
      <c r="J95" s="17">
        <v>55</v>
      </c>
      <c r="K95" s="11">
        <f t="shared" si="14"/>
        <v>65</v>
      </c>
    </row>
    <row r="96" spans="2:11" ht="15" customHeight="1">
      <c r="B96" s="10">
        <v>92</v>
      </c>
      <c r="C96" s="17">
        <v>8</v>
      </c>
      <c r="D96" s="17">
        <v>65</v>
      </c>
      <c r="E96" s="13">
        <f t="shared" si="10"/>
        <v>73</v>
      </c>
      <c r="F96" s="13">
        <f t="shared" si="11"/>
        <v>0</v>
      </c>
      <c r="G96" s="13">
        <f t="shared" si="12"/>
        <v>0</v>
      </c>
      <c r="H96" s="13">
        <f t="shared" si="13"/>
        <v>0</v>
      </c>
      <c r="I96" s="17">
        <v>8</v>
      </c>
      <c r="J96" s="17">
        <v>65</v>
      </c>
      <c r="K96" s="11">
        <f t="shared" si="14"/>
        <v>73</v>
      </c>
    </row>
    <row r="97" spans="2:11" ht="15" customHeight="1">
      <c r="B97" s="10">
        <v>93</v>
      </c>
      <c r="C97" s="17">
        <v>11</v>
      </c>
      <c r="D97" s="17">
        <v>30</v>
      </c>
      <c r="E97" s="13">
        <f t="shared" si="10"/>
        <v>41</v>
      </c>
      <c r="F97" s="13">
        <f t="shared" si="11"/>
        <v>0</v>
      </c>
      <c r="G97" s="13">
        <f t="shared" si="12"/>
        <v>0</v>
      </c>
      <c r="H97" s="13">
        <f t="shared" si="13"/>
        <v>0</v>
      </c>
      <c r="I97" s="17">
        <v>11</v>
      </c>
      <c r="J97" s="17">
        <v>30</v>
      </c>
      <c r="K97" s="11">
        <f t="shared" si="14"/>
        <v>41</v>
      </c>
    </row>
    <row r="98" spans="2:11" ht="15" customHeight="1">
      <c r="B98" s="10">
        <v>94</v>
      </c>
      <c r="C98" s="17">
        <v>5</v>
      </c>
      <c r="D98" s="17">
        <v>29</v>
      </c>
      <c r="E98" s="13">
        <f t="shared" si="10"/>
        <v>34</v>
      </c>
      <c r="F98" s="13">
        <f t="shared" si="11"/>
        <v>0</v>
      </c>
      <c r="G98" s="13">
        <f t="shared" si="12"/>
        <v>1</v>
      </c>
      <c r="H98" s="13">
        <f t="shared" si="13"/>
        <v>1</v>
      </c>
      <c r="I98" s="17">
        <v>5</v>
      </c>
      <c r="J98" s="17">
        <v>30</v>
      </c>
      <c r="K98" s="11">
        <f t="shared" si="14"/>
        <v>35</v>
      </c>
    </row>
    <row r="99" spans="2:11" ht="15" customHeight="1">
      <c r="B99" s="10">
        <v>95</v>
      </c>
      <c r="C99" s="17">
        <v>1</v>
      </c>
      <c r="D99" s="17">
        <v>15</v>
      </c>
      <c r="E99" s="13">
        <f t="shared" si="10"/>
        <v>16</v>
      </c>
      <c r="F99" s="13">
        <f t="shared" si="11"/>
        <v>0</v>
      </c>
      <c r="G99" s="13">
        <f t="shared" si="12"/>
        <v>0</v>
      </c>
      <c r="H99" s="13">
        <f t="shared" si="13"/>
        <v>0</v>
      </c>
      <c r="I99" s="17">
        <v>1</v>
      </c>
      <c r="J99" s="17">
        <v>15</v>
      </c>
      <c r="K99" s="11">
        <f t="shared" si="14"/>
        <v>16</v>
      </c>
    </row>
    <row r="100" spans="2:11" ht="15" customHeight="1">
      <c r="B100" s="10">
        <v>96</v>
      </c>
      <c r="C100" s="17">
        <v>3</v>
      </c>
      <c r="D100" s="17">
        <v>15</v>
      </c>
      <c r="E100" s="13">
        <f aca="true" t="shared" si="15" ref="E100:E109">C100+D100</f>
        <v>18</v>
      </c>
      <c r="F100" s="13">
        <f aca="true" t="shared" si="16" ref="F100:F109">I100-C100</f>
        <v>0</v>
      </c>
      <c r="G100" s="13">
        <f aca="true" t="shared" si="17" ref="G100:G109">J100-D100</f>
        <v>0</v>
      </c>
      <c r="H100" s="13">
        <f aca="true" t="shared" si="18" ref="H100:H109">K100-E100</f>
        <v>0</v>
      </c>
      <c r="I100" s="17">
        <v>3</v>
      </c>
      <c r="J100" s="17">
        <v>15</v>
      </c>
      <c r="K100" s="11">
        <f aca="true" t="shared" si="19" ref="K100:K109">I100+J100</f>
        <v>18</v>
      </c>
    </row>
    <row r="101" spans="2:11" ht="15" customHeight="1">
      <c r="B101" s="10">
        <v>97</v>
      </c>
      <c r="C101" s="17">
        <v>2</v>
      </c>
      <c r="D101" s="17">
        <v>15</v>
      </c>
      <c r="E101" s="13">
        <f t="shared" si="15"/>
        <v>17</v>
      </c>
      <c r="F101" s="13">
        <f t="shared" si="16"/>
        <v>0</v>
      </c>
      <c r="G101" s="13">
        <f t="shared" si="17"/>
        <v>0</v>
      </c>
      <c r="H101" s="13">
        <f t="shared" si="18"/>
        <v>0</v>
      </c>
      <c r="I101" s="17">
        <v>2</v>
      </c>
      <c r="J101" s="17">
        <v>15</v>
      </c>
      <c r="K101" s="11">
        <f t="shared" si="19"/>
        <v>17</v>
      </c>
    </row>
    <row r="102" spans="2:11" ht="15" customHeight="1">
      <c r="B102" s="10">
        <v>98</v>
      </c>
      <c r="C102" s="17">
        <v>0</v>
      </c>
      <c r="D102" s="17">
        <v>7</v>
      </c>
      <c r="E102" s="13">
        <f t="shared" si="15"/>
        <v>7</v>
      </c>
      <c r="F102" s="13">
        <f t="shared" si="16"/>
        <v>0</v>
      </c>
      <c r="G102" s="13">
        <f t="shared" si="17"/>
        <v>0</v>
      </c>
      <c r="H102" s="13">
        <f t="shared" si="18"/>
        <v>0</v>
      </c>
      <c r="I102" s="17">
        <v>0</v>
      </c>
      <c r="J102" s="17">
        <v>7</v>
      </c>
      <c r="K102" s="11">
        <f t="shared" si="19"/>
        <v>7</v>
      </c>
    </row>
    <row r="103" spans="2:11" ht="15" customHeight="1">
      <c r="B103" s="10">
        <v>99</v>
      </c>
      <c r="C103" s="17">
        <v>0</v>
      </c>
      <c r="D103" s="17">
        <v>6</v>
      </c>
      <c r="E103" s="13">
        <f t="shared" si="15"/>
        <v>6</v>
      </c>
      <c r="F103" s="13">
        <f t="shared" si="16"/>
        <v>0</v>
      </c>
      <c r="G103" s="13">
        <f t="shared" si="17"/>
        <v>0</v>
      </c>
      <c r="H103" s="13">
        <f t="shared" si="18"/>
        <v>0</v>
      </c>
      <c r="I103" s="17">
        <v>0</v>
      </c>
      <c r="J103" s="17">
        <v>6</v>
      </c>
      <c r="K103" s="11">
        <f t="shared" si="19"/>
        <v>6</v>
      </c>
    </row>
    <row r="104" spans="2:11" ht="15" customHeight="1">
      <c r="B104" s="10">
        <v>100</v>
      </c>
      <c r="C104" s="17">
        <v>0</v>
      </c>
      <c r="D104" s="17">
        <v>5</v>
      </c>
      <c r="E104" s="13">
        <f t="shared" si="15"/>
        <v>5</v>
      </c>
      <c r="F104" s="13">
        <f t="shared" si="16"/>
        <v>0</v>
      </c>
      <c r="G104" s="13">
        <f t="shared" si="17"/>
        <v>0</v>
      </c>
      <c r="H104" s="13">
        <f t="shared" si="18"/>
        <v>0</v>
      </c>
      <c r="I104" s="17">
        <v>0</v>
      </c>
      <c r="J104" s="17">
        <v>5</v>
      </c>
      <c r="K104" s="11">
        <f t="shared" si="19"/>
        <v>5</v>
      </c>
    </row>
    <row r="105" spans="2:11" ht="15" customHeight="1">
      <c r="B105" s="10">
        <v>101</v>
      </c>
      <c r="C105" s="17">
        <v>0</v>
      </c>
      <c r="D105" s="17">
        <v>6</v>
      </c>
      <c r="E105" s="13">
        <f t="shared" si="15"/>
        <v>6</v>
      </c>
      <c r="F105" s="13">
        <f t="shared" si="16"/>
        <v>0</v>
      </c>
      <c r="G105" s="13">
        <f t="shared" si="17"/>
        <v>0</v>
      </c>
      <c r="H105" s="13">
        <f t="shared" si="18"/>
        <v>0</v>
      </c>
      <c r="I105" s="17">
        <v>0</v>
      </c>
      <c r="J105" s="17">
        <v>6</v>
      </c>
      <c r="K105" s="11">
        <f t="shared" si="19"/>
        <v>6</v>
      </c>
    </row>
    <row r="106" spans="2:11" ht="15" customHeight="1">
      <c r="B106" s="10">
        <v>102</v>
      </c>
      <c r="C106" s="17">
        <v>0</v>
      </c>
      <c r="D106" s="17">
        <v>3</v>
      </c>
      <c r="E106" s="13">
        <f t="shared" si="15"/>
        <v>3</v>
      </c>
      <c r="F106" s="13">
        <f t="shared" si="16"/>
        <v>0</v>
      </c>
      <c r="G106" s="13">
        <f t="shared" si="17"/>
        <v>0</v>
      </c>
      <c r="H106" s="13">
        <f t="shared" si="18"/>
        <v>0</v>
      </c>
      <c r="I106" s="17">
        <v>0</v>
      </c>
      <c r="J106" s="17">
        <v>3</v>
      </c>
      <c r="K106" s="11">
        <f t="shared" si="19"/>
        <v>3</v>
      </c>
    </row>
    <row r="107" spans="2:11" ht="15" customHeight="1">
      <c r="B107" s="10">
        <v>103</v>
      </c>
      <c r="C107" s="17">
        <v>0</v>
      </c>
      <c r="D107" s="17">
        <v>0</v>
      </c>
      <c r="E107" s="13">
        <f t="shared" si="15"/>
        <v>0</v>
      </c>
      <c r="F107" s="13">
        <f t="shared" si="16"/>
        <v>0</v>
      </c>
      <c r="G107" s="13">
        <f t="shared" si="17"/>
        <v>0</v>
      </c>
      <c r="H107" s="13">
        <f t="shared" si="18"/>
        <v>0</v>
      </c>
      <c r="I107" s="17">
        <v>0</v>
      </c>
      <c r="J107" s="17">
        <v>0</v>
      </c>
      <c r="K107" s="11">
        <f t="shared" si="19"/>
        <v>0</v>
      </c>
    </row>
    <row r="108" spans="2:11" ht="15" customHeight="1">
      <c r="B108" s="10">
        <v>104</v>
      </c>
      <c r="C108" s="17">
        <v>0</v>
      </c>
      <c r="D108" s="17">
        <v>0</v>
      </c>
      <c r="E108" s="13">
        <f t="shared" si="15"/>
        <v>0</v>
      </c>
      <c r="F108" s="13">
        <f t="shared" si="16"/>
        <v>0</v>
      </c>
      <c r="G108" s="13">
        <f t="shared" si="17"/>
        <v>0</v>
      </c>
      <c r="H108" s="13">
        <f t="shared" si="18"/>
        <v>0</v>
      </c>
      <c r="I108" s="17">
        <v>0</v>
      </c>
      <c r="J108" s="17">
        <v>0</v>
      </c>
      <c r="K108" s="11">
        <f t="shared" si="19"/>
        <v>0</v>
      </c>
    </row>
    <row r="109" spans="2:11" ht="15" customHeight="1">
      <c r="B109" s="10">
        <v>105</v>
      </c>
      <c r="C109" s="17">
        <v>0</v>
      </c>
      <c r="D109" s="17">
        <v>1</v>
      </c>
      <c r="E109" s="13">
        <f t="shared" si="15"/>
        <v>1</v>
      </c>
      <c r="F109" s="13">
        <f t="shared" si="16"/>
        <v>0</v>
      </c>
      <c r="G109" s="13">
        <f t="shared" si="17"/>
        <v>0</v>
      </c>
      <c r="H109" s="13">
        <f t="shared" si="18"/>
        <v>0</v>
      </c>
      <c r="I109" s="17">
        <v>0</v>
      </c>
      <c r="J109" s="17">
        <v>1</v>
      </c>
      <c r="K109" s="11">
        <f t="shared" si="19"/>
        <v>1</v>
      </c>
    </row>
    <row r="110" spans="2:11" ht="15" customHeight="1">
      <c r="B110" s="10" t="s">
        <v>7</v>
      </c>
      <c r="C110" s="19">
        <f>SUM(C4:C109)</f>
        <v>13623</v>
      </c>
      <c r="D110" s="19">
        <f>SUM(D4:D109)</f>
        <v>15352</v>
      </c>
      <c r="E110" s="18">
        <f aca="true" t="shared" si="20" ref="E110:K110">SUM(E4:E109)</f>
        <v>28975</v>
      </c>
      <c r="F110" s="18">
        <f t="shared" si="20"/>
        <v>150</v>
      </c>
      <c r="G110" s="18">
        <f t="shared" si="20"/>
        <v>212</v>
      </c>
      <c r="H110" s="18">
        <f t="shared" si="20"/>
        <v>362</v>
      </c>
      <c r="I110" s="19">
        <f>SUM(I4:I109)</f>
        <v>13773</v>
      </c>
      <c r="J110" s="19">
        <f>SUM(J4:J109)</f>
        <v>15564</v>
      </c>
      <c r="K110" s="16">
        <f t="shared" si="20"/>
        <v>29337</v>
      </c>
    </row>
    <row r="111" spans="3:10" ht="15" customHeight="1">
      <c r="C111"/>
      <c r="D111"/>
      <c r="I111"/>
      <c r="J111"/>
    </row>
    <row r="112" spans="3:10" ht="15" customHeight="1">
      <c r="C112"/>
      <c r="D112"/>
      <c r="I112"/>
      <c r="J112"/>
    </row>
    <row r="113" spans="3:10" ht="15" customHeight="1">
      <c r="C113"/>
      <c r="D113"/>
      <c r="I113"/>
      <c r="J113"/>
    </row>
    <row r="114" spans="3:10" ht="15" customHeight="1">
      <c r="C114"/>
      <c r="D114"/>
      <c r="I114"/>
      <c r="J114"/>
    </row>
    <row r="115" spans="3:10" ht="15" customHeight="1">
      <c r="C115"/>
      <c r="D115"/>
      <c r="I115"/>
      <c r="J115"/>
    </row>
    <row r="116" spans="3:10" ht="15" customHeight="1">
      <c r="C116"/>
      <c r="D116"/>
      <c r="I116"/>
      <c r="J116"/>
    </row>
    <row r="117" spans="3:10" ht="15" customHeight="1">
      <c r="C117"/>
      <c r="D117"/>
      <c r="I117"/>
      <c r="J117"/>
    </row>
    <row r="118" spans="3:10" ht="15" customHeight="1">
      <c r="C118"/>
      <c r="D118"/>
      <c r="I118"/>
      <c r="J118"/>
    </row>
    <row r="119" spans="3:10" ht="15" customHeight="1">
      <c r="C119"/>
      <c r="D119"/>
      <c r="I119"/>
      <c r="J119"/>
    </row>
    <row r="120" spans="3:10" ht="15" customHeight="1">
      <c r="C120"/>
      <c r="D120"/>
      <c r="I120"/>
      <c r="J120"/>
    </row>
    <row r="121" spans="9:10" ht="15" customHeight="1">
      <c r="I121"/>
      <c r="J121"/>
    </row>
    <row r="122" spans="9:10" ht="15" customHeight="1">
      <c r="I122"/>
      <c r="J122"/>
    </row>
    <row r="123" spans="9:10" ht="15" customHeight="1">
      <c r="I123"/>
      <c r="J123"/>
    </row>
    <row r="124" spans="9:10" ht="15" customHeight="1">
      <c r="I124"/>
      <c r="J124"/>
    </row>
    <row r="125" spans="9:10" ht="15" customHeight="1">
      <c r="I125"/>
      <c r="J125"/>
    </row>
    <row r="126" spans="9:10" ht="15" customHeight="1">
      <c r="I126"/>
      <c r="J126"/>
    </row>
    <row r="127" spans="9:10" ht="15" customHeight="1">
      <c r="I127"/>
      <c r="J127"/>
    </row>
    <row r="128" spans="9:10" ht="15" customHeight="1">
      <c r="I128"/>
      <c r="J128"/>
    </row>
    <row r="129" spans="9:10" ht="15" customHeight="1">
      <c r="I129"/>
      <c r="J129"/>
    </row>
    <row r="130" spans="9:10" ht="15" customHeight="1">
      <c r="I130"/>
      <c r="J130"/>
    </row>
    <row r="131" spans="9:10" ht="15" customHeight="1">
      <c r="I131"/>
      <c r="J131"/>
    </row>
    <row r="132" spans="9:10" ht="15" customHeight="1">
      <c r="I132"/>
      <c r="J132"/>
    </row>
    <row r="133" spans="9:10" ht="15" customHeight="1">
      <c r="I133"/>
      <c r="J133"/>
    </row>
    <row r="134" spans="9:10" ht="15" customHeight="1">
      <c r="I134"/>
      <c r="J134"/>
    </row>
  </sheetData>
  <sheetProtection/>
  <mergeCells count="4">
    <mergeCell ref="B2:B3"/>
    <mergeCell ref="C2:E2"/>
    <mergeCell ref="F2:H2"/>
    <mergeCell ref="I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2021-02-12T07:12:21Z</dcterms:modified>
  <cp:category/>
  <cp:version/>
  <cp:contentType/>
  <cp:contentStatus/>
</cp:coreProperties>
</file>