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6年版東近江市統計書\"/>
    </mc:Choice>
  </mc:AlternateContent>
  <xr:revisionPtr revIDLastSave="0" documentId="8_{58814FF5-1C5A-4001-AB51-A6F356C43697}" xr6:coauthVersionLast="36" xr6:coauthVersionMax="36" xr10:uidLastSave="{00000000-0000-0000-0000-000000000000}"/>
  <bookViews>
    <workbookView xWindow="0" yWindow="0" windowWidth="20490" windowHeight="7455" activeTab="2" xr2:uid="{FDDE38D8-7137-4CA1-B437-00D9E0788454}"/>
  </bookViews>
  <sheets>
    <sheet name="63(11-1)" sheetId="1" r:id="rId1"/>
    <sheet name="64(11-2)" sheetId="2" r:id="rId2"/>
    <sheet name="65(11-3)" sheetId="3" r:id="rId3"/>
  </sheets>
  <externalReferences>
    <externalReference r:id="rId4"/>
    <externalReference r:id="rId5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'63(11-1)'!$A$2:$L$10</definedName>
    <definedName name="_xlnm.Print_Area" localSheetId="1">'64(11-2)'!$A$2:$M$9</definedName>
    <definedName name="_xlnm.Print_Area" localSheetId="2">'65(11-3)'!$A$2:$H$12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M8" i="2"/>
  <c r="L8" i="2"/>
  <c r="K8" i="2"/>
  <c r="J8" i="2"/>
  <c r="I8" i="2"/>
  <c r="H8" i="2"/>
  <c r="G8" i="2"/>
  <c r="F8" i="2"/>
  <c r="B8" i="2"/>
</calcChain>
</file>

<file path=xl/sharedStrings.xml><?xml version="1.0" encoding="utf-8"?>
<sst xmlns="http://schemas.openxmlformats.org/spreadsheetml/2006/main" count="61" uniqueCount="45">
  <si>
    <t>６３　火災発生状況</t>
    <rPh sb="3" eb="5">
      <t>カサイ</t>
    </rPh>
    <rPh sb="5" eb="7">
      <t>ハッセイ</t>
    </rPh>
    <rPh sb="7" eb="9">
      <t>ジョウキョウ</t>
    </rPh>
    <phoneticPr fontId="4"/>
  </si>
  <si>
    <t>出火件数（件）</t>
    <rPh sb="0" eb="2">
      <t>シュッカ</t>
    </rPh>
    <rPh sb="2" eb="4">
      <t>ケンスウ</t>
    </rPh>
    <rPh sb="5" eb="6">
      <t>ケン</t>
    </rPh>
    <phoneticPr fontId="4"/>
  </si>
  <si>
    <t>焼損
棟数
（棟）</t>
    <rPh sb="0" eb="2">
      <t>ショウソン</t>
    </rPh>
    <rPh sb="3" eb="4">
      <t>トウ</t>
    </rPh>
    <rPh sb="4" eb="5">
      <t>スウ</t>
    </rPh>
    <rPh sb="7" eb="8">
      <t>ムネ</t>
    </rPh>
    <phoneticPr fontId="4"/>
  </si>
  <si>
    <t>り災
世帯数</t>
    <rPh sb="1" eb="2">
      <t>サイ</t>
    </rPh>
    <rPh sb="3" eb="5">
      <t>セタイ</t>
    </rPh>
    <rPh sb="5" eb="6">
      <t>スウ</t>
    </rPh>
    <phoneticPr fontId="4"/>
  </si>
  <si>
    <t>り災
人員
（人）</t>
    <rPh sb="1" eb="2">
      <t>サイ</t>
    </rPh>
    <rPh sb="3" eb="5">
      <t>ジンイン</t>
    </rPh>
    <rPh sb="7" eb="8">
      <t>ニン</t>
    </rPh>
    <phoneticPr fontId="4"/>
  </si>
  <si>
    <t>死傷者（人）</t>
    <rPh sb="0" eb="3">
      <t>シショウシャ</t>
    </rPh>
    <rPh sb="4" eb="5">
      <t>ニン</t>
    </rPh>
    <phoneticPr fontId="4"/>
  </si>
  <si>
    <t>損害額
（千円）</t>
    <rPh sb="0" eb="2">
      <t>ソンガイ</t>
    </rPh>
    <rPh sb="2" eb="3">
      <t>ガク</t>
    </rPh>
    <rPh sb="5" eb="7">
      <t>センエン</t>
    </rPh>
    <phoneticPr fontId="4"/>
  </si>
  <si>
    <t>総数</t>
    <rPh sb="0" eb="2">
      <t>ソウスウ</t>
    </rPh>
    <phoneticPr fontId="4"/>
  </si>
  <si>
    <t>建物</t>
    <rPh sb="0" eb="2">
      <t>タテモノ</t>
    </rPh>
    <phoneticPr fontId="4"/>
  </si>
  <si>
    <t>林野</t>
    <rPh sb="0" eb="2">
      <t>リンヤ</t>
    </rPh>
    <phoneticPr fontId="4"/>
  </si>
  <si>
    <t>車両</t>
    <rPh sb="0" eb="2">
      <t>シャリョウ</t>
    </rPh>
    <phoneticPr fontId="4"/>
  </si>
  <si>
    <t>その他</t>
    <rPh sb="2" eb="3">
      <t>タ</t>
    </rPh>
    <phoneticPr fontId="4"/>
  </si>
  <si>
    <t>死者</t>
    <rPh sb="0" eb="2">
      <t>シシャ</t>
    </rPh>
    <phoneticPr fontId="4"/>
  </si>
  <si>
    <t>負傷者</t>
    <rPh sb="0" eb="3">
      <t>フショウシャ</t>
    </rPh>
    <phoneticPr fontId="4"/>
  </si>
  <si>
    <t>平成26年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</si>
  <si>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</si>
  <si>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</si>
  <si>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-</t>
    <phoneticPr fontId="4"/>
  </si>
  <si>
    <t>平成23年</t>
    <rPh sb="0" eb="2">
      <t>ヘイセイ</t>
    </rPh>
    <rPh sb="4" eb="5">
      <t>ネン</t>
    </rPh>
    <phoneticPr fontId="4"/>
  </si>
  <si>
    <t>資料：東近江行政組合消防本部「消防年報」、愛知郡広域行政組合消防本部「消防統計」</t>
    <rPh sb="10" eb="12">
      <t>ショウボウ</t>
    </rPh>
    <rPh sb="12" eb="14">
      <t>ホンブ</t>
    </rPh>
    <rPh sb="15" eb="17">
      <t>ショウボウ</t>
    </rPh>
    <rPh sb="17" eb="19">
      <t>ネンポウ</t>
    </rPh>
    <rPh sb="21" eb="24">
      <t>エチグン</t>
    </rPh>
    <rPh sb="24" eb="26">
      <t>コウイキ</t>
    </rPh>
    <rPh sb="26" eb="28">
      <t>ギョウセイ</t>
    </rPh>
    <rPh sb="28" eb="30">
      <t>クミアイ</t>
    </rPh>
    <rPh sb="30" eb="32">
      <t>ショウボウ</t>
    </rPh>
    <rPh sb="32" eb="34">
      <t>ホンブ</t>
    </rPh>
    <rPh sb="35" eb="37">
      <t>ショウボウ</t>
    </rPh>
    <rPh sb="37" eb="39">
      <t>トウケイ</t>
    </rPh>
    <phoneticPr fontId="4"/>
  </si>
  <si>
    <t>６４　救急出動状況</t>
    <rPh sb="3" eb="5">
      <t>キュウキュウ</t>
    </rPh>
    <rPh sb="5" eb="7">
      <t>シュツドウ</t>
    </rPh>
    <rPh sb="7" eb="9">
      <t>ジョウキョウ</t>
    </rPh>
    <phoneticPr fontId="4"/>
  </si>
  <si>
    <t>単位：件</t>
    <rPh sb="0" eb="2">
      <t>タンイ</t>
    </rPh>
    <rPh sb="3" eb="4">
      <t>ケン</t>
    </rPh>
    <phoneticPr fontId="4"/>
  </si>
  <si>
    <t>火災</t>
    <rPh sb="0" eb="2">
      <t>カサイ</t>
    </rPh>
    <phoneticPr fontId="4"/>
  </si>
  <si>
    <t>自然災害</t>
    <rPh sb="0" eb="2">
      <t>シゼン</t>
    </rPh>
    <rPh sb="2" eb="4">
      <t>サイガイ</t>
    </rPh>
    <phoneticPr fontId="4"/>
  </si>
  <si>
    <t>水難</t>
    <rPh sb="0" eb="2">
      <t>スイナン</t>
    </rPh>
    <phoneticPr fontId="4"/>
  </si>
  <si>
    <t>交通事故</t>
    <rPh sb="0" eb="2">
      <t>コウツウ</t>
    </rPh>
    <rPh sb="2" eb="4">
      <t>ジコ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</si>
  <si>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</si>
  <si>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</si>
  <si>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</si>
  <si>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加害</t>
    <rPh sb="0" eb="2">
      <t>カガイ</t>
    </rPh>
    <phoneticPr fontId="4"/>
  </si>
  <si>
    <t>自損行為</t>
    <rPh sb="0" eb="2">
      <t>ジソン</t>
    </rPh>
    <rPh sb="2" eb="4">
      <t>コウイ</t>
    </rPh>
    <phoneticPr fontId="4"/>
  </si>
  <si>
    <t>急病</t>
    <rPh sb="0" eb="2">
      <t>キュウビョウ</t>
    </rPh>
    <phoneticPr fontId="4"/>
  </si>
  <si>
    <t>-</t>
  </si>
  <si>
    <t>６５　刑法犯認知件数</t>
    <rPh sb="3" eb="6">
      <t>ケイホウハン</t>
    </rPh>
    <rPh sb="6" eb="8">
      <t>ニンチ</t>
    </rPh>
    <rPh sb="8" eb="10">
      <t>ケンスウ</t>
    </rPh>
    <phoneticPr fontId="4"/>
  </si>
  <si>
    <t>総　　　数</t>
    <phoneticPr fontId="11"/>
  </si>
  <si>
    <t>凶　悪　犯</t>
    <phoneticPr fontId="11"/>
  </si>
  <si>
    <t>窃　盗　犯</t>
    <rPh sb="0" eb="1">
      <t>セツ</t>
    </rPh>
    <rPh sb="2" eb="3">
      <t>ヌス</t>
    </rPh>
    <rPh sb="4" eb="5">
      <t>ハン</t>
    </rPh>
    <phoneticPr fontId="4"/>
  </si>
  <si>
    <t>粗　暴　犯</t>
    <phoneticPr fontId="11"/>
  </si>
  <si>
    <t>知　能　犯</t>
    <rPh sb="0" eb="1">
      <t>チ</t>
    </rPh>
    <rPh sb="2" eb="3">
      <t>ノウ</t>
    </rPh>
    <rPh sb="4" eb="5">
      <t>ハン</t>
    </rPh>
    <phoneticPr fontId="4"/>
  </si>
  <si>
    <t>風　俗　犯</t>
    <rPh sb="0" eb="1">
      <t>カゼ</t>
    </rPh>
    <rPh sb="2" eb="3">
      <t>ゾク</t>
    </rPh>
    <rPh sb="4" eb="5">
      <t>ハン</t>
    </rPh>
    <phoneticPr fontId="4"/>
  </si>
  <si>
    <t>そ　の　他</t>
    <phoneticPr fontId="11"/>
  </si>
  <si>
    <t>平成22年</t>
    <rPh sb="0" eb="2">
      <t>ヘイセイ</t>
    </rPh>
    <rPh sb="4" eb="5">
      <t>ネン</t>
    </rPh>
    <phoneticPr fontId="4"/>
  </si>
  <si>
    <t>資料：滋賀県県民活動生活課</t>
    <rPh sb="3" eb="6">
      <t>シガケン</t>
    </rPh>
    <rPh sb="6" eb="8">
      <t>ケンミン</t>
    </rPh>
    <rPh sb="8" eb="10">
      <t>カツドウ</t>
    </rPh>
    <rPh sb="10" eb="12">
      <t>セイカツ</t>
    </rPh>
    <rPh sb="12" eb="13">
      <t>カ</t>
    </rPh>
    <phoneticPr fontId="4"/>
  </si>
  <si>
    <t>注：刑法犯から道路上の交通事故にかかる業務上（重）過失致死傷罪分を除いた数。併合の場合は最も重い罪につき実人員を計上。</t>
    <rPh sb="0" eb="1">
      <t>チュウ</t>
    </rPh>
    <phoneticPr fontId="4"/>
  </si>
  <si>
    <t>注：「凶悪犯」とは殺人、強姦、放火、強盗。「粗暴犯」とは暴行、傷害、脅迫、恐喝、凶器準備集合。「知能犯」とは詐欺など。「風俗犯」とは賭博、強制わいせつなど。「その他」とは住居侵入、器物破損など。</t>
    <rPh sb="0" eb="1">
      <t>チュウ</t>
    </rPh>
    <rPh sb="48" eb="51">
      <t>チノウハン</t>
    </rPh>
    <rPh sb="54" eb="56">
      <t>サギ</t>
    </rPh>
    <rPh sb="66" eb="68">
      <t>トバク</t>
    </rPh>
    <rPh sb="69" eb="71">
      <t>キョウセイ</t>
    </rPh>
    <rPh sb="81" eb="82">
      <t>タ</t>
    </rPh>
    <rPh sb="85" eb="87">
      <t>ジュウキョ</t>
    </rPh>
    <rPh sb="87" eb="89">
      <t>シンニュウ</t>
    </rPh>
    <rPh sb="90" eb="92">
      <t>キブツ</t>
    </rPh>
    <rPh sb="92" eb="94">
      <t>ハソン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</si>
</sst>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_);\(#,##0\)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6.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ill="1">
      <alignment vertical="center"/>
    </xf>
    <xf numFmtId="0" fontId="5" fillId="0" borderId="0" xfId="2" applyFill="1" applyBorder="1" applyAlignment="1">
      <alignment horizontal="left" vertical="center"/>
    </xf>
    <xf numFmtId="0" fontId="5" fillId="2" borderId="1" xfId="2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5" fillId="2" borderId="4" xfId="2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176" fontId="8" fillId="0" borderId="8" xfId="2" applyNumberFormat="1" applyFont="1" applyFill="1" applyBorder="1" applyAlignment="1">
      <alignment horizontal="right" vertical="center"/>
    </xf>
    <xf numFmtId="176" fontId="8" fillId="0" borderId="7" xfId="2" applyNumberFormat="1" applyFont="1" applyFill="1" applyBorder="1" applyAlignment="1">
      <alignment horizontal="right" vertical="center"/>
    </xf>
    <xf numFmtId="0" fontId="5" fillId="0" borderId="0" xfId="2" applyFill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9" fillId="0" borderId="0" xfId="2" applyFont="1" applyFill="1">
      <alignment vertical="center"/>
    </xf>
    <xf numFmtId="0" fontId="5" fillId="0" borderId="0" xfId="2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5" fillId="2" borderId="6" xfId="2" applyFill="1" applyBorder="1">
      <alignment vertical="center"/>
    </xf>
    <xf numFmtId="0" fontId="8" fillId="2" borderId="6" xfId="2" applyFont="1" applyFill="1" applyBorder="1" applyAlignment="1">
      <alignment horizontal="center" vertical="center" textRotation="255"/>
    </xf>
    <xf numFmtId="0" fontId="8" fillId="2" borderId="3" xfId="2" applyFont="1" applyFill="1" applyBorder="1" applyAlignment="1">
      <alignment horizontal="center" vertical="center"/>
    </xf>
    <xf numFmtId="176" fontId="8" fillId="0" borderId="3" xfId="2" applyNumberFormat="1" applyFont="1" applyFill="1" applyBorder="1" applyAlignment="1">
      <alignment horizontal="right" vertical="center"/>
    </xf>
    <xf numFmtId="176" fontId="5" fillId="0" borderId="0" xfId="2" applyNumberFormat="1" applyFill="1">
      <alignment vertical="center"/>
    </xf>
    <xf numFmtId="0" fontId="10" fillId="0" borderId="0" xfId="2" applyFont="1" applyFill="1" applyBorder="1" applyAlignment="1">
      <alignment horizontal="right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38" fontId="8" fillId="2" borderId="6" xfId="3" applyFont="1" applyFill="1" applyBorder="1" applyAlignment="1">
      <alignment vertical="center"/>
    </xf>
    <xf numFmtId="38" fontId="6" fillId="2" borderId="6" xfId="3" applyFont="1" applyFill="1" applyBorder="1" applyAlignment="1">
      <alignment horizontal="center" vertical="center"/>
    </xf>
    <xf numFmtId="38" fontId="8" fillId="0" borderId="0" xfId="3" applyFont="1" applyFill="1" applyAlignment="1">
      <alignment vertical="center"/>
    </xf>
    <xf numFmtId="38" fontId="8" fillId="2" borderId="7" xfId="3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horizontal="right" vertical="center" indent="1"/>
    </xf>
    <xf numFmtId="177" fontId="8" fillId="0" borderId="0" xfId="2" applyNumberFormat="1" applyFont="1" applyFill="1" applyBorder="1" applyAlignment="1">
      <alignment horizontal="right" vertical="center"/>
    </xf>
    <xf numFmtId="177" fontId="8" fillId="0" borderId="0" xfId="3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38" fontId="8" fillId="2" borderId="3" xfId="3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38" fontId="10" fillId="0" borderId="0" xfId="3" applyFont="1" applyFill="1" applyAlignment="1">
      <alignment vertical="center"/>
    </xf>
    <xf numFmtId="38" fontId="12" fillId="0" borderId="0" xfId="3" applyFont="1" applyFill="1" applyAlignment="1">
      <alignment vertical="center"/>
    </xf>
    <xf numFmtId="38" fontId="12" fillId="0" borderId="0" xfId="3" applyFont="1" applyFill="1" applyAlignment="1">
      <alignment horizontal="center" vertical="center"/>
    </xf>
    <xf numFmtId="38" fontId="12" fillId="0" borderId="0" xfId="3" applyFont="1" applyFill="1" applyBorder="1" applyAlignment="1">
      <alignment horizontal="right" vertical="center"/>
    </xf>
    <xf numFmtId="38" fontId="10" fillId="0" borderId="0" xfId="3" applyFont="1" applyFill="1" applyAlignment="1">
      <alignment horizontal="left" vertical="center" wrapText="1"/>
    </xf>
  </cellXfs>
  <cellStyles count="4">
    <cellStyle name="ハイパーリンク" xfId="1" builtinId="8"/>
    <cellStyle name="桁区切り 2" xfId="3" xr:uid="{4318E121-1A35-45CF-A71B-9DB86AD74418}"/>
    <cellStyle name="標準" xfId="0" builtinId="0"/>
    <cellStyle name="標準 2" xfId="2" xr:uid="{EAE99CCB-54F3-4EC5-8E86-2FC125DA4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20&#32207;&#21209;&#35506;/070&#36984;&#25369;/2009.2.15&#24066;&#38263;&#36984;&#25369;/09&#36984;&#25369;&#20154;&#21517;&#31807;/&#36984;&#25369;&#26178;&#30331;&#37682;/20090123&#36984;&#25369;_&#21508;&#36039;&#26009;/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6&#24180;&#29256;&#26481;&#36817;&#27743;&#24066;&#3211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1 位置"/>
      <sheetName val="2 面積及び広ぼう、標高"/>
      <sheetName val="3 地目別土地面積"/>
      <sheetName val="4 山岳"/>
      <sheetName val="5 河川"/>
      <sheetName val="6 気象状況（気温・降水量） "/>
      <sheetName val="6 気象状況  (風速・日照時間等)"/>
      <sheetName val="7 人口の推移"/>
      <sheetName val="8 年齢区分別人口"/>
      <sheetName val="9 総人口・世帯"/>
      <sheetName val="10 住基人口・世帯（日本）"/>
      <sheetName val="11 住基人口・世帯（外国）"/>
      <sheetName val="12 総人口・世帯数（町別）"/>
      <sheetName val="13 総人口（年齢別）"/>
      <sheetName val="14 世帯人員"/>
      <sheetName val="15 65歳以上親族のいる世帯"/>
      <sheetName val="16 高齢単身者数"/>
      <sheetName val="17 人口動態"/>
      <sheetName val="18 昼夜間人口"/>
      <sheetName val="19 国籍別外国人人口"/>
      <sheetName val="20 労働力状態"/>
      <sheetName val="21 産業別就業者数"/>
      <sheetName val="22 全事業所数・従業者数"/>
      <sheetName val="23 産業別事業所数・従業者数"/>
      <sheetName val="24 従業者規模別"/>
      <sheetName val="25（工業）従業者規模別"/>
      <sheetName val="26 （工業）産業中分類別"/>
      <sheetName val="27（商業）就業者数・従業者数"/>
      <sheetName val="28（商業）卸売・小売別"/>
      <sheetName val="29（商業）産業中分類別"/>
      <sheetName val="30農林業経営体数"/>
      <sheetName val="31総農家"/>
      <sheetName val="32 経営耕地面積"/>
      <sheetName val="33 耕作放棄地面積"/>
      <sheetName val="34 農家人口"/>
      <sheetName val="35 漁業従事者数・就業者数"/>
      <sheetName val="36 漁船数"/>
      <sheetName val="37 漁業種類別経営体数"/>
      <sheetName val="38 月別観光入込客数"/>
      <sheetName val="39 目的別観光入込客数"/>
      <sheetName val="40 住居の種類"/>
      <sheetName val="41 家屋"/>
      <sheetName val="41-2 住宅着工件数"/>
      <sheetName val="42 建築確認件数"/>
      <sheetName val="43 都市公園"/>
      <sheetName val="44 道路"/>
      <sheetName val="45 自動車保有台数"/>
      <sheetName val="46 鉄道乗客数"/>
      <sheetName val="47 ちょこっとバス"/>
      <sheetName val="48 ちょこっとタクシー"/>
      <sheetName val="49 電気"/>
      <sheetName val="50 都市ガス"/>
      <sheetName val="51 上水道・簡易水道"/>
      <sheetName val="52 下水道"/>
      <sheetName val="53 医療施設・従事者数"/>
      <sheetName val="54 年齢別・死因別死亡者数"/>
      <sheetName val="55 ごみ処理"/>
      <sheetName val="56 年金加入状況"/>
      <sheetName val="57 年金給付状況"/>
      <sheetName val="58 国保加入状況"/>
      <sheetName val="59 国保給付状況"/>
      <sheetName val="60 福祉医療"/>
      <sheetName val="61 介護保険"/>
      <sheetName val="62 生活保護"/>
      <sheetName val="63 火災発生状況"/>
      <sheetName val="64 救急出動状況"/>
      <sheetName val="65 犯罪の状況"/>
      <sheetName val="66 保育園"/>
      <sheetName val="67 幼稚園"/>
      <sheetName val="68 小学校"/>
      <sheetName val="69 中学校"/>
      <sheetName val="70 高等学校"/>
      <sheetName val="71 特別支援学校"/>
      <sheetName val="72 大学"/>
      <sheetName val="73 短期大学"/>
      <sheetName val="74 専修学校"/>
      <sheetName val="75 指定文化財件数"/>
      <sheetName val="76 図書貸出状況"/>
      <sheetName val="77 選挙人名簿登録者数"/>
      <sheetName val="78 一般会計決算"/>
      <sheetName val="79 特別会計決算"/>
      <sheetName val="行政区域の変遷図"/>
      <sheetName val="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5147-E594-40CE-BDB7-AFC1CD421BCF}">
  <dimension ref="A1:O10"/>
  <sheetViews>
    <sheetView showGridLines="0" zoomScaleNormal="100" workbookViewId="0">
      <selection sqref="A1:B1"/>
    </sheetView>
  </sheetViews>
  <sheetFormatPr defaultRowHeight="13.5" x14ac:dyDescent="0.4"/>
  <cols>
    <col min="1" max="1" width="9" style="20"/>
    <col min="2" max="11" width="7.125" style="20" customWidth="1"/>
    <col min="12" max="12" width="10.625" style="20" customWidth="1"/>
    <col min="13" max="257" width="9" style="20"/>
    <col min="258" max="267" width="7.125" style="20" customWidth="1"/>
    <col min="268" max="268" width="10.625" style="20" customWidth="1"/>
    <col min="269" max="513" width="9" style="20"/>
    <col min="514" max="523" width="7.125" style="20" customWidth="1"/>
    <col min="524" max="524" width="10.625" style="20" customWidth="1"/>
    <col min="525" max="769" width="9" style="20"/>
    <col min="770" max="779" width="7.125" style="20" customWidth="1"/>
    <col min="780" max="780" width="10.625" style="20" customWidth="1"/>
    <col min="781" max="1025" width="9" style="20"/>
    <col min="1026" max="1035" width="7.125" style="20" customWidth="1"/>
    <col min="1036" max="1036" width="10.625" style="20" customWidth="1"/>
    <col min="1037" max="1281" width="9" style="20"/>
    <col min="1282" max="1291" width="7.125" style="20" customWidth="1"/>
    <col min="1292" max="1292" width="10.625" style="20" customWidth="1"/>
    <col min="1293" max="1537" width="9" style="20"/>
    <col min="1538" max="1547" width="7.125" style="20" customWidth="1"/>
    <col min="1548" max="1548" width="10.625" style="20" customWidth="1"/>
    <col min="1549" max="1793" width="9" style="20"/>
    <col min="1794" max="1803" width="7.125" style="20" customWidth="1"/>
    <col min="1804" max="1804" width="10.625" style="20" customWidth="1"/>
    <col min="1805" max="2049" width="9" style="20"/>
    <col min="2050" max="2059" width="7.125" style="20" customWidth="1"/>
    <col min="2060" max="2060" width="10.625" style="20" customWidth="1"/>
    <col min="2061" max="2305" width="9" style="20"/>
    <col min="2306" max="2315" width="7.125" style="20" customWidth="1"/>
    <col min="2316" max="2316" width="10.625" style="20" customWidth="1"/>
    <col min="2317" max="2561" width="9" style="20"/>
    <col min="2562" max="2571" width="7.125" style="20" customWidth="1"/>
    <col min="2572" max="2572" width="10.625" style="20" customWidth="1"/>
    <col min="2573" max="2817" width="9" style="20"/>
    <col min="2818" max="2827" width="7.125" style="20" customWidth="1"/>
    <col min="2828" max="2828" width="10.625" style="20" customWidth="1"/>
    <col min="2829" max="3073" width="9" style="20"/>
    <col min="3074" max="3083" width="7.125" style="20" customWidth="1"/>
    <col min="3084" max="3084" width="10.625" style="20" customWidth="1"/>
    <col min="3085" max="3329" width="9" style="20"/>
    <col min="3330" max="3339" width="7.125" style="20" customWidth="1"/>
    <col min="3340" max="3340" width="10.625" style="20" customWidth="1"/>
    <col min="3341" max="3585" width="9" style="20"/>
    <col min="3586" max="3595" width="7.125" style="20" customWidth="1"/>
    <col min="3596" max="3596" width="10.625" style="20" customWidth="1"/>
    <col min="3597" max="3841" width="9" style="20"/>
    <col min="3842" max="3851" width="7.125" style="20" customWidth="1"/>
    <col min="3852" max="3852" width="10.625" style="20" customWidth="1"/>
    <col min="3853" max="4097" width="9" style="20"/>
    <col min="4098" max="4107" width="7.125" style="20" customWidth="1"/>
    <col min="4108" max="4108" width="10.625" style="20" customWidth="1"/>
    <col min="4109" max="4353" width="9" style="20"/>
    <col min="4354" max="4363" width="7.125" style="20" customWidth="1"/>
    <col min="4364" max="4364" width="10.625" style="20" customWidth="1"/>
    <col min="4365" max="4609" width="9" style="20"/>
    <col min="4610" max="4619" width="7.125" style="20" customWidth="1"/>
    <col min="4620" max="4620" width="10.625" style="20" customWidth="1"/>
    <col min="4621" max="4865" width="9" style="20"/>
    <col min="4866" max="4875" width="7.125" style="20" customWidth="1"/>
    <col min="4876" max="4876" width="10.625" style="20" customWidth="1"/>
    <col min="4877" max="5121" width="9" style="20"/>
    <col min="5122" max="5131" width="7.125" style="20" customWidth="1"/>
    <col min="5132" max="5132" width="10.625" style="20" customWidth="1"/>
    <col min="5133" max="5377" width="9" style="20"/>
    <col min="5378" max="5387" width="7.125" style="20" customWidth="1"/>
    <col min="5388" max="5388" width="10.625" style="20" customWidth="1"/>
    <col min="5389" max="5633" width="9" style="20"/>
    <col min="5634" max="5643" width="7.125" style="20" customWidth="1"/>
    <col min="5644" max="5644" width="10.625" style="20" customWidth="1"/>
    <col min="5645" max="5889" width="9" style="20"/>
    <col min="5890" max="5899" width="7.125" style="20" customWidth="1"/>
    <col min="5900" max="5900" width="10.625" style="20" customWidth="1"/>
    <col min="5901" max="6145" width="9" style="20"/>
    <col min="6146" max="6155" width="7.125" style="20" customWidth="1"/>
    <col min="6156" max="6156" width="10.625" style="20" customWidth="1"/>
    <col min="6157" max="6401" width="9" style="20"/>
    <col min="6402" max="6411" width="7.125" style="20" customWidth="1"/>
    <col min="6412" max="6412" width="10.625" style="20" customWidth="1"/>
    <col min="6413" max="6657" width="9" style="20"/>
    <col min="6658" max="6667" width="7.125" style="20" customWidth="1"/>
    <col min="6668" max="6668" width="10.625" style="20" customWidth="1"/>
    <col min="6669" max="6913" width="9" style="20"/>
    <col min="6914" max="6923" width="7.125" style="20" customWidth="1"/>
    <col min="6924" max="6924" width="10.625" style="20" customWidth="1"/>
    <col min="6925" max="7169" width="9" style="20"/>
    <col min="7170" max="7179" width="7.125" style="20" customWidth="1"/>
    <col min="7180" max="7180" width="10.625" style="20" customWidth="1"/>
    <col min="7181" max="7425" width="9" style="20"/>
    <col min="7426" max="7435" width="7.125" style="20" customWidth="1"/>
    <col min="7436" max="7436" width="10.625" style="20" customWidth="1"/>
    <col min="7437" max="7681" width="9" style="20"/>
    <col min="7682" max="7691" width="7.125" style="20" customWidth="1"/>
    <col min="7692" max="7692" width="10.625" style="20" customWidth="1"/>
    <col min="7693" max="7937" width="9" style="20"/>
    <col min="7938" max="7947" width="7.125" style="20" customWidth="1"/>
    <col min="7948" max="7948" width="10.625" style="20" customWidth="1"/>
    <col min="7949" max="8193" width="9" style="20"/>
    <col min="8194" max="8203" width="7.125" style="20" customWidth="1"/>
    <col min="8204" max="8204" width="10.625" style="20" customWidth="1"/>
    <col min="8205" max="8449" width="9" style="20"/>
    <col min="8450" max="8459" width="7.125" style="20" customWidth="1"/>
    <col min="8460" max="8460" width="10.625" style="20" customWidth="1"/>
    <col min="8461" max="8705" width="9" style="20"/>
    <col min="8706" max="8715" width="7.125" style="20" customWidth="1"/>
    <col min="8716" max="8716" width="10.625" style="20" customWidth="1"/>
    <col min="8717" max="8961" width="9" style="20"/>
    <col min="8962" max="8971" width="7.125" style="20" customWidth="1"/>
    <col min="8972" max="8972" width="10.625" style="20" customWidth="1"/>
    <col min="8973" max="9217" width="9" style="20"/>
    <col min="9218" max="9227" width="7.125" style="20" customWidth="1"/>
    <col min="9228" max="9228" width="10.625" style="20" customWidth="1"/>
    <col min="9229" max="9473" width="9" style="20"/>
    <col min="9474" max="9483" width="7.125" style="20" customWidth="1"/>
    <col min="9484" max="9484" width="10.625" style="20" customWidth="1"/>
    <col min="9485" max="9729" width="9" style="20"/>
    <col min="9730" max="9739" width="7.125" style="20" customWidth="1"/>
    <col min="9740" max="9740" width="10.625" style="20" customWidth="1"/>
    <col min="9741" max="9985" width="9" style="20"/>
    <col min="9986" max="9995" width="7.125" style="20" customWidth="1"/>
    <col min="9996" max="9996" width="10.625" style="20" customWidth="1"/>
    <col min="9997" max="10241" width="9" style="20"/>
    <col min="10242" max="10251" width="7.125" style="20" customWidth="1"/>
    <col min="10252" max="10252" width="10.625" style="20" customWidth="1"/>
    <col min="10253" max="10497" width="9" style="20"/>
    <col min="10498" max="10507" width="7.125" style="20" customWidth="1"/>
    <col min="10508" max="10508" width="10.625" style="20" customWidth="1"/>
    <col min="10509" max="10753" width="9" style="20"/>
    <col min="10754" max="10763" width="7.125" style="20" customWidth="1"/>
    <col min="10764" max="10764" width="10.625" style="20" customWidth="1"/>
    <col min="10765" max="11009" width="9" style="20"/>
    <col min="11010" max="11019" width="7.125" style="20" customWidth="1"/>
    <col min="11020" max="11020" width="10.625" style="20" customWidth="1"/>
    <col min="11021" max="11265" width="9" style="20"/>
    <col min="11266" max="11275" width="7.125" style="20" customWidth="1"/>
    <col min="11276" max="11276" width="10.625" style="20" customWidth="1"/>
    <col min="11277" max="11521" width="9" style="20"/>
    <col min="11522" max="11531" width="7.125" style="20" customWidth="1"/>
    <col min="11532" max="11532" width="10.625" style="20" customWidth="1"/>
    <col min="11533" max="11777" width="9" style="20"/>
    <col min="11778" max="11787" width="7.125" style="20" customWidth="1"/>
    <col min="11788" max="11788" width="10.625" style="20" customWidth="1"/>
    <col min="11789" max="12033" width="9" style="20"/>
    <col min="12034" max="12043" width="7.125" style="20" customWidth="1"/>
    <col min="12044" max="12044" width="10.625" style="20" customWidth="1"/>
    <col min="12045" max="12289" width="9" style="20"/>
    <col min="12290" max="12299" width="7.125" style="20" customWidth="1"/>
    <col min="12300" max="12300" width="10.625" style="20" customWidth="1"/>
    <col min="12301" max="12545" width="9" style="20"/>
    <col min="12546" max="12555" width="7.125" style="20" customWidth="1"/>
    <col min="12556" max="12556" width="10.625" style="20" customWidth="1"/>
    <col min="12557" max="12801" width="9" style="20"/>
    <col min="12802" max="12811" width="7.125" style="20" customWidth="1"/>
    <col min="12812" max="12812" width="10.625" style="20" customWidth="1"/>
    <col min="12813" max="13057" width="9" style="20"/>
    <col min="13058" max="13067" width="7.125" style="20" customWidth="1"/>
    <col min="13068" max="13068" width="10.625" style="20" customWidth="1"/>
    <col min="13069" max="13313" width="9" style="20"/>
    <col min="13314" max="13323" width="7.125" style="20" customWidth="1"/>
    <col min="13324" max="13324" width="10.625" style="20" customWidth="1"/>
    <col min="13325" max="13569" width="9" style="20"/>
    <col min="13570" max="13579" width="7.125" style="20" customWidth="1"/>
    <col min="13580" max="13580" width="10.625" style="20" customWidth="1"/>
    <col min="13581" max="13825" width="9" style="20"/>
    <col min="13826" max="13835" width="7.125" style="20" customWidth="1"/>
    <col min="13836" max="13836" width="10.625" style="20" customWidth="1"/>
    <col min="13837" max="14081" width="9" style="20"/>
    <col min="14082" max="14091" width="7.125" style="20" customWidth="1"/>
    <col min="14092" max="14092" width="10.625" style="20" customWidth="1"/>
    <col min="14093" max="14337" width="9" style="20"/>
    <col min="14338" max="14347" width="7.125" style="20" customWidth="1"/>
    <col min="14348" max="14348" width="10.625" style="20" customWidth="1"/>
    <col min="14349" max="14593" width="9" style="20"/>
    <col min="14594" max="14603" width="7.125" style="20" customWidth="1"/>
    <col min="14604" max="14604" width="10.625" style="20" customWidth="1"/>
    <col min="14605" max="14849" width="9" style="20"/>
    <col min="14850" max="14859" width="7.125" style="20" customWidth="1"/>
    <col min="14860" max="14860" width="10.625" style="20" customWidth="1"/>
    <col min="14861" max="15105" width="9" style="20"/>
    <col min="15106" max="15115" width="7.125" style="20" customWidth="1"/>
    <col min="15116" max="15116" width="10.625" style="20" customWidth="1"/>
    <col min="15117" max="15361" width="9" style="20"/>
    <col min="15362" max="15371" width="7.125" style="20" customWidth="1"/>
    <col min="15372" max="15372" width="10.625" style="20" customWidth="1"/>
    <col min="15373" max="15617" width="9" style="20"/>
    <col min="15618" max="15627" width="7.125" style="20" customWidth="1"/>
    <col min="15628" max="15628" width="10.625" style="20" customWidth="1"/>
    <col min="15629" max="15873" width="9" style="20"/>
    <col min="15874" max="15883" width="7.125" style="20" customWidth="1"/>
    <col min="15884" max="15884" width="10.625" style="20" customWidth="1"/>
    <col min="15885" max="16129" width="9" style="20"/>
    <col min="16130" max="16139" width="7.125" style="20" customWidth="1"/>
    <col min="16140" max="16140" width="10.625" style="20" customWidth="1"/>
    <col min="16141" max="16384" width="9" style="20"/>
  </cols>
  <sheetData>
    <row r="1" spans="1:15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s="4" customFormat="1" ht="24" customHeight="1" x14ac:dyDescent="0.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s="4" customFormat="1" ht="13.5" customHeight="1" x14ac:dyDescent="0.4">
      <c r="B3" s="5"/>
      <c r="C3" s="5"/>
      <c r="D3" s="5"/>
      <c r="E3" s="5"/>
      <c r="F3" s="5"/>
      <c r="G3" s="5"/>
    </row>
    <row r="4" spans="1:15" s="4" customFormat="1" ht="21.75" customHeight="1" x14ac:dyDescent="0.4">
      <c r="A4" s="6"/>
      <c r="B4" s="7" t="s">
        <v>1</v>
      </c>
      <c r="C4" s="8"/>
      <c r="D4" s="8"/>
      <c r="E4" s="8"/>
      <c r="F4" s="8"/>
      <c r="G4" s="9" t="s">
        <v>2</v>
      </c>
      <c r="H4" s="9" t="s">
        <v>3</v>
      </c>
      <c r="I4" s="9" t="s">
        <v>4</v>
      </c>
      <c r="J4" s="8" t="s">
        <v>5</v>
      </c>
      <c r="K4" s="8"/>
      <c r="L4" s="9" t="s">
        <v>6</v>
      </c>
    </row>
    <row r="5" spans="1:15" s="4" customFormat="1" ht="21.75" customHeight="1" thickBot="1" x14ac:dyDescent="0.45">
      <c r="A5" s="10"/>
      <c r="B5" s="11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3"/>
      <c r="H5" s="13"/>
      <c r="I5" s="13"/>
      <c r="J5" s="12" t="s">
        <v>12</v>
      </c>
      <c r="K5" s="12" t="s">
        <v>13</v>
      </c>
      <c r="L5" s="13"/>
    </row>
    <row r="6" spans="1:15" s="4" customFormat="1" ht="24" customHeight="1" thickTop="1" x14ac:dyDescent="0.4">
      <c r="A6" s="14" t="s">
        <v>14</v>
      </c>
      <c r="B6" s="15">
        <v>45</v>
      </c>
      <c r="C6" s="16">
        <v>26</v>
      </c>
      <c r="D6" s="16">
        <v>1</v>
      </c>
      <c r="E6" s="16">
        <v>6</v>
      </c>
      <c r="F6" s="16">
        <v>12</v>
      </c>
      <c r="G6" s="16">
        <v>30</v>
      </c>
      <c r="H6" s="16">
        <v>6</v>
      </c>
      <c r="I6" s="16">
        <v>15</v>
      </c>
      <c r="J6" s="16">
        <v>0</v>
      </c>
      <c r="K6" s="16">
        <v>3</v>
      </c>
      <c r="L6" s="16">
        <v>84690</v>
      </c>
      <c r="N6" s="17"/>
      <c r="O6" s="17"/>
    </row>
    <row r="7" spans="1:15" s="4" customFormat="1" ht="24" customHeight="1" x14ac:dyDescent="0.4">
      <c r="A7" s="14" t="s">
        <v>15</v>
      </c>
      <c r="B7" s="15">
        <v>39</v>
      </c>
      <c r="C7" s="16">
        <v>23</v>
      </c>
      <c r="D7" s="16">
        <v>1</v>
      </c>
      <c r="E7" s="16">
        <v>6</v>
      </c>
      <c r="F7" s="16">
        <v>9</v>
      </c>
      <c r="G7" s="16">
        <v>36</v>
      </c>
      <c r="H7" s="16">
        <v>19</v>
      </c>
      <c r="I7" s="16">
        <v>43</v>
      </c>
      <c r="J7" s="16">
        <v>1</v>
      </c>
      <c r="K7" s="16">
        <v>17</v>
      </c>
      <c r="L7" s="16">
        <v>61033</v>
      </c>
      <c r="N7" s="17"/>
      <c r="O7" s="17"/>
    </row>
    <row r="8" spans="1:15" s="4" customFormat="1" ht="24" customHeight="1" x14ac:dyDescent="0.4">
      <c r="A8" s="14" t="s">
        <v>16</v>
      </c>
      <c r="B8" s="15">
        <v>24</v>
      </c>
      <c r="C8" s="16">
        <v>13</v>
      </c>
      <c r="D8" s="16" t="s">
        <v>17</v>
      </c>
      <c r="E8" s="16">
        <v>3</v>
      </c>
      <c r="F8" s="16">
        <v>8</v>
      </c>
      <c r="G8" s="16">
        <v>15</v>
      </c>
      <c r="H8" s="16">
        <v>7</v>
      </c>
      <c r="I8" s="16">
        <v>28</v>
      </c>
      <c r="J8" s="16">
        <v>1</v>
      </c>
      <c r="K8" s="16">
        <v>6</v>
      </c>
      <c r="L8" s="16">
        <v>51955</v>
      </c>
    </row>
    <row r="9" spans="1:15" s="4" customFormat="1" ht="24" customHeight="1" x14ac:dyDescent="0.4">
      <c r="A9" s="14" t="s">
        <v>18</v>
      </c>
      <c r="B9" s="15">
        <v>43</v>
      </c>
      <c r="C9" s="16">
        <v>23</v>
      </c>
      <c r="D9" s="16" t="s">
        <v>17</v>
      </c>
      <c r="E9" s="16">
        <v>12</v>
      </c>
      <c r="F9" s="16">
        <v>8</v>
      </c>
      <c r="G9" s="16">
        <v>28</v>
      </c>
      <c r="H9" s="16">
        <v>15</v>
      </c>
      <c r="I9" s="16">
        <v>39</v>
      </c>
      <c r="J9" s="16">
        <v>0</v>
      </c>
      <c r="K9" s="16">
        <v>4</v>
      </c>
      <c r="L9" s="16">
        <v>117949</v>
      </c>
    </row>
    <row r="10" spans="1:15" s="4" customFormat="1" ht="24" customHeight="1" x14ac:dyDescent="0.4">
      <c r="A10" s="18" t="s">
        <v>19</v>
      </c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8"/>
    </row>
  </sheetData>
  <mergeCells count="9">
    <mergeCell ref="N6:O7"/>
    <mergeCell ref="A2:L2"/>
    <mergeCell ref="A4:A5"/>
    <mergeCell ref="B4:F4"/>
    <mergeCell ref="G4:G5"/>
    <mergeCell ref="H4:H5"/>
    <mergeCell ref="I4:I5"/>
    <mergeCell ref="J4:K4"/>
    <mergeCell ref="L4:L5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88DF-32AC-4EC8-A5F6-6EFA0374BBC5}">
  <dimension ref="A1:N10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9" style="20"/>
    <col min="2" max="13" width="7.125" style="20" customWidth="1"/>
    <col min="14" max="257" width="9" style="20"/>
    <col min="258" max="269" width="7.125" style="20" customWidth="1"/>
    <col min="270" max="513" width="9" style="20"/>
    <col min="514" max="525" width="7.125" style="20" customWidth="1"/>
    <col min="526" max="769" width="9" style="20"/>
    <col min="770" max="781" width="7.125" style="20" customWidth="1"/>
    <col min="782" max="1025" width="9" style="20"/>
    <col min="1026" max="1037" width="7.125" style="20" customWidth="1"/>
    <col min="1038" max="1281" width="9" style="20"/>
    <col min="1282" max="1293" width="7.125" style="20" customWidth="1"/>
    <col min="1294" max="1537" width="9" style="20"/>
    <col min="1538" max="1549" width="7.125" style="20" customWidth="1"/>
    <col min="1550" max="1793" width="9" style="20"/>
    <col min="1794" max="1805" width="7.125" style="20" customWidth="1"/>
    <col min="1806" max="2049" width="9" style="20"/>
    <col min="2050" max="2061" width="7.125" style="20" customWidth="1"/>
    <col min="2062" max="2305" width="9" style="20"/>
    <col min="2306" max="2317" width="7.125" style="20" customWidth="1"/>
    <col min="2318" max="2561" width="9" style="20"/>
    <col min="2562" max="2573" width="7.125" style="20" customWidth="1"/>
    <col min="2574" max="2817" width="9" style="20"/>
    <col min="2818" max="2829" width="7.125" style="20" customWidth="1"/>
    <col min="2830" max="3073" width="9" style="20"/>
    <col min="3074" max="3085" width="7.125" style="20" customWidth="1"/>
    <col min="3086" max="3329" width="9" style="20"/>
    <col min="3330" max="3341" width="7.125" style="20" customWidth="1"/>
    <col min="3342" max="3585" width="9" style="20"/>
    <col min="3586" max="3597" width="7.125" style="20" customWidth="1"/>
    <col min="3598" max="3841" width="9" style="20"/>
    <col min="3842" max="3853" width="7.125" style="20" customWidth="1"/>
    <col min="3854" max="4097" width="9" style="20"/>
    <col min="4098" max="4109" width="7.125" style="20" customWidth="1"/>
    <col min="4110" max="4353" width="9" style="20"/>
    <col min="4354" max="4365" width="7.125" style="20" customWidth="1"/>
    <col min="4366" max="4609" width="9" style="20"/>
    <col min="4610" max="4621" width="7.125" style="20" customWidth="1"/>
    <col min="4622" max="4865" width="9" style="20"/>
    <col min="4866" max="4877" width="7.125" style="20" customWidth="1"/>
    <col min="4878" max="5121" width="9" style="20"/>
    <col min="5122" max="5133" width="7.125" style="20" customWidth="1"/>
    <col min="5134" max="5377" width="9" style="20"/>
    <col min="5378" max="5389" width="7.125" style="20" customWidth="1"/>
    <col min="5390" max="5633" width="9" style="20"/>
    <col min="5634" max="5645" width="7.125" style="20" customWidth="1"/>
    <col min="5646" max="5889" width="9" style="20"/>
    <col min="5890" max="5901" width="7.125" style="20" customWidth="1"/>
    <col min="5902" max="6145" width="9" style="20"/>
    <col min="6146" max="6157" width="7.125" style="20" customWidth="1"/>
    <col min="6158" max="6401" width="9" style="20"/>
    <col min="6402" max="6413" width="7.125" style="20" customWidth="1"/>
    <col min="6414" max="6657" width="9" style="20"/>
    <col min="6658" max="6669" width="7.125" style="20" customWidth="1"/>
    <col min="6670" max="6913" width="9" style="20"/>
    <col min="6914" max="6925" width="7.125" style="20" customWidth="1"/>
    <col min="6926" max="7169" width="9" style="20"/>
    <col min="7170" max="7181" width="7.125" style="20" customWidth="1"/>
    <col min="7182" max="7425" width="9" style="20"/>
    <col min="7426" max="7437" width="7.125" style="20" customWidth="1"/>
    <col min="7438" max="7681" width="9" style="20"/>
    <col min="7682" max="7693" width="7.125" style="20" customWidth="1"/>
    <col min="7694" max="7937" width="9" style="20"/>
    <col min="7938" max="7949" width="7.125" style="20" customWidth="1"/>
    <col min="7950" max="8193" width="9" style="20"/>
    <col min="8194" max="8205" width="7.125" style="20" customWidth="1"/>
    <col min="8206" max="8449" width="9" style="20"/>
    <col min="8450" max="8461" width="7.125" style="20" customWidth="1"/>
    <col min="8462" max="8705" width="9" style="20"/>
    <col min="8706" max="8717" width="7.125" style="20" customWidth="1"/>
    <col min="8718" max="8961" width="9" style="20"/>
    <col min="8962" max="8973" width="7.125" style="20" customWidth="1"/>
    <col min="8974" max="9217" width="9" style="20"/>
    <col min="9218" max="9229" width="7.125" style="20" customWidth="1"/>
    <col min="9230" max="9473" width="9" style="20"/>
    <col min="9474" max="9485" width="7.125" style="20" customWidth="1"/>
    <col min="9486" max="9729" width="9" style="20"/>
    <col min="9730" max="9741" width="7.125" style="20" customWidth="1"/>
    <col min="9742" max="9985" width="9" style="20"/>
    <col min="9986" max="9997" width="7.125" style="20" customWidth="1"/>
    <col min="9998" max="10241" width="9" style="20"/>
    <col min="10242" max="10253" width="7.125" style="20" customWidth="1"/>
    <col min="10254" max="10497" width="9" style="20"/>
    <col min="10498" max="10509" width="7.125" style="20" customWidth="1"/>
    <col min="10510" max="10753" width="9" style="20"/>
    <col min="10754" max="10765" width="7.125" style="20" customWidth="1"/>
    <col min="10766" max="11009" width="9" style="20"/>
    <col min="11010" max="11021" width="7.125" style="20" customWidth="1"/>
    <col min="11022" max="11265" width="9" style="20"/>
    <col min="11266" max="11277" width="7.125" style="20" customWidth="1"/>
    <col min="11278" max="11521" width="9" style="20"/>
    <col min="11522" max="11533" width="7.125" style="20" customWidth="1"/>
    <col min="11534" max="11777" width="9" style="20"/>
    <col min="11778" max="11789" width="7.125" style="20" customWidth="1"/>
    <col min="11790" max="12033" width="9" style="20"/>
    <col min="12034" max="12045" width="7.125" style="20" customWidth="1"/>
    <col min="12046" max="12289" width="9" style="20"/>
    <col min="12290" max="12301" width="7.125" style="20" customWidth="1"/>
    <col min="12302" max="12545" width="9" style="20"/>
    <col min="12546" max="12557" width="7.125" style="20" customWidth="1"/>
    <col min="12558" max="12801" width="9" style="20"/>
    <col min="12802" max="12813" width="7.125" style="20" customWidth="1"/>
    <col min="12814" max="13057" width="9" style="20"/>
    <col min="13058" max="13069" width="7.125" style="20" customWidth="1"/>
    <col min="13070" max="13313" width="9" style="20"/>
    <col min="13314" max="13325" width="7.125" style="20" customWidth="1"/>
    <col min="13326" max="13569" width="9" style="20"/>
    <col min="13570" max="13581" width="7.125" style="20" customWidth="1"/>
    <col min="13582" max="13825" width="9" style="20"/>
    <col min="13826" max="13837" width="7.125" style="20" customWidth="1"/>
    <col min="13838" max="14081" width="9" style="20"/>
    <col min="14082" max="14093" width="7.125" style="20" customWidth="1"/>
    <col min="14094" max="14337" width="9" style="20"/>
    <col min="14338" max="14349" width="7.125" style="20" customWidth="1"/>
    <col min="14350" max="14593" width="9" style="20"/>
    <col min="14594" max="14605" width="7.125" style="20" customWidth="1"/>
    <col min="14606" max="14849" width="9" style="20"/>
    <col min="14850" max="14861" width="7.125" style="20" customWidth="1"/>
    <col min="14862" max="15105" width="9" style="20"/>
    <col min="15106" max="15117" width="7.125" style="20" customWidth="1"/>
    <col min="15118" max="15361" width="9" style="20"/>
    <col min="15362" max="15373" width="7.125" style="20" customWidth="1"/>
    <col min="15374" max="15617" width="9" style="20"/>
    <col min="15618" max="15629" width="7.125" style="20" customWidth="1"/>
    <col min="15630" max="15873" width="9" style="20"/>
    <col min="15874" max="15885" width="7.125" style="20" customWidth="1"/>
    <col min="15886" max="16129" width="9" style="20"/>
    <col min="16130" max="16141" width="7.125" style="20" customWidth="1"/>
    <col min="16142" max="16384" width="9" style="20"/>
  </cols>
  <sheetData>
    <row r="1" spans="1:14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4" customFormat="1" ht="24" customHeight="1" x14ac:dyDescent="0.4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s="4" customFormat="1" ht="13.5" customHeight="1" x14ac:dyDescent="0.4">
      <c r="B3" s="21"/>
      <c r="C3" s="21"/>
      <c r="D3" s="21"/>
      <c r="E3" s="21"/>
      <c r="F3" s="21"/>
      <c r="G3" s="21"/>
      <c r="H3" s="21"/>
      <c r="I3" s="21"/>
      <c r="J3" s="21"/>
      <c r="M3" s="22" t="s">
        <v>21</v>
      </c>
    </row>
    <row r="4" spans="1:14" s="4" customFormat="1" ht="52.5" customHeight="1" thickBot="1" x14ac:dyDescent="0.45">
      <c r="A4" s="23"/>
      <c r="B4" s="24" t="s">
        <v>7</v>
      </c>
      <c r="C4" s="24" t="s">
        <v>22</v>
      </c>
      <c r="D4" s="24" t="s">
        <v>23</v>
      </c>
      <c r="E4" s="24" t="s">
        <v>24</v>
      </c>
      <c r="F4" s="24" t="s">
        <v>25</v>
      </c>
      <c r="G4" s="24" t="s">
        <v>26</v>
      </c>
      <c r="H4" s="24" t="s">
        <v>27</v>
      </c>
      <c r="I4" s="24" t="s">
        <v>28</v>
      </c>
      <c r="J4" s="24" t="s">
        <v>29</v>
      </c>
      <c r="K4" s="24" t="s">
        <v>30</v>
      </c>
      <c r="L4" s="24" t="s">
        <v>31</v>
      </c>
      <c r="M4" s="24" t="s">
        <v>11</v>
      </c>
    </row>
    <row r="5" spans="1:14" s="4" customFormat="1" ht="24" customHeight="1" thickTop="1" x14ac:dyDescent="0.4">
      <c r="A5" s="25" t="s">
        <v>14</v>
      </c>
      <c r="B5" s="26">
        <v>4537</v>
      </c>
      <c r="C5" s="26">
        <v>28</v>
      </c>
      <c r="D5" s="16" t="s">
        <v>17</v>
      </c>
      <c r="E5" s="16" t="s">
        <v>17</v>
      </c>
      <c r="F5" s="26">
        <v>517</v>
      </c>
      <c r="G5" s="26">
        <v>56</v>
      </c>
      <c r="H5" s="26">
        <v>40</v>
      </c>
      <c r="I5" s="26">
        <v>576</v>
      </c>
      <c r="J5" s="26">
        <v>27</v>
      </c>
      <c r="K5" s="26">
        <v>51</v>
      </c>
      <c r="L5" s="26">
        <v>2762</v>
      </c>
      <c r="M5" s="26">
        <v>480</v>
      </c>
      <c r="N5" s="27"/>
    </row>
    <row r="6" spans="1:14" s="4" customFormat="1" ht="24" customHeight="1" x14ac:dyDescent="0.4">
      <c r="A6" s="25" t="s">
        <v>15</v>
      </c>
      <c r="B6" s="26">
        <v>4615</v>
      </c>
      <c r="C6" s="26">
        <v>32</v>
      </c>
      <c r="D6" s="16" t="s">
        <v>17</v>
      </c>
      <c r="E6" s="16">
        <v>3</v>
      </c>
      <c r="F6" s="26">
        <v>559</v>
      </c>
      <c r="G6" s="26">
        <v>62</v>
      </c>
      <c r="H6" s="26">
        <v>32</v>
      </c>
      <c r="I6" s="26">
        <v>576</v>
      </c>
      <c r="J6" s="26">
        <v>26</v>
      </c>
      <c r="K6" s="26">
        <v>49</v>
      </c>
      <c r="L6" s="26">
        <v>2795</v>
      </c>
      <c r="M6" s="26">
        <v>481</v>
      </c>
      <c r="N6" s="27"/>
    </row>
    <row r="7" spans="1:14" s="4" customFormat="1" ht="24" customHeight="1" x14ac:dyDescent="0.4">
      <c r="A7" s="25" t="s">
        <v>16</v>
      </c>
      <c r="B7" s="26">
        <v>4408</v>
      </c>
      <c r="C7" s="26">
        <v>11</v>
      </c>
      <c r="D7" s="16">
        <v>1</v>
      </c>
      <c r="E7" s="16" t="s">
        <v>32</v>
      </c>
      <c r="F7" s="26">
        <v>553</v>
      </c>
      <c r="G7" s="26">
        <v>45</v>
      </c>
      <c r="H7" s="26">
        <v>33</v>
      </c>
      <c r="I7" s="26">
        <v>571</v>
      </c>
      <c r="J7" s="26">
        <v>30</v>
      </c>
      <c r="K7" s="26">
        <v>71</v>
      </c>
      <c r="L7" s="26">
        <v>2618</v>
      </c>
      <c r="M7" s="26">
        <v>475</v>
      </c>
      <c r="N7" s="27"/>
    </row>
    <row r="8" spans="1:14" s="4" customFormat="1" ht="24" customHeight="1" x14ac:dyDescent="0.4">
      <c r="A8" s="25" t="s">
        <v>18</v>
      </c>
      <c r="B8" s="26">
        <f>SUM(C8:M8)</f>
        <v>4122</v>
      </c>
      <c r="C8" s="26">
        <v>17</v>
      </c>
      <c r="D8" s="16">
        <v>5</v>
      </c>
      <c r="E8" s="16">
        <v>4</v>
      </c>
      <c r="F8" s="26">
        <f>491+78</f>
        <v>569</v>
      </c>
      <c r="G8" s="26">
        <f>41+13</f>
        <v>54</v>
      </c>
      <c r="H8" s="26">
        <f>19+6</f>
        <v>25</v>
      </c>
      <c r="I8" s="26">
        <f>439+60</f>
        <v>499</v>
      </c>
      <c r="J8" s="26">
        <f>15+2</f>
        <v>17</v>
      </c>
      <c r="K8" s="26">
        <f>49+7</f>
        <v>56</v>
      </c>
      <c r="L8" s="26">
        <f>2123+310</f>
        <v>2433</v>
      </c>
      <c r="M8" s="26">
        <f>337+12+94</f>
        <v>443</v>
      </c>
      <c r="N8" s="27"/>
    </row>
    <row r="9" spans="1:14" s="4" customFormat="1" ht="24" customHeight="1" x14ac:dyDescent="0.4">
      <c r="A9" s="18" t="s">
        <v>19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28"/>
    </row>
    <row r="10" spans="1:14" ht="20.100000000000001" customHeight="1" x14ac:dyDescent="0.4"/>
  </sheetData>
  <mergeCells count="1">
    <mergeCell ref="A2:M2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3E8E-45F4-4C30-B7AD-6F511160B427}">
  <dimension ref="A1:N12"/>
  <sheetViews>
    <sheetView showGridLines="0" tabSelected="1" zoomScaleNormal="100" workbookViewId="0">
      <selection sqref="A1:B1"/>
    </sheetView>
  </sheetViews>
  <sheetFormatPr defaultRowHeight="12" x14ac:dyDescent="0.4"/>
  <cols>
    <col min="1" max="1" width="9" style="30"/>
    <col min="2" max="8" width="10.625" style="30" customWidth="1"/>
    <col min="9" max="11" width="7.125" style="30" customWidth="1"/>
    <col min="12" max="257" width="9" style="30"/>
    <col min="258" max="264" width="10.625" style="30" customWidth="1"/>
    <col min="265" max="267" width="7.125" style="30" customWidth="1"/>
    <col min="268" max="513" width="9" style="30"/>
    <col min="514" max="520" width="10.625" style="30" customWidth="1"/>
    <col min="521" max="523" width="7.125" style="30" customWidth="1"/>
    <col min="524" max="769" width="9" style="30"/>
    <col min="770" max="776" width="10.625" style="30" customWidth="1"/>
    <col min="777" max="779" width="7.125" style="30" customWidth="1"/>
    <col min="780" max="1025" width="9" style="30"/>
    <col min="1026" max="1032" width="10.625" style="30" customWidth="1"/>
    <col min="1033" max="1035" width="7.125" style="30" customWidth="1"/>
    <col min="1036" max="1281" width="9" style="30"/>
    <col min="1282" max="1288" width="10.625" style="30" customWidth="1"/>
    <col min="1289" max="1291" width="7.125" style="30" customWidth="1"/>
    <col min="1292" max="1537" width="9" style="30"/>
    <col min="1538" max="1544" width="10.625" style="30" customWidth="1"/>
    <col min="1545" max="1547" width="7.125" style="30" customWidth="1"/>
    <col min="1548" max="1793" width="9" style="30"/>
    <col min="1794" max="1800" width="10.625" style="30" customWidth="1"/>
    <col min="1801" max="1803" width="7.125" style="30" customWidth="1"/>
    <col min="1804" max="2049" width="9" style="30"/>
    <col min="2050" max="2056" width="10.625" style="30" customWidth="1"/>
    <col min="2057" max="2059" width="7.125" style="30" customWidth="1"/>
    <col min="2060" max="2305" width="9" style="30"/>
    <col min="2306" max="2312" width="10.625" style="30" customWidth="1"/>
    <col min="2313" max="2315" width="7.125" style="30" customWidth="1"/>
    <col min="2316" max="2561" width="9" style="30"/>
    <col min="2562" max="2568" width="10.625" style="30" customWidth="1"/>
    <col min="2569" max="2571" width="7.125" style="30" customWidth="1"/>
    <col min="2572" max="2817" width="9" style="30"/>
    <col min="2818" max="2824" width="10.625" style="30" customWidth="1"/>
    <col min="2825" max="2827" width="7.125" style="30" customWidth="1"/>
    <col min="2828" max="3073" width="9" style="30"/>
    <col min="3074" max="3080" width="10.625" style="30" customWidth="1"/>
    <col min="3081" max="3083" width="7.125" style="30" customWidth="1"/>
    <col min="3084" max="3329" width="9" style="30"/>
    <col min="3330" max="3336" width="10.625" style="30" customWidth="1"/>
    <col min="3337" max="3339" width="7.125" style="30" customWidth="1"/>
    <col min="3340" max="3585" width="9" style="30"/>
    <col min="3586" max="3592" width="10.625" style="30" customWidth="1"/>
    <col min="3593" max="3595" width="7.125" style="30" customWidth="1"/>
    <col min="3596" max="3841" width="9" style="30"/>
    <col min="3842" max="3848" width="10.625" style="30" customWidth="1"/>
    <col min="3849" max="3851" width="7.125" style="30" customWidth="1"/>
    <col min="3852" max="4097" width="9" style="30"/>
    <col min="4098" max="4104" width="10.625" style="30" customWidth="1"/>
    <col min="4105" max="4107" width="7.125" style="30" customWidth="1"/>
    <col min="4108" max="4353" width="9" style="30"/>
    <col min="4354" max="4360" width="10.625" style="30" customWidth="1"/>
    <col min="4361" max="4363" width="7.125" style="30" customWidth="1"/>
    <col min="4364" max="4609" width="9" style="30"/>
    <col min="4610" max="4616" width="10.625" style="30" customWidth="1"/>
    <col min="4617" max="4619" width="7.125" style="30" customWidth="1"/>
    <col min="4620" max="4865" width="9" style="30"/>
    <col min="4866" max="4872" width="10.625" style="30" customWidth="1"/>
    <col min="4873" max="4875" width="7.125" style="30" customWidth="1"/>
    <col min="4876" max="5121" width="9" style="30"/>
    <col min="5122" max="5128" width="10.625" style="30" customWidth="1"/>
    <col min="5129" max="5131" width="7.125" style="30" customWidth="1"/>
    <col min="5132" max="5377" width="9" style="30"/>
    <col min="5378" max="5384" width="10.625" style="30" customWidth="1"/>
    <col min="5385" max="5387" width="7.125" style="30" customWidth="1"/>
    <col min="5388" max="5633" width="9" style="30"/>
    <col min="5634" max="5640" width="10.625" style="30" customWidth="1"/>
    <col min="5641" max="5643" width="7.125" style="30" customWidth="1"/>
    <col min="5644" max="5889" width="9" style="30"/>
    <col min="5890" max="5896" width="10.625" style="30" customWidth="1"/>
    <col min="5897" max="5899" width="7.125" style="30" customWidth="1"/>
    <col min="5900" max="6145" width="9" style="30"/>
    <col min="6146" max="6152" width="10.625" style="30" customWidth="1"/>
    <col min="6153" max="6155" width="7.125" style="30" customWidth="1"/>
    <col min="6156" max="6401" width="9" style="30"/>
    <col min="6402" max="6408" width="10.625" style="30" customWidth="1"/>
    <col min="6409" max="6411" width="7.125" style="30" customWidth="1"/>
    <col min="6412" max="6657" width="9" style="30"/>
    <col min="6658" max="6664" width="10.625" style="30" customWidth="1"/>
    <col min="6665" max="6667" width="7.125" style="30" customWidth="1"/>
    <col min="6668" max="6913" width="9" style="30"/>
    <col min="6914" max="6920" width="10.625" style="30" customWidth="1"/>
    <col min="6921" max="6923" width="7.125" style="30" customWidth="1"/>
    <col min="6924" max="7169" width="9" style="30"/>
    <col min="7170" max="7176" width="10.625" style="30" customWidth="1"/>
    <col min="7177" max="7179" width="7.125" style="30" customWidth="1"/>
    <col min="7180" max="7425" width="9" style="30"/>
    <col min="7426" max="7432" width="10.625" style="30" customWidth="1"/>
    <col min="7433" max="7435" width="7.125" style="30" customWidth="1"/>
    <col min="7436" max="7681" width="9" style="30"/>
    <col min="7682" max="7688" width="10.625" style="30" customWidth="1"/>
    <col min="7689" max="7691" width="7.125" style="30" customWidth="1"/>
    <col min="7692" max="7937" width="9" style="30"/>
    <col min="7938" max="7944" width="10.625" style="30" customWidth="1"/>
    <col min="7945" max="7947" width="7.125" style="30" customWidth="1"/>
    <col min="7948" max="8193" width="9" style="30"/>
    <col min="8194" max="8200" width="10.625" style="30" customWidth="1"/>
    <col min="8201" max="8203" width="7.125" style="30" customWidth="1"/>
    <col min="8204" max="8449" width="9" style="30"/>
    <col min="8450" max="8456" width="10.625" style="30" customWidth="1"/>
    <col min="8457" max="8459" width="7.125" style="30" customWidth="1"/>
    <col min="8460" max="8705" width="9" style="30"/>
    <col min="8706" max="8712" width="10.625" style="30" customWidth="1"/>
    <col min="8713" max="8715" width="7.125" style="30" customWidth="1"/>
    <col min="8716" max="8961" width="9" style="30"/>
    <col min="8962" max="8968" width="10.625" style="30" customWidth="1"/>
    <col min="8969" max="8971" width="7.125" style="30" customWidth="1"/>
    <col min="8972" max="9217" width="9" style="30"/>
    <col min="9218" max="9224" width="10.625" style="30" customWidth="1"/>
    <col min="9225" max="9227" width="7.125" style="30" customWidth="1"/>
    <col min="9228" max="9473" width="9" style="30"/>
    <col min="9474" max="9480" width="10.625" style="30" customWidth="1"/>
    <col min="9481" max="9483" width="7.125" style="30" customWidth="1"/>
    <col min="9484" max="9729" width="9" style="30"/>
    <col min="9730" max="9736" width="10.625" style="30" customWidth="1"/>
    <col min="9737" max="9739" width="7.125" style="30" customWidth="1"/>
    <col min="9740" max="9985" width="9" style="30"/>
    <col min="9986" max="9992" width="10.625" style="30" customWidth="1"/>
    <col min="9993" max="9995" width="7.125" style="30" customWidth="1"/>
    <col min="9996" max="10241" width="9" style="30"/>
    <col min="10242" max="10248" width="10.625" style="30" customWidth="1"/>
    <col min="10249" max="10251" width="7.125" style="30" customWidth="1"/>
    <col min="10252" max="10497" width="9" style="30"/>
    <col min="10498" max="10504" width="10.625" style="30" customWidth="1"/>
    <col min="10505" max="10507" width="7.125" style="30" customWidth="1"/>
    <col min="10508" max="10753" width="9" style="30"/>
    <col min="10754" max="10760" width="10.625" style="30" customWidth="1"/>
    <col min="10761" max="10763" width="7.125" style="30" customWidth="1"/>
    <col min="10764" max="11009" width="9" style="30"/>
    <col min="11010" max="11016" width="10.625" style="30" customWidth="1"/>
    <col min="11017" max="11019" width="7.125" style="30" customWidth="1"/>
    <col min="11020" max="11265" width="9" style="30"/>
    <col min="11266" max="11272" width="10.625" style="30" customWidth="1"/>
    <col min="11273" max="11275" width="7.125" style="30" customWidth="1"/>
    <col min="11276" max="11521" width="9" style="30"/>
    <col min="11522" max="11528" width="10.625" style="30" customWidth="1"/>
    <col min="11529" max="11531" width="7.125" style="30" customWidth="1"/>
    <col min="11532" max="11777" width="9" style="30"/>
    <col min="11778" max="11784" width="10.625" style="30" customWidth="1"/>
    <col min="11785" max="11787" width="7.125" style="30" customWidth="1"/>
    <col min="11788" max="12033" width="9" style="30"/>
    <col min="12034" max="12040" width="10.625" style="30" customWidth="1"/>
    <col min="12041" max="12043" width="7.125" style="30" customWidth="1"/>
    <col min="12044" max="12289" width="9" style="30"/>
    <col min="12290" max="12296" width="10.625" style="30" customWidth="1"/>
    <col min="12297" max="12299" width="7.125" style="30" customWidth="1"/>
    <col min="12300" max="12545" width="9" style="30"/>
    <col min="12546" max="12552" width="10.625" style="30" customWidth="1"/>
    <col min="12553" max="12555" width="7.125" style="30" customWidth="1"/>
    <col min="12556" max="12801" width="9" style="30"/>
    <col min="12802" max="12808" width="10.625" style="30" customWidth="1"/>
    <col min="12809" max="12811" width="7.125" style="30" customWidth="1"/>
    <col min="12812" max="13057" width="9" style="30"/>
    <col min="13058" max="13064" width="10.625" style="30" customWidth="1"/>
    <col min="13065" max="13067" width="7.125" style="30" customWidth="1"/>
    <col min="13068" max="13313" width="9" style="30"/>
    <col min="13314" max="13320" width="10.625" style="30" customWidth="1"/>
    <col min="13321" max="13323" width="7.125" style="30" customWidth="1"/>
    <col min="13324" max="13569" width="9" style="30"/>
    <col min="13570" max="13576" width="10.625" style="30" customWidth="1"/>
    <col min="13577" max="13579" width="7.125" style="30" customWidth="1"/>
    <col min="13580" max="13825" width="9" style="30"/>
    <col min="13826" max="13832" width="10.625" style="30" customWidth="1"/>
    <col min="13833" max="13835" width="7.125" style="30" customWidth="1"/>
    <col min="13836" max="14081" width="9" style="30"/>
    <col min="14082" max="14088" width="10.625" style="30" customWidth="1"/>
    <col min="14089" max="14091" width="7.125" style="30" customWidth="1"/>
    <col min="14092" max="14337" width="9" style="30"/>
    <col min="14338" max="14344" width="10.625" style="30" customWidth="1"/>
    <col min="14345" max="14347" width="7.125" style="30" customWidth="1"/>
    <col min="14348" max="14593" width="9" style="30"/>
    <col min="14594" max="14600" width="10.625" style="30" customWidth="1"/>
    <col min="14601" max="14603" width="7.125" style="30" customWidth="1"/>
    <col min="14604" max="14849" width="9" style="30"/>
    <col min="14850" max="14856" width="10.625" style="30" customWidth="1"/>
    <col min="14857" max="14859" width="7.125" style="30" customWidth="1"/>
    <col min="14860" max="15105" width="9" style="30"/>
    <col min="15106" max="15112" width="10.625" style="30" customWidth="1"/>
    <col min="15113" max="15115" width="7.125" style="30" customWidth="1"/>
    <col min="15116" max="15361" width="9" style="30"/>
    <col min="15362" max="15368" width="10.625" style="30" customWidth="1"/>
    <col min="15369" max="15371" width="7.125" style="30" customWidth="1"/>
    <col min="15372" max="15617" width="9" style="30"/>
    <col min="15618" max="15624" width="10.625" style="30" customWidth="1"/>
    <col min="15625" max="15627" width="7.125" style="30" customWidth="1"/>
    <col min="15628" max="15873" width="9" style="30"/>
    <col min="15874" max="15880" width="10.625" style="30" customWidth="1"/>
    <col min="15881" max="15883" width="7.125" style="30" customWidth="1"/>
    <col min="15884" max="16129" width="9" style="30"/>
    <col min="16130" max="16136" width="10.625" style="30" customWidth="1"/>
    <col min="16137" max="16139" width="7.125" style="30" customWidth="1"/>
    <col min="16140" max="16384" width="9" style="30"/>
  </cols>
  <sheetData>
    <row r="1" spans="1:14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1" customHeight="1" x14ac:dyDescent="0.4">
      <c r="A2" s="29" t="s">
        <v>33</v>
      </c>
      <c r="B2" s="29"/>
      <c r="C2" s="29"/>
      <c r="D2" s="29"/>
      <c r="E2" s="29"/>
      <c r="F2" s="29"/>
      <c r="G2" s="29"/>
      <c r="H2" s="29"/>
    </row>
    <row r="3" spans="1:14" ht="14.25" customHeight="1" x14ac:dyDescent="0.4">
      <c r="H3" s="22" t="s">
        <v>21</v>
      </c>
    </row>
    <row r="4" spans="1:14" s="33" customFormat="1" ht="18" customHeight="1" thickBot="1" x14ac:dyDescent="0.45">
      <c r="A4" s="31"/>
      <c r="B4" s="32" t="s">
        <v>34</v>
      </c>
      <c r="C4" s="32" t="s">
        <v>35</v>
      </c>
      <c r="D4" s="32" t="s">
        <v>36</v>
      </c>
      <c r="E4" s="32" t="s">
        <v>37</v>
      </c>
      <c r="F4" s="32" t="s">
        <v>38</v>
      </c>
      <c r="G4" s="32" t="s">
        <v>39</v>
      </c>
      <c r="H4" s="32" t="s">
        <v>40</v>
      </c>
    </row>
    <row r="5" spans="1:14" s="33" customFormat="1" ht="18" customHeight="1" thickTop="1" x14ac:dyDescent="0.4">
      <c r="A5" s="34" t="s">
        <v>14</v>
      </c>
      <c r="B5" s="35">
        <v>926</v>
      </c>
      <c r="C5" s="35">
        <v>5</v>
      </c>
      <c r="D5" s="35">
        <v>704</v>
      </c>
      <c r="E5" s="35">
        <v>42</v>
      </c>
      <c r="F5" s="35">
        <v>42</v>
      </c>
      <c r="G5" s="35">
        <v>8</v>
      </c>
      <c r="H5" s="35">
        <v>125</v>
      </c>
      <c r="I5" s="36"/>
      <c r="J5" s="36"/>
      <c r="K5" s="36"/>
      <c r="L5" s="37"/>
      <c r="M5" s="38"/>
      <c r="N5" s="38"/>
    </row>
    <row r="6" spans="1:14" s="33" customFormat="1" ht="18" customHeight="1" x14ac:dyDescent="0.4">
      <c r="A6" s="34" t="s">
        <v>15</v>
      </c>
      <c r="B6" s="35">
        <v>1111</v>
      </c>
      <c r="C6" s="35">
        <v>1</v>
      </c>
      <c r="D6" s="35">
        <v>830</v>
      </c>
      <c r="E6" s="35">
        <v>49</v>
      </c>
      <c r="F6" s="35">
        <v>22</v>
      </c>
      <c r="G6" s="35">
        <v>10</v>
      </c>
      <c r="H6" s="35">
        <v>199</v>
      </c>
      <c r="I6" s="36"/>
      <c r="J6" s="36"/>
      <c r="K6" s="36"/>
      <c r="L6" s="37"/>
      <c r="M6" s="38"/>
      <c r="N6" s="38"/>
    </row>
    <row r="7" spans="1:14" s="33" customFormat="1" ht="18" customHeight="1" x14ac:dyDescent="0.4">
      <c r="A7" s="34" t="s">
        <v>16</v>
      </c>
      <c r="B7" s="35">
        <f>SUM(C7:H7)</f>
        <v>1134</v>
      </c>
      <c r="C7" s="35">
        <v>4</v>
      </c>
      <c r="D7" s="35">
        <v>861</v>
      </c>
      <c r="E7" s="35">
        <v>47</v>
      </c>
      <c r="F7" s="35">
        <v>36</v>
      </c>
      <c r="G7" s="35">
        <v>7</v>
      </c>
      <c r="H7" s="35">
        <v>179</v>
      </c>
      <c r="I7" s="36"/>
      <c r="J7" s="36"/>
      <c r="K7" s="36"/>
      <c r="L7" s="37"/>
      <c r="M7" s="38"/>
      <c r="N7" s="38"/>
    </row>
    <row r="8" spans="1:14" s="33" customFormat="1" ht="18" customHeight="1" x14ac:dyDescent="0.4">
      <c r="A8" s="34" t="s">
        <v>18</v>
      </c>
      <c r="B8" s="35">
        <v>949</v>
      </c>
      <c r="C8" s="35">
        <v>3</v>
      </c>
      <c r="D8" s="35">
        <v>730</v>
      </c>
      <c r="E8" s="35">
        <v>28</v>
      </c>
      <c r="F8" s="35">
        <v>22</v>
      </c>
      <c r="G8" s="35">
        <v>5</v>
      </c>
      <c r="H8" s="35">
        <v>161</v>
      </c>
      <c r="I8" s="36"/>
      <c r="J8" s="36"/>
      <c r="K8" s="36"/>
      <c r="L8" s="37"/>
      <c r="M8" s="38"/>
      <c r="N8" s="38"/>
    </row>
    <row r="9" spans="1:14" s="33" customFormat="1" ht="18" customHeight="1" x14ac:dyDescent="0.4">
      <c r="A9" s="39" t="s">
        <v>41</v>
      </c>
      <c r="B9" s="35">
        <v>1149</v>
      </c>
      <c r="C9" s="35">
        <v>6</v>
      </c>
      <c r="D9" s="35">
        <v>894</v>
      </c>
      <c r="E9" s="35">
        <v>34</v>
      </c>
      <c r="F9" s="35">
        <v>21</v>
      </c>
      <c r="G9" s="35">
        <v>5</v>
      </c>
      <c r="H9" s="35">
        <v>189</v>
      </c>
      <c r="I9" s="36"/>
      <c r="J9" s="36"/>
      <c r="K9" s="36"/>
      <c r="L9" s="37"/>
      <c r="M9" s="38"/>
      <c r="N9" s="38"/>
    </row>
    <row r="10" spans="1:14" ht="13.5" customHeight="1" x14ac:dyDescent="0.4">
      <c r="A10" s="40" t="s">
        <v>42</v>
      </c>
    </row>
    <row r="11" spans="1:14" s="42" customFormat="1" ht="13.5" customHeight="1" x14ac:dyDescent="0.4">
      <c r="A11" s="41" t="s">
        <v>43</v>
      </c>
      <c r="C11" s="43"/>
      <c r="E11" s="44"/>
      <c r="F11" s="44"/>
      <c r="G11" s="44"/>
    </row>
    <row r="12" spans="1:14" ht="27.75" customHeight="1" x14ac:dyDescent="0.4">
      <c r="A12" s="45" t="s">
        <v>44</v>
      </c>
      <c r="B12" s="45"/>
      <c r="C12" s="45"/>
      <c r="D12" s="45"/>
      <c r="E12" s="45"/>
      <c r="F12" s="45"/>
      <c r="G12" s="45"/>
      <c r="H12" s="45"/>
    </row>
  </sheetData>
  <mergeCells count="2">
    <mergeCell ref="A2:H2"/>
    <mergeCell ref="A12:H1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63(11-1)</vt:lpstr>
      <vt:lpstr>64(11-2)</vt:lpstr>
      <vt:lpstr>65(11-3)</vt:lpstr>
      <vt:lpstr>'63(11-1)'!Print_Area</vt:lpstr>
      <vt:lpstr>'64(11-2)'!Print_Area</vt:lpstr>
      <vt:lpstr>'65(11-3)'!Print_Area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2022-06-01T06:19:07Z</dcterms:created>
  <dcterms:modified xsi:type="dcterms:W3CDTF">2022-06-01T06:20:34Z</dcterms:modified>
</cp:coreProperties>
</file>