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Z:\令和５年度\1660戸籍に関する指示・通知・回答書類つづり\★★法務局担当\報告文書\4月報告(途中変更時も)\003 戸籍事件表(4月20日まで)\令和５年度\"/>
    </mc:Choice>
  </mc:AlternateContent>
  <xr:revisionPtr revIDLastSave="0" documentId="13_ncr:1_{FBA0D131-F866-410D-9F52-A036642EA09B}" xr6:coauthVersionLast="47" xr6:coauthVersionMax="47" xr10:uidLastSave="{00000000-0000-0000-0000-000000000000}"/>
  <bookViews>
    <workbookView xWindow="-108" yWindow="-108" windowWidth="23256" windowHeight="12576" tabRatio="787" xr2:uid="{00000000-000D-0000-FFFF-FFFF00000000}"/>
  </bookViews>
  <sheets>
    <sheet name="その１" sheetId="11" r:id="rId1"/>
  </sheets>
  <definedNames>
    <definedName name="_xlnm.Print_Area" localSheetId="0">その１!$A$1:$AD$43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4" i="11" l="1"/>
  <c r="AA34" i="11"/>
  <c r="Y34" i="11"/>
  <c r="AC33" i="11"/>
  <c r="AA33" i="11"/>
  <c r="Y33" i="11"/>
  <c r="AC26" i="11" l="1"/>
  <c r="AA26" i="11"/>
  <c r="Y26" i="11"/>
  <c r="AC16" i="11"/>
  <c r="AA16" i="11"/>
  <c r="Y16" i="11"/>
  <c r="O26" i="11"/>
  <c r="M26" i="11"/>
  <c r="K26" i="11"/>
  <c r="U10" i="11"/>
  <c r="W10" i="11"/>
  <c r="U11" i="11"/>
  <c r="W11" i="11"/>
  <c r="U12" i="11"/>
  <c r="W12" i="11"/>
  <c r="U13" i="11"/>
  <c r="W13" i="11"/>
  <c r="U14" i="11"/>
  <c r="W14" i="11"/>
  <c r="U15" i="11"/>
  <c r="W15" i="11"/>
  <c r="U17" i="11"/>
  <c r="W17" i="11"/>
  <c r="U18" i="11"/>
  <c r="W18" i="11"/>
  <c r="U19" i="11"/>
  <c r="W19" i="11"/>
  <c r="U20" i="11"/>
  <c r="W20" i="11"/>
  <c r="U21" i="11"/>
  <c r="W21" i="11"/>
  <c r="U22" i="11"/>
  <c r="W22" i="11"/>
  <c r="U23" i="11"/>
  <c r="W23" i="11"/>
  <c r="U24" i="11"/>
  <c r="W24" i="11"/>
  <c r="U25" i="11"/>
  <c r="W25" i="11"/>
  <c r="U27" i="11"/>
  <c r="W27" i="11"/>
  <c r="U28" i="11"/>
  <c r="W28" i="11"/>
  <c r="U29" i="11"/>
  <c r="W29" i="11"/>
  <c r="U8" i="11"/>
  <c r="W8" i="11"/>
  <c r="W9" i="11"/>
  <c r="U9" i="11"/>
  <c r="G11" i="11"/>
  <c r="I11" i="11"/>
  <c r="G12" i="11"/>
  <c r="I12" i="11"/>
  <c r="G13" i="11"/>
  <c r="I13" i="11"/>
  <c r="G14" i="11"/>
  <c r="I14" i="11"/>
  <c r="G15" i="11"/>
  <c r="I15" i="11"/>
  <c r="G16" i="11"/>
  <c r="I16" i="11"/>
  <c r="G17" i="11"/>
  <c r="I17" i="11"/>
  <c r="G18" i="11"/>
  <c r="I18" i="11"/>
  <c r="G19" i="11"/>
  <c r="I19" i="11"/>
  <c r="G20" i="11"/>
  <c r="I20" i="11"/>
  <c r="G21" i="11"/>
  <c r="I21" i="11"/>
  <c r="G22" i="11"/>
  <c r="I22" i="11"/>
  <c r="G23" i="11"/>
  <c r="I23" i="11"/>
  <c r="G24" i="11"/>
  <c r="I24" i="11"/>
  <c r="G25" i="11"/>
  <c r="I25" i="11"/>
  <c r="I26" i="11"/>
  <c r="G27" i="11"/>
  <c r="I27" i="11"/>
  <c r="G28" i="11"/>
  <c r="I28" i="11"/>
  <c r="G29" i="11"/>
  <c r="I29" i="11"/>
  <c r="G30" i="11"/>
  <c r="I30" i="11"/>
  <c r="G31" i="11"/>
  <c r="I31" i="11"/>
  <c r="G32" i="11"/>
  <c r="I32" i="11"/>
  <c r="G33" i="11"/>
  <c r="I33" i="11"/>
  <c r="G34" i="11"/>
  <c r="I34" i="11"/>
  <c r="G35" i="11"/>
  <c r="I35" i="11"/>
  <c r="G36" i="11"/>
  <c r="I36" i="11"/>
  <c r="I10" i="11"/>
  <c r="G10" i="11"/>
  <c r="U16" i="11" l="1"/>
  <c r="W16" i="11"/>
  <c r="G26" i="11"/>
  <c r="U33" i="11"/>
  <c r="U26" i="11"/>
  <c r="U34" i="11"/>
  <c r="W26" i="11"/>
  <c r="W33" i="11"/>
  <c r="W34" i="11" l="1"/>
</calcChain>
</file>

<file path=xl/sharedStrings.xml><?xml version="1.0" encoding="utf-8"?>
<sst xmlns="http://schemas.openxmlformats.org/spreadsheetml/2006/main" count="80" uniqueCount="75">
  <si>
    <t>戸籍事件表</t>
  </si>
  <si>
    <t>（その１）</t>
  </si>
  <si>
    <t>第１表　届出事件数</t>
  </si>
  <si>
    <t>事件の種類</t>
  </si>
  <si>
    <t>総数</t>
  </si>
  <si>
    <t>届　　　　　　　　出</t>
  </si>
  <si>
    <t>他市町村
から送付</t>
  </si>
  <si>
    <t>　帰　　　　　　　　　化</t>
  </si>
  <si>
    <t>計</t>
  </si>
  <si>
    <t>本籍人届出</t>
  </si>
  <si>
    <t>非本籍人届出</t>
  </si>
  <si>
    <t>　国　　籍　　喪　　失</t>
  </si>
  <si>
    <t>　出　　　　　　　　　生</t>
  </si>
  <si>
    <t>　国　　籍　　選　　択</t>
  </si>
  <si>
    <t>　国　　籍　　留　　保</t>
  </si>
  <si>
    <t>　外 国 国 籍 喪 失</t>
  </si>
  <si>
    <t>　認　　　　　　　　　知</t>
  </si>
  <si>
    <t>氏の変更</t>
  </si>
  <si>
    <t>　養　　子　　縁　　組</t>
  </si>
  <si>
    <t>②法107条2項</t>
  </si>
  <si>
    <t>　（取消事件の内数）</t>
  </si>
  <si>
    <t>③法107条3項</t>
  </si>
  <si>
    <t>　養　　子　　離　　縁</t>
  </si>
  <si>
    <t>④法107条4項</t>
  </si>
  <si>
    <t>⑤　　　計</t>
  </si>
  <si>
    <t>　名　　の　　変　　更</t>
  </si>
  <si>
    <t>　婚　　　　　　　　　姻</t>
  </si>
  <si>
    <t>　転　　　　　　　　　籍</t>
  </si>
  <si>
    <t>　就　　　　　　　　　籍</t>
  </si>
  <si>
    <t>訂正・更正</t>
  </si>
  <si>
    <t>①市町村長職権</t>
  </si>
  <si>
    <t>③法113条等</t>
  </si>
  <si>
    <t>親権・
未成年者
の後見・
後見監督</t>
  </si>
  <si>
    <t>①　届　出</t>
  </si>
  <si>
    <t>④法116条</t>
  </si>
  <si>
    <t>②嘱託</t>
  </si>
  <si>
    <t>保全処分</t>
  </si>
  <si>
    <t>③　　計</t>
  </si>
  <si>
    <t>⑦計</t>
  </si>
  <si>
    <t>　追　　　　　　　　　完</t>
  </si>
  <si>
    <t>　そ　　　　の　　　　他</t>
  </si>
  <si>
    <t>　復　　　　　　　　　 氏</t>
  </si>
  <si>
    <t>　相　 続　人　廃　 除</t>
  </si>
  <si>
    <t>　　　　　　　計</t>
  </si>
  <si>
    <t>　入　　　　　　　　　 籍</t>
  </si>
  <si>
    <t>　　（取消事件の内数）</t>
  </si>
  <si>
    <t>　分　　　　　　　　　 籍</t>
  </si>
  <si>
    <t>（注）</t>
  </si>
  <si>
    <t>　国　　籍　　 取　　得</t>
  </si>
  <si>
    <t>①法107条1項</t>
    <phoneticPr fontId="1"/>
  </si>
  <si>
    <r>
      <t>⑤</t>
    </r>
    <r>
      <rPr>
        <sz val="9"/>
        <rFont val="ＭＳ Ｐ明朝"/>
        <family val="1"/>
        <charset val="128"/>
      </rPr>
      <t>続柄の記載更正(嘱託)</t>
    </r>
    <rPh sb="1" eb="3">
      <t>ツヅキガラ</t>
    </rPh>
    <rPh sb="4" eb="6">
      <t>キサイ</t>
    </rPh>
    <rPh sb="6" eb="8">
      <t>コウセイ</t>
    </rPh>
    <rPh sb="9" eb="11">
      <t>ショクタク</t>
    </rPh>
    <phoneticPr fontId="1"/>
  </si>
  <si>
    <r>
      <t>⑥</t>
    </r>
    <r>
      <rPr>
        <sz val="9"/>
        <rFont val="ＭＳ Ｐ明朝"/>
        <family val="1"/>
        <charset val="128"/>
      </rPr>
      <t>続柄の記載更正(申出)</t>
    </r>
    <rPh sb="1" eb="3">
      <t>ツヅキガラ</t>
    </rPh>
    <rPh sb="4" eb="6">
      <t>キサイ</t>
    </rPh>
    <rPh sb="6" eb="8">
      <t>コウセイ</t>
    </rPh>
    <rPh sb="9" eb="11">
      <t>モウシデ</t>
    </rPh>
    <phoneticPr fontId="1"/>
  </si>
  <si>
    <r>
      <t>付録第１８号様式</t>
    </r>
    <r>
      <rPr>
        <sz val="12"/>
        <rFont val="ＭＳ Ｐ明朝"/>
        <family val="1"/>
        <charset val="128"/>
      </rPr>
      <t>（第２１条第２項関係）</t>
    </r>
    <phoneticPr fontId="1"/>
  </si>
  <si>
    <r>
      <t>　不</t>
    </r>
    <r>
      <rPr>
        <sz val="13"/>
        <rFont val="ＭＳ Ｐ明朝"/>
        <family val="1"/>
        <charset val="128"/>
      </rPr>
      <t>　</t>
    </r>
    <r>
      <rPr>
        <sz val="11"/>
        <rFont val="ＭＳ Ｐ明朝"/>
        <family val="1"/>
        <charset val="128"/>
      </rPr>
      <t>受</t>
    </r>
    <r>
      <rPr>
        <sz val="13"/>
        <rFont val="ＭＳ Ｐ明朝"/>
        <family val="1"/>
        <charset val="128"/>
      </rPr>
      <t>　</t>
    </r>
    <r>
      <rPr>
        <sz val="11"/>
        <rFont val="ＭＳ Ｐ明朝"/>
        <family val="1"/>
        <charset val="128"/>
      </rPr>
      <t>理</t>
    </r>
    <r>
      <rPr>
        <sz val="13"/>
        <rFont val="ＭＳ Ｐ明朝"/>
        <family val="1"/>
        <charset val="128"/>
      </rPr>
      <t>　</t>
    </r>
    <r>
      <rPr>
        <sz val="11"/>
        <rFont val="ＭＳ Ｐ明朝"/>
        <family val="1"/>
        <charset val="128"/>
      </rPr>
      <t>申</t>
    </r>
    <r>
      <rPr>
        <sz val="13"/>
        <rFont val="ＭＳ Ｐ明朝"/>
        <family val="1"/>
        <charset val="128"/>
      </rPr>
      <t>　</t>
    </r>
    <r>
      <rPr>
        <sz val="11"/>
        <rFont val="ＭＳ Ｐ明朝"/>
        <family val="1"/>
        <charset val="128"/>
      </rPr>
      <t>出</t>
    </r>
    <rPh sb="1" eb="2">
      <t>フ</t>
    </rPh>
    <rPh sb="3" eb="4">
      <t>ウケ</t>
    </rPh>
    <rPh sb="5" eb="6">
      <t>リ</t>
    </rPh>
    <rPh sb="7" eb="8">
      <t>サル</t>
    </rPh>
    <rPh sb="9" eb="10">
      <t>デ</t>
    </rPh>
    <phoneticPr fontId="1"/>
  </si>
  <si>
    <t>　離　　　　　　　　　婚</t>
    <phoneticPr fontId="1"/>
  </si>
  <si>
    <t>　死　　　　　　　　　 亡</t>
    <phoneticPr fontId="1"/>
  </si>
  <si>
    <t>　失　　　　　　　　　 踪</t>
    <phoneticPr fontId="1"/>
  </si>
  <si>
    <t>　姻  族  関  係  終  了</t>
    <phoneticPr fontId="1"/>
  </si>
  <si>
    <t>　</t>
    <phoneticPr fontId="1"/>
  </si>
  <si>
    <t>（自令和４年４月１日）</t>
    <rPh sb="2" eb="4">
      <t>レイワ</t>
    </rPh>
    <rPh sb="5" eb="6">
      <t>ネン</t>
    </rPh>
    <phoneticPr fontId="1"/>
  </si>
  <si>
    <t>（至令和５年３月３１日）</t>
    <rPh sb="2" eb="4">
      <t>レイワ</t>
    </rPh>
    <phoneticPr fontId="1"/>
  </si>
  <si>
    <t>②法24条2項等</t>
    <rPh sb="7" eb="8">
      <t>トウ</t>
    </rPh>
    <phoneticPr fontId="1"/>
  </si>
  <si>
    <t>別表第一審判の確定</t>
    <rPh sb="0" eb="2">
      <t>ベッピョウ</t>
    </rPh>
    <rPh sb="2" eb="3">
      <t>ダイ</t>
    </rPh>
    <rPh sb="3" eb="4">
      <t>イチ</t>
    </rPh>
    <rPh sb="4" eb="6">
      <t>シンパン</t>
    </rPh>
    <rPh sb="7" eb="9">
      <t>カクテイ</t>
    </rPh>
    <phoneticPr fontId="1"/>
  </si>
  <si>
    <t>　数である。</t>
    <phoneticPr fontId="1"/>
  </si>
  <si>
    <t>（２）２７欄「市町村長職権」は、戸籍法２４条２項（３項）又は４４条３項により、管轄法務局等の長の許可を得ること</t>
    <rPh sb="7" eb="10">
      <t>シチョウソン</t>
    </rPh>
    <rPh sb="10" eb="11">
      <t>チョウ</t>
    </rPh>
    <rPh sb="11" eb="13">
      <t>ショッケン</t>
    </rPh>
    <rPh sb="23" eb="24">
      <t>コウ</t>
    </rPh>
    <rPh sb="26" eb="27">
      <t>コウ</t>
    </rPh>
    <rPh sb="28" eb="29">
      <t>マタ</t>
    </rPh>
    <rPh sb="32" eb="33">
      <t>ジョウ</t>
    </rPh>
    <rPh sb="34" eb="35">
      <t>コウ</t>
    </rPh>
    <rPh sb="39" eb="44">
      <t>カンカツホウムキョク</t>
    </rPh>
    <rPh sb="44" eb="45">
      <t>トウ</t>
    </rPh>
    <rPh sb="46" eb="47">
      <t>チョウ</t>
    </rPh>
    <rPh sb="48" eb="50">
      <t>キョカ</t>
    </rPh>
    <rPh sb="51" eb="52">
      <t>エ</t>
    </rPh>
    <phoneticPr fontId="1"/>
  </si>
  <si>
    <t>　なく職権訂正・記載した件数であり、「法２４条２項等」は、戸籍法２４条２項又は４４条３項により、管轄法務局等</t>
    <rPh sb="8" eb="10">
      <t>キサイ</t>
    </rPh>
    <phoneticPr fontId="1"/>
  </si>
  <si>
    <t>　の長の許可を得て職権訂正・記載した件数である。また、「法１１３条等」は、戸籍法１１３条及び１１４条の申請</t>
  </si>
  <si>
    <t xml:space="preserve">　件数である。 </t>
    <phoneticPr fontId="1"/>
  </si>
  <si>
    <t>（３）電子情報処理組織を用いた届出又は申請等を処理する市区町村については、届出総数の事件表のほか、</t>
    <rPh sb="27" eb="28">
      <t>シ</t>
    </rPh>
    <rPh sb="28" eb="29">
      <t>ク</t>
    </rPh>
    <rPh sb="29" eb="31">
      <t>チョウソン</t>
    </rPh>
    <rPh sb="37" eb="39">
      <t>トドケデ</t>
    </rPh>
    <rPh sb="39" eb="41">
      <t>ソウスウ</t>
    </rPh>
    <rPh sb="42" eb="43">
      <t>ジ</t>
    </rPh>
    <phoneticPr fontId="1"/>
  </si>
  <si>
    <t>　同様式により、オンライン届出事件数の事件表を併せて報告するものとする。</t>
    <rPh sb="19" eb="21">
      <t>ジケン</t>
    </rPh>
    <rPh sb="21" eb="22">
      <t>ヒョウ</t>
    </rPh>
    <rPh sb="23" eb="24">
      <t>アワ</t>
    </rPh>
    <rPh sb="26" eb="28">
      <t>ホウコク</t>
    </rPh>
    <phoneticPr fontId="1"/>
  </si>
  <si>
    <t>（１）１０欄「別表第一審判の確定」は、別表第一審判の確定件数、「保全処分」は、審判前の保全処分件</t>
    <rPh sb="5" eb="6">
      <t>ラン</t>
    </rPh>
    <rPh sb="7" eb="9">
      <t>ベッピョウ</t>
    </rPh>
    <rPh sb="9" eb="10">
      <t>ダイ</t>
    </rPh>
    <rPh sb="10" eb="11">
      <t>イチ</t>
    </rPh>
    <rPh sb="11" eb="13">
      <t>シンパン</t>
    </rPh>
    <rPh sb="14" eb="16">
      <t>カクテイ</t>
    </rPh>
    <rPh sb="19" eb="21">
      <t>ベッピョウ</t>
    </rPh>
    <rPh sb="21" eb="22">
      <t>ダイ</t>
    </rPh>
    <rPh sb="22" eb="23">
      <t>イチ</t>
    </rPh>
    <rPh sb="23" eb="25">
      <t>シンパン</t>
    </rPh>
    <rPh sb="26" eb="28">
      <t>カクテイ</t>
    </rPh>
    <rPh sb="28" eb="30">
      <t>ケンスウ</t>
    </rPh>
    <rPh sb="32" eb="34">
      <t>ホゼン</t>
    </rPh>
    <rPh sb="34" eb="36">
      <t>ショブン</t>
    </rPh>
    <rPh sb="39" eb="41">
      <t>シンパン</t>
    </rPh>
    <rPh sb="41" eb="42">
      <t>マエ</t>
    </rPh>
    <rPh sb="43" eb="45">
      <t>ホゼン</t>
    </rPh>
    <phoneticPr fontId="1"/>
  </si>
  <si>
    <t>　法73条の2、69条の2</t>
    <phoneticPr fontId="1"/>
  </si>
  <si>
    <t>　法77条の2、75条の2</t>
    <phoneticPr fontId="1"/>
  </si>
  <si>
    <t>日記　　第160　号　　令和5年4月19日</t>
    <rPh sb="12" eb="14">
      <t>レイワ</t>
    </rPh>
    <phoneticPr fontId="1"/>
  </si>
  <si>
    <t>庁名　　　大阪府寝屋川市</t>
    <rPh sb="5" eb="8">
      <t>オオサカフ</t>
    </rPh>
    <rPh sb="8" eb="12">
      <t>ネヤガワシ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</si>
</sst>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13" x14ac:knownFonts="1">
    <font>
      <sz val="11"/>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3"/>
      <name val="ＭＳ Ｐ明朝"/>
      <family val="1"/>
      <charset val="128"/>
    </font>
    <font>
      <sz val="9"/>
      <name val="ＭＳ Ｐ明朝"/>
      <family val="1"/>
      <charset val="128"/>
    </font>
    <font>
      <b/>
      <sz val="12"/>
      <name val="ＭＳ Ｐ明朝"/>
      <family val="1"/>
      <charset val="128"/>
    </font>
    <font>
      <sz val="12"/>
      <name val="ＭＳ Ｐ明朝"/>
      <family val="1"/>
      <charset val="128"/>
    </font>
    <font>
      <sz val="8"/>
      <name val="ＭＳ Ｐ明朝"/>
      <family val="1"/>
      <charset val="128"/>
    </font>
    <font>
      <sz val="11"/>
      <color theme="1"/>
      <name val="ＭＳ Ｐ明朝"/>
      <family val="1"/>
      <charset val="128"/>
    </font>
    <font>
      <sz val="10"/>
      <name val="ＭＳ Ｐ明朝"/>
      <family val="1"/>
      <charset val="128"/>
    </font>
    <font>
      <sz val="10"/>
      <color theme="1"/>
      <name val="ＭＳ Ｐ明朝"/>
      <family val="1"/>
      <charset val="128"/>
    </font>
    <font>
      <sz val="10"/>
      <color theme="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38">
    <border>
      <left/>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s>
  <cellStyleXfs count="1">
    <xf numFmtId="0" fontId="0" fillId="0" borderId="0"/>
  </cellStyleXfs>
  <cellXfs count="135">
    <xf numFmtId="0" fontId="0" fillId="0" borderId="0" xfId="0"/>
    <xf numFmtId="176" fontId="2" fillId="0" borderId="0" xfId="0" applyNumberFormat="1" applyFont="1"/>
    <xf numFmtId="176" fontId="2" fillId="0" borderId="0" xfId="0" applyNumberFormat="1" applyFont="1" applyAlignment="1">
      <alignment horizontal="right"/>
    </xf>
    <xf numFmtId="176" fontId="2" fillId="0" borderId="0" xfId="0" applyNumberFormat="1" applyFont="1" applyProtection="1">
      <protection locked="0"/>
    </xf>
    <xf numFmtId="176" fontId="2" fillId="0" borderId="0" xfId="0" applyNumberFormat="1" applyFont="1" applyAlignment="1" applyProtection="1">
      <alignment horizontal="right"/>
      <protection locked="0"/>
    </xf>
    <xf numFmtId="176" fontId="2" fillId="0" borderId="0" xfId="0" applyNumberFormat="1" applyFont="1" applyBorder="1"/>
    <xf numFmtId="176" fontId="2" fillId="0" borderId="5" xfId="0" applyNumberFormat="1" applyFont="1" applyBorder="1" applyAlignment="1">
      <alignment horizontal="center"/>
    </xf>
    <xf numFmtId="176" fontId="2" fillId="0" borderId="5" xfId="0" applyNumberFormat="1" applyFont="1" applyBorder="1" applyAlignment="1">
      <alignment vertical="center"/>
    </xf>
    <xf numFmtId="176" fontId="2" fillId="0" borderId="6" xfId="0" applyNumberFormat="1" applyFont="1" applyBorder="1" applyAlignment="1">
      <alignment vertical="center"/>
    </xf>
    <xf numFmtId="176" fontId="2" fillId="0" borderId="5" xfId="0" applyNumberFormat="1" applyFont="1" applyBorder="1" applyAlignment="1">
      <alignment horizontal="right"/>
    </xf>
    <xf numFmtId="176" fontId="2" fillId="0" borderId="6" xfId="0" applyNumberFormat="1" applyFont="1" applyBorder="1" applyAlignment="1">
      <alignment horizontal="right"/>
    </xf>
    <xf numFmtId="176" fontId="2" fillId="0" borderId="7" xfId="0" applyNumberFormat="1" applyFont="1" applyBorder="1" applyAlignment="1">
      <alignment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176" fontId="2" fillId="0" borderId="11" xfId="0" applyNumberFormat="1" applyFont="1" applyBorder="1" applyAlignment="1">
      <alignment vertical="center"/>
    </xf>
    <xf numFmtId="176" fontId="2" fillId="0" borderId="0" xfId="0" applyNumberFormat="1" applyFont="1" applyBorder="1" applyAlignment="1">
      <alignment vertical="center" textRotation="90"/>
    </xf>
    <xf numFmtId="176" fontId="2" fillId="0" borderId="0" xfId="0" applyNumberFormat="1" applyFont="1" applyBorder="1" applyAlignment="1">
      <alignment vertical="top" textRotation="90"/>
    </xf>
    <xf numFmtId="176" fontId="2" fillId="0" borderId="12" xfId="0" applyNumberFormat="1" applyFont="1" applyBorder="1" applyAlignment="1">
      <alignment horizontal="right" vertical="center"/>
    </xf>
    <xf numFmtId="176" fontId="2" fillId="0" borderId="13"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6" xfId="0" applyNumberFormat="1" applyFont="1" applyBorder="1" applyAlignment="1"/>
    <xf numFmtId="176" fontId="2" fillId="0" borderId="15" xfId="0" applyNumberFormat="1" applyFont="1" applyBorder="1" applyAlignment="1">
      <alignment horizontal="center" vertical="center"/>
    </xf>
    <xf numFmtId="176" fontId="2" fillId="0" borderId="16" xfId="0" applyNumberFormat="1" applyFont="1" applyBorder="1" applyAlignment="1">
      <alignment vertical="center"/>
    </xf>
    <xf numFmtId="176" fontId="2" fillId="0" borderId="17" xfId="0" applyNumberFormat="1" applyFont="1" applyBorder="1" applyAlignment="1">
      <alignment vertical="center"/>
    </xf>
    <xf numFmtId="176" fontId="2" fillId="0" borderId="0" xfId="0" applyNumberFormat="1" applyFont="1" applyFill="1"/>
    <xf numFmtId="176" fontId="2" fillId="0" borderId="0" xfId="0" applyNumberFormat="1" applyFont="1" applyBorder="1" applyAlignment="1">
      <alignment horizontal="center" vertical="center"/>
    </xf>
    <xf numFmtId="176" fontId="2" fillId="0" borderId="0" xfId="0" applyNumberFormat="1" applyFont="1" applyBorder="1" applyAlignment="1">
      <alignment horizontal="right"/>
    </xf>
    <xf numFmtId="176" fontId="2" fillId="0" borderId="0" xfId="0" applyNumberFormat="1" applyFont="1" applyBorder="1" applyAlignment="1">
      <alignment horizontal="center"/>
    </xf>
    <xf numFmtId="176" fontId="2" fillId="0" borderId="0" xfId="0" applyNumberFormat="1" applyFont="1" applyBorder="1" applyAlignment="1">
      <alignment vertical="center"/>
    </xf>
    <xf numFmtId="176" fontId="2" fillId="0" borderId="18" xfId="0" applyNumberFormat="1" applyFont="1" applyBorder="1"/>
    <xf numFmtId="176" fontId="2" fillId="0" borderId="0" xfId="0" applyNumberFormat="1" applyFont="1" applyAlignment="1"/>
    <xf numFmtId="176" fontId="2" fillId="0" borderId="21" xfId="0" applyNumberFormat="1" applyFont="1" applyBorder="1" applyAlignment="1">
      <alignment horizontal="center" vertical="center"/>
    </xf>
    <xf numFmtId="176" fontId="2" fillId="0" borderId="5" xfId="0" applyNumberFormat="1" applyFont="1" applyBorder="1" applyAlignment="1" applyProtection="1">
      <alignment horizontal="right"/>
      <protection locked="0"/>
    </xf>
    <xf numFmtId="176" fontId="2" fillId="0" borderId="6" xfId="0" applyNumberFormat="1" applyFont="1" applyBorder="1" applyAlignment="1" applyProtection="1">
      <alignment horizontal="right"/>
      <protection locked="0"/>
    </xf>
    <xf numFmtId="176" fontId="2" fillId="0" borderId="24" xfId="0" applyNumberFormat="1" applyFont="1" applyBorder="1" applyAlignment="1" applyProtection="1">
      <alignment horizontal="right"/>
      <protection locked="0"/>
    </xf>
    <xf numFmtId="176" fontId="2" fillId="0" borderId="13" xfId="0" applyNumberFormat="1" applyFont="1" applyBorder="1" applyAlignment="1" applyProtection="1">
      <alignment horizontal="right" vertical="center"/>
      <protection locked="0"/>
    </xf>
    <xf numFmtId="176" fontId="2" fillId="0" borderId="16" xfId="0" applyNumberFormat="1" applyFont="1" applyBorder="1" applyAlignment="1" applyProtection="1">
      <alignment horizontal="right"/>
      <protection locked="0"/>
    </xf>
    <xf numFmtId="176" fontId="2" fillId="0" borderId="17" xfId="0" applyNumberFormat="1" applyFont="1" applyBorder="1" applyAlignment="1" applyProtection="1">
      <alignment horizontal="right"/>
      <protection locked="0"/>
    </xf>
    <xf numFmtId="176" fontId="2" fillId="0" borderId="25" xfId="0" applyNumberFormat="1" applyFont="1" applyBorder="1" applyAlignment="1" applyProtection="1">
      <alignment horizontal="right"/>
      <protection locked="0"/>
    </xf>
    <xf numFmtId="176" fontId="2" fillId="0" borderId="1" xfId="0" applyNumberFormat="1" applyFont="1" applyBorder="1" applyAlignment="1" applyProtection="1">
      <alignment horizontal="right"/>
      <protection locked="0"/>
    </xf>
    <xf numFmtId="176" fontId="2" fillId="0" borderId="3" xfId="0" applyNumberFormat="1" applyFont="1" applyBorder="1" applyAlignment="1" applyProtection="1">
      <alignment horizontal="right"/>
      <protection locked="0"/>
    </xf>
    <xf numFmtId="176" fontId="2" fillId="0" borderId="27" xfId="0" applyNumberFormat="1" applyFont="1" applyBorder="1" applyAlignment="1" applyProtection="1">
      <alignment horizontal="right"/>
      <protection locked="0"/>
    </xf>
    <xf numFmtId="176" fontId="2" fillId="0" borderId="6"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176" fontId="2" fillId="0" borderId="0" xfId="0" applyNumberFormat="1" applyFont="1" applyBorder="1" applyProtection="1">
      <protection locked="0"/>
    </xf>
    <xf numFmtId="176" fontId="2" fillId="0" borderId="8" xfId="0" applyNumberFormat="1" applyFont="1" applyBorder="1" applyAlignment="1">
      <alignment horizontal="center" vertical="center" shrinkToFit="1"/>
    </xf>
    <xf numFmtId="176" fontId="2" fillId="0" borderId="31" xfId="0" applyNumberFormat="1" applyFont="1" applyBorder="1" applyAlignment="1">
      <alignment horizontal="center" vertical="center" shrinkToFit="1"/>
    </xf>
    <xf numFmtId="176" fontId="2" fillId="0" borderId="32" xfId="0" applyNumberFormat="1" applyFont="1" applyBorder="1" applyAlignment="1">
      <alignment horizontal="center" vertical="center" shrinkToFit="1"/>
    </xf>
    <xf numFmtId="176" fontId="2" fillId="0" borderId="21"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176" fontId="2" fillId="0" borderId="6" xfId="0" applyNumberFormat="1" applyFont="1" applyBorder="1" applyAlignment="1" applyProtection="1">
      <alignment horizontal="right"/>
    </xf>
    <xf numFmtId="176" fontId="2" fillId="0" borderId="5" xfId="0" applyNumberFormat="1" applyFont="1" applyBorder="1" applyProtection="1"/>
    <xf numFmtId="176" fontId="2" fillId="0" borderId="24" xfId="0" applyNumberFormat="1" applyFont="1" applyBorder="1" applyAlignment="1" applyProtection="1">
      <alignment horizontal="right"/>
    </xf>
    <xf numFmtId="176" fontId="2" fillId="0" borderId="34" xfId="0" applyNumberFormat="1" applyFont="1" applyBorder="1" applyAlignment="1">
      <alignment vertical="center"/>
    </xf>
    <xf numFmtId="176" fontId="2" fillId="0" borderId="29" xfId="0" applyNumberFormat="1" applyFont="1" applyBorder="1" applyAlignment="1">
      <alignment vertical="center"/>
    </xf>
    <xf numFmtId="176" fontId="2" fillId="0" borderId="23" xfId="0" applyNumberFormat="1" applyFont="1" applyBorder="1" applyAlignment="1">
      <alignment horizontal="center" vertical="center"/>
    </xf>
    <xf numFmtId="0" fontId="2" fillId="0" borderId="0" xfId="0" applyFont="1"/>
    <xf numFmtId="0" fontId="2" fillId="0" borderId="0" xfId="0" applyFont="1" applyBorder="1"/>
    <xf numFmtId="0" fontId="2" fillId="0" borderId="0" xfId="0" applyFont="1" applyFill="1"/>
    <xf numFmtId="0" fontId="9" fillId="0" borderId="11" xfId="0" applyFont="1" applyBorder="1" applyAlignment="1">
      <alignment vertical="center" shrinkToFit="1"/>
    </xf>
    <xf numFmtId="176" fontId="10" fillId="0" borderId="0" xfId="0" applyNumberFormat="1" applyFont="1"/>
    <xf numFmtId="0" fontId="11" fillId="0" borderId="0" xfId="0" applyFont="1"/>
    <xf numFmtId="0" fontId="12" fillId="0" borderId="0" xfId="0" applyFont="1"/>
    <xf numFmtId="0" fontId="12" fillId="0" borderId="0" xfId="0" applyFont="1" applyBorder="1"/>
    <xf numFmtId="0" fontId="11" fillId="0" borderId="0" xfId="0" applyFont="1" applyFill="1"/>
    <xf numFmtId="0" fontId="12" fillId="0" borderId="0" xfId="0" applyFont="1" applyFill="1" applyBorder="1"/>
    <xf numFmtId="0" fontId="11" fillId="0" borderId="0" xfId="0" applyFont="1" applyFill="1" applyBorder="1"/>
    <xf numFmtId="0" fontId="11" fillId="0" borderId="0" xfId="0" applyFont="1" applyFill="1" applyBorder="1" applyAlignment="1">
      <alignment horizontal="center" vertical="center"/>
    </xf>
    <xf numFmtId="0" fontId="11" fillId="0" borderId="0" xfId="0" applyFont="1" applyFill="1" applyBorder="1" applyAlignment="1">
      <alignment horizontal="right"/>
    </xf>
    <xf numFmtId="176" fontId="2" fillId="2" borderId="5" xfId="0" applyNumberFormat="1" applyFont="1" applyFill="1" applyBorder="1" applyAlignment="1">
      <alignment horizontal="right"/>
    </xf>
    <xf numFmtId="176" fontId="2" fillId="2" borderId="6" xfId="0" applyNumberFormat="1" applyFont="1" applyFill="1" applyBorder="1" applyAlignment="1">
      <alignment horizontal="right"/>
    </xf>
    <xf numFmtId="176" fontId="2" fillId="2" borderId="5" xfId="0" applyNumberFormat="1" applyFont="1" applyFill="1" applyBorder="1" applyAlignment="1" applyProtection="1">
      <alignment horizontal="right"/>
    </xf>
    <xf numFmtId="176" fontId="2" fillId="2" borderId="6" xfId="0" applyNumberFormat="1" applyFont="1" applyFill="1" applyBorder="1" applyAlignment="1" applyProtection="1">
      <alignment horizontal="right"/>
    </xf>
    <xf numFmtId="176" fontId="2" fillId="2" borderId="24" xfId="0" applyNumberFormat="1" applyFont="1" applyFill="1" applyBorder="1" applyAlignment="1" applyProtection="1">
      <alignment horizontal="right"/>
    </xf>
    <xf numFmtId="176" fontId="2" fillId="2" borderId="16" xfId="0" applyNumberFormat="1" applyFont="1" applyFill="1" applyBorder="1" applyAlignment="1">
      <alignment horizontal="right"/>
    </xf>
    <xf numFmtId="176" fontId="2" fillId="2" borderId="17" xfId="0" applyNumberFormat="1" applyFont="1" applyFill="1" applyBorder="1" applyAlignment="1">
      <alignment horizontal="right"/>
    </xf>
    <xf numFmtId="176" fontId="2" fillId="2" borderId="33" xfId="0" applyNumberFormat="1" applyFont="1" applyFill="1" applyBorder="1" applyAlignment="1" applyProtection="1">
      <alignment horizontal="right"/>
    </xf>
    <xf numFmtId="176" fontId="2" fillId="2" borderId="17" xfId="0" applyNumberFormat="1" applyFont="1" applyFill="1" applyBorder="1" applyAlignment="1" applyProtection="1">
      <alignment horizontal="right"/>
    </xf>
    <xf numFmtId="176" fontId="2" fillId="2" borderId="25" xfId="0" applyNumberFormat="1" applyFont="1" applyFill="1" applyBorder="1" applyAlignment="1" applyProtection="1">
      <alignment horizontal="right"/>
    </xf>
    <xf numFmtId="176" fontId="2" fillId="2" borderId="2" xfId="0" applyNumberFormat="1" applyFont="1" applyFill="1" applyBorder="1" applyAlignment="1">
      <alignment horizontal="right"/>
    </xf>
    <xf numFmtId="176" fontId="2" fillId="2" borderId="19" xfId="0" applyNumberFormat="1" applyFont="1" applyFill="1" applyBorder="1" applyAlignment="1">
      <alignment horizontal="right"/>
    </xf>
    <xf numFmtId="176" fontId="2" fillId="2" borderId="3" xfId="0" applyNumberFormat="1" applyFont="1" applyFill="1" applyBorder="1" applyAlignment="1">
      <alignment horizontal="right"/>
    </xf>
    <xf numFmtId="176" fontId="2" fillId="2" borderId="6" xfId="0" applyNumberFormat="1" applyFont="1" applyFill="1" applyBorder="1" applyAlignment="1">
      <alignment horizontal="right" vertical="center"/>
    </xf>
    <xf numFmtId="176" fontId="2" fillId="2" borderId="24" xfId="0" applyNumberFormat="1" applyFont="1" applyFill="1" applyBorder="1" applyAlignment="1" applyProtection="1">
      <alignment horizontal="right"/>
      <protection locked="0"/>
    </xf>
    <xf numFmtId="176" fontId="2" fillId="2" borderId="12" xfId="0" applyNumberFormat="1" applyFont="1" applyFill="1" applyBorder="1" applyAlignment="1">
      <alignment horizontal="right" vertical="center"/>
    </xf>
    <xf numFmtId="176" fontId="2" fillId="0" borderId="8" xfId="0" applyNumberFormat="1" applyFont="1" applyBorder="1" applyAlignment="1">
      <alignment horizontal="center" vertical="center"/>
    </xf>
    <xf numFmtId="176" fontId="2" fillId="0" borderId="31" xfId="0" applyNumberFormat="1" applyFont="1" applyBorder="1" applyAlignment="1">
      <alignment horizontal="center"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176" fontId="2" fillId="0" borderId="1" xfId="0" applyNumberFormat="1" applyFont="1" applyBorder="1" applyAlignment="1">
      <alignment horizontal="center" vertical="center" wrapText="1"/>
    </xf>
    <xf numFmtId="176" fontId="2" fillId="0" borderId="27"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30" xfId="0" applyNumberFormat="1" applyFont="1" applyBorder="1" applyAlignment="1">
      <alignment horizontal="center" vertical="center" wrapText="1"/>
    </xf>
    <xf numFmtId="176" fontId="2" fillId="0" borderId="32" xfId="0" applyNumberFormat="1" applyFont="1" applyBorder="1" applyAlignment="1">
      <alignment horizontal="center" vertical="center"/>
    </xf>
    <xf numFmtId="176" fontId="2" fillId="0" borderId="5" xfId="0" applyNumberFormat="1" applyFont="1" applyBorder="1" applyAlignment="1">
      <alignment vertical="center" wrapText="1"/>
    </xf>
    <xf numFmtId="176" fontId="2" fillId="0" borderId="12" xfId="0" applyNumberFormat="1" applyFont="1" applyBorder="1" applyAlignment="1">
      <alignment vertical="center" wrapText="1"/>
    </xf>
    <xf numFmtId="176" fontId="2" fillId="0" borderId="5" xfId="0" applyNumberFormat="1" applyFont="1" applyBorder="1" applyAlignment="1">
      <alignment vertical="center"/>
    </xf>
    <xf numFmtId="176" fontId="2" fillId="0" borderId="7" xfId="0" applyNumberFormat="1" applyFont="1" applyBorder="1" applyAlignment="1">
      <alignment vertical="center"/>
    </xf>
    <xf numFmtId="176" fontId="2" fillId="0" borderId="6" xfId="0" applyNumberFormat="1" applyFont="1" applyBorder="1" applyAlignment="1">
      <alignment vertical="center"/>
    </xf>
    <xf numFmtId="176" fontId="2" fillId="0" borderId="2" xfId="0" applyNumberFormat="1" applyFont="1" applyBorder="1" applyAlignment="1">
      <alignment vertical="center"/>
    </xf>
    <xf numFmtId="176" fontId="2" fillId="0" borderId="19" xfId="0" applyNumberFormat="1" applyFont="1" applyBorder="1" applyAlignment="1">
      <alignment vertical="center"/>
    </xf>
    <xf numFmtId="176" fontId="2" fillId="0" borderId="11" xfId="0" applyNumberFormat="1" applyFont="1" applyBorder="1" applyAlignment="1">
      <alignment horizontal="center" vertical="center" textRotation="255" wrapText="1"/>
    </xf>
    <xf numFmtId="176" fontId="2" fillId="0" borderId="9" xfId="0" applyNumberFormat="1" applyFont="1" applyBorder="1" applyAlignment="1">
      <alignment horizontal="center" vertical="center" textRotation="255" wrapText="1"/>
    </xf>
    <xf numFmtId="176" fontId="2" fillId="0" borderId="34" xfId="0" applyNumberFormat="1" applyFont="1" applyBorder="1" applyAlignment="1">
      <alignment horizontal="center" vertical="center" textRotation="255" wrapText="1"/>
    </xf>
    <xf numFmtId="176" fontId="2" fillId="0" borderId="2"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2" fillId="0" borderId="11" xfId="0" applyNumberFormat="1" applyFont="1" applyBorder="1" applyAlignment="1">
      <alignment horizontal="center" vertical="center" textRotation="255"/>
    </xf>
    <xf numFmtId="176" fontId="2" fillId="0" borderId="9" xfId="0" applyNumberFormat="1" applyFont="1" applyBorder="1" applyAlignment="1">
      <alignment horizontal="center" vertical="center" textRotation="255"/>
    </xf>
    <xf numFmtId="176" fontId="2" fillId="0" borderId="36" xfId="0" applyNumberFormat="1" applyFont="1" applyBorder="1" applyAlignment="1">
      <alignment horizontal="center" vertical="center" textRotation="255"/>
    </xf>
    <xf numFmtId="176" fontId="2" fillId="0" borderId="16" xfId="0" applyNumberFormat="1" applyFont="1" applyBorder="1" applyAlignment="1">
      <alignment vertical="center"/>
    </xf>
    <xf numFmtId="176" fontId="2" fillId="0" borderId="37" xfId="0" applyNumberFormat="1" applyFont="1" applyBorder="1" applyAlignment="1">
      <alignment vertical="center"/>
    </xf>
    <xf numFmtId="176" fontId="2" fillId="0" borderId="17" xfId="0" applyNumberFormat="1" applyFont="1" applyBorder="1" applyAlignment="1">
      <alignment vertical="center"/>
    </xf>
    <xf numFmtId="176" fontId="6" fillId="0" borderId="0" xfId="0" applyNumberFormat="1" applyFont="1" applyBorder="1" applyAlignment="1">
      <alignment horizontal="left" textRotation="90"/>
    </xf>
    <xf numFmtId="176" fontId="3" fillId="0" borderId="0" xfId="0" applyNumberFormat="1" applyFont="1" applyAlignment="1"/>
    <xf numFmtId="176" fontId="2" fillId="0" borderId="26"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29" xfId="0" applyNumberFormat="1" applyFont="1" applyBorder="1" applyAlignment="1">
      <alignment horizontal="center" vertical="center"/>
    </xf>
    <xf numFmtId="177" fontId="2" fillId="0" borderId="11" xfId="0" applyNumberFormat="1" applyFont="1" applyBorder="1" applyAlignment="1">
      <alignment vertical="center" textRotation="255" shrinkToFit="1"/>
    </xf>
    <xf numFmtId="177" fontId="2" fillId="0" borderId="34" xfId="0" applyNumberFormat="1" applyFont="1" applyBorder="1" applyAlignment="1">
      <alignment vertical="center" textRotation="255" shrinkToFit="1"/>
    </xf>
    <xf numFmtId="176" fontId="2" fillId="0" borderId="11" xfId="0" applyNumberFormat="1" applyFont="1" applyBorder="1" applyAlignment="1">
      <alignment vertical="center" wrapText="1"/>
    </xf>
    <xf numFmtId="176" fontId="2" fillId="0" borderId="9" xfId="0" applyNumberFormat="1" applyFont="1" applyBorder="1" applyAlignment="1">
      <alignment vertical="center" wrapText="1"/>
    </xf>
    <xf numFmtId="176" fontId="2" fillId="0" borderId="34" xfId="0" applyNumberFormat="1" applyFont="1" applyBorder="1" applyAlignment="1">
      <alignment vertical="center" wrapText="1"/>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971550</xdr:colOff>
      <xdr:row>24</xdr:row>
      <xdr:rowOff>0</xdr:rowOff>
    </xdr:from>
    <xdr:to>
      <xdr:col>5</xdr:col>
      <xdr:colOff>704850</xdr:colOff>
      <xdr:row>24</xdr:row>
      <xdr:rowOff>0</xdr:rowOff>
    </xdr:to>
    <xdr:sp macro="" textlink="">
      <xdr:nvSpPr>
        <xdr:cNvPr id="13400" name="Line 4">
          <a:extLst>
            <a:ext uri="{FF2B5EF4-FFF2-40B4-BE49-F238E27FC236}">
              <a16:creationId xmlns:a16="http://schemas.microsoft.com/office/drawing/2014/main" id="{00000000-0008-0000-0000-000058340000}"/>
            </a:ext>
          </a:extLst>
        </xdr:cNvPr>
        <xdr:cNvSpPr>
          <a:spLocks noChangeShapeType="1"/>
        </xdr:cNvSpPr>
      </xdr:nvSpPr>
      <xdr:spPr bwMode="auto">
        <a:xfrm>
          <a:off x="2400300" y="464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23</xdr:row>
      <xdr:rowOff>9525</xdr:rowOff>
    </xdr:from>
    <xdr:to>
      <xdr:col>14</xdr:col>
      <xdr:colOff>9525</xdr:colOff>
      <xdr:row>24</xdr:row>
      <xdr:rowOff>0</xdr:rowOff>
    </xdr:to>
    <xdr:sp macro="" textlink="">
      <xdr:nvSpPr>
        <xdr:cNvPr id="13401" name="Line 5">
          <a:extLst>
            <a:ext uri="{FF2B5EF4-FFF2-40B4-BE49-F238E27FC236}">
              <a16:creationId xmlns:a16="http://schemas.microsoft.com/office/drawing/2014/main" id="{00000000-0008-0000-0000-000059340000}"/>
            </a:ext>
          </a:extLst>
        </xdr:cNvPr>
        <xdr:cNvSpPr>
          <a:spLocks noChangeShapeType="1"/>
        </xdr:cNvSpPr>
      </xdr:nvSpPr>
      <xdr:spPr bwMode="auto">
        <a:xfrm flipV="1">
          <a:off x="4772025" y="4448175"/>
          <a:ext cx="80010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24</xdr:row>
      <xdr:rowOff>9525</xdr:rowOff>
    </xdr:from>
    <xdr:to>
      <xdr:col>14</xdr:col>
      <xdr:colOff>9525</xdr:colOff>
      <xdr:row>25</xdr:row>
      <xdr:rowOff>0</xdr:rowOff>
    </xdr:to>
    <xdr:sp macro="" textlink="">
      <xdr:nvSpPr>
        <xdr:cNvPr id="13402" name="Line 6">
          <a:extLst>
            <a:ext uri="{FF2B5EF4-FFF2-40B4-BE49-F238E27FC236}">
              <a16:creationId xmlns:a16="http://schemas.microsoft.com/office/drawing/2014/main" id="{00000000-0008-0000-0000-00005A340000}"/>
            </a:ext>
          </a:extLst>
        </xdr:cNvPr>
        <xdr:cNvSpPr>
          <a:spLocks noChangeShapeType="1"/>
        </xdr:cNvSpPr>
      </xdr:nvSpPr>
      <xdr:spPr bwMode="auto">
        <a:xfrm flipV="1">
          <a:off x="4772025" y="4657725"/>
          <a:ext cx="80010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0</xdr:colOff>
      <xdr:row>23</xdr:row>
      <xdr:rowOff>9525</xdr:rowOff>
    </xdr:from>
    <xdr:to>
      <xdr:col>16</xdr:col>
      <xdr:colOff>9525</xdr:colOff>
      <xdr:row>24</xdr:row>
      <xdr:rowOff>0</xdr:rowOff>
    </xdr:to>
    <xdr:sp macro="" textlink="">
      <xdr:nvSpPr>
        <xdr:cNvPr id="13403" name="Line 7">
          <a:extLst>
            <a:ext uri="{FF2B5EF4-FFF2-40B4-BE49-F238E27FC236}">
              <a16:creationId xmlns:a16="http://schemas.microsoft.com/office/drawing/2014/main" id="{00000000-0008-0000-0000-00005B340000}"/>
            </a:ext>
          </a:extLst>
        </xdr:cNvPr>
        <xdr:cNvSpPr>
          <a:spLocks noChangeShapeType="1"/>
        </xdr:cNvSpPr>
      </xdr:nvSpPr>
      <xdr:spPr bwMode="auto">
        <a:xfrm flipV="1">
          <a:off x="5562600" y="4448175"/>
          <a:ext cx="80010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0</xdr:colOff>
      <xdr:row>24</xdr:row>
      <xdr:rowOff>9525</xdr:rowOff>
    </xdr:from>
    <xdr:to>
      <xdr:col>16</xdr:col>
      <xdr:colOff>9525</xdr:colOff>
      <xdr:row>25</xdr:row>
      <xdr:rowOff>0</xdr:rowOff>
    </xdr:to>
    <xdr:sp macro="" textlink="">
      <xdr:nvSpPr>
        <xdr:cNvPr id="13404" name="Line 8">
          <a:extLst>
            <a:ext uri="{FF2B5EF4-FFF2-40B4-BE49-F238E27FC236}">
              <a16:creationId xmlns:a16="http://schemas.microsoft.com/office/drawing/2014/main" id="{00000000-0008-0000-0000-00005C340000}"/>
            </a:ext>
          </a:extLst>
        </xdr:cNvPr>
        <xdr:cNvSpPr>
          <a:spLocks noChangeShapeType="1"/>
        </xdr:cNvSpPr>
      </xdr:nvSpPr>
      <xdr:spPr bwMode="auto">
        <a:xfrm flipV="1">
          <a:off x="5562600" y="4657725"/>
          <a:ext cx="80010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4"/>
  <sheetViews>
    <sheetView tabSelected="1" view="pageBreakPreview" zoomScale="70" zoomScaleNormal="70" zoomScaleSheetLayoutView="70" workbookViewId="0">
      <selection activeCell="R6" sqref="R6"/>
    </sheetView>
  </sheetViews>
  <sheetFormatPr defaultColWidth="9" defaultRowHeight="13.2" x14ac:dyDescent="0.2"/>
  <cols>
    <col min="1" max="1" width="3.33203125" style="1" bestFit="1" customWidth="1"/>
    <col min="2" max="2" width="2.6640625" style="1" customWidth="1"/>
    <col min="3" max="3" width="4" style="1" customWidth="1"/>
    <col min="4" max="4" width="9.6640625" style="1" customWidth="1"/>
    <col min="5" max="5" width="2.6640625" style="1" customWidth="1"/>
    <col min="6" max="6" width="9.21875" style="1" customWidth="1"/>
    <col min="7" max="7" width="9" style="1"/>
    <col min="8" max="8" width="1.33203125" style="1" customWidth="1"/>
    <col min="9" max="9" width="9" style="1"/>
    <col min="10" max="10" width="1.33203125" style="1" customWidth="1"/>
    <col min="11" max="11" width="9" style="1"/>
    <col min="12" max="12" width="1.33203125" style="1" customWidth="1"/>
    <col min="13" max="13" width="9" style="1"/>
    <col min="14" max="14" width="1.33203125" style="1" customWidth="1"/>
    <col min="15" max="15" width="9" style="1"/>
    <col min="16" max="16" width="1.33203125" style="1" customWidth="1"/>
    <col min="17" max="17" width="5.6640625" style="1" customWidth="1"/>
    <col min="18" max="18" width="4" style="1" customWidth="1"/>
    <col min="19" max="19" width="3.109375" style="1" customWidth="1"/>
    <col min="20" max="20" width="19.109375" style="1" bestFit="1" customWidth="1"/>
    <col min="21" max="21" width="10.109375" style="1" bestFit="1" customWidth="1"/>
    <col min="22" max="22" width="1.33203125" style="1" customWidth="1"/>
    <col min="23" max="23" width="10.109375" style="1" bestFit="1" customWidth="1"/>
    <col min="24" max="24" width="1.33203125" style="1" customWidth="1"/>
    <col min="25" max="25" width="10.109375" style="1" bestFit="1" customWidth="1"/>
    <col min="26" max="26" width="1.33203125" style="1" customWidth="1"/>
    <col min="27" max="27" width="10.109375" style="1" bestFit="1" customWidth="1"/>
    <col min="28" max="28" width="1.33203125" style="1" customWidth="1"/>
    <col min="29" max="29" width="10.109375" style="1" customWidth="1"/>
    <col min="30" max="30" width="1.33203125" style="1" customWidth="1"/>
    <col min="31" max="16384" width="9" style="1"/>
  </cols>
  <sheetData>
    <row r="1" spans="1:31" x14ac:dyDescent="0.2">
      <c r="A1" s="1" t="s">
        <v>58</v>
      </c>
    </row>
    <row r="2" spans="1:31" x14ac:dyDescent="0.2">
      <c r="AC2" s="2"/>
    </row>
    <row r="3" spans="1:31" x14ac:dyDescent="0.2">
      <c r="C3" s="119" t="s">
        <v>0</v>
      </c>
      <c r="D3" s="119"/>
      <c r="E3" s="119"/>
      <c r="F3" s="119"/>
      <c r="W3" s="3"/>
      <c r="X3" s="3"/>
      <c r="Y3" s="3"/>
      <c r="Z3" s="3"/>
      <c r="AA3" s="3"/>
      <c r="AB3" s="3"/>
      <c r="AC3" s="4" t="s">
        <v>73</v>
      </c>
    </row>
    <row r="4" spans="1:31" x14ac:dyDescent="0.2">
      <c r="C4" s="119"/>
      <c r="D4" s="119"/>
      <c r="E4" s="119"/>
      <c r="F4" s="119"/>
      <c r="I4" s="1" t="s">
        <v>1</v>
      </c>
      <c r="W4" s="3"/>
      <c r="X4" s="3"/>
      <c r="Y4" s="3"/>
      <c r="Z4" s="3"/>
      <c r="AA4" s="3"/>
      <c r="AB4" s="3"/>
      <c r="AC4" s="3"/>
    </row>
    <row r="5" spans="1:31" x14ac:dyDescent="0.2">
      <c r="R5" s="30" t="s">
        <v>74</v>
      </c>
      <c r="S5" s="30"/>
      <c r="T5" s="30"/>
      <c r="U5" s="30"/>
      <c r="W5" s="45"/>
      <c r="X5" s="3"/>
      <c r="Y5" s="3"/>
      <c r="Z5" s="3"/>
      <c r="AA5" s="3"/>
      <c r="AB5" s="3"/>
      <c r="AC5" s="4" t="s">
        <v>59</v>
      </c>
    </row>
    <row r="6" spans="1:31" x14ac:dyDescent="0.2">
      <c r="C6" s="1" t="s">
        <v>2</v>
      </c>
      <c r="W6" s="3"/>
      <c r="X6" s="3"/>
      <c r="Y6" s="3"/>
      <c r="Z6" s="3"/>
      <c r="AA6" s="3"/>
      <c r="AB6" s="3"/>
      <c r="AC6" s="4" t="s">
        <v>60</v>
      </c>
    </row>
    <row r="7" spans="1:31" ht="7.5" customHeight="1" thickBot="1" x14ac:dyDescent="0.25">
      <c r="AE7" s="2"/>
    </row>
    <row r="8" spans="1:31" ht="15" customHeight="1" x14ac:dyDescent="0.2">
      <c r="C8" s="120" t="s">
        <v>3</v>
      </c>
      <c r="D8" s="121"/>
      <c r="E8" s="121"/>
      <c r="F8" s="122"/>
      <c r="G8" s="133" t="s">
        <v>4</v>
      </c>
      <c r="H8" s="122"/>
      <c r="I8" s="105" t="s">
        <v>5</v>
      </c>
      <c r="J8" s="106"/>
      <c r="K8" s="106"/>
      <c r="L8" s="106"/>
      <c r="M8" s="106"/>
      <c r="N8" s="107"/>
      <c r="O8" s="90" t="s">
        <v>6</v>
      </c>
      <c r="P8" s="91"/>
      <c r="R8" s="56">
        <v>19</v>
      </c>
      <c r="S8" s="100" t="s">
        <v>7</v>
      </c>
      <c r="T8" s="101"/>
      <c r="U8" s="80">
        <f>SUM(Y8,AA8,AC8)</f>
        <v>6</v>
      </c>
      <c r="V8" s="81"/>
      <c r="W8" s="80">
        <f>SUM(Y8,AA8)</f>
        <v>5</v>
      </c>
      <c r="X8" s="82"/>
      <c r="Y8" s="40">
        <v>3</v>
      </c>
      <c r="Z8" s="41"/>
      <c r="AA8" s="40">
        <v>2</v>
      </c>
      <c r="AB8" s="41"/>
      <c r="AC8" s="40">
        <v>1</v>
      </c>
      <c r="AD8" s="42"/>
    </row>
    <row r="9" spans="1:31" ht="15" customHeight="1" x14ac:dyDescent="0.2">
      <c r="C9" s="123"/>
      <c r="D9" s="124"/>
      <c r="E9" s="124"/>
      <c r="F9" s="125"/>
      <c r="G9" s="134"/>
      <c r="H9" s="125"/>
      <c r="I9" s="108" t="s">
        <v>8</v>
      </c>
      <c r="J9" s="109"/>
      <c r="K9" s="131" t="s">
        <v>9</v>
      </c>
      <c r="L9" s="132"/>
      <c r="M9" s="110" t="s">
        <v>10</v>
      </c>
      <c r="N9" s="111"/>
      <c r="O9" s="92"/>
      <c r="P9" s="93"/>
      <c r="R9" s="32">
        <v>20</v>
      </c>
      <c r="S9" s="97" t="s">
        <v>11</v>
      </c>
      <c r="T9" s="99"/>
      <c r="U9" s="70">
        <f>SUM(Y9,AA9,AC9)</f>
        <v>4</v>
      </c>
      <c r="V9" s="71"/>
      <c r="W9" s="70">
        <f>SUM(Y9,AA9)</f>
        <v>1</v>
      </c>
      <c r="X9" s="71"/>
      <c r="Y9" s="33">
        <v>1</v>
      </c>
      <c r="Z9" s="34"/>
      <c r="AA9" s="33"/>
      <c r="AB9" s="34"/>
      <c r="AC9" s="33">
        <v>3</v>
      </c>
      <c r="AD9" s="35"/>
    </row>
    <row r="10" spans="1:31" ht="16.5" customHeight="1" x14ac:dyDescent="0.2">
      <c r="C10" s="32">
        <v>1</v>
      </c>
      <c r="D10" s="97" t="s">
        <v>12</v>
      </c>
      <c r="E10" s="98"/>
      <c r="F10" s="99"/>
      <c r="G10" s="70">
        <f>SUM(K10,M10,O10)</f>
        <v>1861</v>
      </c>
      <c r="H10" s="71"/>
      <c r="I10" s="70">
        <f>SUM(K10,M10)</f>
        <v>1342</v>
      </c>
      <c r="J10" s="71"/>
      <c r="K10" s="33">
        <v>721</v>
      </c>
      <c r="L10" s="34"/>
      <c r="M10" s="33">
        <v>621</v>
      </c>
      <c r="N10" s="34"/>
      <c r="O10" s="33">
        <v>519</v>
      </c>
      <c r="P10" s="35"/>
      <c r="R10" s="32">
        <v>21</v>
      </c>
      <c r="S10" s="97" t="s">
        <v>13</v>
      </c>
      <c r="T10" s="99"/>
      <c r="U10" s="70">
        <f t="shared" ref="U10:U34" si="0">SUM(Y10,AA10,AC10)</f>
        <v>10</v>
      </c>
      <c r="V10" s="71"/>
      <c r="W10" s="70">
        <f t="shared" ref="W10:W34" si="1">SUM(Y10,AA10)</f>
        <v>6</v>
      </c>
      <c r="X10" s="71"/>
      <c r="Y10" s="33">
        <v>5</v>
      </c>
      <c r="Z10" s="34"/>
      <c r="AA10" s="33">
        <v>1</v>
      </c>
      <c r="AB10" s="34"/>
      <c r="AC10" s="33">
        <v>4</v>
      </c>
      <c r="AD10" s="35"/>
    </row>
    <row r="11" spans="1:31" ht="16.5" customHeight="1" x14ac:dyDescent="0.2">
      <c r="C11" s="32">
        <v>2</v>
      </c>
      <c r="D11" s="97" t="s">
        <v>14</v>
      </c>
      <c r="E11" s="98"/>
      <c r="F11" s="99"/>
      <c r="G11" s="70">
        <f t="shared" ref="G11:G36" si="2">SUM(K11,M11,O11)</f>
        <v>13</v>
      </c>
      <c r="H11" s="71"/>
      <c r="I11" s="70">
        <f t="shared" ref="I11:I36" si="3">SUM(K11,M11)</f>
        <v>2</v>
      </c>
      <c r="J11" s="71"/>
      <c r="K11" s="33">
        <v>2</v>
      </c>
      <c r="L11" s="34"/>
      <c r="M11" s="33">
        <v>0</v>
      </c>
      <c r="N11" s="34"/>
      <c r="O11" s="33">
        <v>11</v>
      </c>
      <c r="P11" s="35"/>
      <c r="R11" s="32">
        <v>22</v>
      </c>
      <c r="S11" s="97" t="s">
        <v>15</v>
      </c>
      <c r="T11" s="99"/>
      <c r="U11" s="70">
        <f t="shared" si="0"/>
        <v>0</v>
      </c>
      <c r="V11" s="71"/>
      <c r="W11" s="70">
        <f t="shared" si="1"/>
        <v>0</v>
      </c>
      <c r="X11" s="71"/>
      <c r="Y11" s="33"/>
      <c r="Z11" s="34"/>
      <c r="AA11" s="33"/>
      <c r="AB11" s="34"/>
      <c r="AC11" s="33"/>
      <c r="AD11" s="35"/>
    </row>
    <row r="12" spans="1:31" ht="16.5" customHeight="1" x14ac:dyDescent="0.2">
      <c r="C12" s="32">
        <v>3</v>
      </c>
      <c r="D12" s="97" t="s">
        <v>16</v>
      </c>
      <c r="E12" s="98"/>
      <c r="F12" s="99"/>
      <c r="G12" s="70">
        <f t="shared" si="2"/>
        <v>39</v>
      </c>
      <c r="H12" s="71"/>
      <c r="I12" s="70">
        <f t="shared" si="3"/>
        <v>24</v>
      </c>
      <c r="J12" s="71"/>
      <c r="K12" s="33">
        <v>20</v>
      </c>
      <c r="L12" s="34"/>
      <c r="M12" s="33">
        <v>4</v>
      </c>
      <c r="N12" s="34"/>
      <c r="O12" s="33">
        <v>15</v>
      </c>
      <c r="P12" s="35"/>
      <c r="R12" s="86">
        <v>23</v>
      </c>
      <c r="S12" s="102" t="s">
        <v>17</v>
      </c>
      <c r="T12" s="13" t="s">
        <v>49</v>
      </c>
      <c r="U12" s="70">
        <f t="shared" si="0"/>
        <v>25</v>
      </c>
      <c r="V12" s="71"/>
      <c r="W12" s="70">
        <f t="shared" si="1"/>
        <v>22</v>
      </c>
      <c r="X12" s="71"/>
      <c r="Y12" s="33">
        <v>19</v>
      </c>
      <c r="Z12" s="34"/>
      <c r="AA12" s="33">
        <v>3</v>
      </c>
      <c r="AB12" s="34"/>
      <c r="AC12" s="33">
        <v>3</v>
      </c>
      <c r="AD12" s="35"/>
    </row>
    <row r="13" spans="1:31" ht="16.5" customHeight="1" x14ac:dyDescent="0.2">
      <c r="C13" s="86">
        <v>4</v>
      </c>
      <c r="D13" s="97" t="s">
        <v>18</v>
      </c>
      <c r="E13" s="98"/>
      <c r="F13" s="99"/>
      <c r="G13" s="70">
        <f t="shared" si="2"/>
        <v>175</v>
      </c>
      <c r="H13" s="71"/>
      <c r="I13" s="70">
        <f t="shared" si="3"/>
        <v>119</v>
      </c>
      <c r="J13" s="71"/>
      <c r="K13" s="33">
        <v>108</v>
      </c>
      <c r="L13" s="34"/>
      <c r="M13" s="33">
        <v>11</v>
      </c>
      <c r="N13" s="34"/>
      <c r="O13" s="33">
        <v>56</v>
      </c>
      <c r="P13" s="35"/>
      <c r="R13" s="87"/>
      <c r="S13" s="103"/>
      <c r="T13" s="14" t="s">
        <v>19</v>
      </c>
      <c r="U13" s="70">
        <f t="shared" si="0"/>
        <v>7</v>
      </c>
      <c r="V13" s="71"/>
      <c r="W13" s="70">
        <f t="shared" si="1"/>
        <v>4</v>
      </c>
      <c r="X13" s="71"/>
      <c r="Y13" s="33">
        <v>2</v>
      </c>
      <c r="Z13" s="34"/>
      <c r="AA13" s="33">
        <v>2</v>
      </c>
      <c r="AB13" s="34"/>
      <c r="AC13" s="33">
        <v>3</v>
      </c>
      <c r="AD13" s="35"/>
    </row>
    <row r="14" spans="1:31" ht="16.5" customHeight="1" x14ac:dyDescent="0.2">
      <c r="C14" s="94"/>
      <c r="D14" s="97" t="s">
        <v>20</v>
      </c>
      <c r="E14" s="98"/>
      <c r="F14" s="99"/>
      <c r="G14" s="70">
        <f t="shared" si="2"/>
        <v>0</v>
      </c>
      <c r="H14" s="71"/>
      <c r="I14" s="70">
        <f t="shared" si="3"/>
        <v>0</v>
      </c>
      <c r="J14" s="71"/>
      <c r="K14" s="33"/>
      <c r="L14" s="34"/>
      <c r="M14" s="33"/>
      <c r="N14" s="34"/>
      <c r="O14" s="33"/>
      <c r="P14" s="35"/>
      <c r="R14" s="87"/>
      <c r="S14" s="103"/>
      <c r="T14" s="14" t="s">
        <v>21</v>
      </c>
      <c r="U14" s="70">
        <f t="shared" si="0"/>
        <v>2</v>
      </c>
      <c r="V14" s="71"/>
      <c r="W14" s="70">
        <f t="shared" si="1"/>
        <v>2</v>
      </c>
      <c r="X14" s="71"/>
      <c r="Y14" s="33">
        <v>1</v>
      </c>
      <c r="Z14" s="34"/>
      <c r="AA14" s="33">
        <v>1</v>
      </c>
      <c r="AB14" s="34"/>
      <c r="AC14" s="33"/>
      <c r="AD14" s="35"/>
    </row>
    <row r="15" spans="1:31" ht="16.5" customHeight="1" x14ac:dyDescent="0.2">
      <c r="C15" s="86">
        <v>5</v>
      </c>
      <c r="D15" s="97" t="s">
        <v>22</v>
      </c>
      <c r="E15" s="98"/>
      <c r="F15" s="99"/>
      <c r="G15" s="70">
        <f t="shared" si="2"/>
        <v>55</v>
      </c>
      <c r="H15" s="71"/>
      <c r="I15" s="70">
        <f t="shared" si="3"/>
        <v>28</v>
      </c>
      <c r="J15" s="71"/>
      <c r="K15" s="33">
        <v>24</v>
      </c>
      <c r="L15" s="34"/>
      <c r="M15" s="33">
        <v>4</v>
      </c>
      <c r="N15" s="34"/>
      <c r="O15" s="33">
        <v>27</v>
      </c>
      <c r="P15" s="35"/>
      <c r="R15" s="87"/>
      <c r="S15" s="103"/>
      <c r="T15" s="14" t="s">
        <v>23</v>
      </c>
      <c r="U15" s="70">
        <f t="shared" si="0"/>
        <v>1</v>
      </c>
      <c r="V15" s="71"/>
      <c r="W15" s="70">
        <f t="shared" si="1"/>
        <v>1</v>
      </c>
      <c r="X15" s="71"/>
      <c r="Y15" s="33"/>
      <c r="Z15" s="34"/>
      <c r="AA15" s="33">
        <v>1</v>
      </c>
      <c r="AB15" s="34"/>
      <c r="AC15" s="33"/>
      <c r="AD15" s="35"/>
    </row>
    <row r="16" spans="1:31" ht="16.5" customHeight="1" x14ac:dyDescent="0.2">
      <c r="C16" s="94"/>
      <c r="D16" s="97" t="s">
        <v>20</v>
      </c>
      <c r="E16" s="98"/>
      <c r="F16" s="99"/>
      <c r="G16" s="70">
        <f t="shared" si="2"/>
        <v>0</v>
      </c>
      <c r="H16" s="71"/>
      <c r="I16" s="70">
        <f t="shared" si="3"/>
        <v>0</v>
      </c>
      <c r="J16" s="71"/>
      <c r="K16" s="33"/>
      <c r="L16" s="34"/>
      <c r="M16" s="33"/>
      <c r="N16" s="34"/>
      <c r="O16" s="33"/>
      <c r="P16" s="35"/>
      <c r="R16" s="94"/>
      <c r="S16" s="104"/>
      <c r="T16" s="13" t="s">
        <v>24</v>
      </c>
      <c r="U16" s="70">
        <f t="shared" si="0"/>
        <v>35</v>
      </c>
      <c r="V16" s="71"/>
      <c r="W16" s="70">
        <f t="shared" si="1"/>
        <v>29</v>
      </c>
      <c r="X16" s="71"/>
      <c r="Y16" s="72">
        <f>SUM(Y12:Y15)</f>
        <v>22</v>
      </c>
      <c r="Z16" s="73"/>
      <c r="AA16" s="72">
        <f>SUM(AA12:AA15)</f>
        <v>7</v>
      </c>
      <c r="AB16" s="73"/>
      <c r="AC16" s="72">
        <f>SUM(AC12:AC15)</f>
        <v>6</v>
      </c>
      <c r="AD16" s="84"/>
    </row>
    <row r="17" spans="1:30" ht="16.5" customHeight="1" x14ac:dyDescent="0.2">
      <c r="C17" s="12">
        <v>6</v>
      </c>
      <c r="D17" s="97" t="s">
        <v>71</v>
      </c>
      <c r="E17" s="98"/>
      <c r="F17" s="99"/>
      <c r="G17" s="70">
        <f t="shared" si="2"/>
        <v>5</v>
      </c>
      <c r="H17" s="71"/>
      <c r="I17" s="70">
        <f t="shared" si="3"/>
        <v>0</v>
      </c>
      <c r="J17" s="71"/>
      <c r="K17" s="33"/>
      <c r="L17" s="34"/>
      <c r="M17" s="33"/>
      <c r="N17" s="34"/>
      <c r="O17" s="33">
        <v>5</v>
      </c>
      <c r="P17" s="35"/>
      <c r="R17" s="32">
        <v>24</v>
      </c>
      <c r="S17" s="97" t="s">
        <v>25</v>
      </c>
      <c r="T17" s="99"/>
      <c r="U17" s="70">
        <f t="shared" si="0"/>
        <v>11</v>
      </c>
      <c r="V17" s="71"/>
      <c r="W17" s="70">
        <f t="shared" si="1"/>
        <v>10</v>
      </c>
      <c r="X17" s="71"/>
      <c r="Y17" s="33">
        <v>7</v>
      </c>
      <c r="Z17" s="34"/>
      <c r="AA17" s="33">
        <v>3</v>
      </c>
      <c r="AB17" s="34"/>
      <c r="AC17" s="33">
        <v>1</v>
      </c>
      <c r="AD17" s="35"/>
    </row>
    <row r="18" spans="1:30" ht="16.5" customHeight="1" x14ac:dyDescent="0.2">
      <c r="C18" s="86">
        <v>7</v>
      </c>
      <c r="D18" s="97" t="s">
        <v>26</v>
      </c>
      <c r="E18" s="98"/>
      <c r="F18" s="99"/>
      <c r="G18" s="70">
        <f t="shared" si="2"/>
        <v>1964</v>
      </c>
      <c r="H18" s="71"/>
      <c r="I18" s="70">
        <f t="shared" si="3"/>
        <v>789</v>
      </c>
      <c r="J18" s="71"/>
      <c r="K18" s="33">
        <v>626</v>
      </c>
      <c r="L18" s="34"/>
      <c r="M18" s="33">
        <v>163</v>
      </c>
      <c r="N18" s="34"/>
      <c r="O18" s="33">
        <v>1175</v>
      </c>
      <c r="P18" s="35"/>
      <c r="R18" s="32">
        <v>25</v>
      </c>
      <c r="S18" s="97" t="s">
        <v>27</v>
      </c>
      <c r="T18" s="99"/>
      <c r="U18" s="70">
        <f t="shared" si="0"/>
        <v>967</v>
      </c>
      <c r="V18" s="71"/>
      <c r="W18" s="70">
        <f t="shared" si="1"/>
        <v>597</v>
      </c>
      <c r="X18" s="71"/>
      <c r="Y18" s="33">
        <v>593</v>
      </c>
      <c r="Z18" s="34"/>
      <c r="AA18" s="33">
        <v>4</v>
      </c>
      <c r="AB18" s="34"/>
      <c r="AC18" s="33">
        <v>370</v>
      </c>
      <c r="AD18" s="35"/>
    </row>
    <row r="19" spans="1:30" ht="16.5" customHeight="1" x14ac:dyDescent="0.2">
      <c r="C19" s="94"/>
      <c r="D19" s="97" t="s">
        <v>20</v>
      </c>
      <c r="E19" s="98"/>
      <c r="F19" s="99"/>
      <c r="G19" s="70">
        <f t="shared" si="2"/>
        <v>0</v>
      </c>
      <c r="H19" s="71"/>
      <c r="I19" s="70">
        <f t="shared" si="3"/>
        <v>0</v>
      </c>
      <c r="J19" s="71"/>
      <c r="K19" s="33"/>
      <c r="L19" s="34"/>
      <c r="M19" s="33"/>
      <c r="N19" s="34"/>
      <c r="O19" s="33"/>
      <c r="P19" s="35"/>
      <c r="R19" s="32">
        <v>26</v>
      </c>
      <c r="S19" s="97" t="s">
        <v>28</v>
      </c>
      <c r="T19" s="99"/>
      <c r="U19" s="70">
        <f t="shared" si="0"/>
        <v>0</v>
      </c>
      <c r="V19" s="71"/>
      <c r="W19" s="70">
        <f t="shared" si="1"/>
        <v>0</v>
      </c>
      <c r="X19" s="71"/>
      <c r="Y19" s="33"/>
      <c r="Z19" s="34"/>
      <c r="AA19" s="33"/>
      <c r="AB19" s="34"/>
      <c r="AC19" s="33"/>
      <c r="AD19" s="35"/>
    </row>
    <row r="20" spans="1:30" ht="16.5" customHeight="1" x14ac:dyDescent="0.2">
      <c r="C20" s="86">
        <v>8</v>
      </c>
      <c r="D20" s="97" t="s">
        <v>54</v>
      </c>
      <c r="E20" s="98"/>
      <c r="F20" s="99"/>
      <c r="G20" s="70">
        <f t="shared" si="2"/>
        <v>598</v>
      </c>
      <c r="H20" s="71"/>
      <c r="I20" s="70">
        <f t="shared" si="3"/>
        <v>399</v>
      </c>
      <c r="J20" s="71"/>
      <c r="K20" s="33">
        <v>342</v>
      </c>
      <c r="L20" s="34"/>
      <c r="M20" s="33">
        <v>57</v>
      </c>
      <c r="N20" s="34"/>
      <c r="O20" s="33">
        <v>199</v>
      </c>
      <c r="P20" s="35"/>
      <c r="R20" s="86">
        <v>27</v>
      </c>
      <c r="S20" s="112" t="s">
        <v>29</v>
      </c>
      <c r="T20" s="15" t="s">
        <v>30</v>
      </c>
      <c r="U20" s="70">
        <f t="shared" si="0"/>
        <v>89</v>
      </c>
      <c r="V20" s="71"/>
      <c r="W20" s="70">
        <f t="shared" si="1"/>
        <v>77</v>
      </c>
      <c r="X20" s="71"/>
      <c r="Y20" s="33">
        <v>77</v>
      </c>
      <c r="Z20" s="34"/>
      <c r="AA20" s="33"/>
      <c r="AB20" s="34"/>
      <c r="AC20" s="33">
        <v>12</v>
      </c>
      <c r="AD20" s="35"/>
    </row>
    <row r="21" spans="1:30" ht="16.5" customHeight="1" x14ac:dyDescent="0.2">
      <c r="C21" s="94"/>
      <c r="D21" s="97" t="s">
        <v>20</v>
      </c>
      <c r="E21" s="98"/>
      <c r="F21" s="99"/>
      <c r="G21" s="70">
        <f t="shared" si="2"/>
        <v>0</v>
      </c>
      <c r="H21" s="71"/>
      <c r="I21" s="70">
        <f t="shared" si="3"/>
        <v>0</v>
      </c>
      <c r="J21" s="71"/>
      <c r="K21" s="33"/>
      <c r="L21" s="34"/>
      <c r="M21" s="33"/>
      <c r="N21" s="34"/>
      <c r="O21" s="33"/>
      <c r="P21" s="35"/>
      <c r="R21" s="87"/>
      <c r="S21" s="113"/>
      <c r="T21" s="15" t="s">
        <v>61</v>
      </c>
      <c r="U21" s="70">
        <f t="shared" si="0"/>
        <v>3</v>
      </c>
      <c r="V21" s="71"/>
      <c r="W21" s="70">
        <f t="shared" si="1"/>
        <v>2</v>
      </c>
      <c r="X21" s="71"/>
      <c r="Y21" s="33">
        <v>2</v>
      </c>
      <c r="Z21" s="34"/>
      <c r="AA21" s="33"/>
      <c r="AB21" s="34"/>
      <c r="AC21" s="33">
        <v>1</v>
      </c>
      <c r="AD21" s="35"/>
    </row>
    <row r="22" spans="1:30" ht="16.5" customHeight="1" x14ac:dyDescent="0.2">
      <c r="A22" s="16"/>
      <c r="B22" s="17"/>
      <c r="C22" s="32">
        <v>9</v>
      </c>
      <c r="D22" s="97" t="s">
        <v>72</v>
      </c>
      <c r="E22" s="98"/>
      <c r="F22" s="99"/>
      <c r="G22" s="70">
        <f t="shared" si="2"/>
        <v>264</v>
      </c>
      <c r="H22" s="71"/>
      <c r="I22" s="70">
        <f t="shared" si="3"/>
        <v>200</v>
      </c>
      <c r="J22" s="71"/>
      <c r="K22" s="33">
        <v>181</v>
      </c>
      <c r="L22" s="34"/>
      <c r="M22" s="33">
        <v>19</v>
      </c>
      <c r="N22" s="34"/>
      <c r="O22" s="33">
        <v>64</v>
      </c>
      <c r="P22" s="35"/>
      <c r="R22" s="87"/>
      <c r="S22" s="114"/>
      <c r="T22" s="14" t="s">
        <v>31</v>
      </c>
      <c r="U22" s="70">
        <f t="shared" si="0"/>
        <v>2</v>
      </c>
      <c r="V22" s="71"/>
      <c r="W22" s="70">
        <f t="shared" si="1"/>
        <v>1</v>
      </c>
      <c r="X22" s="71"/>
      <c r="Y22" s="33">
        <v>1</v>
      </c>
      <c r="Z22" s="34"/>
      <c r="AA22" s="33"/>
      <c r="AB22" s="34"/>
      <c r="AC22" s="33">
        <v>1</v>
      </c>
      <c r="AD22" s="35"/>
    </row>
    <row r="23" spans="1:30" ht="16.5" customHeight="1" x14ac:dyDescent="0.2">
      <c r="A23" s="16"/>
      <c r="B23" s="17"/>
      <c r="C23" s="12"/>
      <c r="D23" s="128" t="s">
        <v>32</v>
      </c>
      <c r="E23" s="95" t="s">
        <v>33</v>
      </c>
      <c r="F23" s="96"/>
      <c r="G23" s="70">
        <f t="shared" si="2"/>
        <v>15</v>
      </c>
      <c r="H23" s="71"/>
      <c r="I23" s="70">
        <f t="shared" si="3"/>
        <v>10</v>
      </c>
      <c r="J23" s="71"/>
      <c r="K23" s="33">
        <v>4</v>
      </c>
      <c r="L23" s="34"/>
      <c r="M23" s="33">
        <v>6</v>
      </c>
      <c r="N23" s="34"/>
      <c r="O23" s="33">
        <v>5</v>
      </c>
      <c r="P23" s="35"/>
      <c r="R23" s="87"/>
      <c r="S23" s="114"/>
      <c r="T23" s="14" t="s">
        <v>34</v>
      </c>
      <c r="U23" s="70">
        <f t="shared" si="0"/>
        <v>0</v>
      </c>
      <c r="V23" s="71"/>
      <c r="W23" s="70">
        <f t="shared" si="1"/>
        <v>0</v>
      </c>
      <c r="X23" s="71"/>
      <c r="Y23" s="33"/>
      <c r="Z23" s="34"/>
      <c r="AA23" s="33"/>
      <c r="AB23" s="34"/>
      <c r="AC23" s="33"/>
      <c r="AD23" s="35"/>
    </row>
    <row r="24" spans="1:30" ht="16.5" customHeight="1" x14ac:dyDescent="0.2">
      <c r="A24" s="16"/>
      <c r="B24" s="17"/>
      <c r="C24" s="47">
        <v>10</v>
      </c>
      <c r="D24" s="129"/>
      <c r="E24" s="126" t="s">
        <v>35</v>
      </c>
      <c r="F24" s="60" t="s">
        <v>62</v>
      </c>
      <c r="G24" s="70">
        <f t="shared" si="2"/>
        <v>4</v>
      </c>
      <c r="H24" s="71"/>
      <c r="I24" s="70">
        <f t="shared" si="3"/>
        <v>4</v>
      </c>
      <c r="J24" s="85"/>
      <c r="K24" s="36">
        <v>4</v>
      </c>
      <c r="L24" s="18"/>
      <c r="M24" s="19"/>
      <c r="N24" s="18"/>
      <c r="O24" s="19"/>
      <c r="P24" s="20"/>
      <c r="R24" s="87"/>
      <c r="S24" s="113"/>
      <c r="T24" s="54" t="s">
        <v>50</v>
      </c>
      <c r="U24" s="70">
        <f t="shared" si="0"/>
        <v>3</v>
      </c>
      <c r="V24" s="71"/>
      <c r="W24" s="70">
        <f t="shared" si="1"/>
        <v>3</v>
      </c>
      <c r="X24" s="71"/>
      <c r="Y24" s="33">
        <v>3</v>
      </c>
      <c r="Z24" s="34"/>
      <c r="AA24" s="33"/>
      <c r="AB24" s="34"/>
      <c r="AC24" s="33"/>
      <c r="AD24" s="35"/>
    </row>
    <row r="25" spans="1:30" ht="16.5" customHeight="1" x14ac:dyDescent="0.2">
      <c r="A25" s="118" t="s">
        <v>52</v>
      </c>
      <c r="B25" s="17"/>
      <c r="C25" s="47"/>
      <c r="D25" s="129"/>
      <c r="E25" s="127"/>
      <c r="F25" s="14" t="s">
        <v>36</v>
      </c>
      <c r="G25" s="70">
        <f t="shared" si="2"/>
        <v>0</v>
      </c>
      <c r="H25" s="71"/>
      <c r="I25" s="70">
        <f t="shared" si="3"/>
        <v>0</v>
      </c>
      <c r="J25" s="85"/>
      <c r="K25" s="36"/>
      <c r="L25" s="18"/>
      <c r="M25" s="19"/>
      <c r="N25" s="18"/>
      <c r="O25" s="19"/>
      <c r="P25" s="20"/>
      <c r="R25" s="87"/>
      <c r="S25" s="113"/>
      <c r="T25" s="14" t="s">
        <v>51</v>
      </c>
      <c r="U25" s="70">
        <f t="shared" si="0"/>
        <v>0</v>
      </c>
      <c r="V25" s="71"/>
      <c r="W25" s="70">
        <f t="shared" si="1"/>
        <v>0</v>
      </c>
      <c r="X25" s="71"/>
      <c r="Y25" s="33"/>
      <c r="Z25" s="34"/>
      <c r="AA25" s="33"/>
      <c r="AB25" s="34"/>
      <c r="AC25" s="33"/>
      <c r="AD25" s="35"/>
    </row>
    <row r="26" spans="1:30" ht="16.5" customHeight="1" x14ac:dyDescent="0.2">
      <c r="A26" s="118"/>
      <c r="B26" s="17"/>
      <c r="C26" s="47"/>
      <c r="D26" s="130"/>
      <c r="E26" s="7" t="s">
        <v>37</v>
      </c>
      <c r="F26" s="55"/>
      <c r="G26" s="70">
        <f t="shared" si="2"/>
        <v>19</v>
      </c>
      <c r="H26" s="71"/>
      <c r="I26" s="70">
        <f t="shared" si="3"/>
        <v>14</v>
      </c>
      <c r="J26" s="71"/>
      <c r="K26" s="72">
        <f>SUM(K23:K25)</f>
        <v>8</v>
      </c>
      <c r="L26" s="73"/>
      <c r="M26" s="72">
        <f>SUM(M23:M25)</f>
        <v>6</v>
      </c>
      <c r="N26" s="73"/>
      <c r="O26" s="72">
        <f>SUM(O23:O25)</f>
        <v>5</v>
      </c>
      <c r="P26" s="84"/>
      <c r="R26" s="87"/>
      <c r="S26" s="113"/>
      <c r="T26" s="14" t="s">
        <v>38</v>
      </c>
      <c r="U26" s="70">
        <f t="shared" si="0"/>
        <v>97</v>
      </c>
      <c r="V26" s="71"/>
      <c r="W26" s="70">
        <f t="shared" si="1"/>
        <v>83</v>
      </c>
      <c r="X26" s="71"/>
      <c r="Y26" s="72">
        <f>SUM(Y20:Y25)</f>
        <v>83</v>
      </c>
      <c r="Z26" s="73"/>
      <c r="AA26" s="72">
        <f>SUM(AA20:AA25)</f>
        <v>0</v>
      </c>
      <c r="AB26" s="73"/>
      <c r="AC26" s="72">
        <f>SUM(AC20:AC25)</f>
        <v>14</v>
      </c>
      <c r="AD26" s="84"/>
    </row>
    <row r="27" spans="1:30" ht="16.5" customHeight="1" x14ac:dyDescent="0.2">
      <c r="A27" s="118"/>
      <c r="B27" s="17"/>
      <c r="C27" s="49">
        <v>11</v>
      </c>
      <c r="D27" s="7" t="s">
        <v>55</v>
      </c>
      <c r="E27" s="11"/>
      <c r="F27" s="8"/>
      <c r="G27" s="70">
        <f t="shared" si="2"/>
        <v>3543</v>
      </c>
      <c r="H27" s="71"/>
      <c r="I27" s="70">
        <f t="shared" si="3"/>
        <v>2946</v>
      </c>
      <c r="J27" s="71"/>
      <c r="K27" s="33">
        <v>1392</v>
      </c>
      <c r="L27" s="34"/>
      <c r="M27" s="33">
        <v>1554</v>
      </c>
      <c r="N27" s="34"/>
      <c r="O27" s="33">
        <v>597</v>
      </c>
      <c r="P27" s="35"/>
      <c r="R27" s="32">
        <v>28</v>
      </c>
      <c r="S27" s="88" t="s">
        <v>39</v>
      </c>
      <c r="T27" s="89"/>
      <c r="U27" s="70">
        <f t="shared" si="0"/>
        <v>0</v>
      </c>
      <c r="V27" s="71"/>
      <c r="W27" s="70">
        <f t="shared" si="1"/>
        <v>0</v>
      </c>
      <c r="X27" s="71"/>
      <c r="Y27" s="33"/>
      <c r="Z27" s="34"/>
      <c r="AA27" s="33"/>
      <c r="AB27" s="34"/>
      <c r="AC27" s="33"/>
      <c r="AD27" s="35"/>
    </row>
    <row r="28" spans="1:30" ht="16.5" customHeight="1" x14ac:dyDescent="0.2">
      <c r="A28" s="118"/>
      <c r="B28" s="17"/>
      <c r="C28" s="46">
        <v>12</v>
      </c>
      <c r="D28" s="7" t="s">
        <v>56</v>
      </c>
      <c r="E28" s="11"/>
      <c r="F28" s="8"/>
      <c r="G28" s="70">
        <f t="shared" si="2"/>
        <v>5</v>
      </c>
      <c r="H28" s="71"/>
      <c r="I28" s="70">
        <f t="shared" si="3"/>
        <v>3</v>
      </c>
      <c r="J28" s="71"/>
      <c r="K28" s="33">
        <v>2</v>
      </c>
      <c r="L28" s="34"/>
      <c r="M28" s="33">
        <v>1</v>
      </c>
      <c r="N28" s="34"/>
      <c r="O28" s="33">
        <v>2</v>
      </c>
      <c r="P28" s="35"/>
      <c r="R28" s="32">
        <v>29</v>
      </c>
      <c r="S28" s="88" t="s">
        <v>40</v>
      </c>
      <c r="T28" s="99"/>
      <c r="U28" s="70">
        <f t="shared" si="0"/>
        <v>5</v>
      </c>
      <c r="V28" s="71"/>
      <c r="W28" s="70">
        <f t="shared" si="1"/>
        <v>1</v>
      </c>
      <c r="X28" s="83"/>
      <c r="Y28" s="33">
        <v>1</v>
      </c>
      <c r="Z28" s="43"/>
      <c r="AA28" s="33"/>
      <c r="AB28" s="43"/>
      <c r="AC28" s="33">
        <v>4</v>
      </c>
      <c r="AD28" s="44"/>
    </row>
    <row r="29" spans="1:30" ht="16.5" customHeight="1" x14ac:dyDescent="0.2">
      <c r="A29" s="118"/>
      <c r="B29" s="17"/>
      <c r="C29" s="48"/>
      <c r="D29" s="7" t="s">
        <v>20</v>
      </c>
      <c r="E29" s="11"/>
      <c r="F29" s="8"/>
      <c r="G29" s="70">
        <f t="shared" si="2"/>
        <v>2</v>
      </c>
      <c r="H29" s="71"/>
      <c r="I29" s="70">
        <f t="shared" si="3"/>
        <v>1</v>
      </c>
      <c r="J29" s="71"/>
      <c r="K29" s="33"/>
      <c r="L29" s="34"/>
      <c r="M29" s="33">
        <v>1</v>
      </c>
      <c r="N29" s="34"/>
      <c r="O29" s="33">
        <v>1</v>
      </c>
      <c r="P29" s="35"/>
      <c r="R29" s="32">
        <v>30</v>
      </c>
      <c r="S29" s="88" t="s">
        <v>53</v>
      </c>
      <c r="T29" s="99"/>
      <c r="U29" s="70">
        <f t="shared" si="0"/>
        <v>43</v>
      </c>
      <c r="V29" s="71"/>
      <c r="W29" s="70">
        <f t="shared" si="1"/>
        <v>25</v>
      </c>
      <c r="X29" s="71"/>
      <c r="Y29" s="33">
        <v>25</v>
      </c>
      <c r="Z29" s="34"/>
      <c r="AA29" s="33"/>
      <c r="AB29" s="34"/>
      <c r="AC29" s="33">
        <v>18</v>
      </c>
      <c r="AD29" s="35"/>
    </row>
    <row r="30" spans="1:30" ht="16.5" customHeight="1" x14ac:dyDescent="0.2">
      <c r="A30" s="118"/>
      <c r="B30" s="17"/>
      <c r="C30" s="49">
        <v>13</v>
      </c>
      <c r="D30" s="7" t="s">
        <v>41</v>
      </c>
      <c r="E30" s="11"/>
      <c r="F30" s="8"/>
      <c r="G30" s="70">
        <f t="shared" si="2"/>
        <v>3</v>
      </c>
      <c r="H30" s="71"/>
      <c r="I30" s="70">
        <f t="shared" si="3"/>
        <v>2</v>
      </c>
      <c r="J30" s="71"/>
      <c r="K30" s="33">
        <v>2</v>
      </c>
      <c r="L30" s="34"/>
      <c r="M30" s="33"/>
      <c r="N30" s="34"/>
      <c r="O30" s="33">
        <v>1</v>
      </c>
      <c r="P30" s="35"/>
      <c r="R30" s="32"/>
      <c r="S30" s="6"/>
      <c r="T30" s="21"/>
      <c r="U30" s="9"/>
      <c r="V30" s="10"/>
      <c r="W30" s="9"/>
      <c r="X30" s="10"/>
      <c r="Y30" s="52"/>
      <c r="Z30" s="51"/>
      <c r="AA30" s="52"/>
      <c r="AB30" s="51"/>
      <c r="AC30" s="52"/>
      <c r="AD30" s="53"/>
    </row>
    <row r="31" spans="1:30" ht="16.5" customHeight="1" x14ac:dyDescent="0.2">
      <c r="A31" s="118"/>
      <c r="B31" s="17"/>
      <c r="C31" s="49">
        <v>14</v>
      </c>
      <c r="D31" s="7" t="s">
        <v>57</v>
      </c>
      <c r="E31" s="11"/>
      <c r="F31" s="8"/>
      <c r="G31" s="70">
        <f t="shared" si="2"/>
        <v>7</v>
      </c>
      <c r="H31" s="71"/>
      <c r="I31" s="70">
        <f t="shared" si="3"/>
        <v>6</v>
      </c>
      <c r="J31" s="71"/>
      <c r="K31" s="33">
        <v>5</v>
      </c>
      <c r="L31" s="34"/>
      <c r="M31" s="33">
        <v>1</v>
      </c>
      <c r="N31" s="34"/>
      <c r="O31" s="33">
        <v>1</v>
      </c>
      <c r="P31" s="35"/>
      <c r="R31" s="32"/>
      <c r="S31" s="6"/>
      <c r="T31" s="21"/>
      <c r="U31" s="9"/>
      <c r="V31" s="10"/>
      <c r="W31" s="9"/>
      <c r="X31" s="10"/>
      <c r="Y31" s="52"/>
      <c r="Z31" s="51"/>
      <c r="AA31" s="52"/>
      <c r="AB31" s="51"/>
      <c r="AC31" s="52"/>
      <c r="AD31" s="53"/>
    </row>
    <row r="32" spans="1:30" ht="16.5" customHeight="1" x14ac:dyDescent="0.2">
      <c r="A32" s="118"/>
      <c r="B32" s="17"/>
      <c r="C32" s="46">
        <v>15</v>
      </c>
      <c r="D32" s="7" t="s">
        <v>42</v>
      </c>
      <c r="E32" s="11"/>
      <c r="F32" s="8"/>
      <c r="G32" s="70">
        <f t="shared" si="2"/>
        <v>0</v>
      </c>
      <c r="H32" s="71"/>
      <c r="I32" s="70">
        <f t="shared" si="3"/>
        <v>0</v>
      </c>
      <c r="J32" s="71"/>
      <c r="K32" s="33"/>
      <c r="L32" s="34"/>
      <c r="M32" s="33"/>
      <c r="N32" s="34"/>
      <c r="O32" s="33"/>
      <c r="P32" s="35"/>
      <c r="R32" s="32"/>
      <c r="S32" s="6"/>
      <c r="T32" s="21"/>
      <c r="U32" s="9"/>
      <c r="V32" s="10"/>
      <c r="W32" s="9"/>
      <c r="X32" s="10"/>
      <c r="Y32" s="52"/>
      <c r="Z32" s="51"/>
      <c r="AA32" s="52"/>
      <c r="AB32" s="51"/>
      <c r="AC32" s="52"/>
      <c r="AD32" s="53"/>
    </row>
    <row r="33" spans="1:31" ht="16.5" customHeight="1" x14ac:dyDescent="0.2">
      <c r="A33" s="118"/>
      <c r="B33" s="17"/>
      <c r="C33" s="48"/>
      <c r="D33" s="7" t="s">
        <v>20</v>
      </c>
      <c r="E33" s="11"/>
      <c r="F33" s="8"/>
      <c r="G33" s="70">
        <f t="shared" si="2"/>
        <v>0</v>
      </c>
      <c r="H33" s="71"/>
      <c r="I33" s="70">
        <f t="shared" si="3"/>
        <v>0</v>
      </c>
      <c r="J33" s="71"/>
      <c r="K33" s="33"/>
      <c r="L33" s="34"/>
      <c r="M33" s="33"/>
      <c r="N33" s="34"/>
      <c r="O33" s="33"/>
      <c r="P33" s="35"/>
      <c r="R33" s="12">
        <v>40</v>
      </c>
      <c r="S33" s="7" t="s">
        <v>43</v>
      </c>
      <c r="T33" s="8"/>
      <c r="U33" s="70">
        <f t="shared" si="0"/>
        <v>10264</v>
      </c>
      <c r="V33" s="71"/>
      <c r="W33" s="70">
        <f t="shared" si="1"/>
        <v>6984</v>
      </c>
      <c r="X33" s="71"/>
      <c r="Y33" s="72">
        <f>SUM(K10:K13,K15,K17:K18,K20,K22:K25,K27:K28,K30:K32,K34:K36,Y8:Y15,Y17:Y25,Y27:Y29)</f>
        <v>4513</v>
      </c>
      <c r="Z33" s="73"/>
      <c r="AA33" s="72">
        <f>SUM(M10:M13,M15,M17:M18,M20,M22:M25,M27:M28,M30:M32,M34:M36,AA8:AA15,AA17:AA25,AA27:AA29)</f>
        <v>2471</v>
      </c>
      <c r="AB33" s="73"/>
      <c r="AC33" s="72">
        <f>SUM(O10:O13,O15,O17:O18,O20,O22:O25,O27:O28,O30:O32,O34:O36,AC8:AC15,AC17:AC25,AC27:AC29)</f>
        <v>3280</v>
      </c>
      <c r="AD33" s="74"/>
    </row>
    <row r="34" spans="1:31" ht="16.5" customHeight="1" thickBot="1" x14ac:dyDescent="0.25">
      <c r="A34" s="118"/>
      <c r="B34" s="17"/>
      <c r="C34" s="49">
        <v>16</v>
      </c>
      <c r="D34" s="7" t="s">
        <v>44</v>
      </c>
      <c r="E34" s="11"/>
      <c r="F34" s="8"/>
      <c r="G34" s="70">
        <f t="shared" si="2"/>
        <v>465</v>
      </c>
      <c r="H34" s="71"/>
      <c r="I34" s="70">
        <f t="shared" si="3"/>
        <v>305</v>
      </c>
      <c r="J34" s="71"/>
      <c r="K34" s="33">
        <v>294</v>
      </c>
      <c r="L34" s="34"/>
      <c r="M34" s="33">
        <v>11</v>
      </c>
      <c r="N34" s="34"/>
      <c r="O34" s="33">
        <v>160</v>
      </c>
      <c r="P34" s="35"/>
      <c r="R34" s="22"/>
      <c r="S34" s="23" t="s">
        <v>45</v>
      </c>
      <c r="T34" s="24"/>
      <c r="U34" s="75">
        <f t="shared" si="0"/>
        <v>2</v>
      </c>
      <c r="V34" s="76"/>
      <c r="W34" s="75">
        <f t="shared" si="1"/>
        <v>1</v>
      </c>
      <c r="X34" s="76"/>
      <c r="Y34" s="77">
        <f>SUM(K14,K16,K19,K21,K29,K33)</f>
        <v>0</v>
      </c>
      <c r="Z34" s="78"/>
      <c r="AA34" s="77">
        <f>SUM(M14,M16,M19,M21,M29,M33)</f>
        <v>1</v>
      </c>
      <c r="AB34" s="78"/>
      <c r="AC34" s="77">
        <f>SUM(O14,O16,O19,O21,O29,O33)</f>
        <v>1</v>
      </c>
      <c r="AD34" s="79"/>
    </row>
    <row r="35" spans="1:31" ht="16.5" customHeight="1" x14ac:dyDescent="0.2">
      <c r="A35" s="118"/>
      <c r="B35" s="17"/>
      <c r="C35" s="49">
        <v>17</v>
      </c>
      <c r="D35" s="7" t="s">
        <v>46</v>
      </c>
      <c r="E35" s="11"/>
      <c r="F35" s="8"/>
      <c r="G35" s="70">
        <f t="shared" si="2"/>
        <v>68</v>
      </c>
      <c r="H35" s="71"/>
      <c r="I35" s="70">
        <f t="shared" si="3"/>
        <v>47</v>
      </c>
      <c r="J35" s="71"/>
      <c r="K35" s="33">
        <v>45</v>
      </c>
      <c r="L35" s="34"/>
      <c r="M35" s="33">
        <v>2</v>
      </c>
      <c r="N35" s="34"/>
      <c r="O35" s="33">
        <v>21</v>
      </c>
      <c r="P35" s="35"/>
      <c r="R35" s="61" t="s">
        <v>47</v>
      </c>
      <c r="S35" s="61"/>
      <c r="T35" s="61"/>
      <c r="U35" s="61"/>
      <c r="V35" s="61"/>
      <c r="W35" s="61"/>
      <c r="X35" s="61"/>
      <c r="Y35" s="61"/>
      <c r="Z35" s="61"/>
      <c r="AA35" s="61"/>
      <c r="AB35" s="61"/>
      <c r="AC35" s="61"/>
      <c r="AD35" s="61"/>
    </row>
    <row r="36" spans="1:31" ht="16.5" customHeight="1" thickBot="1" x14ac:dyDescent="0.25">
      <c r="A36" s="118"/>
      <c r="B36" s="17"/>
      <c r="C36" s="50">
        <v>18</v>
      </c>
      <c r="D36" s="115" t="s">
        <v>48</v>
      </c>
      <c r="E36" s="116"/>
      <c r="F36" s="117"/>
      <c r="G36" s="75">
        <f t="shared" si="2"/>
        <v>2</v>
      </c>
      <c r="H36" s="76"/>
      <c r="I36" s="75">
        <f t="shared" si="3"/>
        <v>1</v>
      </c>
      <c r="J36" s="76"/>
      <c r="K36" s="37">
        <v>1</v>
      </c>
      <c r="L36" s="38"/>
      <c r="M36" s="37"/>
      <c r="N36" s="38"/>
      <c r="O36" s="37">
        <v>1</v>
      </c>
      <c r="P36" s="39"/>
      <c r="R36" s="62" t="s">
        <v>70</v>
      </c>
      <c r="S36" s="63"/>
      <c r="T36" s="63"/>
      <c r="U36" s="63"/>
      <c r="V36" s="63"/>
      <c r="W36" s="63"/>
      <c r="X36" s="63"/>
      <c r="Y36" s="63"/>
      <c r="Z36" s="63"/>
      <c r="AA36" s="63"/>
      <c r="AB36" s="63"/>
      <c r="AC36" s="63"/>
      <c r="AD36" s="63"/>
      <c r="AE36" s="57"/>
    </row>
    <row r="37" spans="1:31" ht="16.5" customHeight="1" x14ac:dyDescent="0.2">
      <c r="A37" s="118"/>
      <c r="R37" s="62" t="s">
        <v>63</v>
      </c>
      <c r="S37" s="63"/>
      <c r="T37" s="63"/>
      <c r="U37" s="63"/>
      <c r="V37" s="63"/>
      <c r="W37" s="63"/>
      <c r="X37" s="63"/>
      <c r="Y37" s="63"/>
      <c r="Z37" s="63"/>
      <c r="AA37" s="63"/>
      <c r="AB37" s="63"/>
      <c r="AC37" s="63"/>
      <c r="AD37" s="63"/>
      <c r="AE37" s="57"/>
    </row>
    <row r="38" spans="1:31" s="25" customFormat="1" ht="16.5" customHeight="1" x14ac:dyDescent="0.2">
      <c r="A38" s="118"/>
      <c r="R38" s="62" t="s">
        <v>64</v>
      </c>
      <c r="S38" s="63"/>
      <c r="T38" s="63"/>
      <c r="U38" s="63"/>
      <c r="V38" s="63"/>
      <c r="W38" s="63"/>
      <c r="X38" s="63"/>
      <c r="Y38" s="63"/>
      <c r="Z38" s="63"/>
      <c r="AA38" s="63"/>
      <c r="AB38" s="63"/>
      <c r="AC38" s="63"/>
      <c r="AD38" s="63"/>
      <c r="AE38" s="57"/>
    </row>
    <row r="39" spans="1:31" s="25" customFormat="1" ht="16.5" customHeight="1" x14ac:dyDescent="0.2">
      <c r="A39" s="118"/>
      <c r="R39" s="62" t="s">
        <v>65</v>
      </c>
      <c r="S39" s="63"/>
      <c r="T39" s="63"/>
      <c r="U39" s="63"/>
      <c r="V39" s="63"/>
      <c r="W39" s="63"/>
      <c r="X39" s="63"/>
      <c r="Y39" s="63"/>
      <c r="Z39" s="63"/>
      <c r="AA39" s="63"/>
      <c r="AB39" s="63"/>
      <c r="AC39" s="63"/>
      <c r="AD39" s="63"/>
      <c r="AE39" s="57"/>
    </row>
    <row r="40" spans="1:31" ht="15" customHeight="1" x14ac:dyDescent="0.2">
      <c r="A40" s="31"/>
      <c r="C40" s="5"/>
      <c r="D40" s="5"/>
      <c r="E40" s="5"/>
      <c r="F40" s="5"/>
      <c r="G40" s="5"/>
      <c r="H40" s="5"/>
      <c r="I40" s="5"/>
      <c r="J40" s="5"/>
      <c r="K40" s="5"/>
      <c r="L40" s="5"/>
      <c r="M40" s="5"/>
      <c r="N40" s="5"/>
      <c r="O40" s="5"/>
      <c r="P40" s="5"/>
      <c r="Q40" s="5"/>
      <c r="R40" s="62" t="s">
        <v>66</v>
      </c>
      <c r="S40" s="63"/>
      <c r="T40" s="63"/>
      <c r="U40" s="63"/>
      <c r="V40" s="63"/>
      <c r="W40" s="63"/>
      <c r="X40" s="63"/>
      <c r="Y40" s="63"/>
      <c r="Z40" s="63"/>
      <c r="AA40" s="63"/>
      <c r="AB40" s="63"/>
      <c r="AC40" s="63"/>
      <c r="AD40" s="63"/>
      <c r="AE40" s="57"/>
    </row>
    <row r="41" spans="1:31" ht="15" customHeight="1" x14ac:dyDescent="0.2">
      <c r="A41" s="31"/>
      <c r="C41" s="28"/>
      <c r="D41" s="26"/>
      <c r="E41" s="26"/>
      <c r="F41" s="29"/>
      <c r="G41" s="27"/>
      <c r="H41" s="27"/>
      <c r="I41" s="27"/>
      <c r="J41" s="27"/>
      <c r="K41" s="27"/>
      <c r="L41" s="27"/>
      <c r="M41" s="27"/>
      <c r="N41" s="27"/>
      <c r="O41" s="27"/>
      <c r="P41" s="27"/>
      <c r="Q41" s="5"/>
      <c r="R41" s="62" t="s">
        <v>67</v>
      </c>
      <c r="S41" s="64"/>
      <c r="T41" s="64"/>
      <c r="U41" s="64"/>
      <c r="V41" s="64"/>
      <c r="W41" s="64"/>
      <c r="X41" s="64"/>
      <c r="Y41" s="64"/>
      <c r="Z41" s="64"/>
      <c r="AA41" s="64"/>
      <c r="AB41" s="64"/>
      <c r="AC41" s="64"/>
      <c r="AD41" s="64"/>
      <c r="AE41" s="58"/>
    </row>
    <row r="42" spans="1:31" ht="15" customHeight="1" x14ac:dyDescent="0.2">
      <c r="C42" s="28"/>
      <c r="D42" s="26"/>
      <c r="E42" s="26"/>
      <c r="F42" s="29"/>
      <c r="G42" s="27"/>
      <c r="H42" s="27"/>
      <c r="I42" s="27"/>
      <c r="J42" s="27"/>
      <c r="K42" s="27"/>
      <c r="L42" s="27"/>
      <c r="M42" s="27"/>
      <c r="N42" s="27"/>
      <c r="O42" s="27"/>
      <c r="P42" s="27"/>
      <c r="R42" s="65" t="s">
        <v>68</v>
      </c>
      <c r="S42" s="66"/>
      <c r="T42" s="66"/>
      <c r="U42" s="66"/>
      <c r="V42" s="66"/>
      <c r="W42" s="66"/>
      <c r="X42" s="66"/>
      <c r="Y42" s="66"/>
      <c r="Z42" s="66"/>
      <c r="AA42" s="66"/>
      <c r="AB42" s="66"/>
      <c r="AC42" s="66"/>
      <c r="AD42" s="66"/>
      <c r="AE42" s="59"/>
    </row>
    <row r="43" spans="1:31" ht="15" customHeight="1" x14ac:dyDescent="0.2">
      <c r="R43" s="67" t="s">
        <v>69</v>
      </c>
      <c r="S43" s="68"/>
      <c r="T43" s="67"/>
      <c r="U43" s="69"/>
      <c r="V43" s="69"/>
      <c r="W43" s="69"/>
      <c r="X43" s="69"/>
      <c r="Y43" s="69"/>
      <c r="Z43" s="69"/>
      <c r="AA43" s="69"/>
      <c r="AB43" s="69"/>
      <c r="AC43" s="69"/>
      <c r="AD43" s="69"/>
      <c r="AE43" s="59"/>
    </row>
    <row r="44" spans="1:31" ht="15" customHeight="1" x14ac:dyDescent="0.2"/>
  </sheetData>
  <mergeCells count="44">
    <mergeCell ref="K9:L9"/>
    <mergeCell ref="D22:F22"/>
    <mergeCell ref="D18:F18"/>
    <mergeCell ref="D13:F13"/>
    <mergeCell ref="D21:F21"/>
    <mergeCell ref="G8:H9"/>
    <mergeCell ref="D36:F36"/>
    <mergeCell ref="A25:A39"/>
    <mergeCell ref="C18:C19"/>
    <mergeCell ref="C3:F4"/>
    <mergeCell ref="C20:C21"/>
    <mergeCell ref="C8:F9"/>
    <mergeCell ref="D14:F14"/>
    <mergeCell ref="D15:F15"/>
    <mergeCell ref="D16:F16"/>
    <mergeCell ref="E24:E25"/>
    <mergeCell ref="D23:D26"/>
    <mergeCell ref="C13:C14"/>
    <mergeCell ref="C15:C16"/>
    <mergeCell ref="D11:F11"/>
    <mergeCell ref="D12:F12"/>
    <mergeCell ref="D19:F19"/>
    <mergeCell ref="S28:T28"/>
    <mergeCell ref="S29:T29"/>
    <mergeCell ref="S17:T17"/>
    <mergeCell ref="S18:T18"/>
    <mergeCell ref="S19:T19"/>
    <mergeCell ref="S20:S26"/>
    <mergeCell ref="R20:R26"/>
    <mergeCell ref="S27:T27"/>
    <mergeCell ref="O8:P9"/>
    <mergeCell ref="R12:R16"/>
    <mergeCell ref="E23:F23"/>
    <mergeCell ref="D20:F20"/>
    <mergeCell ref="S8:T8"/>
    <mergeCell ref="S9:T9"/>
    <mergeCell ref="S10:T10"/>
    <mergeCell ref="S11:T11"/>
    <mergeCell ref="S12:S16"/>
    <mergeCell ref="D17:F17"/>
    <mergeCell ref="D10:F10"/>
    <mergeCell ref="I8:N8"/>
    <mergeCell ref="I9:J9"/>
    <mergeCell ref="M9:N9"/>
  </mergeCells>
  <phoneticPr fontId="1"/>
  <pageMargins left="0.55118110236220474" right="0.51181102362204722" top="0.98425196850393704" bottom="0.98425196850393704" header="0.51181102362204722" footer="0.51181102362204722"/>
  <pageSetup paperSize="9" scale="71"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その１</vt:lpstr>
      <vt:lpstr>その１!Print_Area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100369</dc:creator>
  <cp:lastModifiedBy>寿原　歩</cp:lastModifiedBy>
  <cp:lastPrinted>2023-02-22T02:58:46Z</cp:lastPrinted>
  <dcterms:created xsi:type="dcterms:W3CDTF">1997-01-08T22:48:59Z</dcterms:created>
  <dcterms:modified xsi:type="dcterms:W3CDTF">2023-04-19T07:58:22Z</dcterms:modified>
</cp:coreProperties>
</file>