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75" yWindow="2385" windowWidth="11670" windowHeight="4065" tabRatio="738"/>
  </bookViews>
  <sheets>
    <sheet name="中学校" sheetId="2" r:id="rId1"/>
  </sheets>
  <definedNames>
    <definedName name="_xlnm.Print_Area" localSheetId="0">中学校!$A$1:$V$25</definedName>
  </definedNames>
  <calcPr calcId="162913"/>
</workbook>
</file>

<file path=xl/calcChain.xml><?xml version="1.0" encoding="utf-8"?>
<calcChain xmlns="http://schemas.openxmlformats.org/spreadsheetml/2006/main">
  <c r="M15" i="2" l="1"/>
  <c r="D16" i="2" l="1"/>
  <c r="C16" i="2"/>
  <c r="F16" i="2" l="1"/>
  <c r="E16" i="2"/>
  <c r="B16" i="2"/>
  <c r="G16" i="2" l="1"/>
  <c r="P15" i="2" l="1"/>
  <c r="M14" i="2" l="1"/>
  <c r="M8" i="2" l="1"/>
  <c r="R22" i="2" l="1"/>
  <c r="Q22" i="2"/>
  <c r="R15" i="2"/>
  <c r="Q15" i="2"/>
  <c r="R7" i="2"/>
  <c r="Q7" i="2"/>
  <c r="N16" i="2" l="1"/>
  <c r="O16" i="2"/>
  <c r="L16" i="2"/>
  <c r="K16" i="2"/>
  <c r="I16" i="2"/>
  <c r="H16" i="2"/>
  <c r="G8" i="2" l="1"/>
  <c r="G9" i="2"/>
  <c r="G10" i="2"/>
  <c r="G11" i="2"/>
  <c r="G12" i="2"/>
  <c r="G13" i="2"/>
  <c r="G14" i="2"/>
  <c r="G15" i="2"/>
  <c r="J22" i="2"/>
  <c r="M22" i="2"/>
  <c r="P22" i="2"/>
  <c r="G22" i="2"/>
  <c r="S15" i="2" l="1"/>
  <c r="S22" i="2"/>
  <c r="J13" i="2" l="1"/>
  <c r="M13" i="2"/>
  <c r="P13" i="2"/>
  <c r="J14" i="2"/>
  <c r="P14" i="2"/>
  <c r="R12" i="2"/>
  <c r="R13" i="2"/>
  <c r="R14" i="2"/>
  <c r="Q12" i="2"/>
  <c r="Q13" i="2"/>
  <c r="Q14" i="2"/>
  <c r="P12" i="2"/>
  <c r="M12" i="2"/>
  <c r="J12" i="2"/>
  <c r="S12" i="2" l="1"/>
  <c r="S14" i="2"/>
  <c r="S13" i="2"/>
  <c r="G7" i="2" l="1"/>
  <c r="Q8" i="2"/>
  <c r="Q9" i="2"/>
  <c r="Q10" i="2"/>
  <c r="Q11" i="2"/>
  <c r="R8" i="2"/>
  <c r="R9" i="2"/>
  <c r="R10" i="2"/>
  <c r="R11" i="2"/>
  <c r="P11" i="2"/>
  <c r="M11" i="2"/>
  <c r="J11" i="2"/>
  <c r="P10" i="2"/>
  <c r="M10" i="2"/>
  <c r="J10" i="2"/>
  <c r="P9" i="2"/>
  <c r="M9" i="2"/>
  <c r="J9" i="2"/>
  <c r="P8" i="2"/>
  <c r="J8" i="2"/>
  <c r="P7" i="2"/>
  <c r="M7" i="2"/>
  <c r="J7" i="2"/>
  <c r="R16" i="2" l="1"/>
  <c r="Q16" i="2"/>
  <c r="P16" i="2"/>
  <c r="M16" i="2"/>
  <c r="J16" i="2"/>
  <c r="S11" i="2"/>
  <c r="S9" i="2"/>
  <c r="S7" i="2"/>
  <c r="S8" i="2"/>
  <c r="S10" i="2"/>
  <c r="S16" i="2" l="1"/>
</calcChain>
</file>

<file path=xl/sharedStrings.xml><?xml version="1.0" encoding="utf-8"?>
<sst xmlns="http://schemas.openxmlformats.org/spreadsheetml/2006/main" count="59" uniqueCount="26">
  <si>
    <t>学級数</t>
    <rPh sb="0" eb="2">
      <t>ガッキュウ</t>
    </rPh>
    <rPh sb="2" eb="3">
      <t>スウ</t>
    </rPh>
    <phoneticPr fontId="2"/>
  </si>
  <si>
    <t>複</t>
    <rPh sb="0" eb="1">
      <t>フク</t>
    </rPh>
    <phoneticPr fontId="2"/>
  </si>
  <si>
    <t>1年生</t>
    <rPh sb="1" eb="3">
      <t>ネンセイ</t>
    </rPh>
    <phoneticPr fontId="2"/>
  </si>
  <si>
    <t>2年生</t>
    <rPh sb="1" eb="3">
      <t>ネンセイ</t>
    </rPh>
    <phoneticPr fontId="2"/>
  </si>
  <si>
    <t>3年生</t>
    <rPh sb="1" eb="3">
      <t>ネンセイ</t>
    </rPh>
    <phoneticPr fontId="2"/>
  </si>
  <si>
    <t>合計</t>
    <rPh sb="0" eb="2">
      <t>ゴウケイ</t>
    </rPh>
    <phoneticPr fontId="2"/>
  </si>
  <si>
    <t>学校名</t>
    <rPh sb="0" eb="3">
      <t>ガッコウメイ</t>
    </rPh>
    <phoneticPr fontId="2"/>
  </si>
  <si>
    <t>式</t>
    <rPh sb="0" eb="1">
      <t>シキ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</si>
  <si>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</si>
  <si>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</si>
  <si>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小計</t>
    <rPh sb="0" eb="2">
      <t>ショウケイ</t>
    </rPh>
    <phoneticPr fontId="2"/>
  </si>
  <si>
    <t>長坂中</t>
    <rPh sb="0" eb="2">
      <t>ナガサカ</t>
    </rPh>
    <rPh sb="2" eb="3">
      <t>ナカ</t>
    </rPh>
    <phoneticPr fontId="2"/>
  </si>
  <si>
    <t>上野台中</t>
    <rPh sb="0" eb="2">
      <t>ウエノ</t>
    </rPh>
    <rPh sb="2" eb="3">
      <t>ダイ</t>
    </rPh>
    <rPh sb="3" eb="4">
      <t>チュウ</t>
    </rPh>
    <phoneticPr fontId="2"/>
  </si>
  <si>
    <t>狭間中</t>
    <rPh sb="0" eb="2">
      <t>ハザマ</t>
    </rPh>
    <rPh sb="2" eb="3">
      <t>ナカ</t>
    </rPh>
    <phoneticPr fontId="2"/>
  </si>
  <si>
    <t>八景中</t>
    <rPh sb="0" eb="2">
      <t>ハッケイ</t>
    </rPh>
    <rPh sb="2" eb="3">
      <t>ナカ</t>
    </rPh>
    <phoneticPr fontId="2"/>
  </si>
  <si>
    <t>富士中</t>
    <rPh sb="0" eb="2">
      <t>フジ</t>
    </rPh>
    <rPh sb="2" eb="3">
      <t>ナカ</t>
    </rPh>
    <phoneticPr fontId="2"/>
  </si>
  <si>
    <t>藍中</t>
    <rPh sb="0" eb="1">
      <t>アイ</t>
    </rPh>
    <rPh sb="1" eb="2">
      <t>ナカ</t>
    </rPh>
    <phoneticPr fontId="2"/>
  </si>
  <si>
    <t>ゆりのき台中</t>
    <rPh sb="4" eb="5">
      <t>ダイ</t>
    </rPh>
    <rPh sb="5" eb="6">
      <t>ナカ</t>
    </rPh>
    <phoneticPr fontId="2"/>
  </si>
  <si>
    <t>中学校計</t>
    <rPh sb="0" eb="1">
      <t>ナカ</t>
    </rPh>
    <rPh sb="1" eb="3">
      <t>ショウガッコウ</t>
    </rPh>
    <rPh sb="3" eb="4">
      <t>ケイ</t>
    </rPh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</si>
  <si>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</si>
  <si>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けやき台中</t>
    <rPh sb="3" eb="4">
      <t>ダイ</t>
    </rPh>
    <rPh sb="4" eb="5">
      <t>ナカ</t>
    </rPh>
    <phoneticPr fontId="2"/>
  </si>
  <si>
    <t>高等部</t>
    <rPh sb="0" eb="3">
      <t>コウトウブ</t>
    </rPh>
    <phoneticPr fontId="2"/>
  </si>
  <si>
    <t>ひまわり特別支援学校</t>
    <rPh sb="4" eb="6">
      <t>トクベツ</t>
    </rPh>
    <rPh sb="6" eb="8">
      <t>シエン</t>
    </rPh>
    <rPh sb="8" eb="10">
      <t>ガッコウ</t>
    </rPh>
    <phoneticPr fontId="2"/>
  </si>
  <si>
    <t>三田市立中学校・特別支援学校(中高等部) 生徒数一覧</t>
    <rPh sb="0" eb="2">
      <t>サンダ</t>
    </rPh>
    <rPh sb="2" eb="4">
      <t>シリツ</t>
    </rPh>
    <rPh sb="4" eb="5">
      <t>チュウ</t>
    </rPh>
    <rPh sb="5" eb="7">
      <t>ガッコウエン</t>
    </rPh>
    <rPh sb="8" eb="14">
      <t>トクベツシエンガッコウ</t>
    </rPh>
    <rPh sb="15" eb="19">
      <t>チュウコウトウブ</t>
    </rPh>
    <rPh sb="21" eb="23">
      <t>セイト</t>
    </rPh>
    <rPh sb="23" eb="24">
      <t>スウ</t>
    </rPh>
    <rPh sb="24" eb="26">
      <t>イチラン</t>
    </rPh>
    <phoneticPr fontId="2"/>
  </si>
  <si>
    <t>令和7年度学校基本調査時点（令和7年５月１日時点）</t>
    <rPh sb="0" eb="2">
      <t>レイワ</t>
    </rPh>
    <rPh sb="3" eb="4">
      <t>ネン</t>
    </rPh>
    <rPh sb="4" eb="5">
      <t>ド</t>
    </rPh>
    <rPh sb="5" eb="7">
      <t>ガッコウ</t>
    </rPh>
    <rPh sb="7" eb="11">
      <t>キホンチョウサ</t>
    </rPh>
    <rPh sb="11" eb="13">
      <t>ジテン</t>
    </rPh>
    <rPh sb="14" eb="16">
      <t>レイワ</t>
    </rPh>
    <rPh sb="17" eb="18">
      <t>ネン</t>
    </rPh>
    <rPh sb="19" eb="20">
      <t>ツキ</t>
    </rPh>
    <rPh sb="21" eb="22">
      <t>ニチ</t>
    </rPh>
    <rPh sb="22" eb="24">
      <t>ジテン</t>
    </rPh>
    <phoneticPr fontId="2"/>
  </si>
  <si>
    <t>中学校・中学部</t>
    <rPh sb="0" eb="3">
      <t>チュウガッコウ</t>
    </rPh>
    <rPh sb="4" eb="6">
      <t>チュウガク</t>
    </rPh>
    <rPh sb="6" eb="7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</si>
</sst>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\(0\)"/>
    <numFmt numFmtId="177" formatCode="#,##0_);\(#,##0\)"/>
  </numFmts>
  <fonts count="6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right" vertical="center"/>
    </xf>
    <xf numFmtId="0" fontId="3" fillId="0" borderId="5" xfId="1" applyFont="1" applyFill="1" applyBorder="1" applyAlignment="1">
      <alignment horizontal="centerContinuous" vertical="center"/>
    </xf>
    <xf numFmtId="0" fontId="3" fillId="0" borderId="6" xfId="1" applyFont="1" applyFill="1" applyBorder="1" applyAlignment="1">
      <alignment horizontal="centerContinuous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vertical="center"/>
    </xf>
    <xf numFmtId="0" fontId="3" fillId="0" borderId="30" xfId="1" applyFont="1" applyFill="1" applyBorder="1" applyAlignment="1" applyProtection="1">
      <alignment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0" fontId="3" fillId="0" borderId="0" xfId="1" applyFont="1" applyFill="1" applyAlignment="1">
      <alignment horizontal="right"/>
    </xf>
    <xf numFmtId="0" fontId="3" fillId="2" borderId="3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 shrinkToFit="1"/>
    </xf>
    <xf numFmtId="0" fontId="3" fillId="0" borderId="24" xfId="1" applyFont="1" applyFill="1" applyBorder="1" applyAlignment="1" applyProtection="1">
      <alignment vertical="center"/>
      <protection locked="0"/>
    </xf>
    <xf numFmtId="0" fontId="3" fillId="0" borderId="27" xfId="1" applyFont="1" applyFill="1" applyBorder="1" applyAlignment="1" applyProtection="1">
      <alignment vertical="center"/>
      <protection locked="0"/>
    </xf>
    <xf numFmtId="0" fontId="3" fillId="0" borderId="4" xfId="1" applyFont="1" applyFill="1" applyBorder="1" applyAlignment="1">
      <alignment horizontal="center" vertical="center" shrinkToFit="1"/>
    </xf>
    <xf numFmtId="176" fontId="3" fillId="0" borderId="26" xfId="1" applyNumberFormat="1" applyFont="1" applyFill="1" applyBorder="1" applyAlignment="1">
      <alignment horizontal="right" vertical="center"/>
    </xf>
    <xf numFmtId="176" fontId="3" fillId="0" borderId="19" xfId="1" applyNumberFormat="1" applyFont="1" applyFill="1" applyBorder="1" applyAlignment="1">
      <alignment horizontal="right" vertical="center"/>
    </xf>
    <xf numFmtId="176" fontId="3" fillId="0" borderId="23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24" xfId="1" applyNumberFormat="1" applyFont="1" applyFill="1" applyBorder="1" applyAlignment="1">
      <alignment horizontal="right" vertical="center"/>
    </xf>
    <xf numFmtId="176" fontId="3" fillId="0" borderId="4" xfId="1" applyNumberFormat="1" applyFont="1" applyFill="1" applyBorder="1" applyAlignment="1" applyProtection="1">
      <alignment horizontal="right" vertical="center"/>
      <protection locked="0"/>
    </xf>
    <xf numFmtId="176" fontId="3" fillId="0" borderId="24" xfId="1" applyNumberFormat="1" applyFont="1" applyFill="1" applyBorder="1" applyAlignment="1" applyProtection="1">
      <alignment horizontal="right" vertical="center"/>
      <protection locked="0"/>
    </xf>
    <xf numFmtId="0" fontId="3" fillId="0" borderId="18" xfId="1" applyFont="1" applyFill="1" applyBorder="1" applyAlignment="1" applyProtection="1">
      <alignment horizontal="right" vertical="center"/>
      <protection locked="0"/>
    </xf>
    <xf numFmtId="176" fontId="3" fillId="0" borderId="3" xfId="1" applyNumberFormat="1" applyFont="1" applyFill="1" applyBorder="1" applyAlignment="1" applyProtection="1">
      <alignment horizontal="right" vertical="center"/>
      <protection locked="0"/>
    </xf>
    <xf numFmtId="176" fontId="3" fillId="0" borderId="18" xfId="1" applyNumberFormat="1" applyFont="1" applyFill="1" applyBorder="1" applyAlignment="1" applyProtection="1">
      <alignment horizontal="right" vertical="center"/>
      <protection locked="0"/>
    </xf>
    <xf numFmtId="176" fontId="3" fillId="0" borderId="22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centerContinuous" vertical="center"/>
    </xf>
    <xf numFmtId="177" fontId="3" fillId="0" borderId="34" xfId="1" applyNumberFormat="1" applyFont="1" applyFill="1" applyBorder="1" applyAlignment="1">
      <alignment horizontal="right" vertical="center"/>
    </xf>
    <xf numFmtId="177" fontId="3" fillId="0" borderId="36" xfId="1" applyNumberFormat="1" applyFont="1" applyFill="1" applyBorder="1" applyAlignment="1">
      <alignment horizontal="right" vertical="center"/>
    </xf>
    <xf numFmtId="177" fontId="3" fillId="0" borderId="37" xfId="1" applyNumberFormat="1" applyFont="1" applyFill="1" applyBorder="1" applyAlignment="1">
      <alignment horizontal="right" vertical="center"/>
    </xf>
    <xf numFmtId="177" fontId="3" fillId="0" borderId="38" xfId="1" applyNumberFormat="1" applyFont="1" applyFill="1" applyBorder="1" applyAlignment="1">
      <alignment horizontal="right" vertical="center"/>
    </xf>
    <xf numFmtId="177" fontId="3" fillId="0" borderId="33" xfId="1" applyNumberFormat="1" applyFont="1" applyFill="1" applyBorder="1" applyAlignment="1">
      <alignment horizontal="right" vertical="center"/>
    </xf>
    <xf numFmtId="177" fontId="3" fillId="0" borderId="39" xfId="1" applyNumberFormat="1" applyFont="1" applyFill="1" applyBorder="1" applyAlignment="1">
      <alignment horizontal="right" vertical="center"/>
    </xf>
    <xf numFmtId="0" fontId="3" fillId="2" borderId="40" xfId="1" applyFont="1" applyFill="1" applyBorder="1" applyAlignment="1">
      <alignment horizontal="centerContinuous" vertical="center"/>
    </xf>
    <xf numFmtId="176" fontId="3" fillId="0" borderId="40" xfId="1" applyNumberFormat="1" applyFont="1" applyFill="1" applyBorder="1" applyAlignment="1" applyProtection="1">
      <alignment horizontal="right" vertical="center"/>
      <protection locked="0"/>
    </xf>
    <xf numFmtId="176" fontId="3" fillId="0" borderId="41" xfId="1" applyNumberFormat="1" applyFont="1" applyFill="1" applyBorder="1" applyAlignment="1" applyProtection="1">
      <alignment horizontal="right" vertical="center"/>
      <protection locked="0"/>
    </xf>
    <xf numFmtId="176" fontId="3" fillId="0" borderId="44" xfId="1" applyNumberFormat="1" applyFont="1" applyFill="1" applyBorder="1" applyAlignment="1">
      <alignment horizontal="right" vertical="center"/>
    </xf>
    <xf numFmtId="176" fontId="3" fillId="0" borderId="45" xfId="1" applyNumberFormat="1" applyFont="1" applyFill="1" applyBorder="1" applyAlignment="1">
      <alignment horizontal="right" vertical="center"/>
    </xf>
    <xf numFmtId="176" fontId="3" fillId="0" borderId="46" xfId="1" applyNumberFormat="1" applyFont="1" applyFill="1" applyBorder="1" applyAlignment="1">
      <alignment horizontal="right" vertical="center"/>
    </xf>
    <xf numFmtId="0" fontId="3" fillId="0" borderId="20" xfId="1" applyFont="1" applyFill="1" applyBorder="1" applyAlignment="1" applyProtection="1">
      <alignment horizontal="right" vertical="center"/>
      <protection locked="0"/>
    </xf>
    <xf numFmtId="0" fontId="3" fillId="0" borderId="21" xfId="1" applyFont="1" applyFill="1" applyBorder="1" applyAlignment="1">
      <alignment horizontal="right" vertical="center"/>
    </xf>
    <xf numFmtId="0" fontId="3" fillId="0" borderId="41" xfId="1" applyFont="1" applyFill="1" applyBorder="1" applyAlignment="1" applyProtection="1">
      <alignment horizontal="right" vertical="center"/>
      <protection locked="0"/>
    </xf>
    <xf numFmtId="0" fontId="3" fillId="0" borderId="42" xfId="1" applyFont="1" applyFill="1" applyBorder="1" applyAlignment="1" applyProtection="1">
      <alignment horizontal="right" vertical="center"/>
      <protection locked="0"/>
    </xf>
    <xf numFmtId="0" fontId="3" fillId="0" borderId="43" xfId="1" applyFont="1" applyFill="1" applyBorder="1" applyAlignment="1">
      <alignment horizontal="right" vertical="center"/>
    </xf>
    <xf numFmtId="0" fontId="3" fillId="0" borderId="34" xfId="1" applyFont="1" applyFill="1" applyBorder="1" applyAlignment="1">
      <alignment horizontal="right" vertical="center"/>
    </xf>
    <xf numFmtId="0" fontId="3" fillId="0" borderId="35" xfId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2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8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8" xfId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10" xfId="1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31" xfId="1" applyFont="1" applyFill="1" applyBorder="1" applyAlignment="1" applyProtection="1">
      <alignment horizontal="justify" vertical="center"/>
    </xf>
    <xf numFmtId="0" fontId="1" fillId="0" borderId="29" xfId="0" applyFont="1" applyBorder="1" applyAlignment="1">
      <alignment horizontal="justify" vertical="center"/>
    </xf>
  </cellXfs>
  <cellStyles count="2">
    <cellStyle name="標準" xfId="0" builtinId="0"/>
    <cellStyle name="標準_平成10年5月1日より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showZeros="0" tabSelected="1" view="pageBreakPreview" zoomScaleNormal="100" workbookViewId="0">
      <pane xSplit="1" ySplit="6" topLeftCell="B7" activePane="bottomRight" state="frozen"/>
      <selection activeCell="AB44" sqref="AB44"/>
      <selection pane="topRight" activeCell="AB44" sqref="AB44"/>
      <selection pane="bottomLeft" activeCell="AB44" sqref="AB44"/>
      <selection pane="bottomRight" activeCell="A3" sqref="A3"/>
    </sheetView>
  </sheetViews>
  <sheetFormatPr defaultColWidth="4.5" defaultRowHeight="12" x14ac:dyDescent="0.15"/>
  <cols>
    <col min="1" max="1" width="11.125" style="53" customWidth="1"/>
    <col min="2" max="5" width="3.75" style="53" customWidth="1"/>
    <col min="6" max="6" width="4.25" style="53" customWidth="1"/>
    <col min="7" max="7" width="4.5" style="53" customWidth="1"/>
    <col min="8" max="16" width="5.875" style="53" customWidth="1"/>
    <col min="17" max="19" width="7" style="53" customWidth="1"/>
    <col min="20" max="20" width="4.5" style="53"/>
    <col min="21" max="21" width="4.5" style="53" customWidth="1"/>
    <col min="22" max="22" width="3.375" style="53" customWidth="1"/>
    <col min="23" max="16384" width="4.5" style="53"/>
  </cols>
  <sheetData>
    <row r="1" spans="1:20" ht="18" customHeight="1" x14ac:dyDescent="0.15">
      <c r="A1" s="1" t="s">
        <v>23</v>
      </c>
      <c r="B1" s="2"/>
      <c r="C1" s="2"/>
      <c r="D1" s="2"/>
      <c r="E1" s="2"/>
      <c r="F1" s="2"/>
      <c r="G1" s="2"/>
      <c r="H1" s="15"/>
      <c r="I1" s="15"/>
      <c r="J1" s="15"/>
      <c r="O1" s="2"/>
      <c r="R1" s="3" t="s">
        <v>24</v>
      </c>
    </row>
    <row r="2" spans="1:20" ht="9.9499999999999993" customHeight="1" x14ac:dyDescent="0.15">
      <c r="A2" s="1"/>
      <c r="B2" s="2"/>
      <c r="C2" s="2"/>
      <c r="D2" s="2"/>
      <c r="E2" s="2"/>
      <c r="F2" s="2"/>
      <c r="G2" s="2"/>
      <c r="H2" s="15"/>
      <c r="I2" s="15"/>
      <c r="J2" s="15"/>
      <c r="O2" s="2"/>
      <c r="R2" s="3"/>
    </row>
    <row r="3" spans="1:20" ht="24.75" customHeight="1" x14ac:dyDescent="0.15">
      <c r="A3" s="1" t="s">
        <v>25</v>
      </c>
      <c r="B3" s="2"/>
      <c r="C3" s="2"/>
      <c r="D3" s="2"/>
      <c r="E3" s="2"/>
      <c r="F3" s="2"/>
      <c r="G3" s="2"/>
      <c r="H3" s="15"/>
      <c r="I3" s="15"/>
      <c r="J3" s="15"/>
      <c r="M3" s="2"/>
      <c r="O3" s="2"/>
      <c r="R3" s="2"/>
      <c r="S3" s="16"/>
    </row>
    <row r="4" spans="1:20" ht="9.9499999999999993" customHeight="1" thickBot="1" x14ac:dyDescent="0.2">
      <c r="A4" s="1"/>
      <c r="B4" s="2"/>
      <c r="C4" s="2"/>
      <c r="D4" s="2"/>
      <c r="E4" s="2"/>
      <c r="F4" s="2"/>
      <c r="G4" s="2"/>
      <c r="H4" s="14"/>
      <c r="I4" s="14"/>
      <c r="J4" s="14"/>
      <c r="M4" s="2"/>
      <c r="O4" s="2"/>
      <c r="R4" s="2"/>
      <c r="S4" s="16"/>
    </row>
    <row r="5" spans="1:20" ht="23.1" customHeight="1" x14ac:dyDescent="0.15">
      <c r="A5" s="58" t="s">
        <v>6</v>
      </c>
      <c r="B5" s="4" t="s">
        <v>0</v>
      </c>
      <c r="C5" s="5"/>
      <c r="D5" s="5"/>
      <c r="E5" s="6" t="s">
        <v>1</v>
      </c>
      <c r="F5" s="67" t="s">
        <v>19</v>
      </c>
      <c r="G5" s="63" t="s">
        <v>5</v>
      </c>
      <c r="H5" s="65" t="s">
        <v>2</v>
      </c>
      <c r="I5" s="61"/>
      <c r="J5" s="62"/>
      <c r="K5" s="65" t="s">
        <v>3</v>
      </c>
      <c r="L5" s="61"/>
      <c r="M5" s="62"/>
      <c r="N5" s="65" t="s">
        <v>4</v>
      </c>
      <c r="O5" s="61"/>
      <c r="P5" s="66"/>
      <c r="Q5" s="60" t="s">
        <v>5</v>
      </c>
      <c r="R5" s="61"/>
      <c r="S5" s="62"/>
    </row>
    <row r="6" spans="1:20" ht="23.1" customHeight="1" thickBot="1" x14ac:dyDescent="0.2">
      <c r="A6" s="59"/>
      <c r="B6" s="7">
        <v>1</v>
      </c>
      <c r="C6" s="7">
        <v>2</v>
      </c>
      <c r="D6" s="7">
        <v>3</v>
      </c>
      <c r="E6" s="8" t="s">
        <v>7</v>
      </c>
      <c r="F6" s="68"/>
      <c r="G6" s="64"/>
      <c r="H6" s="9" t="s">
        <v>8</v>
      </c>
      <c r="I6" s="7" t="s">
        <v>9</v>
      </c>
      <c r="J6" s="10" t="s">
        <v>10</v>
      </c>
      <c r="K6" s="9" t="s">
        <v>8</v>
      </c>
      <c r="L6" s="7" t="s">
        <v>9</v>
      </c>
      <c r="M6" s="10" t="s">
        <v>10</v>
      </c>
      <c r="N6" s="9" t="s">
        <v>8</v>
      </c>
      <c r="O6" s="7" t="s">
        <v>9</v>
      </c>
      <c r="P6" s="10" t="s">
        <v>10</v>
      </c>
      <c r="Q6" s="11" t="s">
        <v>8</v>
      </c>
      <c r="R6" s="7" t="s">
        <v>9</v>
      </c>
      <c r="S6" s="12" t="s">
        <v>5</v>
      </c>
    </row>
    <row r="7" spans="1:20" ht="23.1" customHeight="1" thickTop="1" x14ac:dyDescent="0.15">
      <c r="A7" s="17" t="s">
        <v>11</v>
      </c>
      <c r="B7" s="29">
        <v>1</v>
      </c>
      <c r="C7" s="29">
        <v>1</v>
      </c>
      <c r="D7" s="29">
        <v>1</v>
      </c>
      <c r="E7" s="29"/>
      <c r="F7" s="46">
        <v>3</v>
      </c>
      <c r="G7" s="47">
        <f>SUM(B7:F7)</f>
        <v>6</v>
      </c>
      <c r="H7" s="30">
        <v>18</v>
      </c>
      <c r="I7" s="31">
        <v>22</v>
      </c>
      <c r="J7" s="23">
        <f t="shared" ref="J7:J12" si="0">SUM(H7:I7)</f>
        <v>40</v>
      </c>
      <c r="K7" s="30">
        <v>21</v>
      </c>
      <c r="L7" s="31">
        <v>24</v>
      </c>
      <c r="M7" s="23">
        <f t="shared" ref="M7:M12" si="1">SUM(K7:L7)</f>
        <v>45</v>
      </c>
      <c r="N7" s="30">
        <v>18</v>
      </c>
      <c r="O7" s="31">
        <v>16</v>
      </c>
      <c r="P7" s="23">
        <f t="shared" ref="P7:P12" si="2">SUM(N7:O7)</f>
        <v>34</v>
      </c>
      <c r="Q7" s="32">
        <f t="shared" ref="Q7:Q14" si="3">H7+K7+N7</f>
        <v>57</v>
      </c>
      <c r="R7" s="24">
        <f t="shared" ref="R7:R14" si="4">I7+L7+O7</f>
        <v>62</v>
      </c>
      <c r="S7" s="23">
        <f t="shared" ref="S7:S14" si="5">SUM(Q7:R7)</f>
        <v>119</v>
      </c>
    </row>
    <row r="8" spans="1:20" ht="23.1" customHeight="1" x14ac:dyDescent="0.15">
      <c r="A8" s="40" t="s">
        <v>12</v>
      </c>
      <c r="B8" s="48">
        <v>1</v>
      </c>
      <c r="C8" s="48">
        <v>1</v>
      </c>
      <c r="D8" s="48">
        <v>1</v>
      </c>
      <c r="E8" s="48"/>
      <c r="F8" s="49">
        <v>2</v>
      </c>
      <c r="G8" s="50">
        <f t="shared" ref="G8" si="6">SUM(B8:F8)</f>
        <v>5</v>
      </c>
      <c r="H8" s="41">
        <v>16</v>
      </c>
      <c r="I8" s="42">
        <v>14</v>
      </c>
      <c r="J8" s="43">
        <f t="shared" si="0"/>
        <v>30</v>
      </c>
      <c r="K8" s="41">
        <v>22</v>
      </c>
      <c r="L8" s="42">
        <v>18</v>
      </c>
      <c r="M8" s="43">
        <f t="shared" si="1"/>
        <v>40</v>
      </c>
      <c r="N8" s="41">
        <v>16</v>
      </c>
      <c r="O8" s="42">
        <v>15</v>
      </c>
      <c r="P8" s="43">
        <f t="shared" si="2"/>
        <v>31</v>
      </c>
      <c r="Q8" s="44">
        <f t="shared" si="3"/>
        <v>54</v>
      </c>
      <c r="R8" s="45">
        <f t="shared" si="4"/>
        <v>47</v>
      </c>
      <c r="S8" s="43">
        <f t="shared" si="5"/>
        <v>101</v>
      </c>
    </row>
    <row r="9" spans="1:20" ht="23.1" customHeight="1" x14ac:dyDescent="0.15">
      <c r="A9" s="40" t="s">
        <v>13</v>
      </c>
      <c r="B9" s="48">
        <v>4</v>
      </c>
      <c r="C9" s="48">
        <v>3</v>
      </c>
      <c r="D9" s="48">
        <v>4</v>
      </c>
      <c r="E9" s="48"/>
      <c r="F9" s="49">
        <v>2</v>
      </c>
      <c r="G9" s="50">
        <f t="shared" ref="G9" si="7">SUM(B9:F9)</f>
        <v>13</v>
      </c>
      <c r="H9" s="41">
        <v>71</v>
      </c>
      <c r="I9" s="42">
        <v>61</v>
      </c>
      <c r="J9" s="43">
        <f t="shared" si="0"/>
        <v>132</v>
      </c>
      <c r="K9" s="41">
        <v>64</v>
      </c>
      <c r="L9" s="42">
        <v>51</v>
      </c>
      <c r="M9" s="43">
        <f t="shared" si="1"/>
        <v>115</v>
      </c>
      <c r="N9" s="41">
        <v>58</v>
      </c>
      <c r="O9" s="42">
        <v>67</v>
      </c>
      <c r="P9" s="43">
        <f t="shared" si="2"/>
        <v>125</v>
      </c>
      <c r="Q9" s="44">
        <f t="shared" si="3"/>
        <v>193</v>
      </c>
      <c r="R9" s="45">
        <f t="shared" si="4"/>
        <v>179</v>
      </c>
      <c r="S9" s="43">
        <f t="shared" si="5"/>
        <v>372</v>
      </c>
    </row>
    <row r="10" spans="1:20" ht="23.1" customHeight="1" x14ac:dyDescent="0.15">
      <c r="A10" s="40" t="s">
        <v>14</v>
      </c>
      <c r="B10" s="48">
        <v>4</v>
      </c>
      <c r="C10" s="48">
        <v>5</v>
      </c>
      <c r="D10" s="48">
        <v>5</v>
      </c>
      <c r="E10" s="48"/>
      <c r="F10" s="49">
        <v>5</v>
      </c>
      <c r="G10" s="50">
        <f t="shared" ref="G10" si="8">SUM(B10:F10)</f>
        <v>19</v>
      </c>
      <c r="H10" s="41">
        <v>77</v>
      </c>
      <c r="I10" s="42">
        <v>85</v>
      </c>
      <c r="J10" s="43">
        <f t="shared" si="0"/>
        <v>162</v>
      </c>
      <c r="K10" s="41">
        <v>89</v>
      </c>
      <c r="L10" s="42">
        <v>93</v>
      </c>
      <c r="M10" s="43">
        <f t="shared" si="1"/>
        <v>182</v>
      </c>
      <c r="N10" s="41">
        <v>78</v>
      </c>
      <c r="O10" s="42">
        <v>94</v>
      </c>
      <c r="P10" s="43">
        <f t="shared" si="2"/>
        <v>172</v>
      </c>
      <c r="Q10" s="44">
        <f t="shared" si="3"/>
        <v>244</v>
      </c>
      <c r="R10" s="45">
        <f t="shared" si="4"/>
        <v>272</v>
      </c>
      <c r="S10" s="43">
        <f t="shared" si="5"/>
        <v>516</v>
      </c>
    </row>
    <row r="11" spans="1:20" ht="23.1" customHeight="1" x14ac:dyDescent="0.15">
      <c r="A11" s="40" t="s">
        <v>20</v>
      </c>
      <c r="B11" s="48">
        <v>4</v>
      </c>
      <c r="C11" s="48">
        <v>5</v>
      </c>
      <c r="D11" s="48">
        <v>5</v>
      </c>
      <c r="E11" s="48"/>
      <c r="F11" s="49">
        <v>4</v>
      </c>
      <c r="G11" s="50">
        <f t="shared" ref="G11" si="9">SUM(B11:F11)</f>
        <v>18</v>
      </c>
      <c r="H11" s="41">
        <v>74</v>
      </c>
      <c r="I11" s="42">
        <v>73</v>
      </c>
      <c r="J11" s="43">
        <f t="shared" si="0"/>
        <v>147</v>
      </c>
      <c r="K11" s="41">
        <v>87</v>
      </c>
      <c r="L11" s="42">
        <v>97</v>
      </c>
      <c r="M11" s="43">
        <f t="shared" si="1"/>
        <v>184</v>
      </c>
      <c r="N11" s="41">
        <v>102</v>
      </c>
      <c r="O11" s="42">
        <v>97</v>
      </c>
      <c r="P11" s="43">
        <f t="shared" si="2"/>
        <v>199</v>
      </c>
      <c r="Q11" s="44">
        <f t="shared" si="3"/>
        <v>263</v>
      </c>
      <c r="R11" s="45">
        <f t="shared" si="4"/>
        <v>267</v>
      </c>
      <c r="S11" s="43">
        <f t="shared" si="5"/>
        <v>530</v>
      </c>
      <c r="T11" s="54"/>
    </row>
    <row r="12" spans="1:20" ht="23.1" customHeight="1" x14ac:dyDescent="0.15">
      <c r="A12" s="40" t="s">
        <v>15</v>
      </c>
      <c r="B12" s="48">
        <v>2</v>
      </c>
      <c r="C12" s="48">
        <v>2</v>
      </c>
      <c r="D12" s="48">
        <v>3</v>
      </c>
      <c r="E12" s="48"/>
      <c r="F12" s="49">
        <v>2</v>
      </c>
      <c r="G12" s="50">
        <f t="shared" ref="G12" si="10">SUM(B12:F12)</f>
        <v>9</v>
      </c>
      <c r="H12" s="41">
        <v>31</v>
      </c>
      <c r="I12" s="42">
        <v>32</v>
      </c>
      <c r="J12" s="43">
        <f t="shared" si="0"/>
        <v>63</v>
      </c>
      <c r="K12" s="41">
        <v>42</v>
      </c>
      <c r="L12" s="42">
        <v>37</v>
      </c>
      <c r="M12" s="43">
        <f t="shared" si="1"/>
        <v>79</v>
      </c>
      <c r="N12" s="41">
        <v>51</v>
      </c>
      <c r="O12" s="42">
        <v>52</v>
      </c>
      <c r="P12" s="43">
        <f t="shared" si="2"/>
        <v>103</v>
      </c>
      <c r="Q12" s="44">
        <f t="shared" si="3"/>
        <v>124</v>
      </c>
      <c r="R12" s="45">
        <f t="shared" si="4"/>
        <v>121</v>
      </c>
      <c r="S12" s="43">
        <f t="shared" si="5"/>
        <v>245</v>
      </c>
    </row>
    <row r="13" spans="1:20" ht="23.1" customHeight="1" x14ac:dyDescent="0.15">
      <c r="A13" s="40" t="s">
        <v>16</v>
      </c>
      <c r="B13" s="48">
        <v>1</v>
      </c>
      <c r="C13" s="48">
        <v>1</v>
      </c>
      <c r="D13" s="48">
        <v>2</v>
      </c>
      <c r="E13" s="48"/>
      <c r="F13" s="49">
        <v>2</v>
      </c>
      <c r="G13" s="50">
        <f t="shared" ref="G13" si="11">SUM(B13:F13)</f>
        <v>6</v>
      </c>
      <c r="H13" s="41">
        <v>20</v>
      </c>
      <c r="I13" s="42">
        <v>21</v>
      </c>
      <c r="J13" s="43">
        <f t="shared" ref="J13:J14" si="12">SUM(H13:I13)</f>
        <v>41</v>
      </c>
      <c r="K13" s="41">
        <v>15</v>
      </c>
      <c r="L13" s="42">
        <v>24</v>
      </c>
      <c r="M13" s="43">
        <f t="shared" ref="M13" si="13">SUM(K13:L13)</f>
        <v>39</v>
      </c>
      <c r="N13" s="41">
        <v>30</v>
      </c>
      <c r="O13" s="42">
        <v>17</v>
      </c>
      <c r="P13" s="43">
        <f t="shared" ref="P13:P14" si="14">SUM(N13:O13)</f>
        <v>47</v>
      </c>
      <c r="Q13" s="44">
        <f t="shared" si="3"/>
        <v>65</v>
      </c>
      <c r="R13" s="45">
        <f t="shared" si="4"/>
        <v>62</v>
      </c>
      <c r="S13" s="43">
        <f t="shared" si="5"/>
        <v>127</v>
      </c>
    </row>
    <row r="14" spans="1:20" ht="23.1" customHeight="1" x14ac:dyDescent="0.15">
      <c r="A14" s="40" t="s">
        <v>17</v>
      </c>
      <c r="B14" s="48">
        <v>8</v>
      </c>
      <c r="C14" s="48">
        <v>7</v>
      </c>
      <c r="D14" s="48">
        <v>7</v>
      </c>
      <c r="E14" s="48"/>
      <c r="F14" s="49">
        <v>5</v>
      </c>
      <c r="G14" s="50">
        <f t="shared" ref="G14" si="15">SUM(B14:F14)</f>
        <v>27</v>
      </c>
      <c r="H14" s="41">
        <v>154</v>
      </c>
      <c r="I14" s="42">
        <v>138</v>
      </c>
      <c r="J14" s="43">
        <f t="shared" si="12"/>
        <v>292</v>
      </c>
      <c r="K14" s="41">
        <v>131</v>
      </c>
      <c r="L14" s="42">
        <v>143</v>
      </c>
      <c r="M14" s="43">
        <f>SUM(K14:L14)</f>
        <v>274</v>
      </c>
      <c r="N14" s="41">
        <v>148</v>
      </c>
      <c r="O14" s="42">
        <v>120</v>
      </c>
      <c r="P14" s="43">
        <f t="shared" si="14"/>
        <v>268</v>
      </c>
      <c r="Q14" s="44">
        <f t="shared" si="3"/>
        <v>433</v>
      </c>
      <c r="R14" s="45">
        <f t="shared" si="4"/>
        <v>401</v>
      </c>
      <c r="S14" s="43">
        <f t="shared" si="5"/>
        <v>834</v>
      </c>
    </row>
    <row r="15" spans="1:20" ht="23.1" customHeight="1" thickBot="1" x14ac:dyDescent="0.2">
      <c r="A15" s="18" t="s">
        <v>22</v>
      </c>
      <c r="B15" s="29">
        <v>1</v>
      </c>
      <c r="C15" s="55">
        <v>0</v>
      </c>
      <c r="D15" s="56">
        <v>1</v>
      </c>
      <c r="E15" s="29"/>
      <c r="F15" s="46"/>
      <c r="G15" s="47">
        <f t="shared" ref="G15" si="16">SUM(B15:F15)</f>
        <v>2</v>
      </c>
      <c r="H15" s="30">
        <v>1</v>
      </c>
      <c r="I15" s="31">
        <v>1</v>
      </c>
      <c r="J15" s="23">
        <v>2</v>
      </c>
      <c r="K15" s="30">
        <v>0</v>
      </c>
      <c r="L15" s="31">
        <v>0</v>
      </c>
      <c r="M15" s="23">
        <f>SUM(K15:L15)</f>
        <v>0</v>
      </c>
      <c r="N15" s="30">
        <v>2</v>
      </c>
      <c r="O15" s="31">
        <v>1</v>
      </c>
      <c r="P15" s="23">
        <f t="shared" ref="P15" si="17">SUM(N15:O15)</f>
        <v>3</v>
      </c>
      <c r="Q15" s="32">
        <f>H15+K15+N15</f>
        <v>3</v>
      </c>
      <c r="R15" s="24">
        <f>I15+L15+O15</f>
        <v>2</v>
      </c>
      <c r="S15" s="23">
        <f t="shared" ref="S15" si="18">SUM(Q15:R15)</f>
        <v>5</v>
      </c>
    </row>
    <row r="16" spans="1:20" ht="23.1" customHeight="1" thickTop="1" thickBot="1" x14ac:dyDescent="0.2">
      <c r="A16" s="33" t="s">
        <v>18</v>
      </c>
      <c r="B16" s="51">
        <f>B7+B8+B9+B10+B11+B12+B13+B14+B15</f>
        <v>26</v>
      </c>
      <c r="C16" s="51">
        <f>C7+C8+C9+C10+C11+C12+C13+C14+C15</f>
        <v>25</v>
      </c>
      <c r="D16" s="51">
        <f>D7+D8+D9+D10+D11+D12+D13+D14+D15</f>
        <v>29</v>
      </c>
      <c r="E16" s="51">
        <f>E7+E8+E9+E10+E11+E12+E13+E14+E15</f>
        <v>0</v>
      </c>
      <c r="F16" s="51">
        <f>F7+F8+F9+F10+F11+F12+F13+F14</f>
        <v>25</v>
      </c>
      <c r="G16" s="52">
        <f>SUM(B16:F16)</f>
        <v>105</v>
      </c>
      <c r="H16" s="34">
        <f t="shared" ref="H16:S16" si="19">H7+H8+H9+H10+H11+H12+H13+H14+H15</f>
        <v>462</v>
      </c>
      <c r="I16" s="34">
        <f t="shared" si="19"/>
        <v>447</v>
      </c>
      <c r="J16" s="36">
        <f t="shared" si="19"/>
        <v>909</v>
      </c>
      <c r="K16" s="38">
        <f t="shared" si="19"/>
        <v>471</v>
      </c>
      <c r="L16" s="34">
        <f t="shared" si="19"/>
        <v>487</v>
      </c>
      <c r="M16" s="35">
        <f t="shared" si="19"/>
        <v>958</v>
      </c>
      <c r="N16" s="37">
        <f t="shared" si="19"/>
        <v>503</v>
      </c>
      <c r="O16" s="34">
        <f t="shared" si="19"/>
        <v>479</v>
      </c>
      <c r="P16" s="36">
        <f t="shared" si="19"/>
        <v>982</v>
      </c>
      <c r="Q16" s="39">
        <f t="shared" si="19"/>
        <v>1436</v>
      </c>
      <c r="R16" s="34">
        <f t="shared" si="19"/>
        <v>1413</v>
      </c>
      <c r="S16" s="35">
        <f t="shared" si="19"/>
        <v>2849</v>
      </c>
    </row>
    <row r="17" spans="1:19" ht="12" customHeight="1" x14ac:dyDescent="0.15"/>
    <row r="18" spans="1:19" ht="20.25" customHeight="1" x14ac:dyDescent="0.15">
      <c r="A18" s="57" t="s">
        <v>21</v>
      </c>
    </row>
    <row r="19" spans="1:19" ht="9.9499999999999993" customHeight="1" thickBot="1" x14ac:dyDescent="0.2"/>
    <row r="20" spans="1:19" ht="23.1" customHeight="1" x14ac:dyDescent="0.15">
      <c r="A20" s="58" t="s">
        <v>6</v>
      </c>
      <c r="B20" s="4" t="s">
        <v>0</v>
      </c>
      <c r="C20" s="5"/>
      <c r="D20" s="5"/>
      <c r="E20" s="6" t="s">
        <v>1</v>
      </c>
      <c r="F20" s="67" t="s">
        <v>19</v>
      </c>
      <c r="G20" s="63" t="s">
        <v>5</v>
      </c>
      <c r="H20" s="65" t="s">
        <v>2</v>
      </c>
      <c r="I20" s="61"/>
      <c r="J20" s="62"/>
      <c r="K20" s="65" t="s">
        <v>3</v>
      </c>
      <c r="L20" s="61"/>
      <c r="M20" s="62"/>
      <c r="N20" s="65" t="s">
        <v>4</v>
      </c>
      <c r="O20" s="61"/>
      <c r="P20" s="66"/>
      <c r="Q20" s="60" t="s">
        <v>5</v>
      </c>
      <c r="R20" s="61"/>
      <c r="S20" s="62"/>
    </row>
    <row r="21" spans="1:19" ht="23.1" customHeight="1" thickBot="1" x14ac:dyDescent="0.2">
      <c r="A21" s="59"/>
      <c r="B21" s="7">
        <v>1</v>
      </c>
      <c r="C21" s="7">
        <v>2</v>
      </c>
      <c r="D21" s="7">
        <v>3</v>
      </c>
      <c r="E21" s="8" t="s">
        <v>7</v>
      </c>
      <c r="F21" s="68"/>
      <c r="G21" s="64"/>
      <c r="H21" s="9" t="s">
        <v>8</v>
      </c>
      <c r="I21" s="7" t="s">
        <v>9</v>
      </c>
      <c r="J21" s="10" t="s">
        <v>10</v>
      </c>
      <c r="K21" s="9" t="s">
        <v>8</v>
      </c>
      <c r="L21" s="7" t="s">
        <v>9</v>
      </c>
      <c r="M21" s="10" t="s">
        <v>10</v>
      </c>
      <c r="N21" s="9" t="s">
        <v>8</v>
      </c>
      <c r="O21" s="7" t="s">
        <v>9</v>
      </c>
      <c r="P21" s="10" t="s">
        <v>10</v>
      </c>
      <c r="Q21" s="11" t="s">
        <v>8</v>
      </c>
      <c r="R21" s="7" t="s">
        <v>9</v>
      </c>
      <c r="S21" s="12" t="s">
        <v>5</v>
      </c>
    </row>
    <row r="22" spans="1:19" ht="23.1" customHeight="1" thickTop="1" thickBot="1" x14ac:dyDescent="0.2">
      <c r="A22" s="21" t="s">
        <v>22</v>
      </c>
      <c r="B22" s="19">
        <v>1</v>
      </c>
      <c r="C22" s="19">
        <v>1</v>
      </c>
      <c r="D22" s="19">
        <v>0</v>
      </c>
      <c r="E22" s="19"/>
      <c r="F22" s="20"/>
      <c r="G22" s="13">
        <f>SUM(B22:F22)</f>
        <v>2</v>
      </c>
      <c r="H22" s="27">
        <v>0</v>
      </c>
      <c r="I22" s="28">
        <v>1</v>
      </c>
      <c r="J22" s="22">
        <f t="shared" ref="J22" si="20">SUM(H22:I22)</f>
        <v>1</v>
      </c>
      <c r="K22" s="27">
        <v>1</v>
      </c>
      <c r="L22" s="28">
        <v>0</v>
      </c>
      <c r="M22" s="22">
        <f t="shared" ref="M22" si="21">SUM(K22:L22)</f>
        <v>1</v>
      </c>
      <c r="N22" s="27">
        <v>0</v>
      </c>
      <c r="O22" s="28">
        <v>0</v>
      </c>
      <c r="P22" s="22">
        <f t="shared" ref="P22" si="22">SUM(N22:O22)</f>
        <v>0</v>
      </c>
      <c r="Q22" s="25">
        <f>H22+K22+N22</f>
        <v>1</v>
      </c>
      <c r="R22" s="26">
        <f>I22+L22+O22</f>
        <v>1</v>
      </c>
      <c r="S22" s="22">
        <f t="shared" ref="S22" si="23">SUM(Q22:R22)</f>
        <v>2</v>
      </c>
    </row>
  </sheetData>
  <mergeCells count="14">
    <mergeCell ref="A20:A21"/>
    <mergeCell ref="A5:A6"/>
    <mergeCell ref="Q5:S5"/>
    <mergeCell ref="G5:G6"/>
    <mergeCell ref="H20:J20"/>
    <mergeCell ref="K20:M20"/>
    <mergeCell ref="N20:P20"/>
    <mergeCell ref="Q20:S20"/>
    <mergeCell ref="G20:G21"/>
    <mergeCell ref="F5:F6"/>
    <mergeCell ref="F20:F21"/>
    <mergeCell ref="H5:J5"/>
    <mergeCell ref="K5:M5"/>
    <mergeCell ref="N5:P5"/>
  </mergeCells>
  <phoneticPr fontId="2"/>
  <pageMargins left="1" right="1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中学校</vt:lpstr>
      <vt:lpstr>中学校!Print_Area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2024-05-28T06:19:42Z</dcterms:created>
  <dcterms:modified xsi:type="dcterms:W3CDTF">2025-05-23T05:53:29Z</dcterms:modified>
</cp:coreProperties>
</file>