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135" sheetId="1" r:id="rId1"/>
  </sheets>
  <externalReferences>
    <externalReference r:id="rId2"/>
    <externalReference r:id="rId3"/>
    <externalReference r:id="rId4"/>
  </externalReferences>
  <definedNames>
    <definedName name="あ">[2]共通ﾃｰﾌﾞﾙ!$B$10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M14" i="1" l="1"/>
  <c r="K14" i="1"/>
  <c r="I14" i="1"/>
  <c r="G14" i="1"/>
  <c r="N11" i="1"/>
  <c r="L11" i="1"/>
  <c r="K11" i="1"/>
  <c r="J11" i="1"/>
  <c r="I11" i="1"/>
  <c r="H11" i="1"/>
  <c r="G11" i="1"/>
  <c r="K9" i="1"/>
  <c r="I9" i="1"/>
  <c r="N7" i="1"/>
  <c r="M7" i="1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<sst xmlns="http://schemas.openxmlformats.org/spreadsheetml/2006/main" count="65" uniqueCount="29">
  <si>
    <t>135．市内の学校の現況</t>
    <rPh sb="4" eb="6">
      <t>シナイ</t>
    </rPh>
    <rPh sb="7" eb="9">
      <t>ガッコウ</t>
    </rPh>
    <rPh sb="10" eb="12">
      <t>ゲンキョウ</t>
    </rPh>
    <phoneticPr fontId="4"/>
  </si>
  <si>
    <t>（平成30年5月1日現在）</t>
    <rPh sb="1" eb="3">
      <t>ヘイセイ</t>
    </rPh>
    <rPh sb="10" eb="12">
      <t>ゲンザイ</t>
    </rPh>
    <phoneticPr fontId="4"/>
  </si>
  <si>
    <t>学校種別</t>
    <rPh sb="0" eb="2">
      <t>ガッコウ</t>
    </rPh>
    <rPh sb="2" eb="4">
      <t>シュベツ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</si>
  <si>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</si>
  <si>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園 児 ・ 児 童 ・ 生 徒 ・ 学 生 数</t>
    <rPh sb="0" eb="1">
      <t>エン</t>
    </rPh>
    <rPh sb="2" eb="3">
      <t>ジ</t>
    </rPh>
    <rPh sb="6" eb="7">
      <t>ジ</t>
    </rPh>
    <rPh sb="8" eb="9">
      <t>ワラベ</t>
    </rPh>
    <rPh sb="12" eb="13">
      <t>ショウ</t>
    </rPh>
    <rPh sb="14" eb="15">
      <t>ト</t>
    </rPh>
    <rPh sb="18" eb="19">
      <t>ガク</t>
    </rPh>
    <rPh sb="20" eb="21">
      <t>ショウ</t>
    </rPh>
    <rPh sb="22" eb="23">
      <t>カズ</t>
    </rPh>
    <phoneticPr fontId="4"/>
  </si>
  <si>
    <r>
      <t xml:space="preserve">教  員  数       </t>
    </r>
    <r>
      <rPr>
        <sz val="10"/>
        <rFont val="ＭＳ 明朝"/>
        <family val="1"/>
        <charset val="128"/>
      </rPr>
      <t>（本務者)</t>
    </r>
    <rPh sb="0" eb="1">
      <t>キョウ</t>
    </rPh>
    <rPh sb="3" eb="4">
      <t>イン</t>
    </rPh>
    <rPh sb="6" eb="7">
      <t>スウ</t>
    </rPh>
    <rPh sb="15" eb="17">
      <t>ホンム</t>
    </rPh>
    <rPh sb="17" eb="18">
      <t>シャ</t>
    </rPh>
    <phoneticPr fontId="4"/>
  </si>
  <si>
    <t>総数</t>
    <rPh sb="0" eb="1">
      <t>フサ</t>
    </rPh>
    <rPh sb="1" eb="2">
      <t>カズ</t>
    </rPh>
    <phoneticPr fontId="4"/>
  </si>
  <si>
    <t>公立</t>
    <rPh sb="0" eb="1">
      <t>コウ</t>
    </rPh>
    <rPh sb="1" eb="2">
      <t>リツ</t>
    </rPh>
    <phoneticPr fontId="4"/>
  </si>
  <si>
    <t>私立</t>
    <rPh sb="0" eb="1">
      <t>ワタシ</t>
    </rPh>
    <rPh sb="1" eb="2">
      <t>リツ</t>
    </rPh>
    <phoneticPr fontId="4"/>
  </si>
  <si>
    <t>総 数</t>
    <rPh sb="0" eb="1">
      <t>フサ</t>
    </rPh>
    <rPh sb="2" eb="3">
      <t>カズ</t>
    </rPh>
    <phoneticPr fontId="4"/>
  </si>
  <si>
    <t xml:space="preserve"> </t>
    <phoneticPr fontId="4"/>
  </si>
  <si>
    <t>男</t>
    <rPh sb="0" eb="1">
      <t>オトコ</t>
    </rPh>
    <phoneticPr fontId="4"/>
  </si>
  <si>
    <t xml:space="preserve"> </t>
    <phoneticPr fontId="4"/>
  </si>
  <si>
    <t>女</t>
    <rPh sb="0" eb="1">
      <t>オンナ</t>
    </rPh>
    <phoneticPr fontId="4"/>
  </si>
  <si>
    <t>うち私立</t>
    <rPh sb="2" eb="4">
      <t>シリツ</t>
    </rPh>
    <phoneticPr fontId="4"/>
  </si>
  <si>
    <t>人</t>
    <rPh sb="0" eb="1">
      <t>ニン</t>
    </rPh>
    <phoneticPr fontId="4"/>
  </si>
  <si>
    <t>総数</t>
    <rPh sb="0" eb="2">
      <t>ソウスウ</t>
    </rPh>
    <phoneticPr fontId="4"/>
  </si>
  <si>
    <t>幼稚園</t>
    <rPh sb="0" eb="3">
      <t>ヨウチエン</t>
    </rPh>
    <phoneticPr fontId="4"/>
  </si>
  <si>
    <t>小学校</t>
    <rPh sb="0" eb="3">
      <t>ショウガッコウ</t>
    </rPh>
    <phoneticPr fontId="4"/>
  </si>
  <si>
    <t>－</t>
  </si>
  <si>
    <t>中学校</t>
    <rPh sb="0" eb="3">
      <t>チュウガッコウ</t>
    </rPh>
    <phoneticPr fontId="4"/>
  </si>
  <si>
    <t>高等学校</t>
    <rPh sb="0" eb="2">
      <t>コウトウ</t>
    </rPh>
    <rPh sb="2" eb="4">
      <t>ガッコウ</t>
    </rPh>
    <phoneticPr fontId="4"/>
  </si>
  <si>
    <t>短期大学</t>
    <rPh sb="0" eb="2">
      <t>タンキ</t>
    </rPh>
    <rPh sb="2" eb="4">
      <t>ダイガク</t>
    </rPh>
    <phoneticPr fontId="4"/>
  </si>
  <si>
    <t>大学</t>
    <rPh sb="0" eb="2">
      <t>ダイガク</t>
    </rPh>
    <phoneticPr fontId="4"/>
  </si>
  <si>
    <t>専修学校</t>
    <rPh sb="0" eb="2">
      <t>センシュウ</t>
    </rPh>
    <rPh sb="2" eb="4">
      <t>ガッコウ</t>
    </rPh>
    <phoneticPr fontId="4"/>
  </si>
  <si>
    <t>各種学校</t>
    <rPh sb="0" eb="2">
      <t>カクシュ</t>
    </rPh>
    <rPh sb="2" eb="4">
      <t>ガッコウ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</si>
  <si>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</si>
  <si>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（注）本表には分校（定時制）を含む。</t>
    <rPh sb="1" eb="2">
      <t>チュウ</t>
    </rPh>
    <rPh sb="3" eb="4">
      <t>ホン</t>
    </rPh>
    <rPh sb="4" eb="5">
      <t>ヒョウ</t>
    </rPh>
    <rPh sb="7" eb="9">
      <t>ブンコウ</t>
    </rPh>
    <rPh sb="10" eb="12">
      <t>テイジ</t>
    </rPh>
    <rPh sb="12" eb="13">
      <t>セイ</t>
    </rPh>
    <rPh sb="15" eb="16">
      <t>フク</t>
    </rPh>
    <phoneticPr fontId="4"/>
  </si>
  <si>
    <t>資料　市経営戦略課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</si>
</sst>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8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8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distributed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Alignment="1">
      <alignment horizontal="distributed"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H30&#31119;&#30693;&#23665;&#24066;&#32113;&#35336;&#26360;&#65308;&#20998;&#35299;&#29992;VBA&#25645;&#36617;&#6531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1"/>
      <sheetName val="付2-1"/>
      <sheetName val="付2-2"/>
      <sheetName val="付3"/>
      <sheetName val="付4"/>
      <sheetName val="付5"/>
      <sheetName val="全体 (30.4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>
        <row r="10">
          <cell r="G10">
            <v>2136</v>
          </cell>
          <cell r="H10">
            <v>2107</v>
          </cell>
        </row>
      </sheetData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5">
    <tabColor theme="8"/>
  </sheetPr>
  <dimension ref="A1:N17"/>
  <sheetViews>
    <sheetView showGridLines="0" tabSelected="1" workbookViewId="0">
      <selection activeCell="A9" sqref="A9"/>
    </sheetView>
  </sheetViews>
  <sheetFormatPr defaultColWidth="13.125" defaultRowHeight="19.5" customHeight="1"/>
  <cols>
    <col min="1" max="1" width="1" style="6" customWidth="1"/>
    <col min="2" max="2" width="9.125" style="6" customWidth="1"/>
    <col min="3" max="3" width="1" style="6" customWidth="1"/>
    <col min="4" max="6" width="5.5" style="6" customWidth="1"/>
    <col min="7" max="14" width="7.375" style="6" customWidth="1"/>
    <col min="15" max="16384" width="13.125" style="6"/>
  </cols>
  <sheetData>
    <row r="1" spans="1:14" s="1" customFormat="1" ht="19.5" customHeight="1">
      <c r="A1" s="1" t="s">
        <v>0</v>
      </c>
    </row>
    <row r="2" spans="1:14" s="1" customFormat="1" ht="19.5" customHeight="1">
      <c r="A2" s="2" t="s">
        <v>1</v>
      </c>
    </row>
    <row r="3" spans="1:14" ht="19.5" customHeight="1">
      <c r="A3" s="3" t="s">
        <v>2</v>
      </c>
      <c r="B3" s="4"/>
      <c r="C3" s="4"/>
      <c r="D3" s="4" t="s">
        <v>3</v>
      </c>
      <c r="E3" s="4"/>
      <c r="F3" s="4"/>
      <c r="G3" s="4" t="s">
        <v>4</v>
      </c>
      <c r="H3" s="4"/>
      <c r="I3" s="4"/>
      <c r="J3" s="4"/>
      <c r="K3" s="4"/>
      <c r="L3" s="4"/>
      <c r="M3" s="4" t="s">
        <v>5</v>
      </c>
      <c r="N3" s="5"/>
    </row>
    <row r="4" spans="1:14" ht="9.75" customHeight="1">
      <c r="A4" s="3"/>
      <c r="B4" s="4"/>
      <c r="C4" s="4"/>
      <c r="D4" s="4" t="s">
        <v>6</v>
      </c>
      <c r="E4" s="4" t="s">
        <v>7</v>
      </c>
      <c r="F4" s="4" t="s">
        <v>8</v>
      </c>
      <c r="G4" s="5" t="s">
        <v>9</v>
      </c>
      <c r="H4" s="7" t="s">
        <v>10</v>
      </c>
      <c r="I4" s="5" t="s">
        <v>11</v>
      </c>
      <c r="J4" s="7" t="s">
        <v>12</v>
      </c>
      <c r="K4" s="5" t="s">
        <v>13</v>
      </c>
      <c r="L4" s="7"/>
      <c r="M4" s="8"/>
      <c r="N4" s="5"/>
    </row>
    <row r="5" spans="1:14" ht="16.5" customHeight="1">
      <c r="A5" s="3"/>
      <c r="B5" s="4"/>
      <c r="C5" s="4"/>
      <c r="D5" s="4"/>
      <c r="E5" s="4"/>
      <c r="F5" s="4"/>
      <c r="G5" s="4"/>
      <c r="H5" s="9" t="s">
        <v>14</v>
      </c>
      <c r="I5" s="4"/>
      <c r="J5" s="9" t="s">
        <v>14</v>
      </c>
      <c r="K5" s="4"/>
      <c r="L5" s="9" t="s">
        <v>14</v>
      </c>
      <c r="M5" s="10"/>
      <c r="N5" s="11" t="s">
        <v>14</v>
      </c>
    </row>
    <row r="6" spans="1:14" s="12" customFormat="1" ht="12" customHeight="1">
      <c r="D6" s="13"/>
      <c r="G6" s="12" t="s">
        <v>15</v>
      </c>
      <c r="H6" s="12" t="s">
        <v>15</v>
      </c>
      <c r="I6" s="12" t="s">
        <v>15</v>
      </c>
      <c r="J6" s="12" t="s">
        <v>15</v>
      </c>
      <c r="K6" s="12" t="s">
        <v>15</v>
      </c>
      <c r="L6" s="12" t="s">
        <v>15</v>
      </c>
      <c r="M6" s="12" t="s">
        <v>15</v>
      </c>
      <c r="N6" s="12" t="s">
        <v>15</v>
      </c>
    </row>
    <row r="7" spans="1:14" s="14" customFormat="1" ht="27" customHeight="1">
      <c r="B7" s="15" t="s">
        <v>16</v>
      </c>
      <c r="D7" s="16">
        <f>SUM(D8:D16)</f>
        <v>48</v>
      </c>
      <c r="E7" s="17">
        <f t="shared" ref="E7:N7" si="0">SUM(E8:E16)</f>
        <v>40</v>
      </c>
      <c r="F7" s="17">
        <f t="shared" si="0"/>
        <v>8</v>
      </c>
      <c r="G7" s="17" t="e">
        <f t="shared" si="0"/>
        <v>#REF!</v>
      </c>
      <c r="H7" s="17" t="e">
        <f t="shared" si="0"/>
        <v>#REF!</v>
      </c>
      <c r="I7" s="17" t="e">
        <f t="shared" si="0"/>
        <v>#REF!</v>
      </c>
      <c r="J7" s="17" t="e">
        <f t="shared" si="0"/>
        <v>#REF!</v>
      </c>
      <c r="K7" s="17" t="e">
        <f t="shared" si="0"/>
        <v>#REF!</v>
      </c>
      <c r="L7" s="17" t="e">
        <f t="shared" si="0"/>
        <v>#REF!</v>
      </c>
      <c r="M7" s="17">
        <f t="shared" si="0"/>
        <v>1047</v>
      </c>
      <c r="N7" s="17" t="e">
        <f t="shared" si="0"/>
        <v>#REF!</v>
      </c>
    </row>
    <row r="8" spans="1:14" s="14" customFormat="1" ht="27" customHeight="1">
      <c r="B8" s="18" t="s">
        <v>17</v>
      </c>
      <c r="D8" s="16">
        <v>4</v>
      </c>
      <c r="E8" s="19">
        <v>3</v>
      </c>
      <c r="F8" s="19">
        <v>1</v>
      </c>
      <c r="G8" s="19">
        <v>456</v>
      </c>
      <c r="H8" s="19">
        <v>189</v>
      </c>
      <c r="I8" s="19">
        <v>238</v>
      </c>
      <c r="J8" s="19">
        <v>90</v>
      </c>
      <c r="K8" s="19">
        <v>218</v>
      </c>
      <c r="L8" s="19">
        <v>99</v>
      </c>
      <c r="M8" s="19">
        <v>32</v>
      </c>
      <c r="N8" s="19">
        <v>16</v>
      </c>
    </row>
    <row r="9" spans="1:14" s="14" customFormat="1" ht="27" customHeight="1">
      <c r="B9" s="18" t="s">
        <v>18</v>
      </c>
      <c r="D9" s="16">
        <v>21</v>
      </c>
      <c r="E9" s="19">
        <v>21</v>
      </c>
      <c r="F9" s="19" t="s">
        <v>19</v>
      </c>
      <c r="G9" s="19">
        <v>4243</v>
      </c>
      <c r="H9" s="19" t="s">
        <v>19</v>
      </c>
      <c r="I9" s="17">
        <f>'[1]137'!G10</f>
        <v>2136</v>
      </c>
      <c r="J9" s="19" t="s">
        <v>19</v>
      </c>
      <c r="K9" s="17">
        <f>'[1]137'!H10</f>
        <v>2107</v>
      </c>
      <c r="L9" s="19" t="s">
        <v>19</v>
      </c>
      <c r="M9" s="19">
        <v>338</v>
      </c>
      <c r="N9" s="19" t="s">
        <v>19</v>
      </c>
    </row>
    <row r="10" spans="1:14" s="14" customFormat="1" ht="27" customHeight="1">
      <c r="B10" s="18" t="s">
        <v>20</v>
      </c>
      <c r="D10" s="16">
        <v>11</v>
      </c>
      <c r="E10" s="19">
        <v>9</v>
      </c>
      <c r="F10" s="19">
        <v>2</v>
      </c>
      <c r="G10" s="19">
        <v>2259</v>
      </c>
      <c r="H10" s="19">
        <v>124</v>
      </c>
      <c r="I10" s="19">
        <v>1157</v>
      </c>
      <c r="J10" s="19">
        <v>60</v>
      </c>
      <c r="K10" s="19">
        <v>1102</v>
      </c>
      <c r="L10" s="19">
        <v>64</v>
      </c>
      <c r="M10" s="19">
        <v>219</v>
      </c>
      <c r="N10" s="19">
        <v>11</v>
      </c>
    </row>
    <row r="11" spans="1:14" s="14" customFormat="1" ht="27" customHeight="1">
      <c r="B11" s="18" t="s">
        <v>21</v>
      </c>
      <c r="D11" s="16">
        <v>7</v>
      </c>
      <c r="E11" s="19">
        <v>4</v>
      </c>
      <c r="F11" s="14">
        <v>3</v>
      </c>
      <c r="G11" s="19" t="e">
        <f>'[1]139'!#REF!</f>
        <v>#REF!</v>
      </c>
      <c r="H11" s="19" t="e">
        <f>'[1]139'!#REF!</f>
        <v>#REF!</v>
      </c>
      <c r="I11" s="19" t="e">
        <f>'[1]139'!#REF!</f>
        <v>#REF!</v>
      </c>
      <c r="J11" s="19" t="e">
        <f>'[1]139'!#REF!</f>
        <v>#REF!</v>
      </c>
      <c r="K11" s="19" t="e">
        <f>'[1]139'!#REF!</f>
        <v>#REF!</v>
      </c>
      <c r="L11" s="19" t="e">
        <f>'[1]139'!#REF!</f>
        <v>#REF!</v>
      </c>
      <c r="M11" s="19">
        <v>289</v>
      </c>
      <c r="N11" s="19" t="e">
        <f>'[1]139'!#REF!</f>
        <v>#REF!</v>
      </c>
    </row>
    <row r="12" spans="1:14" s="14" customFormat="1" ht="27" customHeight="1">
      <c r="B12" s="18" t="s">
        <v>22</v>
      </c>
      <c r="D12" s="16" t="s">
        <v>19</v>
      </c>
      <c r="E12" s="17" t="s">
        <v>19</v>
      </c>
      <c r="F12" s="17" t="s">
        <v>19</v>
      </c>
      <c r="G12" s="17" t="s">
        <v>19</v>
      </c>
      <c r="H12" s="17" t="s">
        <v>19</v>
      </c>
      <c r="I12" s="17" t="s">
        <v>19</v>
      </c>
      <c r="J12" s="17" t="s">
        <v>19</v>
      </c>
      <c r="K12" s="17" t="s">
        <v>19</v>
      </c>
      <c r="L12" s="17" t="s">
        <v>19</v>
      </c>
      <c r="M12" s="17" t="s">
        <v>19</v>
      </c>
      <c r="N12" s="17" t="s">
        <v>19</v>
      </c>
    </row>
    <row r="13" spans="1:14" s="14" customFormat="1" ht="27" customHeight="1">
      <c r="B13" s="18" t="s">
        <v>23</v>
      </c>
      <c r="D13" s="16">
        <v>1</v>
      </c>
      <c r="E13" s="19">
        <v>1</v>
      </c>
      <c r="F13" s="17" t="s">
        <v>19</v>
      </c>
      <c r="G13" s="19">
        <v>366</v>
      </c>
      <c r="H13" s="17" t="s">
        <v>19</v>
      </c>
      <c r="I13" s="19">
        <v>238</v>
      </c>
      <c r="J13" s="17" t="s">
        <v>19</v>
      </c>
      <c r="K13" s="19">
        <v>128</v>
      </c>
      <c r="L13" s="17" t="s">
        <v>19</v>
      </c>
      <c r="M13" s="19">
        <v>42</v>
      </c>
      <c r="N13" s="17" t="s">
        <v>19</v>
      </c>
    </row>
    <row r="14" spans="1:14" s="14" customFormat="1" ht="27" customHeight="1">
      <c r="B14" s="18" t="s">
        <v>24</v>
      </c>
      <c r="D14" s="16">
        <v>2</v>
      </c>
      <c r="E14" s="19">
        <v>1</v>
      </c>
      <c r="F14" s="19">
        <v>1</v>
      </c>
      <c r="G14" s="19">
        <f>55+H14</f>
        <v>112</v>
      </c>
      <c r="H14" s="19">
        <v>57</v>
      </c>
      <c r="I14" s="19">
        <f>10+J14</f>
        <v>24</v>
      </c>
      <c r="J14" s="19">
        <v>14</v>
      </c>
      <c r="K14" s="19">
        <f>45+L14</f>
        <v>88</v>
      </c>
      <c r="L14" s="19">
        <v>43</v>
      </c>
      <c r="M14" s="19">
        <f>8+N14</f>
        <v>14</v>
      </c>
      <c r="N14" s="19">
        <v>6</v>
      </c>
    </row>
    <row r="15" spans="1:14" s="14" customFormat="1" ht="27" customHeight="1">
      <c r="B15" s="18" t="s">
        <v>25</v>
      </c>
      <c r="D15" s="16">
        <v>1</v>
      </c>
      <c r="E15" s="17" t="s">
        <v>19</v>
      </c>
      <c r="F15" s="19">
        <v>1</v>
      </c>
      <c r="G15" s="19">
        <v>608</v>
      </c>
      <c r="H15" s="19">
        <v>608</v>
      </c>
      <c r="I15" s="19">
        <v>337</v>
      </c>
      <c r="J15" s="19">
        <v>337</v>
      </c>
      <c r="K15" s="19">
        <v>271</v>
      </c>
      <c r="L15" s="19">
        <v>271</v>
      </c>
      <c r="M15" s="19">
        <v>16</v>
      </c>
      <c r="N15" s="19">
        <v>16</v>
      </c>
    </row>
    <row r="16" spans="1:14" s="14" customFormat="1" ht="27" customHeight="1">
      <c r="A16" s="20"/>
      <c r="B16" s="21" t="s">
        <v>26</v>
      </c>
      <c r="C16" s="20"/>
      <c r="D16" s="22">
        <v>1</v>
      </c>
      <c r="E16" s="23">
        <v>1</v>
      </c>
      <c r="F16" s="23" t="s">
        <v>19</v>
      </c>
      <c r="G16" s="23">
        <v>129</v>
      </c>
      <c r="H16" s="23" t="s">
        <v>19</v>
      </c>
      <c r="I16" s="23">
        <v>76</v>
      </c>
      <c r="J16" s="23" t="s">
        <v>19</v>
      </c>
      <c r="K16" s="23">
        <v>53</v>
      </c>
      <c r="L16" s="23" t="s">
        <v>19</v>
      </c>
      <c r="M16" s="23">
        <v>97</v>
      </c>
      <c r="N16" s="23" t="s">
        <v>19</v>
      </c>
    </row>
    <row r="17" spans="1:14" s="25" customFormat="1" ht="19.5" customHeight="1">
      <c r="A17" s="24" t="s">
        <v>27</v>
      </c>
      <c r="N17" s="25" t="s">
        <v>28</v>
      </c>
    </row>
  </sheetData>
  <mergeCells count="10">
    <mergeCell ref="A3:C5"/>
    <mergeCell ref="D3:F3"/>
    <mergeCell ref="G3:L3"/>
    <mergeCell ref="M3:N4"/>
    <mergeCell ref="D4:D5"/>
    <mergeCell ref="E4:E5"/>
    <mergeCell ref="F4:F5"/>
    <mergeCell ref="G4:G5"/>
    <mergeCell ref="I4:I5"/>
    <mergeCell ref="K4:K5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2019-08-14T05:21:53Z</dcterms:created>
  <dcterms:modified xsi:type="dcterms:W3CDTF">2019-08-14T05:21:54Z</dcterms:modified>
</cp:coreProperties>
</file>