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23GE0026\share\35_給与公表等\01_給与公表\R5\9月\9 決裁\"/>
    </mc:Choice>
  </mc:AlternateContent>
  <bookViews>
    <workbookView xWindow="0" yWindow="0" windowWidth="28800" windowHeight="12240" tabRatio="838"/>
  </bookViews>
  <sheets>
    <sheet name="1 総括" sheetId="1" r:id="rId1"/>
    <sheet name="2 平均給与月額" sheetId="2" r:id="rId2"/>
    <sheet name="3 級別職員数" sheetId="3" r:id="rId3"/>
    <sheet name="4 手当状況" sheetId="4" r:id="rId4"/>
    <sheet name="5 報酬等状況" sheetId="5" r:id="rId5"/>
    <sheet name="6 職員数状況" sheetId="6" r:id="rId6"/>
    <sheet name="7 企業" sheetId="7" r:id="rId7"/>
    <sheet name="（グラフ作成用）ラスパイレスＧ" sheetId="8" r:id="rId8"/>
    <sheet name="人事評価表" sheetId="9" r:id="rId9"/>
  </sheets>
  <externalReferences>
    <externalReference r:id="rId10"/>
  </externalReferences>
  <definedNames>
    <definedName name="_xlnm.Print_Area" localSheetId="0">'1 総括'!$A$1:$AE$133</definedName>
    <definedName name="_xlnm.Print_Area" localSheetId="1">'2 平均給与月額'!$A$1:$AF$107</definedName>
    <definedName name="_xlnm.Print_Area" localSheetId="2">'3 級別職員数'!$A$1:$AF$139</definedName>
    <definedName name="_xlnm.Print_Area" localSheetId="3">'4 手当状況'!$A$1:$AC$158</definedName>
    <definedName name="_xlnm.Print_Area" localSheetId="4">'5 報酬等状況'!$A$1:$AD$22</definedName>
    <definedName name="_xlnm.Print_Area" localSheetId="5">'6 職員数状況'!$A$1:$AF$67</definedName>
    <definedName name="_xlnm.Print_Area" localSheetId="6">'7 企業'!$A$1:$AD$436</definedName>
    <definedName name="Z_35B468EA_DEB5_4CA6_B546_C65359DF4C34_.wvu.PrintArea" localSheetId="0" hidden="1">'1 総括'!$A$1:$AE$133</definedName>
    <definedName name="Z_35B468EA_DEB5_4CA6_B546_C65359DF4C34_.wvu.PrintArea" localSheetId="1" hidden="1">'2 平均給与月額'!$A$1:$AF$107</definedName>
    <definedName name="Z_35B468EA_DEB5_4CA6_B546_C65359DF4C34_.wvu.PrintArea" localSheetId="2" hidden="1">'3 級別職員数'!$A$1:$AF$139</definedName>
    <definedName name="Z_35B468EA_DEB5_4CA6_B546_C65359DF4C34_.wvu.PrintArea" localSheetId="3" hidden="1">'4 手当状況'!$A$1:$AC$158</definedName>
    <definedName name="Z_35B468EA_DEB5_4CA6_B546_C65359DF4C34_.wvu.PrintArea" localSheetId="4" hidden="1">'5 報酬等状況'!$A$1:$AD$22</definedName>
    <definedName name="Z_35B468EA_DEB5_4CA6_B546_C65359DF4C34_.wvu.PrintArea" localSheetId="5" hidden="1">'6 職員数状況'!$A$1:$AF$67</definedName>
    <definedName name="Z_35B468EA_DEB5_4CA6_B546_C65359DF4C34_.wvu.PrintArea" localSheetId="6" hidden="1">'7 企業'!$A$1:$AD$436</definedName>
    <definedName name="Z_35B468EA_DEB5_4CA6_B546_C65359DF4C34_.wvu.Rows" localSheetId="6" hidden="1">'7 企業'!$278:$278</definedName>
  </definedNames>
  <calcPr calcId="162913" calcMode="manual"/>
  <customWorkbookViews>
    <customWorkbookView name="1600085 - 個人用ビュー" guid="{35B468EA-DEB5-4CA6-B546-C65359DF4C34}" mergeInterval="0" personalView="1" maximized="1" xWindow="2869" yWindow="-11" windowWidth="2902" windowHeight="1582" tabRatio="838" activeSheetId="3"/>
  </customWorkbookViews>
</workbook>
</file>

<file path=xl/calcChain.xml><?xml version="1.0" encoding="utf-8"?>
<calcChain xmlns="http://schemas.openxmlformats.org/spreadsheetml/2006/main">
  <c r="U15" i="1" l="1"/>
  <c r="L86" i="1" l="1"/>
  <c r="L76" i="1"/>
  <c r="J267" i="7" l="1"/>
  <c r="S117" i="7" l="1"/>
  <c r="N34" i="7"/>
  <c r="W64" i="6" l="1"/>
  <c r="AC64" i="6" s="1"/>
  <c r="AC63" i="6"/>
  <c r="Z63" i="6"/>
  <c r="AC62" i="6"/>
  <c r="Z62" i="6"/>
  <c r="AC60" i="6"/>
  <c r="Z60" i="6"/>
  <c r="AC59" i="6"/>
  <c r="Z59" i="6"/>
  <c r="AC58" i="6"/>
  <c r="Z58" i="6"/>
  <c r="P24" i="6"/>
  <c r="P23" i="6"/>
  <c r="P22" i="6"/>
  <c r="P21" i="6"/>
  <c r="P20" i="6"/>
  <c r="P19" i="6"/>
  <c r="P18" i="6"/>
  <c r="P17" i="6"/>
  <c r="P16" i="6"/>
  <c r="P15" i="6"/>
  <c r="P14" i="6"/>
  <c r="P13" i="6"/>
  <c r="P12" i="6"/>
  <c r="P11" i="6"/>
  <c r="P10" i="6"/>
  <c r="P9" i="6"/>
  <c r="P8" i="6"/>
  <c r="P7" i="6"/>
  <c r="P6" i="6"/>
  <c r="Z64" i="6" l="1"/>
  <c r="Q15" i="1"/>
  <c r="B275" i="7" l="1"/>
  <c r="AB52" i="6" l="1"/>
  <c r="B195" i="7" l="1"/>
  <c r="B198" i="7"/>
  <c r="R290" i="7" l="1"/>
  <c r="B119" i="7"/>
  <c r="X422" i="7"/>
  <c r="S422" i="7"/>
  <c r="B421" i="7"/>
  <c r="B416" i="7"/>
  <c r="B415" i="7"/>
  <c r="B414" i="7"/>
  <c r="B413" i="7"/>
  <c r="B412" i="7"/>
  <c r="R400" i="7"/>
  <c r="B398" i="7"/>
  <c r="B397" i="7"/>
  <c r="B396" i="7"/>
  <c r="B395" i="7"/>
  <c r="B391" i="7"/>
  <c r="B390" i="7"/>
  <c r="B389" i="7"/>
  <c r="B387" i="7"/>
  <c r="G384" i="7"/>
  <c r="J382" i="7"/>
  <c r="G382" i="7"/>
  <c r="J381" i="7"/>
  <c r="G381" i="7"/>
  <c r="J380" i="7"/>
  <c r="G380" i="7"/>
  <c r="J379" i="7"/>
  <c r="G379" i="7"/>
  <c r="B376" i="7"/>
  <c r="S373" i="7"/>
  <c r="G373" i="7"/>
  <c r="S372" i="7"/>
  <c r="G372" i="7"/>
  <c r="V369" i="7"/>
  <c r="Q369" i="7"/>
  <c r="J369" i="7"/>
  <c r="E369" i="7"/>
  <c r="V368" i="7"/>
  <c r="Q368" i="7"/>
  <c r="J368" i="7"/>
  <c r="E368" i="7"/>
  <c r="B366" i="7"/>
  <c r="B364" i="7"/>
  <c r="B348" i="7"/>
  <c r="Q339" i="7"/>
  <c r="T339" i="7" s="1"/>
  <c r="B338" i="7"/>
  <c r="N333" i="7"/>
  <c r="B332" i="7"/>
  <c r="S330" i="7"/>
  <c r="X310" i="7"/>
  <c r="S310" i="7"/>
  <c r="B309" i="7"/>
  <c r="B305" i="7"/>
  <c r="B304" i="7"/>
  <c r="B303" i="7"/>
  <c r="B302" i="7"/>
  <c r="B301" i="7"/>
  <c r="B288" i="7"/>
  <c r="B287" i="7"/>
  <c r="B286" i="7"/>
  <c r="B285" i="7"/>
  <c r="B281" i="7"/>
  <c r="B280" i="7"/>
  <c r="B279" i="7"/>
  <c r="B278" i="7"/>
  <c r="G272" i="7"/>
  <c r="J270" i="7"/>
  <c r="G270" i="7"/>
  <c r="J269" i="7"/>
  <c r="G269" i="7"/>
  <c r="J268" i="7"/>
  <c r="G268" i="7"/>
  <c r="G267" i="7"/>
  <c r="B264" i="7"/>
  <c r="S261" i="7"/>
  <c r="G261" i="7"/>
  <c r="S260" i="7"/>
  <c r="G260" i="7"/>
  <c r="V257" i="7"/>
  <c r="Q257" i="7"/>
  <c r="J257" i="7"/>
  <c r="E257" i="7"/>
  <c r="V256" i="7"/>
  <c r="Q256" i="7"/>
  <c r="J256" i="7"/>
  <c r="E256" i="7"/>
  <c r="N254" i="7"/>
  <c r="B254" i="7"/>
  <c r="N252" i="7"/>
  <c r="B252" i="7"/>
  <c r="B242" i="7"/>
  <c r="B232" i="7"/>
  <c r="N227" i="7"/>
  <c r="B226" i="7"/>
  <c r="S224" i="7"/>
  <c r="X203" i="7"/>
  <c r="S203" i="7"/>
  <c r="B202" i="7"/>
  <c r="B197" i="7"/>
  <c r="B196" i="7"/>
  <c r="B194" i="7"/>
  <c r="R182" i="7"/>
  <c r="B180" i="7"/>
  <c r="B179" i="7"/>
  <c r="B178" i="7"/>
  <c r="B177" i="7"/>
  <c r="B173" i="7"/>
  <c r="B172" i="7"/>
  <c r="B171" i="7"/>
  <c r="B169" i="7"/>
  <c r="G166" i="7"/>
  <c r="J164" i="7"/>
  <c r="G164" i="7"/>
  <c r="J163" i="7"/>
  <c r="G163" i="7"/>
  <c r="J162" i="7"/>
  <c r="G162" i="7"/>
  <c r="J161" i="7"/>
  <c r="G161" i="7"/>
  <c r="B158" i="7"/>
  <c r="S154" i="7"/>
  <c r="G154" i="7"/>
  <c r="S153" i="7"/>
  <c r="G153" i="7"/>
  <c r="V150" i="7"/>
  <c r="Q150" i="7"/>
  <c r="J150" i="7"/>
  <c r="E150" i="7"/>
  <c r="V149" i="7"/>
  <c r="Q149" i="7"/>
  <c r="J149" i="7"/>
  <c r="E149" i="7"/>
  <c r="N147" i="7"/>
  <c r="B147" i="7"/>
  <c r="N145" i="7"/>
  <c r="B145" i="7"/>
  <c r="B135" i="7"/>
  <c r="Q126" i="7"/>
  <c r="T126" i="7" s="1"/>
  <c r="B125" i="7"/>
  <c r="N120" i="7"/>
  <c r="N36" i="7"/>
  <c r="N366" i="7" s="1"/>
  <c r="N364" i="7"/>
  <c r="Q16" i="7"/>
  <c r="T16" i="7" s="1"/>
  <c r="N10" i="7"/>
  <c r="N26" i="2" l="1"/>
  <c r="N27" i="2"/>
  <c r="N28" i="2"/>
  <c r="N25" i="2"/>
  <c r="AD15" i="2"/>
  <c r="AD16" i="2"/>
  <c r="AD17" i="2"/>
  <c r="AD14" i="2"/>
</calcChain>
</file>

<file path=xl/sharedStrings.xml><?xml version="1.0" encoding="utf-8"?>
<sst xmlns="http://schemas.openxmlformats.org/spreadsheetml/2006/main" count="2354" uniqueCount="937">
  <si>
    <t>主な支給対象業務</t>
    <rPh sb="0" eb="1">
      <t>オモ</t>
    </rPh>
    <rPh sb="2" eb="4">
      <t>シキュウ</t>
    </rPh>
    <rPh sb="4" eb="6">
      <t>タイショウ</t>
    </rPh>
    <rPh sb="6" eb="8">
      <t>ギョウム</t>
    </rPh>
    <phoneticPr fontId="2"/>
  </si>
  <si>
    <t>左記職員に対する支給単価</t>
    <rPh sb="0" eb="2">
      <t>サキ</t>
    </rPh>
    <rPh sb="2" eb="4">
      <t>ショクイン</t>
    </rPh>
    <rPh sb="5" eb="6">
      <t>タイ</t>
    </rPh>
    <rPh sb="8" eb="10">
      <t>シキュウ</t>
    </rPh>
    <rPh sb="10" eb="12">
      <t>タンカ</t>
    </rPh>
    <phoneticPr fontId="2"/>
  </si>
  <si>
    <t>手　当　名</t>
    <rPh sb="0" eb="1">
      <t>テ</t>
    </rPh>
    <rPh sb="2" eb="3">
      <t>トウ</t>
    </rPh>
    <rPh sb="4" eb="5">
      <t>メイ</t>
    </rPh>
    <phoneticPr fontId="2"/>
  </si>
  <si>
    <t>内容及び支給単価</t>
    <rPh sb="0" eb="2">
      <t>ナイヨウ</t>
    </rPh>
    <rPh sb="2" eb="3">
      <t>オヨ</t>
    </rPh>
    <rPh sb="4" eb="6">
      <t>シキュウ</t>
    </rPh>
    <rPh sb="6" eb="8">
      <t>タンカ</t>
    </rPh>
    <phoneticPr fontId="2"/>
  </si>
  <si>
    <t>支給職員１人当たり</t>
    <rPh sb="0" eb="2">
      <t>シキュウ</t>
    </rPh>
    <rPh sb="2" eb="4">
      <t>ショクイン</t>
    </rPh>
    <rPh sb="5" eb="6">
      <t>ニン</t>
    </rPh>
    <rPh sb="6" eb="7">
      <t>ア</t>
    </rPh>
    <phoneticPr fontId="2"/>
  </si>
  <si>
    <t>平均支給年額</t>
    <rPh sb="0" eb="2">
      <t>ヘイキン</t>
    </rPh>
    <rPh sb="2" eb="4">
      <t>シキュウ</t>
    </rPh>
    <rPh sb="4" eb="5">
      <t>トシ</t>
    </rPh>
    <rPh sb="5" eb="6">
      <t>ガク</t>
    </rPh>
    <phoneticPr fontId="2"/>
  </si>
  <si>
    <t>議長</t>
    <rPh sb="0" eb="2">
      <t>ギチョウ</t>
    </rPh>
    <phoneticPr fontId="2"/>
  </si>
  <si>
    <t>副議長</t>
    <rPh sb="0" eb="3">
      <t>フクギチョウ</t>
    </rPh>
    <phoneticPr fontId="2"/>
  </si>
  <si>
    <t>議員</t>
    <rPh sb="0" eb="2">
      <t>ギイン</t>
    </rPh>
    <phoneticPr fontId="2"/>
  </si>
  <si>
    <t>期
末
手
当</t>
    <rPh sb="0" eb="1">
      <t>キ</t>
    </rPh>
    <rPh sb="2" eb="3">
      <t>スエ</t>
    </rPh>
    <rPh sb="4" eb="5">
      <t>テ</t>
    </rPh>
    <rPh sb="6" eb="7">
      <t>トウ</t>
    </rPh>
    <phoneticPr fontId="2"/>
  </si>
  <si>
    <t>退
職
手
当</t>
    <rPh sb="0" eb="1">
      <t>タイ</t>
    </rPh>
    <rPh sb="2" eb="3">
      <t>ショク</t>
    </rPh>
    <rPh sb="4" eb="5">
      <t>テ</t>
    </rPh>
    <rPh sb="6" eb="7">
      <t>トウ</t>
    </rPh>
    <phoneticPr fontId="2"/>
  </si>
  <si>
    <t>　　（算定方式）</t>
    <rPh sb="3" eb="5">
      <t>サンテイ</t>
    </rPh>
    <rPh sb="5" eb="7">
      <t>ホウシキ</t>
    </rPh>
    <phoneticPr fontId="2"/>
  </si>
  <si>
    <t>対前年
増減数</t>
    <rPh sb="0" eb="1">
      <t>タイ</t>
    </rPh>
    <rPh sb="1" eb="3">
      <t>ゼンネン</t>
    </rPh>
    <rPh sb="4" eb="6">
      <t>ゾウゲン</t>
    </rPh>
    <rPh sb="6" eb="7">
      <t>カズ</t>
    </rPh>
    <phoneticPr fontId="2"/>
  </si>
  <si>
    <t>主な増減理由</t>
    <rPh sb="0" eb="1">
      <t>オモ</t>
    </rPh>
    <rPh sb="2" eb="4">
      <t>ゾウゲン</t>
    </rPh>
    <rPh sb="4" eb="6">
      <t>リユウ</t>
    </rPh>
    <phoneticPr fontId="2"/>
  </si>
  <si>
    <t>合　　計</t>
    <rPh sb="0" eb="1">
      <t>ゴウ</t>
    </rPh>
    <rPh sb="3" eb="4">
      <t>ケイ</t>
    </rPh>
    <phoneticPr fontId="2"/>
  </si>
  <si>
    <t>　</t>
    <phoneticPr fontId="2"/>
  </si>
  <si>
    <t>未満</t>
    <rPh sb="0" eb="2">
      <t>ミマン</t>
    </rPh>
    <phoneticPr fontId="2"/>
  </si>
  <si>
    <t>以上</t>
    <rPh sb="0" eb="2">
      <t>イジョウ</t>
    </rPh>
    <phoneticPr fontId="2"/>
  </si>
  <si>
    <t>計</t>
    <rPh sb="0" eb="1">
      <t>ケイ</t>
    </rPh>
    <phoneticPr fontId="2"/>
  </si>
  <si>
    <t>区　分</t>
    <rPh sb="0" eb="1">
      <t>ク</t>
    </rPh>
    <rPh sb="2" eb="3">
      <t>ブン</t>
    </rPh>
    <phoneticPr fontId="2"/>
  </si>
  <si>
    <t>千円　</t>
    <rPh sb="0" eb="2">
      <t>センエン</t>
    </rPh>
    <phoneticPr fontId="2"/>
  </si>
  <si>
    <t>歳出額　</t>
    <rPh sb="0" eb="2">
      <t>サイシュツ</t>
    </rPh>
    <rPh sb="2" eb="3">
      <t>ガク</t>
    </rPh>
    <phoneticPr fontId="2"/>
  </si>
  <si>
    <t>　　　　　　Ａ</t>
    <phoneticPr fontId="2"/>
  </si>
  <si>
    <t>　　　　　　Ｂ</t>
    <phoneticPr fontId="2"/>
  </si>
  <si>
    <t>－</t>
    <phoneticPr fontId="2"/>
  </si>
  <si>
    <t>区　　　         分</t>
    <phoneticPr fontId="2"/>
  </si>
  <si>
    <t>（退職時特別昇給　　　　　　　　　　　　　　　　　　）</t>
    <phoneticPr fontId="2"/>
  </si>
  <si>
    <t>１人当たり平均支給額　　　　</t>
    <phoneticPr fontId="2"/>
  </si>
  <si>
    <t>　％</t>
    <phoneticPr fontId="2"/>
  </si>
  <si>
    <t>～</t>
    <phoneticPr fontId="2"/>
  </si>
  <si>
    <t>　（支給時期）</t>
    <rPh sb="2" eb="4">
      <t>シキュウ</t>
    </rPh>
    <rPh sb="4" eb="6">
      <t>ジキ</t>
    </rPh>
    <phoneticPr fontId="2"/>
  </si>
  <si>
    <t>区　分</t>
  </si>
  <si>
    <t>平均給与月額</t>
    <rPh sb="0" eb="2">
      <t>ヘイキン</t>
    </rPh>
    <rPh sb="2" eb="4">
      <t>キュウヨ</t>
    </rPh>
    <rPh sb="4" eb="6">
      <t>ゲツガク</t>
    </rPh>
    <phoneticPr fontId="2"/>
  </si>
  <si>
    <t>都道府県平均</t>
    <rPh sb="0" eb="4">
      <t>トドウフケン</t>
    </rPh>
    <phoneticPr fontId="2"/>
  </si>
  <si>
    <t>都道府県平均</t>
    <rPh sb="0" eb="4">
      <t>トドウフケン</t>
    </rPh>
    <rPh sb="4" eb="6">
      <t>ヘイキン</t>
    </rPh>
    <phoneticPr fontId="2"/>
  </si>
  <si>
    <t>警　察　職</t>
    <rPh sb="0" eb="1">
      <t>ケイ</t>
    </rPh>
    <rPh sb="2" eb="3">
      <t>サツ</t>
    </rPh>
    <rPh sb="4" eb="5">
      <t>ショク</t>
    </rPh>
    <phoneticPr fontId="2"/>
  </si>
  <si>
    <t>知事</t>
    <rPh sb="0" eb="2">
      <t>チジ</t>
    </rPh>
    <phoneticPr fontId="2"/>
  </si>
  <si>
    <t>副知事</t>
    <rPh sb="0" eb="3">
      <t>フクチジ</t>
    </rPh>
    <phoneticPr fontId="2"/>
  </si>
  <si>
    <t>期末・勤勉手当</t>
  </si>
  <si>
    <t>人</t>
    <rPh sb="0" eb="1">
      <t>ヒト</t>
    </rPh>
    <phoneticPr fontId="2"/>
  </si>
  <si>
    <t>給　　　　　　　　　与　　　　　　　　　費</t>
    <rPh sb="0" eb="1">
      <t>キュウ</t>
    </rPh>
    <rPh sb="10" eb="11">
      <t>ヨ</t>
    </rPh>
    <rPh sb="20" eb="21">
      <t>ヒ</t>
    </rPh>
    <phoneticPr fontId="2"/>
  </si>
  <si>
    <t>一人当たり</t>
    <rPh sb="0" eb="2">
      <t>ヒトリ</t>
    </rPh>
    <rPh sb="2" eb="3">
      <t>ア</t>
    </rPh>
    <phoneticPr fontId="2"/>
  </si>
  <si>
    <t>給与費 B/A</t>
    <rPh sb="0" eb="1">
      <t>キュウ</t>
    </rPh>
    <rPh sb="1" eb="2">
      <t>ヨ</t>
    </rPh>
    <rPh sb="2" eb="3">
      <t>ヒ</t>
    </rPh>
    <phoneticPr fontId="2"/>
  </si>
  <si>
    <t>％</t>
    <phoneticPr fontId="2"/>
  </si>
  <si>
    <t>（参考）都道府県平均</t>
    <rPh sb="1" eb="3">
      <t>サンコウ</t>
    </rPh>
    <rPh sb="4" eb="5">
      <t>ト</t>
    </rPh>
    <rPh sb="5" eb="8">
      <t>ドウフケン</t>
    </rPh>
    <rPh sb="8" eb="10">
      <t>ヘイキン</t>
    </rPh>
    <phoneticPr fontId="2"/>
  </si>
  <si>
    <t>一人当たり給与費</t>
    <rPh sb="0" eb="2">
      <t>ヒトリ</t>
    </rPh>
    <rPh sb="2" eb="3">
      <t>ア</t>
    </rPh>
    <rPh sb="5" eb="6">
      <t>キュウ</t>
    </rPh>
    <rPh sb="6" eb="7">
      <t>ヨ</t>
    </rPh>
    <rPh sb="7" eb="8">
      <t>ヒ</t>
    </rPh>
    <phoneticPr fontId="2"/>
  </si>
  <si>
    <t>都道府県平均</t>
    <rPh sb="0" eb="2">
      <t>トドウ</t>
    </rPh>
    <rPh sb="2" eb="3">
      <t>フ</t>
    </rPh>
    <rPh sb="3" eb="4">
      <t>ケン</t>
    </rPh>
    <rPh sb="4" eb="6">
      <t>ヘイキン</t>
    </rPh>
    <phoneticPr fontId="2"/>
  </si>
  <si>
    <t>人数</t>
    <rPh sb="0" eb="2">
      <t>ニンズウ</t>
    </rPh>
    <phoneticPr fontId="2"/>
  </si>
  <si>
    <t>公　　務　　員</t>
    <rPh sb="0" eb="1">
      <t>コウ</t>
    </rPh>
    <rPh sb="3" eb="4">
      <t>ツトム</t>
    </rPh>
    <rPh sb="6" eb="7">
      <t>イン</t>
    </rPh>
    <phoneticPr fontId="2"/>
  </si>
  <si>
    <t>対応する民間
の類似職種</t>
    <rPh sb="0" eb="2">
      <t>タイオウ</t>
    </rPh>
    <rPh sb="4" eb="6">
      <t>ミンカン</t>
    </rPh>
    <rPh sb="8" eb="10">
      <t>ルイジ</t>
    </rPh>
    <rPh sb="10" eb="12">
      <t>ショクシュ</t>
    </rPh>
    <phoneticPr fontId="2"/>
  </si>
  <si>
    <t>民　　間</t>
    <rPh sb="0" eb="1">
      <t>タミ</t>
    </rPh>
    <rPh sb="3" eb="4">
      <t>アイダ</t>
    </rPh>
    <phoneticPr fontId="2"/>
  </si>
  <si>
    <t>％</t>
    <phoneticPr fontId="2"/>
  </si>
  <si>
    <t>給　　　　　　　　料　　　　　　　　月　　　　　　　　額　　　　　　　　等</t>
    <rPh sb="0" eb="1">
      <t>キュウ</t>
    </rPh>
    <rPh sb="9" eb="10">
      <t>リョウ</t>
    </rPh>
    <rPh sb="18" eb="19">
      <t>ツキ</t>
    </rPh>
    <rPh sb="27" eb="28">
      <t>ガク</t>
    </rPh>
    <rPh sb="36" eb="37">
      <t>トウ</t>
    </rPh>
    <phoneticPr fontId="2"/>
  </si>
  <si>
    <t>　（１期の手当額）</t>
    <rPh sb="3" eb="4">
      <t>キ</t>
    </rPh>
    <rPh sb="5" eb="7">
      <t>テアテ</t>
    </rPh>
    <rPh sb="7" eb="8">
      <t>ガク</t>
    </rPh>
    <phoneticPr fontId="2"/>
  </si>
  <si>
    <t>備　　　　　考</t>
    <rPh sb="0" eb="1">
      <t>ソナエ</t>
    </rPh>
    <rPh sb="6" eb="7">
      <t>コウ</t>
    </rPh>
    <phoneticPr fontId="2"/>
  </si>
  <si>
    <t>自家用乗用自動車運転者</t>
    <rPh sb="0" eb="3">
      <t>ジカヨウ</t>
    </rPh>
    <rPh sb="3" eb="5">
      <t>ジョウヨウ</t>
    </rPh>
    <rPh sb="5" eb="8">
      <t>ジドウシャ</t>
    </rPh>
    <rPh sb="8" eb="11">
      <t>ウンテンシャ</t>
    </rPh>
    <phoneticPr fontId="2"/>
  </si>
  <si>
    <t>管理・監督の地位にある職員に対して130,300円以内を支給</t>
    <rPh sb="0" eb="2">
      <t>カンリ</t>
    </rPh>
    <rPh sb="3" eb="5">
      <t>カントク</t>
    </rPh>
    <rPh sb="6" eb="8">
      <t>チイ</t>
    </rPh>
    <rPh sb="11" eb="13">
      <t>ショクイン</t>
    </rPh>
    <rPh sb="14" eb="15">
      <t>タイ</t>
    </rPh>
    <rPh sb="24" eb="25">
      <t>エン</t>
    </rPh>
    <rPh sb="25" eb="27">
      <t>イナイ</t>
    </rPh>
    <rPh sb="28" eb="30">
      <t>シキュウ</t>
    </rPh>
    <phoneticPr fontId="2"/>
  </si>
  <si>
    <t xml:space="preserve">                                   </t>
  </si>
  <si>
    <t>　　計　　Ｂ</t>
    <phoneticPr fontId="2"/>
  </si>
  <si>
    <t>　　　①一般行政職</t>
    <rPh sb="4" eb="6">
      <t>イッパン</t>
    </rPh>
    <rPh sb="6" eb="9">
      <t>ギョウセイショク</t>
    </rPh>
    <phoneticPr fontId="2"/>
  </si>
  <si>
    <t>　　　②技能労務職</t>
    <rPh sb="4" eb="6">
      <t>ギノウ</t>
    </rPh>
    <rPh sb="6" eb="8">
      <t>ロウム</t>
    </rPh>
    <rPh sb="8" eb="9">
      <t>ショク</t>
    </rPh>
    <phoneticPr fontId="2"/>
  </si>
  <si>
    <t>　　　⑤警 察 職</t>
    <rPh sb="4" eb="5">
      <t>ケイ</t>
    </rPh>
    <rPh sb="6" eb="7">
      <t>サツ</t>
    </rPh>
    <rPh sb="8" eb="9">
      <t>ショク</t>
    </rPh>
    <phoneticPr fontId="2"/>
  </si>
  <si>
    <t>　　　　　　　　期末手当　　　　　　　　　勤勉手当</t>
    <rPh sb="8" eb="10">
      <t>キマツ</t>
    </rPh>
    <rPh sb="10" eb="12">
      <t>テアテ</t>
    </rPh>
    <rPh sb="21" eb="23">
      <t>キンベン</t>
    </rPh>
    <rPh sb="23" eb="25">
      <t>テアテ</t>
    </rPh>
    <phoneticPr fontId="2"/>
  </si>
  <si>
    <t>　　　　　　　　期末手当　　　　　　　勤勉手当</t>
    <rPh sb="8" eb="10">
      <t>キマツ</t>
    </rPh>
    <rPh sb="10" eb="12">
      <t>テアテ</t>
    </rPh>
    <rPh sb="19" eb="21">
      <t>キンベン</t>
    </rPh>
    <rPh sb="21" eb="23">
      <t>テアテ</t>
    </rPh>
    <phoneticPr fontId="2"/>
  </si>
  <si>
    <t>平　均　支　給　率</t>
    <rPh sb="0" eb="1">
      <t>タイラ</t>
    </rPh>
    <rPh sb="2" eb="3">
      <t>タモツ</t>
    </rPh>
    <rPh sb="4" eb="5">
      <t>ササ</t>
    </rPh>
    <rPh sb="6" eb="7">
      <t>キュウ</t>
    </rPh>
    <rPh sb="8" eb="9">
      <t>リツ</t>
    </rPh>
    <phoneticPr fontId="2"/>
  </si>
  <si>
    <t>（１）人件費の状況（普通会計決算）</t>
    <phoneticPr fontId="2"/>
  </si>
  <si>
    <t>（２）職員給与費の状況（普通会計決算）</t>
    <rPh sb="16" eb="18">
      <t>ケッサン</t>
    </rPh>
    <phoneticPr fontId="2"/>
  </si>
  <si>
    <t>給　 料</t>
    <phoneticPr fontId="2"/>
  </si>
  <si>
    <t>（注）１　職員手当には退職手当を含まない。</t>
    <phoneticPr fontId="2"/>
  </si>
  <si>
    <t>平均給与月額
（A)</t>
    <rPh sb="0" eb="2">
      <t>ヘイキン</t>
    </rPh>
    <rPh sb="2" eb="4">
      <t>キュウヨ</t>
    </rPh>
    <rPh sb="4" eb="6">
      <t>ゲツガク</t>
    </rPh>
    <phoneticPr fontId="2"/>
  </si>
  <si>
    <t>平均給与月額
（B)</t>
    <rPh sb="0" eb="2">
      <t>ヘイキン</t>
    </rPh>
    <rPh sb="2" eb="4">
      <t>キュウヨ</t>
    </rPh>
    <rPh sb="4" eb="6">
      <t>ゲツガク</t>
    </rPh>
    <phoneticPr fontId="2"/>
  </si>
  <si>
    <t>－</t>
  </si>
  <si>
    <t>(3)職員数の推移</t>
    <rPh sb="3" eb="6">
      <t>ショクインスウ</t>
    </rPh>
    <rPh sb="7" eb="9">
      <t>スイイ</t>
    </rPh>
    <phoneticPr fontId="2"/>
  </si>
  <si>
    <t>一般行政</t>
    <rPh sb="0" eb="2">
      <t>イッパン</t>
    </rPh>
    <rPh sb="2" eb="4">
      <t>ギョウセイ</t>
    </rPh>
    <phoneticPr fontId="2"/>
  </si>
  <si>
    <t>教育</t>
    <rPh sb="0" eb="2">
      <t>キョウイク</t>
    </rPh>
    <phoneticPr fontId="2"/>
  </si>
  <si>
    <t>警察</t>
    <rPh sb="0" eb="2">
      <t>ケイサツ</t>
    </rPh>
    <phoneticPr fontId="2"/>
  </si>
  <si>
    <t>消防</t>
    <rPh sb="0" eb="2">
      <t>ショウボウ</t>
    </rPh>
    <phoneticPr fontId="2"/>
  </si>
  <si>
    <t>普通会計計</t>
    <rPh sb="0" eb="2">
      <t>フツウ</t>
    </rPh>
    <rPh sb="2" eb="4">
      <t>カイケイ</t>
    </rPh>
    <rPh sb="4" eb="5">
      <t>ケイ</t>
    </rPh>
    <phoneticPr fontId="2"/>
  </si>
  <si>
    <t>総合計</t>
    <rPh sb="0" eb="3">
      <t>ソウゴウケイ</t>
    </rPh>
    <phoneticPr fontId="2"/>
  </si>
  <si>
    <t>　　　　　　　年　度
　部 門 別</t>
    <rPh sb="7" eb="8">
      <t>トシ</t>
    </rPh>
    <rPh sb="9" eb="10">
      <t>ド</t>
    </rPh>
    <rPh sb="12" eb="13">
      <t>ブ</t>
    </rPh>
    <rPh sb="14" eb="15">
      <t>モン</t>
    </rPh>
    <rPh sb="16" eb="17">
      <t>ベツ</t>
    </rPh>
    <phoneticPr fontId="2"/>
  </si>
  <si>
    <t>（注）１　各年における定員管理調査において報告した部門別職員数。</t>
    <rPh sb="5" eb="7">
      <t>カクネン</t>
    </rPh>
    <rPh sb="11" eb="13">
      <t>テイイン</t>
    </rPh>
    <rPh sb="13" eb="15">
      <t>カンリ</t>
    </rPh>
    <rPh sb="15" eb="17">
      <t>チョウサ</t>
    </rPh>
    <rPh sb="21" eb="23">
      <t>ホウコク</t>
    </rPh>
    <rPh sb="25" eb="28">
      <t>ブモンベツ</t>
    </rPh>
    <rPh sb="28" eb="31">
      <t>ショクインスウ</t>
    </rPh>
    <phoneticPr fontId="2"/>
  </si>
  <si>
    <t xml:space="preserve"> (5)時間外勤務手当</t>
    <phoneticPr fontId="2"/>
  </si>
  <si>
    <t>(1)部門別職員数の状況と主な増減理由</t>
    <phoneticPr fontId="2"/>
  </si>
  <si>
    <t>給
料</t>
    <rPh sb="0" eb="1">
      <t>キュウ</t>
    </rPh>
    <rPh sb="3" eb="4">
      <t>リョウ</t>
    </rPh>
    <phoneticPr fontId="2"/>
  </si>
  <si>
    <t>報
酬</t>
    <rPh sb="0" eb="1">
      <t>ホウ</t>
    </rPh>
    <rPh sb="3" eb="4">
      <t>シュウ</t>
    </rPh>
    <phoneticPr fontId="2"/>
  </si>
  <si>
    <t>Ｂ／Ａ</t>
    <phoneticPr fontId="2"/>
  </si>
  <si>
    <t>　　円</t>
    <rPh sb="2" eb="3">
      <t>エン</t>
    </rPh>
    <phoneticPr fontId="2"/>
  </si>
  <si>
    <t>熊　　本　　県</t>
    <rPh sb="0" eb="1">
      <t>クマ</t>
    </rPh>
    <rPh sb="3" eb="4">
      <t>ホン</t>
    </rPh>
    <rPh sb="6" eb="7">
      <t>ケン</t>
    </rPh>
    <phoneticPr fontId="2"/>
  </si>
  <si>
    <t>（注）１　熊本県の給与条例に基づく給料表の級区分による職員数である。</t>
    <rPh sb="5" eb="7">
      <t>クマモト</t>
    </rPh>
    <rPh sb="7" eb="8">
      <t>ケン</t>
    </rPh>
    <phoneticPr fontId="2"/>
  </si>
  <si>
    <t>議　会</t>
    <rPh sb="0" eb="1">
      <t>ギ</t>
    </rPh>
    <rPh sb="2" eb="3">
      <t>カイ</t>
    </rPh>
    <phoneticPr fontId="2"/>
  </si>
  <si>
    <t>総　務</t>
    <rPh sb="0" eb="1">
      <t>フサ</t>
    </rPh>
    <rPh sb="2" eb="3">
      <t>ツトム</t>
    </rPh>
    <phoneticPr fontId="2"/>
  </si>
  <si>
    <t>税　務</t>
    <rPh sb="0" eb="1">
      <t>ゼイ</t>
    </rPh>
    <rPh sb="2" eb="3">
      <t>ツトム</t>
    </rPh>
    <phoneticPr fontId="2"/>
  </si>
  <si>
    <t>労　働</t>
    <rPh sb="0" eb="1">
      <t>ロウ</t>
    </rPh>
    <rPh sb="2" eb="3">
      <t>ハタラキ</t>
    </rPh>
    <phoneticPr fontId="2"/>
  </si>
  <si>
    <t>商　工</t>
    <rPh sb="0" eb="1">
      <t>ショウ</t>
    </rPh>
    <rPh sb="2" eb="3">
      <t>コウ</t>
    </rPh>
    <phoneticPr fontId="2"/>
  </si>
  <si>
    <t>土　木</t>
    <rPh sb="0" eb="1">
      <t>ツチ</t>
    </rPh>
    <rPh sb="2" eb="3">
      <t>キ</t>
    </rPh>
    <phoneticPr fontId="2"/>
  </si>
  <si>
    <t>民　生</t>
    <rPh sb="0" eb="1">
      <t>タミ</t>
    </rPh>
    <rPh sb="2" eb="3">
      <t>ショウ</t>
    </rPh>
    <phoneticPr fontId="2"/>
  </si>
  <si>
    <t>衛　生</t>
    <rPh sb="0" eb="1">
      <t>マモル</t>
    </rPh>
    <rPh sb="2" eb="3">
      <t>ショウ</t>
    </rPh>
    <phoneticPr fontId="2"/>
  </si>
  <si>
    <t>病　院</t>
    <rPh sb="0" eb="1">
      <t>ヤマイ</t>
    </rPh>
    <rPh sb="2" eb="3">
      <t>イン</t>
    </rPh>
    <phoneticPr fontId="2"/>
  </si>
  <si>
    <t>６　潜水手当
　　第１８号作業</t>
    <rPh sb="2" eb="4">
      <t>センスイ</t>
    </rPh>
    <rPh sb="4" eb="6">
      <t>テアテ</t>
    </rPh>
    <rPh sb="9" eb="10">
      <t>ダイ</t>
    </rPh>
    <rPh sb="12" eb="13">
      <t>ゴウ</t>
    </rPh>
    <rPh sb="13" eb="15">
      <t>サギョウ</t>
    </rPh>
    <phoneticPr fontId="2"/>
  </si>
  <si>
    <t>-</t>
    <phoneticPr fontId="2"/>
  </si>
  <si>
    <t>公営企業等会計計</t>
    <rPh sb="0" eb="2">
      <t>コウエイ</t>
    </rPh>
    <rPh sb="2" eb="4">
      <t>キギョウ</t>
    </rPh>
    <rPh sb="4" eb="5">
      <t>トウ</t>
    </rPh>
    <rPh sb="5" eb="7">
      <t>カイケイ</t>
    </rPh>
    <rPh sb="7" eb="8">
      <t>ケイ</t>
    </rPh>
    <phoneticPr fontId="2"/>
  </si>
  <si>
    <t>うち用務員</t>
    <rPh sb="2" eb="5">
      <t>ヨウムイン</t>
    </rPh>
    <phoneticPr fontId="2"/>
  </si>
  <si>
    <t>熊本県の給与・定員管理等について</t>
    <rPh sb="0" eb="2">
      <t>クマモト</t>
    </rPh>
    <rPh sb="2" eb="3">
      <t>ケン</t>
    </rPh>
    <phoneticPr fontId="2"/>
  </si>
  <si>
    <t>熊本県</t>
    <rPh sb="0" eb="2">
      <t>クマモト</t>
    </rPh>
    <rPh sb="2" eb="3">
      <t>ケン</t>
    </rPh>
    <phoneticPr fontId="2"/>
  </si>
  <si>
    <t>（注）</t>
    <rPh sb="1" eb="2">
      <t>チュウ</t>
    </rPh>
    <phoneticPr fontId="2"/>
  </si>
  <si>
    <t>（　）内は、再任用職員に係る支給割合である。</t>
    <rPh sb="3" eb="4">
      <t>ナイ</t>
    </rPh>
    <rPh sb="6" eb="9">
      <t>サイニンヨウ</t>
    </rPh>
    <rPh sb="9" eb="11">
      <t>ショクイン</t>
    </rPh>
    <rPh sb="12" eb="13">
      <t>カカ</t>
    </rPh>
    <rPh sb="14" eb="16">
      <t>シキュウ</t>
    </rPh>
    <rPh sb="16" eb="18">
      <t>ワリアイ</t>
    </rPh>
    <phoneticPr fontId="2"/>
  </si>
  <si>
    <t>東京都特別区</t>
    <rPh sb="0" eb="3">
      <t>トウキョウト</t>
    </rPh>
    <rPh sb="3" eb="6">
      <t>トクベツク</t>
    </rPh>
    <phoneticPr fontId="2"/>
  </si>
  <si>
    <t>１　税務手当</t>
    <rPh sb="2" eb="4">
      <t>ゼイム</t>
    </rPh>
    <rPh sb="4" eb="6">
      <t>テアテ</t>
    </rPh>
    <phoneticPr fontId="2"/>
  </si>
  <si>
    <t>２　感染症防疫作業手当</t>
    <rPh sb="2" eb="5">
      <t>カンセンショウ</t>
    </rPh>
    <rPh sb="5" eb="7">
      <t>ボウエキ</t>
    </rPh>
    <rPh sb="7" eb="9">
      <t>サギョウ</t>
    </rPh>
    <rPh sb="9" eb="11">
      <t>テアテ</t>
    </rPh>
    <phoneticPr fontId="2"/>
  </si>
  <si>
    <t>農林水産</t>
    <rPh sb="0" eb="2">
      <t>ノウリン</t>
    </rPh>
    <rPh sb="2" eb="4">
      <t>スイサン</t>
    </rPh>
    <phoneticPr fontId="2"/>
  </si>
  <si>
    <t>下水道</t>
    <rPh sb="0" eb="3">
      <t>ゲスイドウ</t>
    </rPh>
    <phoneticPr fontId="2"/>
  </si>
  <si>
    <t>その他</t>
    <rPh sb="2" eb="3">
      <t>タ</t>
    </rPh>
    <phoneticPr fontId="2"/>
  </si>
  <si>
    <t>医 師</t>
    <rPh sb="0" eb="1">
      <t>イ</t>
    </rPh>
    <rPh sb="2" eb="3">
      <t>シ</t>
    </rPh>
    <phoneticPr fontId="2"/>
  </si>
  <si>
    <t>看 護 師</t>
    <rPh sb="0" eb="1">
      <t>ミ</t>
    </rPh>
    <rPh sb="2" eb="3">
      <t>ユズル</t>
    </rPh>
    <rPh sb="4" eb="5">
      <t>シ</t>
    </rPh>
    <phoneticPr fontId="2"/>
  </si>
  <si>
    <t>事務職員</t>
    <rPh sb="0" eb="2">
      <t>ジム</t>
    </rPh>
    <rPh sb="2" eb="4">
      <t>ショクイン</t>
    </rPh>
    <phoneticPr fontId="2"/>
  </si>
  <si>
    <t>感染症の防疫に従事したとき</t>
    <rPh sb="0" eb="3">
      <t>カンセンショウ</t>
    </rPh>
    <rPh sb="4" eb="6">
      <t>ボウエキ</t>
    </rPh>
    <rPh sb="7" eb="9">
      <t>ジュウジ</t>
    </rPh>
    <phoneticPr fontId="2"/>
  </si>
  <si>
    <t>放射線取扱作業に従事する職員</t>
    <rPh sb="0" eb="3">
      <t>ホウシャセン</t>
    </rPh>
    <rPh sb="3" eb="5">
      <t>トリアツカイ</t>
    </rPh>
    <rPh sb="5" eb="7">
      <t>サギョウ</t>
    </rPh>
    <rPh sb="8" eb="10">
      <t>ジュウジ</t>
    </rPh>
    <rPh sb="12" eb="14">
      <t>ショクイン</t>
    </rPh>
    <phoneticPr fontId="2"/>
  </si>
  <si>
    <t>エックス線その他の放射線を照射する作業に従事したとき</t>
    <rPh sb="20" eb="22">
      <t>ジュウジ</t>
    </rPh>
    <phoneticPr fontId="2"/>
  </si>
  <si>
    <t>精神保健指定医である職員等</t>
    <rPh sb="4" eb="6">
      <t>シテイ</t>
    </rPh>
    <rPh sb="6" eb="7">
      <t>イ</t>
    </rPh>
    <rPh sb="10" eb="12">
      <t>ショクイン</t>
    </rPh>
    <rPh sb="12" eb="13">
      <t>ナド</t>
    </rPh>
    <phoneticPr fontId="2"/>
  </si>
  <si>
    <t>精神保健及び精神障害者福祉に関する法律又は麻薬及び向精神薬取締法の規定に基づく、診察、診察の立ち会い、移送等に従事したとき</t>
    <rPh sb="4" eb="5">
      <t>オヨ</t>
    </rPh>
    <rPh sb="6" eb="8">
      <t>セイシン</t>
    </rPh>
    <rPh sb="8" eb="11">
      <t>ショウガイシャ</t>
    </rPh>
    <rPh sb="14" eb="15">
      <t>カン</t>
    </rPh>
    <rPh sb="17" eb="19">
      <t>ホウリツ</t>
    </rPh>
    <rPh sb="19" eb="20">
      <t>マタ</t>
    </rPh>
    <rPh sb="23" eb="24">
      <t>オヨ</t>
    </rPh>
    <rPh sb="25" eb="26">
      <t>コウ</t>
    </rPh>
    <rPh sb="26" eb="28">
      <t>セイシン</t>
    </rPh>
    <rPh sb="28" eb="29">
      <t>クスリ</t>
    </rPh>
    <rPh sb="43" eb="45">
      <t>シンサツ</t>
    </rPh>
    <rPh sb="46" eb="47">
      <t>タ</t>
    </rPh>
    <rPh sb="48" eb="49">
      <t>ア</t>
    </rPh>
    <rPh sb="51" eb="53">
      <t>イソウ</t>
    </rPh>
    <rPh sb="53" eb="54">
      <t>トウ</t>
    </rPh>
    <rPh sb="55" eb="57">
      <t>ジュウジ</t>
    </rPh>
    <phoneticPr fontId="2"/>
  </si>
  <si>
    <t>病棟に勤務する看護師又は准看護師</t>
    <rPh sb="10" eb="11">
      <t>マタ</t>
    </rPh>
    <phoneticPr fontId="2"/>
  </si>
  <si>
    <t>正規の勤務時間による勤務の一部又は全部が深夜において行われる看護の業務に従事したとき</t>
    <rPh sb="0" eb="2">
      <t>セイキ</t>
    </rPh>
    <rPh sb="3" eb="5">
      <t>キンム</t>
    </rPh>
    <rPh sb="5" eb="7">
      <t>ジカン</t>
    </rPh>
    <rPh sb="30" eb="32">
      <t>カンゴ</t>
    </rPh>
    <rPh sb="33" eb="35">
      <t>ギョウム</t>
    </rPh>
    <rPh sb="36" eb="38">
      <t>ジュウジ</t>
    </rPh>
    <phoneticPr fontId="2"/>
  </si>
  <si>
    <t>臨床検査技師及び衛生検査技師</t>
    <rPh sb="6" eb="7">
      <t>オヨ</t>
    </rPh>
    <phoneticPr fontId="2"/>
  </si>
  <si>
    <t>臨床検査技師等に関する法律に規定する検査業務に従事したとき</t>
    <rPh sb="23" eb="25">
      <t>ジュウジ</t>
    </rPh>
    <phoneticPr fontId="2"/>
  </si>
  <si>
    <t>休日等において正規の勤務時間中に勤務を命じられた職員に対して勤務1時間当たりの給与額に135/100を乗じて得た額を支給</t>
    <rPh sb="0" eb="2">
      <t>キュウジツ</t>
    </rPh>
    <rPh sb="2" eb="3">
      <t>トウ</t>
    </rPh>
    <rPh sb="7" eb="9">
      <t>セイキ</t>
    </rPh>
    <rPh sb="10" eb="12">
      <t>キンム</t>
    </rPh>
    <rPh sb="12" eb="15">
      <t>ジカンチュウ</t>
    </rPh>
    <rPh sb="16" eb="18">
      <t>キンム</t>
    </rPh>
    <rPh sb="19" eb="20">
      <t>メイ</t>
    </rPh>
    <rPh sb="24" eb="26">
      <t>ショクイン</t>
    </rPh>
    <rPh sb="27" eb="28">
      <t>タイ</t>
    </rPh>
    <rPh sb="30" eb="32">
      <t>キンム</t>
    </rPh>
    <rPh sb="33" eb="35">
      <t>ジカン</t>
    </rPh>
    <rPh sb="35" eb="36">
      <t>ア</t>
    </rPh>
    <rPh sb="39" eb="41">
      <t>キュウヨ</t>
    </rPh>
    <rPh sb="41" eb="42">
      <t>ガク</t>
    </rPh>
    <rPh sb="51" eb="52">
      <t>ジョウ</t>
    </rPh>
    <rPh sb="54" eb="55">
      <t>エ</t>
    </rPh>
    <rPh sb="56" eb="57">
      <t>ガク</t>
    </rPh>
    <rPh sb="58" eb="60">
      <t>シキュウ</t>
    </rPh>
    <phoneticPr fontId="2"/>
  </si>
  <si>
    <t>正規の勤務時間として午後10時から翌日の午前5時までの間に勤務する職員に対して勤務1時間あたりの給与額に25/100を乗じて得た額を支給</t>
    <rPh sb="0" eb="2">
      <t>セイキ</t>
    </rPh>
    <rPh sb="3" eb="5">
      <t>キンム</t>
    </rPh>
    <rPh sb="5" eb="7">
      <t>ジカン</t>
    </rPh>
    <rPh sb="10" eb="12">
      <t>ゴゴ</t>
    </rPh>
    <rPh sb="14" eb="15">
      <t>ジ</t>
    </rPh>
    <rPh sb="17" eb="19">
      <t>ヨクジツ</t>
    </rPh>
    <rPh sb="20" eb="22">
      <t>ゴゼン</t>
    </rPh>
    <rPh sb="23" eb="24">
      <t>ジ</t>
    </rPh>
    <rPh sb="27" eb="28">
      <t>アイダ</t>
    </rPh>
    <rPh sb="29" eb="31">
      <t>キンム</t>
    </rPh>
    <rPh sb="33" eb="35">
      <t>ショクイン</t>
    </rPh>
    <rPh sb="36" eb="37">
      <t>タイ</t>
    </rPh>
    <rPh sb="39" eb="41">
      <t>キンム</t>
    </rPh>
    <rPh sb="42" eb="44">
      <t>ジカン</t>
    </rPh>
    <rPh sb="48" eb="50">
      <t>キュウヨ</t>
    </rPh>
    <rPh sb="50" eb="51">
      <t>ガク</t>
    </rPh>
    <rPh sb="59" eb="60">
      <t>ジョウ</t>
    </rPh>
    <rPh sb="62" eb="63">
      <t>エ</t>
    </rPh>
    <rPh sb="64" eb="65">
      <t>ガク</t>
    </rPh>
    <rPh sb="66" eb="68">
      <t>シキュウ</t>
    </rPh>
    <phoneticPr fontId="2"/>
  </si>
  <si>
    <t>災害応急対策又は災害復旧のため、住所又は居所を離れて本県の区域に滞在することを要する場合に3,970円～6,620円を支給</t>
    <rPh sb="0" eb="2">
      <t>サイガイ</t>
    </rPh>
    <rPh sb="2" eb="4">
      <t>オウキュウ</t>
    </rPh>
    <rPh sb="4" eb="6">
      <t>タイサク</t>
    </rPh>
    <rPh sb="6" eb="7">
      <t>マタ</t>
    </rPh>
    <rPh sb="8" eb="10">
      <t>サイガイ</t>
    </rPh>
    <rPh sb="10" eb="12">
      <t>フッキュウ</t>
    </rPh>
    <rPh sb="50" eb="51">
      <t>エン</t>
    </rPh>
    <rPh sb="57" eb="58">
      <t>エン</t>
    </rPh>
    <rPh sb="59" eb="61">
      <t>シキュウ</t>
    </rPh>
    <phoneticPr fontId="2"/>
  </si>
  <si>
    <t>　　　　　諸手当の額を合計したものであり、地方公務員給与実態調査において明らかにされているものである。</t>
    <rPh sb="36" eb="37">
      <t>アキ</t>
    </rPh>
    <phoneticPr fontId="2"/>
  </si>
  <si>
    <t>３　放射線取扱作業手当</t>
    <rPh sb="2" eb="5">
      <t>ホウシャセン</t>
    </rPh>
    <rPh sb="5" eb="7">
      <t>トリアツカイ</t>
    </rPh>
    <rPh sb="7" eb="9">
      <t>サギョウ</t>
    </rPh>
    <rPh sb="9" eb="11">
      <t>テアテ</t>
    </rPh>
    <phoneticPr fontId="2"/>
  </si>
  <si>
    <t>４　漁ろう手当</t>
    <rPh sb="2" eb="3">
      <t>ギョ</t>
    </rPh>
    <rPh sb="5" eb="7">
      <t>テアテ</t>
    </rPh>
    <phoneticPr fontId="2"/>
  </si>
  <si>
    <t>５　福祉業務手当</t>
    <rPh sb="2" eb="4">
      <t>フクシ</t>
    </rPh>
    <rPh sb="4" eb="6">
      <t>ギョウム</t>
    </rPh>
    <rPh sb="6" eb="8">
      <t>テアテ</t>
    </rPh>
    <phoneticPr fontId="2"/>
  </si>
  <si>
    <t>７　精神保健指定医等
　　従事手当</t>
    <rPh sb="2" eb="4">
      <t>セイシン</t>
    </rPh>
    <rPh sb="4" eb="9">
      <t>ホケンシテイイ</t>
    </rPh>
    <rPh sb="9" eb="10">
      <t>トウ</t>
    </rPh>
    <rPh sb="13" eb="15">
      <t>ジュウジ</t>
    </rPh>
    <rPh sb="15" eb="17">
      <t>テアテ</t>
    </rPh>
    <phoneticPr fontId="2"/>
  </si>
  <si>
    <t>９　種雄牛馬取扱作業
　　手当</t>
    <rPh sb="2" eb="3">
      <t>シュ</t>
    </rPh>
    <rPh sb="3" eb="4">
      <t>ユウ</t>
    </rPh>
    <rPh sb="4" eb="6">
      <t>ギュウバ</t>
    </rPh>
    <rPh sb="6" eb="8">
      <t>トリアツカイ</t>
    </rPh>
    <rPh sb="8" eb="10">
      <t>サギョウ</t>
    </rPh>
    <rPh sb="13" eb="15">
      <t>テアテ</t>
    </rPh>
    <phoneticPr fontId="2"/>
  </si>
  <si>
    <t>欠員補充が困難である特殊な専門知識を必要とする職員に対して2,500円以内を支給</t>
    <rPh sb="0" eb="2">
      <t>ケツイン</t>
    </rPh>
    <rPh sb="2" eb="4">
      <t>ホジュウ</t>
    </rPh>
    <rPh sb="5" eb="7">
      <t>コンナン</t>
    </rPh>
    <rPh sb="10" eb="12">
      <t>トクシュ</t>
    </rPh>
    <rPh sb="13" eb="15">
      <t>センモン</t>
    </rPh>
    <rPh sb="15" eb="17">
      <t>チシキ</t>
    </rPh>
    <rPh sb="18" eb="20">
      <t>ヒツヨウ</t>
    </rPh>
    <rPh sb="23" eb="25">
      <t>ショクイン</t>
    </rPh>
    <rPh sb="26" eb="27">
      <t>タイ</t>
    </rPh>
    <rPh sb="34" eb="35">
      <t>エン</t>
    </rPh>
    <rPh sb="35" eb="37">
      <t>イナイ</t>
    </rPh>
    <rPh sb="38" eb="40">
      <t>シキュウ</t>
    </rPh>
    <phoneticPr fontId="2"/>
  </si>
  <si>
    <t>１０　単身赴任手当
　　　</t>
    <rPh sb="3" eb="5">
      <t>タンシン</t>
    </rPh>
    <rPh sb="5" eb="7">
      <t>フニン</t>
    </rPh>
    <rPh sb="7" eb="9">
      <t>テアテ</t>
    </rPh>
    <phoneticPr fontId="2"/>
  </si>
  <si>
    <t>１１　管理職員特別
　　　勤務手当</t>
    <rPh sb="3" eb="5">
      <t>カンリ</t>
    </rPh>
    <rPh sb="5" eb="7">
      <t>ショクイン</t>
    </rPh>
    <rPh sb="7" eb="9">
      <t>トクベツ</t>
    </rPh>
    <rPh sb="13" eb="15">
      <t>キンム</t>
    </rPh>
    <rPh sb="15" eb="17">
      <t>テアテ</t>
    </rPh>
    <phoneticPr fontId="2"/>
  </si>
  <si>
    <t>１０　舎監兼務手当</t>
    <rPh sb="3" eb="5">
      <t>シャカン</t>
    </rPh>
    <rPh sb="5" eb="7">
      <t>ケンム</t>
    </rPh>
    <rPh sb="7" eb="9">
      <t>テアテ</t>
    </rPh>
    <phoneticPr fontId="2"/>
  </si>
  <si>
    <t>１１　訓練教育手当</t>
    <rPh sb="3" eb="5">
      <t>クンレン</t>
    </rPh>
    <rPh sb="5" eb="7">
      <t>キョウイク</t>
    </rPh>
    <rPh sb="7" eb="9">
      <t>テアテ</t>
    </rPh>
    <phoneticPr fontId="2"/>
  </si>
  <si>
    <t>１２　速記手当</t>
    <rPh sb="3" eb="5">
      <t>ソッキ</t>
    </rPh>
    <rPh sb="5" eb="7">
      <t>テアテ</t>
    </rPh>
    <phoneticPr fontId="2"/>
  </si>
  <si>
    <t>うち学校給食員</t>
    <rPh sb="2" eb="4">
      <t>ガッコウ</t>
    </rPh>
    <rPh sb="4" eb="6">
      <t>キュウショク</t>
    </rPh>
    <rPh sb="6" eb="7">
      <t>イン</t>
    </rPh>
    <phoneticPr fontId="2"/>
  </si>
  <si>
    <t>うち巡視</t>
    <rPh sb="2" eb="4">
      <t>ジュンシ</t>
    </rPh>
    <phoneticPr fontId="2"/>
  </si>
  <si>
    <t>守衛</t>
    <rPh sb="0" eb="2">
      <t>シュエイ</t>
    </rPh>
    <phoneticPr fontId="2"/>
  </si>
  <si>
    <t>うち運転士</t>
    <rPh sb="2" eb="5">
      <t>ウンテンシ</t>
    </rPh>
    <phoneticPr fontId="2"/>
  </si>
  <si>
    <t>)</t>
    <phoneticPr fontId="2"/>
  </si>
  <si>
    <t>上記以外の市町村</t>
    <rPh sb="0" eb="2">
      <t>ジョウキ</t>
    </rPh>
    <rPh sb="2" eb="4">
      <t>イガイ</t>
    </rPh>
    <rPh sb="5" eb="8">
      <t>シチョウソン</t>
    </rPh>
    <phoneticPr fontId="2"/>
  </si>
  <si>
    <t>用務員</t>
    <rPh sb="0" eb="3">
      <t>ヨウムイン</t>
    </rPh>
    <phoneticPr fontId="2"/>
  </si>
  <si>
    <t>災害応急対策又は災害復旧のため、住所又は居所を離れて本県の区域に滞在することを要する場合に3,970円～6,620円を支給</t>
    <rPh sb="0" eb="2">
      <t>サイガイ</t>
    </rPh>
    <rPh sb="2" eb="4">
      <t>オウキュウ</t>
    </rPh>
    <rPh sb="4" eb="6">
      <t>タイサク</t>
    </rPh>
    <rPh sb="6" eb="7">
      <t>マタ</t>
    </rPh>
    <rPh sb="8" eb="10">
      <t>サイガイ</t>
    </rPh>
    <rPh sb="10" eb="12">
      <t>フッキュウ</t>
    </rPh>
    <rPh sb="16" eb="18">
      <t>ジュウショ</t>
    </rPh>
    <rPh sb="18" eb="19">
      <t>マタ</t>
    </rPh>
    <rPh sb="20" eb="22">
      <t>キョショ</t>
    </rPh>
    <rPh sb="23" eb="24">
      <t>ハナ</t>
    </rPh>
    <rPh sb="26" eb="28">
      <t>ホンケン</t>
    </rPh>
    <rPh sb="29" eb="31">
      <t>クイキ</t>
    </rPh>
    <rPh sb="32" eb="34">
      <t>タイザイ</t>
    </rPh>
    <rPh sb="39" eb="40">
      <t>ヨウ</t>
    </rPh>
    <rPh sb="42" eb="44">
      <t>バアイ</t>
    </rPh>
    <rPh sb="50" eb="51">
      <t>エン</t>
    </rPh>
    <rPh sb="57" eb="58">
      <t>エン</t>
    </rPh>
    <rPh sb="59" eb="61">
      <t>シキュウ</t>
    </rPh>
    <phoneticPr fontId="2"/>
  </si>
  <si>
    <t>　　　　　　区　　分</t>
    <rPh sb="6" eb="7">
      <t>ク</t>
    </rPh>
    <rPh sb="9" eb="10">
      <t>ブン</t>
    </rPh>
    <phoneticPr fontId="2"/>
  </si>
  <si>
    <t>（注）　(  )内は、再任用職員に係る支給割合である。</t>
  </si>
  <si>
    <t>総費用</t>
    <rPh sb="0" eb="3">
      <t>ソウヒヨウ</t>
    </rPh>
    <phoneticPr fontId="2"/>
  </si>
  <si>
    <t>純損益又は実</t>
    <rPh sb="0" eb="3">
      <t>ジュンソンエキ</t>
    </rPh>
    <rPh sb="3" eb="4">
      <t>マタ</t>
    </rPh>
    <rPh sb="5" eb="6">
      <t>ジツ</t>
    </rPh>
    <phoneticPr fontId="2"/>
  </si>
  <si>
    <t>職員給与費</t>
    <rPh sb="0" eb="2">
      <t>ショクイン</t>
    </rPh>
    <rPh sb="2" eb="5">
      <t>キュウヨヒ</t>
    </rPh>
    <phoneticPr fontId="2"/>
  </si>
  <si>
    <t>総費用に占める</t>
    <rPh sb="0" eb="3">
      <t>ソウヒヨウ</t>
    </rPh>
    <rPh sb="4" eb="5">
      <t>シ</t>
    </rPh>
    <phoneticPr fontId="2"/>
  </si>
  <si>
    <t>職員給与費比率</t>
    <rPh sb="0" eb="2">
      <t>ショクイン</t>
    </rPh>
    <rPh sb="2" eb="4">
      <t>キュウヨ</t>
    </rPh>
    <rPh sb="4" eb="5">
      <t>ヒ</t>
    </rPh>
    <rPh sb="5" eb="7">
      <t>ヒリツ</t>
    </rPh>
    <phoneticPr fontId="2"/>
  </si>
  <si>
    <t>　　　　千円</t>
    <rPh sb="4" eb="6">
      <t>センエン</t>
    </rPh>
    <phoneticPr fontId="2"/>
  </si>
  <si>
    <t>基本給</t>
    <rPh sb="0" eb="3">
      <t>キホンキュウ</t>
    </rPh>
    <phoneticPr fontId="2"/>
  </si>
  <si>
    <t>平均月収額</t>
    <rPh sb="0" eb="2">
      <t>ヘイキン</t>
    </rPh>
    <rPh sb="2" eb="4">
      <t>ゲッシュウ</t>
    </rPh>
    <rPh sb="4" eb="5">
      <t>ガク</t>
    </rPh>
    <phoneticPr fontId="2"/>
  </si>
  <si>
    <t>団体平均</t>
    <rPh sb="0" eb="2">
      <t>ダンタイ</t>
    </rPh>
    <rPh sb="2" eb="4">
      <t>ヘイキン</t>
    </rPh>
    <phoneticPr fontId="2"/>
  </si>
  <si>
    <t>事業者</t>
    <rPh sb="0" eb="3">
      <t>ジギョウシャ</t>
    </rPh>
    <phoneticPr fontId="2"/>
  </si>
  <si>
    <t xml:space="preserve">（注）　平均月収額には、期末・勤勉手当等を含む。  </t>
  </si>
  <si>
    <t>一般行政職の制度（支給率）</t>
    <rPh sb="0" eb="2">
      <t>イッパン</t>
    </rPh>
    <rPh sb="2" eb="5">
      <t>ギョウセイショク</t>
    </rPh>
    <rPh sb="6" eb="8">
      <t>セイド</t>
    </rPh>
    <rPh sb="9" eb="12">
      <t>シキュウリツ</t>
    </rPh>
    <phoneticPr fontId="2"/>
  </si>
  <si>
    <t>　 円</t>
    <rPh sb="2" eb="3">
      <t>エン</t>
    </rPh>
    <phoneticPr fontId="2"/>
  </si>
  <si>
    <t>（注）１　職員手当には退職給与金を含まない。</t>
    <rPh sb="13" eb="14">
      <t>キュウ</t>
    </rPh>
    <rPh sb="14" eb="15">
      <t>ヨ</t>
    </rPh>
    <rPh sb="15" eb="16">
      <t>キン</t>
    </rPh>
    <phoneticPr fontId="2"/>
  </si>
  <si>
    <t>　質収支</t>
    <rPh sb="1" eb="2">
      <t>シツ</t>
    </rPh>
    <rPh sb="2" eb="4">
      <t>シュウシ</t>
    </rPh>
    <phoneticPr fontId="2"/>
  </si>
  <si>
    <t>　（参考）</t>
    <rPh sb="2" eb="4">
      <t>サンコウ</t>
    </rPh>
    <phoneticPr fontId="2"/>
  </si>
  <si>
    <t>一般行政職の制度との異同</t>
    <rPh sb="0" eb="2">
      <t>イッパン</t>
    </rPh>
    <rPh sb="2" eb="4">
      <t>ギョウセイ</t>
    </rPh>
    <rPh sb="4" eb="5">
      <t>ショク</t>
    </rPh>
    <rPh sb="6" eb="8">
      <t>セイド</t>
    </rPh>
    <rPh sb="10" eb="12">
      <t>イドウ</t>
    </rPh>
    <phoneticPr fontId="2"/>
  </si>
  <si>
    <t>一般行政職の制度と異なる内容</t>
    <rPh sb="0" eb="2">
      <t>イッパン</t>
    </rPh>
    <rPh sb="2" eb="4">
      <t>ギョウセイ</t>
    </rPh>
    <rPh sb="4" eb="5">
      <t>ショク</t>
    </rPh>
    <rPh sb="6" eb="8">
      <t>セイド</t>
    </rPh>
    <rPh sb="9" eb="10">
      <t>コト</t>
    </rPh>
    <rPh sb="12" eb="14">
      <t>ナイヨウ</t>
    </rPh>
    <phoneticPr fontId="2"/>
  </si>
  <si>
    <t>　　　　　　　　期末手当　　　　　　　　勤勉手当</t>
    <rPh sb="8" eb="10">
      <t>キマツ</t>
    </rPh>
    <rPh sb="10" eb="12">
      <t>テアテ</t>
    </rPh>
    <rPh sb="20" eb="22">
      <t>キンベン</t>
    </rPh>
    <rPh sb="22" eb="24">
      <t>テアテ</t>
    </rPh>
    <phoneticPr fontId="2"/>
  </si>
  <si>
    <t>参　　考</t>
    <rPh sb="0" eb="1">
      <t>サン</t>
    </rPh>
    <rPh sb="3" eb="4">
      <t>コウ</t>
    </rPh>
    <phoneticPr fontId="2"/>
  </si>
  <si>
    <t>年収ベース（試算値）の比較</t>
    <rPh sb="0" eb="2">
      <t>ネンシュウ</t>
    </rPh>
    <rPh sb="6" eb="9">
      <t>シサンチ</t>
    </rPh>
    <rPh sb="11" eb="13">
      <t>ヒカク</t>
    </rPh>
    <phoneticPr fontId="2"/>
  </si>
  <si>
    <t>－</t>
    <phoneticPr fontId="2"/>
  </si>
  <si>
    <t>公務員（Ｃ）</t>
    <rPh sb="0" eb="3">
      <t>コウムイン</t>
    </rPh>
    <phoneticPr fontId="2"/>
  </si>
  <si>
    <t>民間（Ｄ）</t>
    <rPh sb="0" eb="2">
      <t>ミンカン</t>
    </rPh>
    <phoneticPr fontId="2"/>
  </si>
  <si>
    <t>Ｃ／Ｄ</t>
    <phoneticPr fontId="2"/>
  </si>
  <si>
    <t>１８　漁業取締手当</t>
    <rPh sb="3" eb="5">
      <t>ギョギョウ</t>
    </rPh>
    <rPh sb="5" eb="7">
      <t>トリシマリ</t>
    </rPh>
    <rPh sb="7" eb="9">
      <t>テアテ</t>
    </rPh>
    <phoneticPr fontId="2"/>
  </si>
  <si>
    <t>２０　衛生検査業務
　　　従事手当</t>
    <rPh sb="3" eb="5">
      <t>エイセイ</t>
    </rPh>
    <rPh sb="5" eb="7">
      <t>ケンサ</t>
    </rPh>
    <rPh sb="7" eb="9">
      <t>ギョウム</t>
    </rPh>
    <rPh sb="13" eb="15">
      <t>ジュウジ</t>
    </rPh>
    <rPh sb="15" eb="17">
      <t>テアテ</t>
    </rPh>
    <phoneticPr fontId="2"/>
  </si>
  <si>
    <t>２１　し尿処理施設検査
　　　等従事手当</t>
    <rPh sb="4" eb="5">
      <t>ニョウ</t>
    </rPh>
    <rPh sb="5" eb="7">
      <t>ショリ</t>
    </rPh>
    <rPh sb="7" eb="9">
      <t>シセツ</t>
    </rPh>
    <rPh sb="9" eb="11">
      <t>ケンサ</t>
    </rPh>
    <rPh sb="15" eb="16">
      <t>トウ</t>
    </rPh>
    <rPh sb="16" eb="18">
      <t>ジュウジ</t>
    </rPh>
    <rPh sb="18" eb="20">
      <t>テアテ</t>
    </rPh>
    <phoneticPr fontId="2"/>
  </si>
  <si>
    <t>２２　い草取扱作業手当</t>
    <rPh sb="4" eb="5">
      <t>グサ</t>
    </rPh>
    <rPh sb="5" eb="7">
      <t>トリアツカイ</t>
    </rPh>
    <rPh sb="7" eb="9">
      <t>サギョウ</t>
    </rPh>
    <rPh sb="9" eb="11">
      <t>テアテ</t>
    </rPh>
    <phoneticPr fontId="2"/>
  </si>
  <si>
    <t>２３　結核患者等訪問
      指導手当</t>
    <rPh sb="3" eb="5">
      <t>ケッカク</t>
    </rPh>
    <rPh sb="5" eb="7">
      <t>カンジャ</t>
    </rPh>
    <rPh sb="7" eb="8">
      <t>トウ</t>
    </rPh>
    <rPh sb="8" eb="10">
      <t>ホウモン</t>
    </rPh>
    <rPh sb="17" eb="18">
      <t>ユビ</t>
    </rPh>
    <rPh sb="18" eb="19">
      <t>シルベ</t>
    </rPh>
    <rPh sb="19" eb="21">
      <t>テアテ</t>
    </rPh>
    <phoneticPr fontId="2"/>
  </si>
  <si>
    <t>２４　狂犬病防疫作業
　　　手当</t>
    <rPh sb="3" eb="6">
      <t>キョウケンビョウ</t>
    </rPh>
    <rPh sb="6" eb="8">
      <t>ボウエキ</t>
    </rPh>
    <rPh sb="8" eb="10">
      <t>サギョウ</t>
    </rPh>
    <rPh sb="14" eb="16">
      <t>テアテ</t>
    </rPh>
    <phoneticPr fontId="2"/>
  </si>
  <si>
    <t>２５　植物検疫防除手当</t>
    <rPh sb="3" eb="5">
      <t>ショクブツ</t>
    </rPh>
    <rPh sb="5" eb="7">
      <t>ケンエキ</t>
    </rPh>
    <rPh sb="7" eb="9">
      <t>ボウジョ</t>
    </rPh>
    <rPh sb="9" eb="11">
      <t>テアテ</t>
    </rPh>
    <phoneticPr fontId="2"/>
  </si>
  <si>
    <t>２６　小型船舶海上作業
　　　手当</t>
    <rPh sb="3" eb="5">
      <t>コガタ</t>
    </rPh>
    <rPh sb="5" eb="7">
      <t>センパク</t>
    </rPh>
    <rPh sb="7" eb="9">
      <t>カイジョウ</t>
    </rPh>
    <rPh sb="9" eb="11">
      <t>サギョウ</t>
    </rPh>
    <rPh sb="15" eb="17">
      <t>テアテ</t>
    </rPh>
    <phoneticPr fontId="2"/>
  </si>
  <si>
    <t>２７　公共土木施設災害
　　　応急作業手当</t>
    <rPh sb="3" eb="5">
      <t>コウキョウ</t>
    </rPh>
    <rPh sb="5" eb="7">
      <t>ドボク</t>
    </rPh>
    <rPh sb="7" eb="9">
      <t>シセツ</t>
    </rPh>
    <rPh sb="9" eb="11">
      <t>サイガイ</t>
    </rPh>
    <rPh sb="15" eb="17">
      <t>オウキュウ</t>
    </rPh>
    <rPh sb="17" eb="19">
      <t>サギョウ</t>
    </rPh>
    <rPh sb="19" eb="21">
      <t>テアテ</t>
    </rPh>
    <phoneticPr fontId="2"/>
  </si>
  <si>
    <t>２８　夜間定時制勤務
　　　手当</t>
    <rPh sb="3" eb="5">
      <t>ヤカン</t>
    </rPh>
    <rPh sb="5" eb="8">
      <t>テイジセイ</t>
    </rPh>
    <rPh sb="8" eb="10">
      <t>キンム</t>
    </rPh>
    <rPh sb="14" eb="15">
      <t>テ</t>
    </rPh>
    <rPh sb="15" eb="16">
      <t>トウ</t>
    </rPh>
    <phoneticPr fontId="2"/>
  </si>
  <si>
    <t>２９　昼夜間兼務手当</t>
    <rPh sb="3" eb="5">
      <t>チュウヤ</t>
    </rPh>
    <rPh sb="5" eb="6">
      <t>カン</t>
    </rPh>
    <rPh sb="6" eb="8">
      <t>ケンム</t>
    </rPh>
    <rPh sb="8" eb="10">
      <t>テアテ</t>
    </rPh>
    <phoneticPr fontId="2"/>
  </si>
  <si>
    <t>３０　夜勤手当</t>
    <rPh sb="3" eb="5">
      <t>ヤキン</t>
    </rPh>
    <rPh sb="5" eb="7">
      <t>テアテ</t>
    </rPh>
    <phoneticPr fontId="2"/>
  </si>
  <si>
    <t>３１　面接指導手当</t>
    <rPh sb="3" eb="5">
      <t>メンセツ</t>
    </rPh>
    <rPh sb="5" eb="7">
      <t>シドウ</t>
    </rPh>
    <rPh sb="7" eb="9">
      <t>テアテ</t>
    </rPh>
    <phoneticPr fontId="2"/>
  </si>
  <si>
    <t>３２　学力検査手当</t>
    <rPh sb="3" eb="5">
      <t>ガクリョク</t>
    </rPh>
    <rPh sb="5" eb="7">
      <t>ケンサ</t>
    </rPh>
    <rPh sb="7" eb="9">
      <t>テアテ</t>
    </rPh>
    <phoneticPr fontId="2"/>
  </si>
  <si>
    <t>３３　農業水産管理手当</t>
    <rPh sb="3" eb="5">
      <t>ノウギョウ</t>
    </rPh>
    <rPh sb="5" eb="7">
      <t>スイサン</t>
    </rPh>
    <rPh sb="7" eb="9">
      <t>カンリ</t>
    </rPh>
    <rPh sb="9" eb="11">
      <t>テアテ</t>
    </rPh>
    <phoneticPr fontId="2"/>
  </si>
  <si>
    <t>３４　教員特殊業務手当</t>
    <rPh sb="3" eb="5">
      <t>キョウイン</t>
    </rPh>
    <rPh sb="5" eb="7">
      <t>トクシュ</t>
    </rPh>
    <rPh sb="7" eb="9">
      <t>ギョウム</t>
    </rPh>
    <rPh sb="9" eb="11">
      <t>テアテ</t>
    </rPh>
    <phoneticPr fontId="2"/>
  </si>
  <si>
    <t>３５　多学年学級担当
　　　手当</t>
    <rPh sb="3" eb="4">
      <t>タ</t>
    </rPh>
    <rPh sb="4" eb="6">
      <t>ガクネン</t>
    </rPh>
    <rPh sb="6" eb="8">
      <t>ガッキュウ</t>
    </rPh>
    <rPh sb="8" eb="10">
      <t>タントウ</t>
    </rPh>
    <rPh sb="14" eb="16">
      <t>テアテ</t>
    </rPh>
    <phoneticPr fontId="2"/>
  </si>
  <si>
    <t>３７　第１号作業</t>
    <rPh sb="3" eb="4">
      <t>ダイ</t>
    </rPh>
    <rPh sb="5" eb="6">
      <t>ゴウ</t>
    </rPh>
    <rPh sb="6" eb="8">
      <t>サギョウ</t>
    </rPh>
    <phoneticPr fontId="2"/>
  </si>
  <si>
    <t>３８　第２号作業</t>
    <rPh sb="3" eb="4">
      <t>ダイ</t>
    </rPh>
    <rPh sb="5" eb="6">
      <t>ゴウ</t>
    </rPh>
    <rPh sb="6" eb="8">
      <t>サギョウ</t>
    </rPh>
    <phoneticPr fontId="2"/>
  </si>
  <si>
    <t>３９　第３号作業</t>
    <rPh sb="3" eb="4">
      <t>ダイ</t>
    </rPh>
    <rPh sb="5" eb="6">
      <t>ゴウ</t>
    </rPh>
    <rPh sb="6" eb="8">
      <t>サギョウ</t>
    </rPh>
    <phoneticPr fontId="2"/>
  </si>
  <si>
    <t>４０　第５号作業</t>
    <rPh sb="3" eb="4">
      <t>ダイ</t>
    </rPh>
    <rPh sb="5" eb="6">
      <t>ゴウ</t>
    </rPh>
    <rPh sb="6" eb="8">
      <t>サギョウ</t>
    </rPh>
    <phoneticPr fontId="2"/>
  </si>
  <si>
    <t>４１　第６号作業</t>
    <rPh sb="3" eb="4">
      <t>ダイ</t>
    </rPh>
    <rPh sb="5" eb="6">
      <t>ゴウ</t>
    </rPh>
    <rPh sb="6" eb="8">
      <t>サギョウ</t>
    </rPh>
    <phoneticPr fontId="2"/>
  </si>
  <si>
    <t>４２　第８号作業</t>
    <rPh sb="3" eb="4">
      <t>ダイ</t>
    </rPh>
    <rPh sb="5" eb="6">
      <t>ゴウ</t>
    </rPh>
    <rPh sb="6" eb="8">
      <t>サギョウ</t>
    </rPh>
    <phoneticPr fontId="2"/>
  </si>
  <si>
    <t>４３　第９号作業</t>
    <rPh sb="3" eb="4">
      <t>ダイ</t>
    </rPh>
    <rPh sb="5" eb="6">
      <t>ゴウ</t>
    </rPh>
    <rPh sb="6" eb="8">
      <t>サギョウ</t>
    </rPh>
    <phoneticPr fontId="2"/>
  </si>
  <si>
    <t>４４　第１０号作業</t>
    <rPh sb="3" eb="4">
      <t>ダイ</t>
    </rPh>
    <rPh sb="6" eb="7">
      <t>ゴウ</t>
    </rPh>
    <rPh sb="7" eb="9">
      <t>サギョウ</t>
    </rPh>
    <phoneticPr fontId="2"/>
  </si>
  <si>
    <t>４５　第１１号作業</t>
    <rPh sb="3" eb="4">
      <t>ダイ</t>
    </rPh>
    <rPh sb="6" eb="7">
      <t>ゴウ</t>
    </rPh>
    <rPh sb="7" eb="9">
      <t>サギョウ</t>
    </rPh>
    <phoneticPr fontId="2"/>
  </si>
  <si>
    <t>４７　第１５号作業</t>
    <rPh sb="3" eb="4">
      <t>ダイ</t>
    </rPh>
    <rPh sb="6" eb="7">
      <t>ゴウ</t>
    </rPh>
    <rPh sb="7" eb="9">
      <t>サギョウ</t>
    </rPh>
    <phoneticPr fontId="2"/>
  </si>
  <si>
    <t>４８　第１７号作業</t>
    <rPh sb="3" eb="4">
      <t>ダイ</t>
    </rPh>
    <rPh sb="6" eb="7">
      <t>ゴウ</t>
    </rPh>
    <rPh sb="7" eb="9">
      <t>サギョウ</t>
    </rPh>
    <phoneticPr fontId="2"/>
  </si>
  <si>
    <t>５０　第２０号作業</t>
    <rPh sb="3" eb="4">
      <t>ダイ</t>
    </rPh>
    <rPh sb="6" eb="7">
      <t>ゴウ</t>
    </rPh>
    <rPh sb="7" eb="9">
      <t>サギョウ</t>
    </rPh>
    <phoneticPr fontId="2"/>
  </si>
  <si>
    <t>５１　第２２号作業</t>
    <rPh sb="3" eb="4">
      <t>ダイ</t>
    </rPh>
    <rPh sb="6" eb="7">
      <t>ゴウ</t>
    </rPh>
    <rPh sb="7" eb="9">
      <t>サギョウ</t>
    </rPh>
    <phoneticPr fontId="2"/>
  </si>
  <si>
    <t>５２　第２４号作業</t>
    <rPh sb="3" eb="4">
      <t>ダイ</t>
    </rPh>
    <rPh sb="6" eb="7">
      <t>ゴウ</t>
    </rPh>
    <rPh sb="7" eb="9">
      <t>サギョウ</t>
    </rPh>
    <phoneticPr fontId="2"/>
  </si>
  <si>
    <t>５３　第２５号作業</t>
    <rPh sb="3" eb="4">
      <t>ダイ</t>
    </rPh>
    <rPh sb="6" eb="7">
      <t>ゴウ</t>
    </rPh>
    <rPh sb="7" eb="9">
      <t>サギョウ</t>
    </rPh>
    <phoneticPr fontId="2"/>
  </si>
  <si>
    <t>５４　第２６号作業</t>
    <rPh sb="3" eb="4">
      <t>ダイ</t>
    </rPh>
    <rPh sb="6" eb="7">
      <t>ゴウ</t>
    </rPh>
    <rPh sb="7" eb="9">
      <t>サギョウ</t>
    </rPh>
    <phoneticPr fontId="2"/>
  </si>
  <si>
    <t>５５　第２７号作業</t>
    <rPh sb="3" eb="4">
      <t>ダイ</t>
    </rPh>
    <rPh sb="6" eb="7">
      <t>ゴウ</t>
    </rPh>
    <rPh sb="7" eb="9">
      <t>サギョウ</t>
    </rPh>
    <phoneticPr fontId="2"/>
  </si>
  <si>
    <t>５６　道路上作業手当</t>
    <rPh sb="3" eb="5">
      <t>ドウロ</t>
    </rPh>
    <rPh sb="5" eb="6">
      <t>ウエ</t>
    </rPh>
    <rPh sb="6" eb="8">
      <t>サギョウ</t>
    </rPh>
    <rPh sb="8" eb="10">
      <t>テアテ</t>
    </rPh>
    <phoneticPr fontId="2"/>
  </si>
  <si>
    <t>５７　特殊自動車運転
　　　業務手当</t>
    <rPh sb="3" eb="5">
      <t>トクシュ</t>
    </rPh>
    <rPh sb="5" eb="8">
      <t>ジドウシャ</t>
    </rPh>
    <rPh sb="8" eb="10">
      <t>ウンテン</t>
    </rPh>
    <rPh sb="14" eb="16">
      <t>ギョウム</t>
    </rPh>
    <rPh sb="16" eb="18">
      <t>テアテ</t>
    </rPh>
    <phoneticPr fontId="2"/>
  </si>
  <si>
    <t>１　級</t>
    <rPh sb="2" eb="3">
      <t>キュウ</t>
    </rPh>
    <phoneticPr fontId="2"/>
  </si>
  <si>
    <t>２　級</t>
    <rPh sb="2" eb="3">
      <t>キュウ</t>
    </rPh>
    <phoneticPr fontId="2"/>
  </si>
  <si>
    <t>３　級</t>
    <rPh sb="2" eb="3">
      <t>キュウ</t>
    </rPh>
    <phoneticPr fontId="2"/>
  </si>
  <si>
    <t>４　級</t>
    <rPh sb="2" eb="3">
      <t>キュウ</t>
    </rPh>
    <phoneticPr fontId="2"/>
  </si>
  <si>
    <t>５　級</t>
    <rPh sb="2" eb="3">
      <t>キュウ</t>
    </rPh>
    <phoneticPr fontId="2"/>
  </si>
  <si>
    <t>６　級</t>
    <rPh sb="2" eb="3">
      <t>キュウ</t>
    </rPh>
    <phoneticPr fontId="2"/>
  </si>
  <si>
    <t>７　級</t>
    <rPh sb="2" eb="3">
      <t>キュウ</t>
    </rPh>
    <phoneticPr fontId="2"/>
  </si>
  <si>
    <t>８　級</t>
    <rPh sb="2" eb="3">
      <t>キュウ</t>
    </rPh>
    <phoneticPr fontId="2"/>
  </si>
  <si>
    <t>９　級</t>
    <rPh sb="2" eb="3">
      <t>キュウ</t>
    </rPh>
    <phoneticPr fontId="2"/>
  </si>
  <si>
    <t xml:space="preserve">      ２　標準的な職務内容とは、それぞれの級に該当する代表的な職務である。</t>
    <phoneticPr fontId="2"/>
  </si>
  <si>
    <t>１3　と畜検査等手当</t>
    <rPh sb="4" eb="5">
      <t>チク</t>
    </rPh>
    <rPh sb="5" eb="7">
      <t>ケンサ</t>
    </rPh>
    <rPh sb="7" eb="8">
      <t>トウ</t>
    </rPh>
    <rPh sb="8" eb="10">
      <t>テアテ</t>
    </rPh>
    <phoneticPr fontId="2"/>
  </si>
  <si>
    <t>１4　夜間看護手当</t>
    <rPh sb="3" eb="5">
      <t>ヤカン</t>
    </rPh>
    <rPh sb="5" eb="7">
      <t>カンゴ</t>
    </rPh>
    <rPh sb="7" eb="9">
      <t>テアテ</t>
    </rPh>
    <phoneticPr fontId="2"/>
  </si>
  <si>
    <t>１5　用地交渉従事手当
　　　第１４号作業</t>
    <rPh sb="3" eb="5">
      <t>ヨウチ</t>
    </rPh>
    <rPh sb="5" eb="7">
      <t>コウショウ</t>
    </rPh>
    <rPh sb="7" eb="9">
      <t>ジュウジ</t>
    </rPh>
    <rPh sb="9" eb="11">
      <t>テアテ</t>
    </rPh>
    <rPh sb="15" eb="16">
      <t>ダイ</t>
    </rPh>
    <rPh sb="18" eb="19">
      <t>ゴウ</t>
    </rPh>
    <rPh sb="19" eb="21">
      <t>サギョウ</t>
    </rPh>
    <phoneticPr fontId="2"/>
  </si>
  <si>
    <t>１6　消防訓練従事手当</t>
    <rPh sb="3" eb="5">
      <t>ショウボウ</t>
    </rPh>
    <rPh sb="5" eb="7">
      <t>クンレン</t>
    </rPh>
    <rPh sb="7" eb="9">
      <t>ジュウジ</t>
    </rPh>
    <rPh sb="9" eb="11">
      <t>テアテ</t>
    </rPh>
    <phoneticPr fontId="2"/>
  </si>
  <si>
    <t>１7　特殊現場作業手当
　　　第２８号作業</t>
    <rPh sb="3" eb="5">
      <t>トクシュ</t>
    </rPh>
    <rPh sb="5" eb="7">
      <t>ゲンバ</t>
    </rPh>
    <rPh sb="7" eb="9">
      <t>サギョウ</t>
    </rPh>
    <rPh sb="9" eb="11">
      <t>テアテ</t>
    </rPh>
    <rPh sb="15" eb="16">
      <t>ダイ</t>
    </rPh>
    <rPh sb="18" eb="19">
      <t>ゴウ</t>
    </rPh>
    <rPh sb="19" eb="21">
      <t>サギョウ</t>
    </rPh>
    <phoneticPr fontId="2"/>
  </si>
  <si>
    <t>　　　　　　区　　分
　部　　門</t>
    <rPh sb="6" eb="7">
      <t>ク</t>
    </rPh>
    <rPh sb="9" eb="10">
      <t>ブン</t>
    </rPh>
    <rPh sb="13" eb="14">
      <t>ブ</t>
    </rPh>
    <rPh sb="16" eb="17">
      <t>モン</t>
    </rPh>
    <phoneticPr fontId="2"/>
  </si>
  <si>
    <t>普通会計部門</t>
    <rPh sb="0" eb="1">
      <t>ススム</t>
    </rPh>
    <rPh sb="1" eb="2">
      <t>ツウ</t>
    </rPh>
    <rPh sb="2" eb="3">
      <t>カイ</t>
    </rPh>
    <rPh sb="3" eb="4">
      <t>ケイ</t>
    </rPh>
    <rPh sb="4" eb="5">
      <t>ブ</t>
    </rPh>
    <rPh sb="5" eb="6">
      <t>モン</t>
    </rPh>
    <phoneticPr fontId="2"/>
  </si>
  <si>
    <t>一般行政部門</t>
    <rPh sb="0" eb="1">
      <t>イチ</t>
    </rPh>
    <rPh sb="1" eb="2">
      <t>パン</t>
    </rPh>
    <rPh sb="2" eb="3">
      <t>ギョウ</t>
    </rPh>
    <rPh sb="3" eb="4">
      <t>セイ</t>
    </rPh>
    <rPh sb="4" eb="5">
      <t>ブ</t>
    </rPh>
    <rPh sb="5" eb="6">
      <t>モン</t>
    </rPh>
    <phoneticPr fontId="2"/>
  </si>
  <si>
    <t>一般行政部門計</t>
    <rPh sb="6" eb="7">
      <t>ケイ</t>
    </rPh>
    <phoneticPr fontId="2"/>
  </si>
  <si>
    <t>特別行政部門</t>
    <rPh sb="0" eb="2">
      <t>トクベツ</t>
    </rPh>
    <phoneticPr fontId="2"/>
  </si>
  <si>
    <t>特別行政部門計</t>
    <rPh sb="6" eb="7">
      <t>ケイ</t>
    </rPh>
    <phoneticPr fontId="2"/>
  </si>
  <si>
    <t>普通会計部門計</t>
    <rPh sb="6" eb="7">
      <t>ケイ</t>
    </rPh>
    <phoneticPr fontId="2"/>
  </si>
  <si>
    <t>公営企業等会計部門</t>
    <rPh sb="0" eb="1">
      <t>コウ</t>
    </rPh>
    <rPh sb="1" eb="2">
      <t>エイ</t>
    </rPh>
    <rPh sb="2" eb="3">
      <t>クワダ</t>
    </rPh>
    <rPh sb="3" eb="4">
      <t>ギョウ</t>
    </rPh>
    <rPh sb="4" eb="5">
      <t>トウ</t>
    </rPh>
    <rPh sb="5" eb="6">
      <t>カイ</t>
    </rPh>
    <rPh sb="6" eb="7">
      <t>ケイ</t>
    </rPh>
    <rPh sb="7" eb="8">
      <t>ブ</t>
    </rPh>
    <rPh sb="8" eb="9">
      <t>モン</t>
    </rPh>
    <phoneticPr fontId="2"/>
  </si>
  <si>
    <t>公営企業等会計部門計</t>
    <rPh sb="9" eb="10">
      <t>ケイ</t>
    </rPh>
    <phoneticPr fontId="2"/>
  </si>
  <si>
    <t>教育部門</t>
    <phoneticPr fontId="2"/>
  </si>
  <si>
    <t>警察部門</t>
    <phoneticPr fontId="2"/>
  </si>
  <si>
    <t>民 間 の
支給割合  Ａ</t>
    <rPh sb="0" eb="1">
      <t>タミ</t>
    </rPh>
    <rPh sb="2" eb="3">
      <t>アイダ</t>
    </rPh>
    <rPh sb="6" eb="8">
      <t>シキュウ</t>
    </rPh>
    <rPh sb="8" eb="10">
      <t>ワリアイ</t>
    </rPh>
    <phoneticPr fontId="2"/>
  </si>
  <si>
    <t>公務員の
支給月数  Ｂ</t>
    <rPh sb="0" eb="3">
      <t>コウムイン</t>
    </rPh>
    <rPh sb="5" eb="7">
      <t>シキュウ</t>
    </rPh>
    <rPh sb="7" eb="9">
      <t>ツキスウ</t>
    </rPh>
    <phoneticPr fontId="2"/>
  </si>
  <si>
    <t>A/B</t>
    <phoneticPr fontId="2"/>
  </si>
  <si>
    <t>　技術職員のうち、上記各業務以外の作業又は工事の測量、指導、監督及び検査に従事する職員</t>
    <rPh sb="9" eb="11">
      <t>ジョウキ</t>
    </rPh>
    <rPh sb="11" eb="12">
      <t>カク</t>
    </rPh>
    <rPh sb="12" eb="14">
      <t>ギョウム</t>
    </rPh>
    <phoneticPr fontId="2"/>
  </si>
  <si>
    <t>　公営企業の事業の用に供する用地の取得又は物件移転に係る補償業務等に従事する職員</t>
    <rPh sb="6" eb="8">
      <t>ジギョウ</t>
    </rPh>
    <rPh sb="9" eb="10">
      <t>ヨウ</t>
    </rPh>
    <rPh sb="11" eb="12">
      <t>キョウ</t>
    </rPh>
    <phoneticPr fontId="2"/>
  </si>
  <si>
    <t>４　宿日直手当</t>
    <rPh sb="2" eb="3">
      <t>シュク</t>
    </rPh>
    <rPh sb="3" eb="5">
      <t>ニッチョク</t>
    </rPh>
    <rPh sb="5" eb="7">
      <t>テアテ</t>
    </rPh>
    <phoneticPr fontId="2"/>
  </si>
  <si>
    <t>５　初任給調整手当</t>
    <rPh sb="2" eb="4">
      <t>ショニン</t>
    </rPh>
    <rPh sb="4" eb="5">
      <t>キュウ</t>
    </rPh>
    <rPh sb="5" eb="7">
      <t>チョウセイ</t>
    </rPh>
    <rPh sb="7" eb="9">
      <t>テアテ</t>
    </rPh>
    <phoneticPr fontId="2"/>
  </si>
  <si>
    <t>６　休日勤務手当</t>
    <rPh sb="2" eb="4">
      <t>キュウジツ</t>
    </rPh>
    <rPh sb="4" eb="6">
      <t>キンム</t>
    </rPh>
    <rPh sb="6" eb="8">
      <t>テアテ</t>
    </rPh>
    <phoneticPr fontId="2"/>
  </si>
  <si>
    <t>７　夜間勤務手当</t>
    <rPh sb="2" eb="4">
      <t>ヤカン</t>
    </rPh>
    <rPh sb="4" eb="6">
      <t>キンム</t>
    </rPh>
    <rPh sb="6" eb="8">
      <t>テアテ</t>
    </rPh>
    <phoneticPr fontId="2"/>
  </si>
  <si>
    <t>８　住居手当</t>
    <rPh sb="2" eb="4">
      <t>ジュウキョ</t>
    </rPh>
    <rPh sb="4" eb="6">
      <t>テアテ</t>
    </rPh>
    <phoneticPr fontId="2"/>
  </si>
  <si>
    <t>９　単身赴任手当</t>
    <rPh sb="2" eb="4">
      <t>タンシン</t>
    </rPh>
    <rPh sb="4" eb="6">
      <t>フニン</t>
    </rPh>
    <rPh sb="6" eb="8">
      <t>テアテ</t>
    </rPh>
    <phoneticPr fontId="2"/>
  </si>
  <si>
    <t>１０　管理職員特別
　　　勤務手当</t>
    <rPh sb="3" eb="5">
      <t>カンリ</t>
    </rPh>
    <rPh sb="5" eb="7">
      <t>ショクイン</t>
    </rPh>
    <rPh sb="7" eb="9">
      <t>トクベツ</t>
    </rPh>
    <rPh sb="13" eb="15">
      <t>キンム</t>
    </rPh>
    <rPh sb="15" eb="17">
      <t>テアテ</t>
    </rPh>
    <phoneticPr fontId="2"/>
  </si>
  <si>
    <t>熊　　　　　　　　　　　本　　　　　　　　　　　県</t>
    <rPh sb="0" eb="1">
      <t>クマ</t>
    </rPh>
    <rPh sb="12" eb="13">
      <t>ホン</t>
    </rPh>
    <rPh sb="24" eb="25">
      <t>ケン</t>
    </rPh>
    <phoneticPr fontId="2"/>
  </si>
  <si>
    <t>一般行政職・団体平均等</t>
    <rPh sb="0" eb="2">
      <t>イッパン</t>
    </rPh>
    <rPh sb="2" eb="5">
      <t>ギョウセイショク</t>
    </rPh>
    <rPh sb="6" eb="8">
      <t>ダンタイ</t>
    </rPh>
    <rPh sb="8" eb="10">
      <t>ヘイキン</t>
    </rPh>
    <rPh sb="10" eb="11">
      <t>トウ</t>
    </rPh>
    <phoneticPr fontId="2"/>
  </si>
  <si>
    <t>種類</t>
    <rPh sb="0" eb="2">
      <t>シュルイ</t>
    </rPh>
    <phoneticPr fontId="2"/>
  </si>
  <si>
    <t>８　有害薬品等取扱
　　作業手当</t>
    <rPh sb="2" eb="4">
      <t>ユウガイ</t>
    </rPh>
    <rPh sb="4" eb="7">
      <t>ヤクヒンナド</t>
    </rPh>
    <rPh sb="7" eb="9">
      <t>トリアツカイ</t>
    </rPh>
    <rPh sb="12" eb="13">
      <t>サク</t>
    </rPh>
    <rPh sb="13" eb="14">
      <t>ギョウ</t>
    </rPh>
    <rPh sb="14" eb="16">
      <t>テアテ</t>
    </rPh>
    <phoneticPr fontId="2"/>
  </si>
  <si>
    <t>１　扶養手当</t>
    <rPh sb="2" eb="4">
      <t>フヨウ</t>
    </rPh>
    <rPh sb="4" eb="6">
      <t>テアテ</t>
    </rPh>
    <phoneticPr fontId="2"/>
  </si>
  <si>
    <t>２　管理職手当</t>
    <rPh sb="2" eb="5">
      <t>カンリショク</t>
    </rPh>
    <rPh sb="5" eb="7">
      <t>テアテ</t>
    </rPh>
    <phoneticPr fontId="2"/>
  </si>
  <si>
    <t>３　通勤手当</t>
    <rPh sb="2" eb="4">
      <t>ツウキン</t>
    </rPh>
    <rPh sb="4" eb="6">
      <t>テアテ</t>
    </rPh>
    <phoneticPr fontId="2"/>
  </si>
  <si>
    <t>５　初任給調整手当</t>
    <rPh sb="2" eb="5">
      <t>ショニンキュウ</t>
    </rPh>
    <rPh sb="5" eb="7">
      <t>チョウセイ</t>
    </rPh>
    <rPh sb="7" eb="9">
      <t>テアテ</t>
    </rPh>
    <phoneticPr fontId="2"/>
  </si>
  <si>
    <t>①　月例給</t>
    <rPh sb="2" eb="4">
      <t>ゲツレイ</t>
    </rPh>
    <rPh sb="4" eb="5">
      <t>キュウ</t>
    </rPh>
    <phoneticPr fontId="2"/>
  </si>
  <si>
    <t>人事委員会の勧告</t>
    <rPh sb="0" eb="2">
      <t>ジンジ</t>
    </rPh>
    <rPh sb="2" eb="5">
      <t>イインカイ</t>
    </rPh>
    <rPh sb="6" eb="8">
      <t>カンコク</t>
    </rPh>
    <phoneticPr fontId="2"/>
  </si>
  <si>
    <t>給与改定率</t>
    <rPh sb="0" eb="2">
      <t>キュウヨ</t>
    </rPh>
    <rPh sb="2" eb="5">
      <t>カイテイリツ</t>
    </rPh>
    <phoneticPr fontId="2"/>
  </si>
  <si>
    <t>民間給与
Ａ</t>
    <rPh sb="0" eb="2">
      <t>ミンカン</t>
    </rPh>
    <rPh sb="2" eb="4">
      <t>キュウヨ</t>
    </rPh>
    <phoneticPr fontId="2"/>
  </si>
  <si>
    <t>公務員給与
Ｂ</t>
    <rPh sb="0" eb="3">
      <t>コウムイン</t>
    </rPh>
    <rPh sb="3" eb="5">
      <t>キュウヨ</t>
    </rPh>
    <phoneticPr fontId="2"/>
  </si>
  <si>
    <t>較　　差
Ａ－Ｂ</t>
    <rPh sb="0" eb="1">
      <t>クラ</t>
    </rPh>
    <rPh sb="3" eb="4">
      <t>サ</t>
    </rPh>
    <phoneticPr fontId="2"/>
  </si>
  <si>
    <t>勧　　告
（改定率）</t>
    <rPh sb="0" eb="1">
      <t>ススム</t>
    </rPh>
    <rPh sb="3" eb="4">
      <t>コク</t>
    </rPh>
    <rPh sb="6" eb="9">
      <t>カイテイリツ</t>
    </rPh>
    <phoneticPr fontId="2"/>
  </si>
  <si>
    <t xml:space="preserve"> 国の改定率</t>
  </si>
  <si>
    <t>　　　　　　％</t>
    <phoneticPr fontId="2"/>
  </si>
  <si>
    <t>年間支給月数</t>
    <rPh sb="0" eb="2">
      <t>ネンカン</t>
    </rPh>
    <rPh sb="2" eb="4">
      <t>シキュウ</t>
    </rPh>
    <rPh sb="4" eb="6">
      <t>ツキスウ</t>
    </rPh>
    <phoneticPr fontId="2"/>
  </si>
  <si>
    <t>勧　　告
（改定月数）</t>
    <rPh sb="0" eb="1">
      <t>ススム</t>
    </rPh>
    <rPh sb="3" eb="4">
      <t>コク</t>
    </rPh>
    <rPh sb="6" eb="8">
      <t>カイテイ</t>
    </rPh>
    <rPh sb="8" eb="10">
      <t>ツキスウ</t>
    </rPh>
    <phoneticPr fontId="2"/>
  </si>
  <si>
    <t xml:space="preserve"> 国の年間支給月数</t>
  </si>
  <si>
    <t>月</t>
    <rPh sb="0" eb="1">
      <t>ツキ</t>
    </rPh>
    <phoneticPr fontId="2"/>
  </si>
  <si>
    <t>休日等において正規の勤務時間中に勤務を命じられた職員に対して勤務1時間当たりの給与額に135/100を乗じて得た額を支給</t>
    <rPh sb="0" eb="2">
      <t>キュウジツ</t>
    </rPh>
    <rPh sb="2" eb="3">
      <t>トウ</t>
    </rPh>
    <rPh sb="7" eb="9">
      <t>セイキ</t>
    </rPh>
    <rPh sb="10" eb="12">
      <t>キンム</t>
    </rPh>
    <rPh sb="12" eb="14">
      <t>ジカン</t>
    </rPh>
    <rPh sb="14" eb="15">
      <t>チュウ</t>
    </rPh>
    <rPh sb="16" eb="18">
      <t>キンム</t>
    </rPh>
    <rPh sb="19" eb="20">
      <t>メイ</t>
    </rPh>
    <rPh sb="24" eb="26">
      <t>ショクイン</t>
    </rPh>
    <rPh sb="27" eb="28">
      <t>タイ</t>
    </rPh>
    <rPh sb="30" eb="32">
      <t>キンム</t>
    </rPh>
    <rPh sb="33" eb="35">
      <t>ジカン</t>
    </rPh>
    <rPh sb="35" eb="36">
      <t>ア</t>
    </rPh>
    <rPh sb="39" eb="42">
      <t>キュウヨガク</t>
    </rPh>
    <rPh sb="51" eb="52">
      <t>ジョウ</t>
    </rPh>
    <rPh sb="54" eb="55">
      <t>エ</t>
    </rPh>
    <rPh sb="56" eb="57">
      <t>ガク</t>
    </rPh>
    <rPh sb="58" eb="60">
      <t>シキュウ</t>
    </rPh>
    <phoneticPr fontId="2"/>
  </si>
  <si>
    <t>正規の勤務時間として午後10時から翌日の午前5時までの間に勤務する職員に対して勤務1時間当たりの給与額に25/100を乗じて得た額を支給</t>
    <rPh sb="0" eb="2">
      <t>セイキ</t>
    </rPh>
    <rPh sb="3" eb="5">
      <t>キンム</t>
    </rPh>
    <rPh sb="5" eb="7">
      <t>ジカン</t>
    </rPh>
    <rPh sb="10" eb="12">
      <t>ゴゴ</t>
    </rPh>
    <rPh sb="14" eb="15">
      <t>ジ</t>
    </rPh>
    <rPh sb="17" eb="19">
      <t>ヨクジツ</t>
    </rPh>
    <rPh sb="20" eb="22">
      <t>ゴゼン</t>
    </rPh>
    <rPh sb="23" eb="24">
      <t>ジ</t>
    </rPh>
    <rPh sb="27" eb="28">
      <t>アイダ</t>
    </rPh>
    <rPh sb="29" eb="31">
      <t>キンム</t>
    </rPh>
    <rPh sb="33" eb="35">
      <t>ショクイン</t>
    </rPh>
    <rPh sb="36" eb="37">
      <t>タイ</t>
    </rPh>
    <rPh sb="39" eb="41">
      <t>キンム</t>
    </rPh>
    <rPh sb="42" eb="44">
      <t>ジカン</t>
    </rPh>
    <rPh sb="44" eb="45">
      <t>ア</t>
    </rPh>
    <rPh sb="48" eb="51">
      <t>キュウヨガク</t>
    </rPh>
    <rPh sb="59" eb="60">
      <t>ジョウ</t>
    </rPh>
    <rPh sb="62" eb="63">
      <t>エ</t>
    </rPh>
    <rPh sb="64" eb="65">
      <t>ガク</t>
    </rPh>
    <rPh sb="66" eb="68">
      <t>シキュウ</t>
    </rPh>
    <phoneticPr fontId="2"/>
  </si>
  <si>
    <t>区　　分</t>
    <rPh sb="0" eb="1">
      <t>ク</t>
    </rPh>
    <rPh sb="3" eb="4">
      <t>ブン</t>
    </rPh>
    <phoneticPr fontId="2"/>
  </si>
  <si>
    <t>住民基本台帳人口</t>
    <rPh sb="0" eb="2">
      <t>ジュウミン</t>
    </rPh>
    <rPh sb="2" eb="4">
      <t>キホン</t>
    </rPh>
    <rPh sb="4" eb="6">
      <t>ダイチョウ</t>
    </rPh>
    <rPh sb="6" eb="8">
      <t>ジンコウ</t>
    </rPh>
    <phoneticPr fontId="2"/>
  </si>
  <si>
    <t>　　　　　　Ａ</t>
  </si>
  <si>
    <t>実質収支</t>
    <rPh sb="0" eb="2">
      <t>ジッシツ</t>
    </rPh>
    <rPh sb="2" eb="4">
      <t>シュウシ</t>
    </rPh>
    <phoneticPr fontId="2"/>
  </si>
  <si>
    <t>人件費</t>
    <rPh sb="0" eb="3">
      <t>ジンケンヒ</t>
    </rPh>
    <phoneticPr fontId="2"/>
  </si>
  <si>
    <t>人件費率</t>
    <rPh sb="0" eb="3">
      <t>ジンケンヒ</t>
    </rPh>
    <rPh sb="3" eb="4">
      <t>リツ</t>
    </rPh>
    <phoneticPr fontId="2"/>
  </si>
  <si>
    <t>（参考）</t>
    <rPh sb="1" eb="3">
      <t>サンコウ</t>
    </rPh>
    <phoneticPr fontId="2"/>
  </si>
  <si>
    <t>１　総括</t>
    <phoneticPr fontId="2"/>
  </si>
  <si>
    <t>人　</t>
    <rPh sb="0" eb="1">
      <t>ジン</t>
    </rPh>
    <phoneticPr fontId="2"/>
  </si>
  <si>
    <t>千円</t>
    <rPh sb="0" eb="2">
      <t>センエン</t>
    </rPh>
    <phoneticPr fontId="2"/>
  </si>
  <si>
    <t>　　　　　千円</t>
    <rPh sb="5" eb="7">
      <t>センエン</t>
    </rPh>
    <phoneticPr fontId="2"/>
  </si>
  <si>
    <t>職員数</t>
    <rPh sb="0" eb="3">
      <t>ショクインスウ</t>
    </rPh>
    <phoneticPr fontId="2"/>
  </si>
  <si>
    <t>職員手当</t>
    <rPh sb="0" eb="2">
      <t>ショクイン</t>
    </rPh>
    <rPh sb="2" eb="4">
      <t>テアテ</t>
    </rPh>
    <phoneticPr fontId="2"/>
  </si>
  <si>
    <t>平均年齢</t>
    <rPh sb="0" eb="2">
      <t>ヘイキン</t>
    </rPh>
    <rPh sb="2" eb="4">
      <t>ネンレイ</t>
    </rPh>
    <phoneticPr fontId="2"/>
  </si>
  <si>
    <t>平均給料月額</t>
    <rPh sb="0" eb="2">
      <t>ヘイキン</t>
    </rPh>
    <rPh sb="2" eb="4">
      <t>キュウリョウ</t>
    </rPh>
    <rPh sb="4" eb="6">
      <t>ゲツガク</t>
    </rPh>
    <phoneticPr fontId="2"/>
  </si>
  <si>
    <t>国</t>
    <rPh sb="0" eb="1">
      <t>クニ</t>
    </rPh>
    <phoneticPr fontId="2"/>
  </si>
  <si>
    <t>歳</t>
    <rPh sb="0" eb="1">
      <t>サイ</t>
    </rPh>
    <phoneticPr fontId="2"/>
  </si>
  <si>
    <t>円</t>
    <rPh sb="0" eb="1">
      <t>エン</t>
    </rPh>
    <phoneticPr fontId="2"/>
  </si>
  <si>
    <t>平　均　年　齢</t>
    <rPh sb="0" eb="1">
      <t>タイラ</t>
    </rPh>
    <rPh sb="2" eb="3">
      <t>タモツ</t>
    </rPh>
    <rPh sb="4" eb="5">
      <t>トシ</t>
    </rPh>
    <rPh sb="6" eb="7">
      <t>ヨワイ</t>
    </rPh>
    <phoneticPr fontId="2"/>
  </si>
  <si>
    <t>区　　　分</t>
    <rPh sb="0" eb="1">
      <t>ク</t>
    </rPh>
    <rPh sb="4" eb="5">
      <t>ブン</t>
    </rPh>
    <phoneticPr fontId="2"/>
  </si>
  <si>
    <t>一般行政職</t>
    <rPh sb="0" eb="2">
      <t>イッパン</t>
    </rPh>
    <rPh sb="2" eb="5">
      <t>ギョウセイショク</t>
    </rPh>
    <phoneticPr fontId="2"/>
  </si>
  <si>
    <t>大　学　卒</t>
    <rPh sb="0" eb="1">
      <t>ダイ</t>
    </rPh>
    <rPh sb="2" eb="3">
      <t>ガク</t>
    </rPh>
    <rPh sb="4" eb="5">
      <t>ソツ</t>
    </rPh>
    <phoneticPr fontId="2"/>
  </si>
  <si>
    <t>技能労務職</t>
    <rPh sb="0" eb="2">
      <t>ギノウ</t>
    </rPh>
    <rPh sb="2" eb="4">
      <t>ロウム</t>
    </rPh>
    <rPh sb="4" eb="5">
      <t>ショク</t>
    </rPh>
    <phoneticPr fontId="2"/>
  </si>
  <si>
    <t>高　校　卒</t>
    <rPh sb="0" eb="1">
      <t>タカ</t>
    </rPh>
    <rPh sb="2" eb="3">
      <t>コウ</t>
    </rPh>
    <rPh sb="4" eb="5">
      <t>ソツ</t>
    </rPh>
    <phoneticPr fontId="2"/>
  </si>
  <si>
    <t>中　学　卒</t>
    <rPh sb="0" eb="1">
      <t>チュウ</t>
    </rPh>
    <rPh sb="2" eb="3">
      <t>ガク</t>
    </rPh>
    <rPh sb="4" eb="5">
      <t>ソツ</t>
    </rPh>
    <phoneticPr fontId="2"/>
  </si>
  <si>
    <t>経験年数１０年</t>
    <rPh sb="0" eb="2">
      <t>ケイケン</t>
    </rPh>
    <rPh sb="2" eb="4">
      <t>ネンスウ</t>
    </rPh>
    <rPh sb="6" eb="7">
      <t>ネン</t>
    </rPh>
    <phoneticPr fontId="2"/>
  </si>
  <si>
    <t>標準的な職務内容</t>
    <rPh sb="0" eb="3">
      <t>ヒョウジュンテキ</t>
    </rPh>
    <rPh sb="4" eb="6">
      <t>ショクム</t>
    </rPh>
    <rPh sb="6" eb="8">
      <t>ナイヨウ</t>
    </rPh>
    <phoneticPr fontId="2"/>
  </si>
  <si>
    <t>構成比</t>
    <rPh sb="0" eb="3">
      <t>コウセイヒ</t>
    </rPh>
    <phoneticPr fontId="2"/>
  </si>
  <si>
    <t xml:space="preserve">  </t>
  </si>
  <si>
    <t>月分</t>
    <rPh sb="0" eb="2">
      <t>ツキブン</t>
    </rPh>
    <phoneticPr fontId="2"/>
  </si>
  <si>
    <t>（加算措置の状況）</t>
    <rPh sb="1" eb="3">
      <t>カサン</t>
    </rPh>
    <rPh sb="3" eb="5">
      <t>ソチ</t>
    </rPh>
    <rPh sb="6" eb="8">
      <t>ジョウキョウ</t>
    </rPh>
    <phoneticPr fontId="2"/>
  </si>
  <si>
    <t>職制上の段階、職務の級等による加算措置</t>
    <rPh sb="0" eb="2">
      <t>ショクセイ</t>
    </rPh>
    <rPh sb="2" eb="3">
      <t>ジョウ</t>
    </rPh>
    <rPh sb="4" eb="6">
      <t>ダンカイ</t>
    </rPh>
    <rPh sb="7" eb="9">
      <t>ショクム</t>
    </rPh>
    <rPh sb="10" eb="11">
      <t>キュウ</t>
    </rPh>
    <rPh sb="11" eb="12">
      <t>トウ</t>
    </rPh>
    <rPh sb="15" eb="17">
      <t>カサン</t>
    </rPh>
    <rPh sb="17" eb="19">
      <t>ソチ</t>
    </rPh>
    <phoneticPr fontId="2"/>
  </si>
  <si>
    <t>勤続２０年</t>
    <rPh sb="0" eb="2">
      <t>キンゾク</t>
    </rPh>
    <rPh sb="4" eb="5">
      <t>ネン</t>
    </rPh>
    <phoneticPr fontId="2"/>
  </si>
  <si>
    <t>勤続２５年</t>
    <rPh sb="0" eb="2">
      <t>キンゾク</t>
    </rPh>
    <rPh sb="4" eb="5">
      <t>ネン</t>
    </rPh>
    <phoneticPr fontId="2"/>
  </si>
  <si>
    <t>勤続３５年</t>
    <rPh sb="0" eb="2">
      <t>キンゾク</t>
    </rPh>
    <rPh sb="4" eb="5">
      <t>ネン</t>
    </rPh>
    <phoneticPr fontId="2"/>
  </si>
  <si>
    <t>その他の加算措置</t>
    <rPh sb="2" eb="3">
      <t>タ</t>
    </rPh>
    <rPh sb="4" eb="6">
      <t>カサン</t>
    </rPh>
    <rPh sb="6" eb="8">
      <t>ソチ</t>
    </rPh>
    <phoneticPr fontId="2"/>
  </si>
  <si>
    <t>支給対象地域</t>
    <rPh sb="0" eb="2">
      <t>シキュウ</t>
    </rPh>
    <rPh sb="2" eb="4">
      <t>タイショウ</t>
    </rPh>
    <rPh sb="4" eb="6">
      <t>チイキ</t>
    </rPh>
    <phoneticPr fontId="2"/>
  </si>
  <si>
    <t>支給率</t>
    <rPh sb="0" eb="3">
      <t>シキュウリツ</t>
    </rPh>
    <phoneticPr fontId="2"/>
  </si>
  <si>
    <t>支給対象職員数</t>
    <rPh sb="0" eb="2">
      <t>シキュウ</t>
    </rPh>
    <rPh sb="2" eb="4">
      <t>タイショウ</t>
    </rPh>
    <rPh sb="4" eb="7">
      <t>ショクインスウ</t>
    </rPh>
    <phoneticPr fontId="2"/>
  </si>
  <si>
    <t>国の制度（支給率）</t>
    <rPh sb="0" eb="1">
      <t>クニ</t>
    </rPh>
    <rPh sb="2" eb="4">
      <t>セイド</t>
    </rPh>
    <rPh sb="5" eb="8">
      <t>シキュウリツ</t>
    </rPh>
    <phoneticPr fontId="2"/>
  </si>
  <si>
    <t>人</t>
    <rPh sb="0" eb="1">
      <t>ニン</t>
    </rPh>
    <phoneticPr fontId="2"/>
  </si>
  <si>
    <t>　円</t>
    <rPh sb="1" eb="2">
      <t>エン</t>
    </rPh>
    <phoneticPr fontId="2"/>
  </si>
  <si>
    <t>手当の種類（手当数）</t>
    <rPh sb="0" eb="2">
      <t>テアテ</t>
    </rPh>
    <rPh sb="3" eb="5">
      <t>シュルイ</t>
    </rPh>
    <rPh sb="6" eb="8">
      <t>テアテ</t>
    </rPh>
    <rPh sb="8" eb="9">
      <t>スウ</t>
    </rPh>
    <phoneticPr fontId="2"/>
  </si>
  <si>
    <t>手当の名称</t>
    <rPh sb="0" eb="2">
      <t>テアテ</t>
    </rPh>
    <rPh sb="3" eb="5">
      <t>メイショウ</t>
    </rPh>
    <phoneticPr fontId="2"/>
  </si>
  <si>
    <t>主な支給対象職員</t>
    <rPh sb="0" eb="1">
      <t>オモ</t>
    </rPh>
    <rPh sb="2" eb="4">
      <t>シキュウ</t>
    </rPh>
    <rPh sb="4" eb="6">
      <t>タイショウ</t>
    </rPh>
    <rPh sb="6" eb="8">
      <t>ショクイン</t>
    </rPh>
    <phoneticPr fontId="2"/>
  </si>
  <si>
    <t>②　特別給　（期末・勤勉手当）</t>
    <rPh sb="2" eb="4">
      <t>トクベツ</t>
    </rPh>
    <rPh sb="4" eb="5">
      <t>キュウ</t>
    </rPh>
    <rPh sb="7" eb="9">
      <t>キマツ</t>
    </rPh>
    <rPh sb="10" eb="12">
      <t>キンベン</t>
    </rPh>
    <rPh sb="12" eb="14">
      <t>テアテ</t>
    </rPh>
    <phoneticPr fontId="2"/>
  </si>
  <si>
    <t>２　職員の平均給与月額、初任給等の状況</t>
    <phoneticPr fontId="2"/>
  </si>
  <si>
    <t>（国比較ベース）</t>
    <rPh sb="1" eb="2">
      <t>クニ</t>
    </rPh>
    <rPh sb="2" eb="4">
      <t>ヒカク</t>
    </rPh>
    <phoneticPr fontId="2"/>
  </si>
  <si>
    <t>平均給与月額
（国比較ベース）</t>
    <rPh sb="0" eb="2">
      <t>ヘイキン</t>
    </rPh>
    <rPh sb="2" eb="4">
      <t>キュウヨ</t>
    </rPh>
    <rPh sb="4" eb="6">
      <t>ゲツガク</t>
    </rPh>
    <rPh sb="8" eb="9">
      <t>クニ</t>
    </rPh>
    <rPh sb="9" eb="11">
      <t>ヒカク</t>
    </rPh>
    <phoneticPr fontId="2"/>
  </si>
  <si>
    <t>　　　　　で算出している。</t>
    <rPh sb="6" eb="8">
      <t>サンシュツ</t>
    </rPh>
    <phoneticPr fontId="2"/>
  </si>
  <si>
    <t>経験年数２５年</t>
    <rPh sb="0" eb="2">
      <t>ケイケン</t>
    </rPh>
    <rPh sb="2" eb="4">
      <t>ネンスウ</t>
    </rPh>
    <rPh sb="6" eb="7">
      <t>ネン</t>
    </rPh>
    <phoneticPr fontId="2"/>
  </si>
  <si>
    <t>経験年数３０年　　　</t>
    <rPh sb="0" eb="2">
      <t>ケイケン</t>
    </rPh>
    <rPh sb="2" eb="4">
      <t>ネンスウ</t>
    </rPh>
    <rPh sb="6" eb="7">
      <t>ネン</t>
    </rPh>
    <phoneticPr fontId="2"/>
  </si>
  <si>
    <t>３　一般行政職の級別職員数等の状況</t>
    <phoneticPr fontId="2"/>
  </si>
  <si>
    <t>1号給の
給料月額</t>
    <rPh sb="1" eb="3">
      <t>ゴウキュウ</t>
    </rPh>
    <rPh sb="5" eb="7">
      <t>キュウリョウ</t>
    </rPh>
    <rPh sb="7" eb="8">
      <t>ツキ</t>
    </rPh>
    <rPh sb="8" eb="9">
      <t>ガク</t>
    </rPh>
    <phoneticPr fontId="2"/>
  </si>
  <si>
    <t>最高号給の
給料月額</t>
    <rPh sb="0" eb="2">
      <t>サイコウ</t>
    </rPh>
    <rPh sb="2" eb="4">
      <t>ゴウキュウ</t>
    </rPh>
    <rPh sb="6" eb="8">
      <t>キュウリョウ</t>
    </rPh>
    <rPh sb="8" eb="10">
      <t>ゲツガク</t>
    </rPh>
    <phoneticPr fontId="2"/>
  </si>
  <si>
    <t>４　職員の手当の状況</t>
    <phoneticPr fontId="2"/>
  </si>
  <si>
    <t>６　職員数の状況</t>
    <phoneticPr fontId="2"/>
  </si>
  <si>
    <t>　　　　　また、「平均給与月額（国比較ベース）」は、比較のため、国家公務員と同じベース（＝時間外勤務手当等を除いたもの）</t>
    <rPh sb="9" eb="11">
      <t>ヘイキン</t>
    </rPh>
    <rPh sb="11" eb="12">
      <t>キュウ</t>
    </rPh>
    <rPh sb="12" eb="13">
      <t>ヨ</t>
    </rPh>
    <rPh sb="13" eb="14">
      <t>ツキ</t>
    </rPh>
    <rPh sb="14" eb="15">
      <t>ガク</t>
    </rPh>
    <rPh sb="16" eb="17">
      <t>クニ</t>
    </rPh>
    <rPh sb="17" eb="19">
      <t>ヒカク</t>
    </rPh>
    <rPh sb="26" eb="28">
      <t>ヒカク</t>
    </rPh>
    <rPh sb="32" eb="34">
      <t>コッカ</t>
    </rPh>
    <rPh sb="34" eb="37">
      <t>コウムイン</t>
    </rPh>
    <rPh sb="38" eb="39">
      <t>オナ</t>
    </rPh>
    <rPh sb="45" eb="47">
      <t>ジカン</t>
    </rPh>
    <rPh sb="47" eb="48">
      <t>ガイ</t>
    </rPh>
    <rPh sb="48" eb="50">
      <t>キンム</t>
    </rPh>
    <rPh sb="50" eb="52">
      <t>テアテ</t>
    </rPh>
    <rPh sb="52" eb="53">
      <t>トウ</t>
    </rPh>
    <rPh sb="54" eb="55">
      <t>ノゾ</t>
    </rPh>
    <phoneticPr fontId="2"/>
  </si>
  <si>
    <t>経験年数２０年</t>
    <rPh sb="0" eb="2">
      <t>ケイケン</t>
    </rPh>
    <rPh sb="2" eb="4">
      <t>ネンスウ</t>
    </rPh>
    <rPh sb="6" eb="7">
      <t>ネン</t>
    </rPh>
    <phoneticPr fontId="2"/>
  </si>
  <si>
    <t>　（注）　資本勘定支弁職員に係る職員給与費を含まない。</t>
    <rPh sb="2" eb="3">
      <t>チュウ</t>
    </rPh>
    <rPh sb="5" eb="7">
      <t>シホン</t>
    </rPh>
    <rPh sb="7" eb="9">
      <t>カンジョウ</t>
    </rPh>
    <rPh sb="9" eb="11">
      <t>シベン</t>
    </rPh>
    <rPh sb="11" eb="13">
      <t>ショクイン</t>
    </rPh>
    <rPh sb="14" eb="15">
      <t>カカ</t>
    </rPh>
    <rPh sb="16" eb="18">
      <t>ショクイン</t>
    </rPh>
    <rPh sb="18" eb="20">
      <t>キュウヨ</t>
    </rPh>
    <rPh sb="20" eb="21">
      <t>ヒ</t>
    </rPh>
    <rPh sb="22" eb="23">
      <t>フク</t>
    </rPh>
    <phoneticPr fontId="2"/>
  </si>
  <si>
    <t>（参考）一人当たり</t>
    <rPh sb="1" eb="3">
      <t>サンコウ</t>
    </rPh>
    <rPh sb="4" eb="6">
      <t>ヒトリ</t>
    </rPh>
    <rPh sb="6" eb="7">
      <t>ア</t>
    </rPh>
    <phoneticPr fontId="2"/>
  </si>
  <si>
    <t>・</t>
    <phoneticPr fontId="2"/>
  </si>
  <si>
    <t>役職加算</t>
    <rPh sb="0" eb="2">
      <t>ヤクショク</t>
    </rPh>
    <rPh sb="2" eb="4">
      <t>カサン</t>
    </rPh>
    <phoneticPr fontId="2"/>
  </si>
  <si>
    <t>管理職加算</t>
    <rPh sb="0" eb="2">
      <t>カンリ</t>
    </rPh>
    <rPh sb="2" eb="3">
      <t>ショク</t>
    </rPh>
    <rPh sb="3" eb="5">
      <t>カサン</t>
    </rPh>
    <phoneticPr fontId="2"/>
  </si>
  <si>
    <t>広域本部又は自動車税事務所に勤務する職員</t>
    <rPh sb="0" eb="2">
      <t>コウイキ</t>
    </rPh>
    <rPh sb="2" eb="4">
      <t>ホンブ</t>
    </rPh>
    <rPh sb="4" eb="5">
      <t>マタ</t>
    </rPh>
    <rPh sb="6" eb="10">
      <t>ジドウシャゼイ</t>
    </rPh>
    <rPh sb="10" eb="13">
      <t>ジムショ</t>
    </rPh>
    <rPh sb="14" eb="16">
      <t>キンム</t>
    </rPh>
    <rPh sb="18" eb="20">
      <t>ショクイン</t>
    </rPh>
    <phoneticPr fontId="2"/>
  </si>
  <si>
    <t>県税の賦課又は徴収に従事したとき</t>
    <rPh sb="0" eb="2">
      <t>ケンゼイ</t>
    </rPh>
    <rPh sb="3" eb="5">
      <t>フカ</t>
    </rPh>
    <rPh sb="5" eb="6">
      <t>マタ</t>
    </rPh>
    <rPh sb="7" eb="9">
      <t>チョウシュウ</t>
    </rPh>
    <rPh sb="10" eb="12">
      <t>ジュウジ</t>
    </rPh>
    <phoneticPr fontId="2"/>
  </si>
  <si>
    <t>感染症又は家畜伝染病の防疫に従事する職員</t>
    <rPh sb="0" eb="3">
      <t>カンセンショウ</t>
    </rPh>
    <rPh sb="3" eb="4">
      <t>マタ</t>
    </rPh>
    <rPh sb="5" eb="7">
      <t>カチク</t>
    </rPh>
    <rPh sb="7" eb="10">
      <t>デンセンビョウ</t>
    </rPh>
    <rPh sb="11" eb="13">
      <t>ボウエキ</t>
    </rPh>
    <rPh sb="14" eb="16">
      <t>ジュウジ</t>
    </rPh>
    <rPh sb="18" eb="20">
      <t>ショクイン</t>
    </rPh>
    <phoneticPr fontId="2"/>
  </si>
  <si>
    <t>感染症又は家畜伝染病の防疫に従事したとき</t>
    <rPh sb="0" eb="3">
      <t>カンセンショウ</t>
    </rPh>
    <rPh sb="3" eb="4">
      <t>マタ</t>
    </rPh>
    <rPh sb="5" eb="7">
      <t>カチク</t>
    </rPh>
    <rPh sb="7" eb="10">
      <t>デンセンビョウ</t>
    </rPh>
    <rPh sb="11" eb="13">
      <t>ボウエキ</t>
    </rPh>
    <rPh sb="14" eb="16">
      <t>ジュウジ</t>
    </rPh>
    <phoneticPr fontId="2"/>
  </si>
  <si>
    <t>放射線取扱作業に従事する職員</t>
    <rPh sb="0" eb="3">
      <t>ホウシャセン</t>
    </rPh>
    <rPh sb="3" eb="5">
      <t>トリアツカ</t>
    </rPh>
    <rPh sb="5" eb="7">
      <t>サギョウ</t>
    </rPh>
    <rPh sb="8" eb="10">
      <t>ジュウジ</t>
    </rPh>
    <rPh sb="12" eb="14">
      <t>ショクイン</t>
    </rPh>
    <phoneticPr fontId="2"/>
  </si>
  <si>
    <t>エックス線その他の放射線を照射する作業に従事したとき</t>
    <rPh sb="4" eb="5">
      <t>セン</t>
    </rPh>
    <rPh sb="7" eb="8">
      <t>タ</t>
    </rPh>
    <rPh sb="9" eb="12">
      <t>ホウシャセン</t>
    </rPh>
    <rPh sb="13" eb="15">
      <t>ショウシャ</t>
    </rPh>
    <rPh sb="17" eb="19">
      <t>サギョウ</t>
    </rPh>
    <rPh sb="20" eb="22">
      <t>ジュウジ</t>
    </rPh>
    <phoneticPr fontId="2"/>
  </si>
  <si>
    <t>漁ろうに従事したとき</t>
    <rPh sb="0" eb="1">
      <t>ギョ</t>
    </rPh>
    <rPh sb="4" eb="6">
      <t>ジュウジ</t>
    </rPh>
    <phoneticPr fontId="2"/>
  </si>
  <si>
    <t>福祉に関する現業業務に従事したとき</t>
    <rPh sb="0" eb="2">
      <t>フクシ</t>
    </rPh>
    <rPh sb="3" eb="4">
      <t>カン</t>
    </rPh>
    <rPh sb="6" eb="8">
      <t>ゲンギョウ</t>
    </rPh>
    <rPh sb="8" eb="10">
      <t>ギョウム</t>
    </rPh>
    <rPh sb="11" eb="13">
      <t>ジュウジ</t>
    </rPh>
    <phoneticPr fontId="2"/>
  </si>
  <si>
    <t>潜水器具を着用して行う潜水作業に従事したとき</t>
    <rPh sb="0" eb="2">
      <t>センスイ</t>
    </rPh>
    <rPh sb="2" eb="4">
      <t>キグ</t>
    </rPh>
    <rPh sb="5" eb="7">
      <t>チャクヨウ</t>
    </rPh>
    <rPh sb="9" eb="10">
      <t>オコナ</t>
    </rPh>
    <rPh sb="11" eb="13">
      <t>センスイ</t>
    </rPh>
    <rPh sb="13" eb="15">
      <t>サギョウ</t>
    </rPh>
    <rPh sb="16" eb="18">
      <t>ジュウジ</t>
    </rPh>
    <phoneticPr fontId="2"/>
  </si>
  <si>
    <t>精神保健指定医である職員等</t>
    <rPh sb="0" eb="2">
      <t>セイシン</t>
    </rPh>
    <rPh sb="2" eb="7">
      <t>ホケンシテイイ</t>
    </rPh>
    <rPh sb="10" eb="12">
      <t>ショクイン</t>
    </rPh>
    <rPh sb="12" eb="13">
      <t>トウ</t>
    </rPh>
    <phoneticPr fontId="2"/>
  </si>
  <si>
    <t>精神保健及び精神障害者福祉に関する法律又は麻薬及び向精神薬取締法の規定に基づく診察、診察の立ち会い、移送等に従事したとき</t>
    <rPh sb="0" eb="4">
      <t>セイシンホケン</t>
    </rPh>
    <rPh sb="4" eb="5">
      <t>オヨ</t>
    </rPh>
    <rPh sb="6" eb="8">
      <t>セイシン</t>
    </rPh>
    <rPh sb="8" eb="11">
      <t>ショウガイシャ</t>
    </rPh>
    <rPh sb="11" eb="13">
      <t>フクシ</t>
    </rPh>
    <rPh sb="14" eb="15">
      <t>カン</t>
    </rPh>
    <rPh sb="17" eb="19">
      <t>ホウリツ</t>
    </rPh>
    <rPh sb="19" eb="20">
      <t>マタ</t>
    </rPh>
    <rPh sb="21" eb="23">
      <t>マヤク</t>
    </rPh>
    <rPh sb="23" eb="24">
      <t>オヨ</t>
    </rPh>
    <rPh sb="25" eb="29">
      <t>コウセイシンヤク</t>
    </rPh>
    <rPh sb="29" eb="32">
      <t>トリシマリホウ</t>
    </rPh>
    <rPh sb="33" eb="35">
      <t>キテイ</t>
    </rPh>
    <rPh sb="36" eb="37">
      <t>モト</t>
    </rPh>
    <rPh sb="39" eb="41">
      <t>シンサツ</t>
    </rPh>
    <rPh sb="42" eb="44">
      <t>シンサツ</t>
    </rPh>
    <rPh sb="45" eb="46">
      <t>タ</t>
    </rPh>
    <rPh sb="47" eb="48">
      <t>ア</t>
    </rPh>
    <rPh sb="50" eb="52">
      <t>イソウ</t>
    </rPh>
    <rPh sb="52" eb="53">
      <t>トウ</t>
    </rPh>
    <rPh sb="54" eb="56">
      <t>ジュウジ</t>
    </rPh>
    <phoneticPr fontId="2"/>
  </si>
  <si>
    <t>有害薬品等による化学的試験に従事する職員又は病害虫防除作業に従事する職員</t>
    <rPh sb="0" eb="2">
      <t>ユウガイ</t>
    </rPh>
    <rPh sb="2" eb="4">
      <t>ヤクヒン</t>
    </rPh>
    <rPh sb="4" eb="5">
      <t>ナド</t>
    </rPh>
    <rPh sb="8" eb="11">
      <t>カガクテキ</t>
    </rPh>
    <rPh sb="11" eb="13">
      <t>シケン</t>
    </rPh>
    <rPh sb="14" eb="16">
      <t>ジュウジ</t>
    </rPh>
    <rPh sb="18" eb="20">
      <t>ショクイン</t>
    </rPh>
    <rPh sb="20" eb="21">
      <t>マタ</t>
    </rPh>
    <rPh sb="22" eb="25">
      <t>ビョウガイチュウ</t>
    </rPh>
    <rPh sb="25" eb="27">
      <t>ボウジョ</t>
    </rPh>
    <rPh sb="27" eb="29">
      <t>サギョウ</t>
    </rPh>
    <rPh sb="30" eb="32">
      <t>ジュウジ</t>
    </rPh>
    <rPh sb="34" eb="36">
      <t>ショクイン</t>
    </rPh>
    <phoneticPr fontId="2"/>
  </si>
  <si>
    <t>有害薬品等による化学的試験又は病害虫防除作業に従事したとき</t>
    <rPh sb="0" eb="2">
      <t>ユウガイ</t>
    </rPh>
    <rPh sb="2" eb="4">
      <t>ヤクヒン</t>
    </rPh>
    <rPh sb="4" eb="5">
      <t>トウ</t>
    </rPh>
    <rPh sb="8" eb="11">
      <t>カガクテキ</t>
    </rPh>
    <rPh sb="11" eb="13">
      <t>シケン</t>
    </rPh>
    <rPh sb="13" eb="14">
      <t>マタ</t>
    </rPh>
    <rPh sb="15" eb="18">
      <t>ビョウガイチュウ</t>
    </rPh>
    <rPh sb="18" eb="20">
      <t>ボウジョ</t>
    </rPh>
    <rPh sb="20" eb="22">
      <t>サギョウ</t>
    </rPh>
    <rPh sb="23" eb="25">
      <t>ジュウジ</t>
    </rPh>
    <phoneticPr fontId="2"/>
  </si>
  <si>
    <t>農業研究センター又は広域本部に勤務する職員</t>
    <rPh sb="0" eb="2">
      <t>ノウギョウ</t>
    </rPh>
    <rPh sb="2" eb="4">
      <t>ケンキュウ</t>
    </rPh>
    <rPh sb="8" eb="9">
      <t>マタ</t>
    </rPh>
    <rPh sb="10" eb="12">
      <t>コウイキ</t>
    </rPh>
    <rPh sb="12" eb="14">
      <t>ホンブ</t>
    </rPh>
    <rPh sb="15" eb="17">
      <t>キンム</t>
    </rPh>
    <rPh sb="19" eb="21">
      <t>ショクイン</t>
    </rPh>
    <phoneticPr fontId="2"/>
  </si>
  <si>
    <t>種雄牛、種雄馬又は種雄豚について自然交配若しくは精液採取の作業又は制御作業に従事したとき</t>
    <rPh sb="0" eb="1">
      <t>シュ</t>
    </rPh>
    <rPh sb="1" eb="2">
      <t>ユウ</t>
    </rPh>
    <rPh sb="2" eb="3">
      <t>ギュウ</t>
    </rPh>
    <rPh sb="4" eb="5">
      <t>シュ</t>
    </rPh>
    <rPh sb="5" eb="6">
      <t>ユウ</t>
    </rPh>
    <rPh sb="6" eb="7">
      <t>バ</t>
    </rPh>
    <rPh sb="7" eb="8">
      <t>マタ</t>
    </rPh>
    <rPh sb="9" eb="10">
      <t>シュ</t>
    </rPh>
    <rPh sb="10" eb="11">
      <t>ユウ</t>
    </rPh>
    <rPh sb="11" eb="12">
      <t>トン</t>
    </rPh>
    <rPh sb="16" eb="18">
      <t>シゼン</t>
    </rPh>
    <rPh sb="18" eb="20">
      <t>コウハイ</t>
    </rPh>
    <rPh sb="20" eb="21">
      <t>モ</t>
    </rPh>
    <rPh sb="24" eb="26">
      <t>セイエキ</t>
    </rPh>
    <rPh sb="26" eb="28">
      <t>サイシュ</t>
    </rPh>
    <rPh sb="29" eb="31">
      <t>サギョウ</t>
    </rPh>
    <rPh sb="31" eb="32">
      <t>マタ</t>
    </rPh>
    <rPh sb="33" eb="35">
      <t>セイギョ</t>
    </rPh>
    <rPh sb="35" eb="37">
      <t>サギョウ</t>
    </rPh>
    <rPh sb="38" eb="40">
      <t>ジュウジ</t>
    </rPh>
    <phoneticPr fontId="2"/>
  </si>
  <si>
    <t>本来の勤務のほか舎監としてその附属寄宿舎における入所生の指導及び監督並びに当該寄宿舎の管理の業務に従事する職員</t>
    <rPh sb="0" eb="2">
      <t>ホンライ</t>
    </rPh>
    <rPh sb="3" eb="5">
      <t>キンム</t>
    </rPh>
    <rPh sb="8" eb="10">
      <t>シャカン</t>
    </rPh>
    <rPh sb="15" eb="17">
      <t>フゾク</t>
    </rPh>
    <rPh sb="17" eb="20">
      <t>キシュクシャ</t>
    </rPh>
    <rPh sb="24" eb="27">
      <t>ニュウショセイ</t>
    </rPh>
    <rPh sb="28" eb="30">
      <t>シドウ</t>
    </rPh>
    <rPh sb="30" eb="31">
      <t>オヨ</t>
    </rPh>
    <rPh sb="32" eb="34">
      <t>カントク</t>
    </rPh>
    <rPh sb="34" eb="35">
      <t>ナラ</t>
    </rPh>
    <rPh sb="37" eb="39">
      <t>トウガイ</t>
    </rPh>
    <rPh sb="39" eb="42">
      <t>キシュクシャ</t>
    </rPh>
    <rPh sb="43" eb="45">
      <t>カンリ</t>
    </rPh>
    <rPh sb="46" eb="48">
      <t>ギョウム</t>
    </rPh>
    <rPh sb="49" eb="51">
      <t>ジュウジ</t>
    </rPh>
    <rPh sb="53" eb="55">
      <t>ショクイン</t>
    </rPh>
    <phoneticPr fontId="2"/>
  </si>
  <si>
    <t>本来の勤務のほか舎監としてその附属寄宿舎における入所生の指導及び監督並びに当該寄宿舎の管理の業務に従事したとき</t>
    <phoneticPr fontId="2"/>
  </si>
  <si>
    <t>職業能力開発校又は職業能力開発短期大学校に勤務する職業訓練指導員、農業大学校に勤務する職員</t>
    <rPh sb="0" eb="2">
      <t>ショクギョウ</t>
    </rPh>
    <rPh sb="2" eb="4">
      <t>ノウリョク</t>
    </rPh>
    <rPh sb="4" eb="7">
      <t>カイハツコウ</t>
    </rPh>
    <rPh sb="7" eb="8">
      <t>マタ</t>
    </rPh>
    <rPh sb="9" eb="11">
      <t>ショクギョウ</t>
    </rPh>
    <rPh sb="11" eb="13">
      <t>ノウリョク</t>
    </rPh>
    <rPh sb="13" eb="15">
      <t>カイハツ</t>
    </rPh>
    <rPh sb="15" eb="17">
      <t>タンキ</t>
    </rPh>
    <rPh sb="17" eb="20">
      <t>ダイガッコウ</t>
    </rPh>
    <rPh sb="21" eb="23">
      <t>キンム</t>
    </rPh>
    <rPh sb="25" eb="27">
      <t>ショクギョウ</t>
    </rPh>
    <rPh sb="27" eb="29">
      <t>クンレン</t>
    </rPh>
    <rPh sb="29" eb="32">
      <t>シドウイン</t>
    </rPh>
    <rPh sb="33" eb="35">
      <t>ノウギョウ</t>
    </rPh>
    <rPh sb="35" eb="38">
      <t>ダイガッコウ</t>
    </rPh>
    <rPh sb="39" eb="41">
      <t>キンム</t>
    </rPh>
    <rPh sb="43" eb="45">
      <t>ショクイン</t>
    </rPh>
    <phoneticPr fontId="2"/>
  </si>
  <si>
    <t>職業訓練業務、研修教育業務、教育訓練業務に従事したとき</t>
    <rPh sb="0" eb="2">
      <t>ショクギョウ</t>
    </rPh>
    <rPh sb="2" eb="4">
      <t>クンレン</t>
    </rPh>
    <rPh sb="4" eb="6">
      <t>ギョウム</t>
    </rPh>
    <rPh sb="7" eb="9">
      <t>ケンシュウ</t>
    </rPh>
    <rPh sb="9" eb="11">
      <t>キョウイク</t>
    </rPh>
    <rPh sb="11" eb="13">
      <t>ギョウム</t>
    </rPh>
    <rPh sb="14" eb="16">
      <t>キョウイク</t>
    </rPh>
    <rPh sb="16" eb="18">
      <t>クンレン</t>
    </rPh>
    <rPh sb="18" eb="20">
      <t>ギョウム</t>
    </rPh>
    <rPh sb="21" eb="23">
      <t>ジュウジ</t>
    </rPh>
    <phoneticPr fontId="2"/>
  </si>
  <si>
    <t>熊本県議会事務局に勤務する職員</t>
    <rPh sb="0" eb="2">
      <t>クマモト</t>
    </rPh>
    <rPh sb="2" eb="5">
      <t>ケンギカイ</t>
    </rPh>
    <rPh sb="5" eb="8">
      <t>ジムキョク</t>
    </rPh>
    <rPh sb="9" eb="11">
      <t>キンム</t>
    </rPh>
    <rPh sb="13" eb="15">
      <t>ショクイン</t>
    </rPh>
    <phoneticPr fontId="2"/>
  </si>
  <si>
    <t>速記業務に従事したとき</t>
    <rPh sb="0" eb="2">
      <t>ソッキ</t>
    </rPh>
    <rPh sb="2" eb="4">
      <t>ギョウム</t>
    </rPh>
    <rPh sb="5" eb="7">
      <t>ジュウジ</t>
    </rPh>
    <phoneticPr fontId="2"/>
  </si>
  <si>
    <t>と畜検査員又は食鳥検査員</t>
    <rPh sb="1" eb="2">
      <t>チク</t>
    </rPh>
    <rPh sb="2" eb="5">
      <t>ケンサイン</t>
    </rPh>
    <rPh sb="5" eb="6">
      <t>マタ</t>
    </rPh>
    <rPh sb="7" eb="9">
      <t>ショクチョウ</t>
    </rPh>
    <rPh sb="9" eb="12">
      <t>ケンサイン</t>
    </rPh>
    <phoneticPr fontId="2"/>
  </si>
  <si>
    <t>獣畜又は食鳥のと殺又は解体に係る検査業務に従事したとき</t>
    <rPh sb="0" eb="2">
      <t>ジュウチク</t>
    </rPh>
    <rPh sb="2" eb="3">
      <t>マタ</t>
    </rPh>
    <rPh sb="4" eb="6">
      <t>ショクチョウ</t>
    </rPh>
    <rPh sb="8" eb="9">
      <t>サツ</t>
    </rPh>
    <rPh sb="9" eb="10">
      <t>マタ</t>
    </rPh>
    <rPh sb="11" eb="13">
      <t>カイタイ</t>
    </rPh>
    <rPh sb="14" eb="15">
      <t>カカ</t>
    </rPh>
    <rPh sb="16" eb="18">
      <t>ケンサ</t>
    </rPh>
    <rPh sb="18" eb="20">
      <t>ギョウム</t>
    </rPh>
    <rPh sb="21" eb="23">
      <t>ジュウジ</t>
    </rPh>
    <phoneticPr fontId="2"/>
  </si>
  <si>
    <t>こども総合療育センターの病棟に勤務する看護師又は准看護師</t>
    <rPh sb="3" eb="5">
      <t>ソウゴウ</t>
    </rPh>
    <rPh sb="5" eb="6">
      <t>リョウ</t>
    </rPh>
    <rPh sb="6" eb="7">
      <t>イク</t>
    </rPh>
    <rPh sb="12" eb="14">
      <t>ビョウトウ</t>
    </rPh>
    <rPh sb="15" eb="17">
      <t>キンム</t>
    </rPh>
    <rPh sb="19" eb="22">
      <t>カンゴシ</t>
    </rPh>
    <rPh sb="22" eb="23">
      <t>マタ</t>
    </rPh>
    <rPh sb="24" eb="25">
      <t>ジュン</t>
    </rPh>
    <rPh sb="25" eb="28">
      <t>カンゴシ</t>
    </rPh>
    <phoneticPr fontId="2"/>
  </si>
  <si>
    <t>正規の勤務時間による勤務の一部又は全部が深夜において行われる看護の業務に従事したとき</t>
    <rPh sb="0" eb="2">
      <t>セイキ</t>
    </rPh>
    <rPh sb="3" eb="5">
      <t>キンム</t>
    </rPh>
    <rPh sb="5" eb="7">
      <t>ジカン</t>
    </rPh>
    <rPh sb="10" eb="12">
      <t>キンム</t>
    </rPh>
    <rPh sb="13" eb="15">
      <t>イチブ</t>
    </rPh>
    <rPh sb="15" eb="16">
      <t>マタ</t>
    </rPh>
    <rPh sb="17" eb="19">
      <t>ゼンブ</t>
    </rPh>
    <rPh sb="20" eb="22">
      <t>シンヤ</t>
    </rPh>
    <rPh sb="26" eb="27">
      <t>オコナ</t>
    </rPh>
    <rPh sb="30" eb="32">
      <t>カンゴ</t>
    </rPh>
    <rPh sb="33" eb="35">
      <t>ギョウム</t>
    </rPh>
    <rPh sb="36" eb="38">
      <t>ジュウジ</t>
    </rPh>
    <phoneticPr fontId="2"/>
  </si>
  <si>
    <t>・公共事業の施行に伴う用地の取得又は物件移転に係る補償の業務等に従事する職員
・全警察職員</t>
    <rPh sb="1" eb="3">
      <t>コウキョウ</t>
    </rPh>
    <rPh sb="3" eb="5">
      <t>ジギョウ</t>
    </rPh>
    <rPh sb="6" eb="8">
      <t>セコウ</t>
    </rPh>
    <rPh sb="9" eb="10">
      <t>トモナ</t>
    </rPh>
    <rPh sb="11" eb="13">
      <t>ヨウチ</t>
    </rPh>
    <rPh sb="14" eb="16">
      <t>シュトク</t>
    </rPh>
    <rPh sb="16" eb="17">
      <t>マタ</t>
    </rPh>
    <rPh sb="18" eb="20">
      <t>ブッケン</t>
    </rPh>
    <rPh sb="20" eb="22">
      <t>イテン</t>
    </rPh>
    <rPh sb="23" eb="24">
      <t>カカ</t>
    </rPh>
    <rPh sb="25" eb="27">
      <t>ホショウ</t>
    </rPh>
    <rPh sb="28" eb="30">
      <t>ギョウム</t>
    </rPh>
    <rPh sb="30" eb="31">
      <t>トウ</t>
    </rPh>
    <rPh sb="32" eb="34">
      <t>ジュウジ</t>
    </rPh>
    <rPh sb="36" eb="38">
      <t>ショクイン</t>
    </rPh>
    <rPh sb="40" eb="41">
      <t>ゼン</t>
    </rPh>
    <rPh sb="41" eb="43">
      <t>ケイサツ</t>
    </rPh>
    <rPh sb="43" eb="45">
      <t>ショクイン</t>
    </rPh>
    <phoneticPr fontId="2"/>
  </si>
  <si>
    <t>直接用地交渉に従事したとき</t>
    <rPh sb="0" eb="2">
      <t>チョクセツ</t>
    </rPh>
    <rPh sb="2" eb="4">
      <t>ヨウチ</t>
    </rPh>
    <rPh sb="4" eb="6">
      <t>コウショウ</t>
    </rPh>
    <rPh sb="7" eb="9">
      <t>ジュウジ</t>
    </rPh>
    <phoneticPr fontId="2"/>
  </si>
  <si>
    <t>消防職員及び消防団員の訓練指導にもっぱら従事する職員</t>
    <rPh sb="0" eb="2">
      <t>ショウボウ</t>
    </rPh>
    <rPh sb="2" eb="4">
      <t>ショクイン</t>
    </rPh>
    <rPh sb="4" eb="5">
      <t>オヨ</t>
    </rPh>
    <rPh sb="6" eb="8">
      <t>ショウボウ</t>
    </rPh>
    <rPh sb="8" eb="10">
      <t>ダンイン</t>
    </rPh>
    <rPh sb="11" eb="13">
      <t>クンレン</t>
    </rPh>
    <rPh sb="13" eb="15">
      <t>シドウ</t>
    </rPh>
    <rPh sb="20" eb="22">
      <t>ジュウジ</t>
    </rPh>
    <rPh sb="24" eb="26">
      <t>ショクイン</t>
    </rPh>
    <phoneticPr fontId="2"/>
  </si>
  <si>
    <t>レンジャー訓練、油火災消火訓練、中・高層建築物における避難救助訓練に従事したとき</t>
    <rPh sb="5" eb="7">
      <t>クンレン</t>
    </rPh>
    <rPh sb="8" eb="9">
      <t>アブラ</t>
    </rPh>
    <rPh sb="9" eb="11">
      <t>カサイ</t>
    </rPh>
    <rPh sb="11" eb="13">
      <t>ショウカ</t>
    </rPh>
    <rPh sb="13" eb="15">
      <t>クンレン</t>
    </rPh>
    <rPh sb="16" eb="17">
      <t>チュウ</t>
    </rPh>
    <rPh sb="18" eb="20">
      <t>コウソウ</t>
    </rPh>
    <rPh sb="20" eb="23">
      <t>ケンチクブツ</t>
    </rPh>
    <rPh sb="27" eb="29">
      <t>ヒナン</t>
    </rPh>
    <rPh sb="29" eb="31">
      <t>キュウジョ</t>
    </rPh>
    <rPh sb="31" eb="33">
      <t>クンレン</t>
    </rPh>
    <rPh sb="34" eb="36">
      <t>ジュウジ</t>
    </rPh>
    <phoneticPr fontId="2"/>
  </si>
  <si>
    <t>①坑内作業に従事する職員
②建築物、橋りょう、港湾等の工事で、測量、指導、監督及び検査に従事する職員並びに衛生又は公害に関する調査及び検査に従事する職員
③橋りょう、港湾等の工事で、測量、指導、監督及び検査に従事する職員
④かんがい排水事業における隧道工事、橋脚の潜函工事等に従事する職員
⑤土木技術の職員のうち、①～④以外の作業又は工事の測量、指導、監督及び検査に従事する職員
⑥総務部及び広域本部に勤務する職員
⑦農業に関する試験研究機関又は農業大学校に勤務する職員
⑧ダム管理所に勤務する職員
⑨警察本部の課長補佐及びこれに相当する職以下の職にある警察官又は警察官以外の職員</t>
    <rPh sb="1" eb="3">
      <t>コウナイ</t>
    </rPh>
    <rPh sb="3" eb="5">
      <t>サギョウ</t>
    </rPh>
    <rPh sb="6" eb="8">
      <t>ジュウジ</t>
    </rPh>
    <rPh sb="10" eb="12">
      <t>ショクイン</t>
    </rPh>
    <rPh sb="14" eb="17">
      <t>ケンチクブツ</t>
    </rPh>
    <rPh sb="18" eb="19">
      <t>キョウ</t>
    </rPh>
    <rPh sb="23" eb="26">
      <t>コウワンナド</t>
    </rPh>
    <rPh sb="31" eb="33">
      <t>ソクリョウ</t>
    </rPh>
    <rPh sb="34" eb="36">
      <t>シドウ</t>
    </rPh>
    <rPh sb="37" eb="39">
      <t>カントク</t>
    </rPh>
    <rPh sb="39" eb="40">
      <t>オヨ</t>
    </rPh>
    <rPh sb="41" eb="43">
      <t>ケンサ</t>
    </rPh>
    <rPh sb="44" eb="46">
      <t>ジュウジ</t>
    </rPh>
    <rPh sb="48" eb="50">
      <t>ショクイン</t>
    </rPh>
    <rPh sb="50" eb="51">
      <t>ナラ</t>
    </rPh>
    <rPh sb="55" eb="56">
      <t>マタ</t>
    </rPh>
    <rPh sb="57" eb="59">
      <t>コウガイ</t>
    </rPh>
    <rPh sb="60" eb="61">
      <t>カン</t>
    </rPh>
    <rPh sb="63" eb="65">
      <t>チョウサ</t>
    </rPh>
    <rPh sb="65" eb="66">
      <t>オヨ</t>
    </rPh>
    <rPh sb="67" eb="69">
      <t>ケンサ</t>
    </rPh>
    <rPh sb="70" eb="72">
      <t>ジュウジ</t>
    </rPh>
    <rPh sb="74" eb="76">
      <t>ショクイン</t>
    </rPh>
    <rPh sb="146" eb="148">
      <t>ドボク</t>
    </rPh>
    <rPh sb="148" eb="150">
      <t>ギジュツ</t>
    </rPh>
    <rPh sb="151" eb="153">
      <t>ショクイン</t>
    </rPh>
    <rPh sb="160" eb="162">
      <t>イガイ</t>
    </rPh>
    <rPh sb="163" eb="165">
      <t>サギョウ</t>
    </rPh>
    <rPh sb="165" eb="166">
      <t>マタ</t>
    </rPh>
    <rPh sb="167" eb="169">
      <t>コウジ</t>
    </rPh>
    <rPh sb="173" eb="175">
      <t>シドウ</t>
    </rPh>
    <rPh sb="176" eb="178">
      <t>カントク</t>
    </rPh>
    <rPh sb="178" eb="179">
      <t>オヨ</t>
    </rPh>
    <rPh sb="180" eb="182">
      <t>ケンサ</t>
    </rPh>
    <rPh sb="187" eb="189">
      <t>ショクイン</t>
    </rPh>
    <rPh sb="191" eb="194">
      <t>ソウムブ</t>
    </rPh>
    <rPh sb="194" eb="195">
      <t>オヨ</t>
    </rPh>
    <rPh sb="196" eb="198">
      <t>コウイキ</t>
    </rPh>
    <rPh sb="198" eb="200">
      <t>ホンブ</t>
    </rPh>
    <rPh sb="205" eb="207">
      <t>ショクイン</t>
    </rPh>
    <rPh sb="209" eb="211">
      <t>ノウギョウ</t>
    </rPh>
    <rPh sb="212" eb="213">
      <t>カン</t>
    </rPh>
    <rPh sb="215" eb="217">
      <t>シケン</t>
    </rPh>
    <rPh sb="217" eb="219">
      <t>ケンキュウ</t>
    </rPh>
    <rPh sb="219" eb="221">
      <t>キカン</t>
    </rPh>
    <rPh sb="221" eb="222">
      <t>マタ</t>
    </rPh>
    <rPh sb="223" eb="225">
      <t>ノウギョウ</t>
    </rPh>
    <rPh sb="225" eb="228">
      <t>ダイガッコウ</t>
    </rPh>
    <rPh sb="229" eb="231">
      <t>キンム</t>
    </rPh>
    <rPh sb="233" eb="235">
      <t>ショクイン</t>
    </rPh>
    <rPh sb="239" eb="242">
      <t>カンリショ</t>
    </rPh>
    <rPh sb="243" eb="245">
      <t>キンム</t>
    </rPh>
    <rPh sb="247" eb="249">
      <t>ショクイン</t>
    </rPh>
    <phoneticPr fontId="2"/>
  </si>
  <si>
    <t>漁業取締に従事する職員</t>
    <rPh sb="0" eb="2">
      <t>ギョギョウ</t>
    </rPh>
    <rPh sb="2" eb="4">
      <t>トリシマリ</t>
    </rPh>
    <rPh sb="5" eb="7">
      <t>ジュウジ</t>
    </rPh>
    <rPh sb="9" eb="11">
      <t>ショクイン</t>
    </rPh>
    <phoneticPr fontId="2"/>
  </si>
  <si>
    <t>海上において、被疑者の追跡、立入検査又は取調べの業務に従事したとき</t>
    <rPh sb="0" eb="2">
      <t>カイジョウ</t>
    </rPh>
    <rPh sb="7" eb="10">
      <t>ヒギシャ</t>
    </rPh>
    <rPh sb="11" eb="13">
      <t>ツイセキ</t>
    </rPh>
    <rPh sb="14" eb="16">
      <t>タチイリ</t>
    </rPh>
    <rPh sb="16" eb="18">
      <t>ケンサ</t>
    </rPh>
    <rPh sb="18" eb="19">
      <t>マタ</t>
    </rPh>
    <rPh sb="20" eb="22">
      <t>トリシラベ</t>
    </rPh>
    <rPh sb="24" eb="26">
      <t>ギョウム</t>
    </rPh>
    <rPh sb="27" eb="29">
      <t>ジュウジ</t>
    </rPh>
    <phoneticPr fontId="2"/>
  </si>
  <si>
    <t>１９　航空機とう乗作業
      手当
　　　第２１号作業</t>
    <rPh sb="3" eb="6">
      <t>コウクウキ</t>
    </rPh>
    <rPh sb="8" eb="9">
      <t>ノ</t>
    </rPh>
    <rPh sb="9" eb="11">
      <t>サギョウ</t>
    </rPh>
    <rPh sb="18" eb="19">
      <t>テ</t>
    </rPh>
    <rPh sb="19" eb="20">
      <t>トウ</t>
    </rPh>
    <rPh sb="24" eb="25">
      <t>ダイ</t>
    </rPh>
    <rPh sb="27" eb="28">
      <t>ゴウ</t>
    </rPh>
    <rPh sb="28" eb="30">
      <t>サギョウ</t>
    </rPh>
    <phoneticPr fontId="2"/>
  </si>
  <si>
    <t>・災害被害状況調査業務並びに防災消防業務及び当該業務に関する訓練業務に従事する職員
・全警察職員</t>
    <rPh sb="1" eb="3">
      <t>サイガイ</t>
    </rPh>
    <rPh sb="3" eb="5">
      <t>ヒガイ</t>
    </rPh>
    <rPh sb="5" eb="7">
      <t>ジョウキョウ</t>
    </rPh>
    <rPh sb="7" eb="9">
      <t>チョウサ</t>
    </rPh>
    <rPh sb="9" eb="11">
      <t>ギョウム</t>
    </rPh>
    <rPh sb="11" eb="12">
      <t>ナラ</t>
    </rPh>
    <rPh sb="14" eb="16">
      <t>ボウサイ</t>
    </rPh>
    <rPh sb="16" eb="18">
      <t>ショウボウ</t>
    </rPh>
    <rPh sb="18" eb="20">
      <t>ギョウム</t>
    </rPh>
    <rPh sb="20" eb="21">
      <t>オヨ</t>
    </rPh>
    <rPh sb="22" eb="24">
      <t>トウガイ</t>
    </rPh>
    <rPh sb="24" eb="26">
      <t>ギョウム</t>
    </rPh>
    <rPh sb="27" eb="28">
      <t>カン</t>
    </rPh>
    <rPh sb="30" eb="32">
      <t>クンレン</t>
    </rPh>
    <rPh sb="32" eb="34">
      <t>ギョウム</t>
    </rPh>
    <rPh sb="35" eb="37">
      <t>ジュウジ</t>
    </rPh>
    <rPh sb="39" eb="41">
      <t>ショクイン</t>
    </rPh>
    <rPh sb="43" eb="44">
      <t>ゼン</t>
    </rPh>
    <rPh sb="44" eb="46">
      <t>ケイサツ</t>
    </rPh>
    <rPh sb="46" eb="48">
      <t>ショクイン</t>
    </rPh>
    <phoneticPr fontId="2"/>
  </si>
  <si>
    <t>航空機にとう乗して業務に従事したとき</t>
    <rPh sb="0" eb="3">
      <t>コウクウキ</t>
    </rPh>
    <rPh sb="6" eb="7">
      <t>ジョウ</t>
    </rPh>
    <rPh sb="9" eb="11">
      <t>ギョウム</t>
    </rPh>
    <rPh sb="12" eb="14">
      <t>ジュウジ</t>
    </rPh>
    <phoneticPr fontId="2"/>
  </si>
  <si>
    <t>保健所又はこども総合療育センターに勤務する臨床検査技師及び衛生検査技師</t>
    <rPh sb="0" eb="3">
      <t>ホケンショ</t>
    </rPh>
    <rPh sb="3" eb="4">
      <t>マタ</t>
    </rPh>
    <rPh sb="8" eb="10">
      <t>ソウゴウ</t>
    </rPh>
    <rPh sb="10" eb="11">
      <t>リョウ</t>
    </rPh>
    <rPh sb="11" eb="12">
      <t>イク</t>
    </rPh>
    <rPh sb="17" eb="19">
      <t>キンム</t>
    </rPh>
    <rPh sb="21" eb="23">
      <t>リンショウ</t>
    </rPh>
    <rPh sb="23" eb="25">
      <t>ケンサ</t>
    </rPh>
    <rPh sb="25" eb="27">
      <t>ギシ</t>
    </rPh>
    <rPh sb="27" eb="28">
      <t>オヨ</t>
    </rPh>
    <rPh sb="29" eb="31">
      <t>エイセイ</t>
    </rPh>
    <rPh sb="31" eb="33">
      <t>ケンサ</t>
    </rPh>
    <rPh sb="33" eb="35">
      <t>ギシ</t>
    </rPh>
    <phoneticPr fontId="2"/>
  </si>
  <si>
    <t>臨床検査技師等に関する法律に規定する検査業務に従事したとき</t>
    <rPh sb="0" eb="2">
      <t>リンショウ</t>
    </rPh>
    <rPh sb="2" eb="4">
      <t>ケンサ</t>
    </rPh>
    <rPh sb="4" eb="6">
      <t>ギシ</t>
    </rPh>
    <rPh sb="6" eb="7">
      <t>トウ</t>
    </rPh>
    <rPh sb="8" eb="9">
      <t>カン</t>
    </rPh>
    <rPh sb="11" eb="13">
      <t>ホウリツ</t>
    </rPh>
    <rPh sb="14" eb="16">
      <t>キテイ</t>
    </rPh>
    <rPh sb="18" eb="20">
      <t>ケンサ</t>
    </rPh>
    <rPh sb="20" eb="22">
      <t>ギョウム</t>
    </rPh>
    <rPh sb="23" eb="25">
      <t>ジュウジ</t>
    </rPh>
    <phoneticPr fontId="2"/>
  </si>
  <si>
    <t>環境保全課若しくは保健所に勤務する環境衛生指導員又は環境保全課、保健環境科学研究所若しくは保健所で公害関係業務に従事する職員</t>
    <rPh sb="0" eb="2">
      <t>カンキョウ</t>
    </rPh>
    <rPh sb="2" eb="4">
      <t>ホゼン</t>
    </rPh>
    <rPh sb="4" eb="5">
      <t>カ</t>
    </rPh>
    <rPh sb="5" eb="6">
      <t>モ</t>
    </rPh>
    <rPh sb="9" eb="12">
      <t>ホケンショ</t>
    </rPh>
    <rPh sb="13" eb="15">
      <t>キンム</t>
    </rPh>
    <rPh sb="17" eb="19">
      <t>カンキョウ</t>
    </rPh>
    <rPh sb="19" eb="21">
      <t>エイセイ</t>
    </rPh>
    <rPh sb="21" eb="24">
      <t>シドウイン</t>
    </rPh>
    <rPh sb="24" eb="25">
      <t>マタ</t>
    </rPh>
    <rPh sb="26" eb="28">
      <t>カンキョウ</t>
    </rPh>
    <rPh sb="28" eb="30">
      <t>ホゼン</t>
    </rPh>
    <rPh sb="30" eb="31">
      <t>カ</t>
    </rPh>
    <rPh sb="32" eb="34">
      <t>ホケン</t>
    </rPh>
    <rPh sb="34" eb="36">
      <t>カンキョウ</t>
    </rPh>
    <rPh sb="36" eb="38">
      <t>カガク</t>
    </rPh>
    <rPh sb="38" eb="41">
      <t>ケンキュウショ</t>
    </rPh>
    <rPh sb="41" eb="42">
      <t>モ</t>
    </rPh>
    <rPh sb="45" eb="48">
      <t>ホケンショ</t>
    </rPh>
    <rPh sb="49" eb="51">
      <t>コウガイ</t>
    </rPh>
    <rPh sb="51" eb="53">
      <t>カンケイ</t>
    </rPh>
    <rPh sb="53" eb="55">
      <t>ギョウム</t>
    </rPh>
    <rPh sb="56" eb="58">
      <t>ジュウジ</t>
    </rPh>
    <rPh sb="60" eb="62">
      <t>ショクイン</t>
    </rPh>
    <phoneticPr fontId="2"/>
  </si>
  <si>
    <t>し尿処理施設の機能及び処理装置の検査の業務、家畜のふん尿に係る公害を防止するため、施設等に立ち入って行う検査及び調査の業務に従事したとき</t>
    <rPh sb="1" eb="2">
      <t>ニョウ</t>
    </rPh>
    <rPh sb="2" eb="4">
      <t>ショリ</t>
    </rPh>
    <rPh sb="4" eb="6">
      <t>シセツ</t>
    </rPh>
    <rPh sb="7" eb="9">
      <t>キノウ</t>
    </rPh>
    <rPh sb="9" eb="10">
      <t>オヨ</t>
    </rPh>
    <rPh sb="11" eb="13">
      <t>ショリ</t>
    </rPh>
    <rPh sb="13" eb="15">
      <t>ソウチ</t>
    </rPh>
    <rPh sb="16" eb="18">
      <t>ケンサ</t>
    </rPh>
    <rPh sb="19" eb="21">
      <t>ギョウム</t>
    </rPh>
    <rPh sb="22" eb="24">
      <t>カチク</t>
    </rPh>
    <rPh sb="27" eb="28">
      <t>ニョウ</t>
    </rPh>
    <rPh sb="29" eb="30">
      <t>カカ</t>
    </rPh>
    <rPh sb="31" eb="33">
      <t>コウガイ</t>
    </rPh>
    <rPh sb="34" eb="36">
      <t>ボウシ</t>
    </rPh>
    <rPh sb="41" eb="43">
      <t>シセツ</t>
    </rPh>
    <rPh sb="43" eb="44">
      <t>トウ</t>
    </rPh>
    <rPh sb="45" eb="46">
      <t>タ</t>
    </rPh>
    <rPh sb="47" eb="48">
      <t>イ</t>
    </rPh>
    <rPh sb="50" eb="51">
      <t>オコナ</t>
    </rPh>
    <rPh sb="52" eb="54">
      <t>ケンサ</t>
    </rPh>
    <rPh sb="54" eb="55">
      <t>オヨ</t>
    </rPh>
    <rPh sb="56" eb="58">
      <t>チョウサ</t>
    </rPh>
    <rPh sb="59" eb="61">
      <t>ギョウム</t>
    </rPh>
    <rPh sb="62" eb="64">
      <t>ジュウジ</t>
    </rPh>
    <phoneticPr fontId="2"/>
  </si>
  <si>
    <t>農業研究センターに勤務する職員</t>
    <rPh sb="0" eb="2">
      <t>ノウギョウ</t>
    </rPh>
    <rPh sb="2" eb="4">
      <t>ケンキュウ</t>
    </rPh>
    <rPh sb="9" eb="11">
      <t>キンム</t>
    </rPh>
    <rPh sb="13" eb="15">
      <t>ショクイン</t>
    </rPh>
    <phoneticPr fontId="2"/>
  </si>
  <si>
    <t>染土附着後のい草を乾燥機により乾燥する作業、貯蔵庫内におけるい草の搬入搬出作業、い草の選別作業に従事したとき</t>
    <rPh sb="0" eb="1">
      <t>セン</t>
    </rPh>
    <rPh sb="1" eb="2">
      <t>ド</t>
    </rPh>
    <rPh sb="2" eb="5">
      <t>フチャクゴ</t>
    </rPh>
    <rPh sb="7" eb="8">
      <t>グサ</t>
    </rPh>
    <rPh sb="9" eb="12">
      <t>カンソウキ</t>
    </rPh>
    <rPh sb="15" eb="17">
      <t>カンソウ</t>
    </rPh>
    <rPh sb="19" eb="21">
      <t>サギョウ</t>
    </rPh>
    <rPh sb="22" eb="25">
      <t>チョゾウコ</t>
    </rPh>
    <rPh sb="25" eb="26">
      <t>ナイ</t>
    </rPh>
    <rPh sb="31" eb="32">
      <t>グサ</t>
    </rPh>
    <rPh sb="33" eb="35">
      <t>ハンニュウ</t>
    </rPh>
    <rPh sb="35" eb="37">
      <t>ハンシュツ</t>
    </rPh>
    <rPh sb="37" eb="39">
      <t>サギョウ</t>
    </rPh>
    <rPh sb="41" eb="42">
      <t>グサ</t>
    </rPh>
    <rPh sb="43" eb="45">
      <t>センベツ</t>
    </rPh>
    <rPh sb="45" eb="47">
      <t>サギョウ</t>
    </rPh>
    <rPh sb="48" eb="50">
      <t>ジュウジ</t>
    </rPh>
    <phoneticPr fontId="2"/>
  </si>
  <si>
    <t>保健所に勤務する職員</t>
    <rPh sb="0" eb="3">
      <t>ホケンショ</t>
    </rPh>
    <rPh sb="4" eb="6">
      <t>キンム</t>
    </rPh>
    <rPh sb="8" eb="10">
      <t>ショクイン</t>
    </rPh>
    <phoneticPr fontId="2"/>
  </si>
  <si>
    <t>・感染症の予防及び感染症の患者に対する医療に関する法律の規定に基づき、結核登録票に登録されている者の家庭を訪問し、必要な指導を行ったとき
・精神保健及び精神障害者福祉に関する法律の規定に基づき、精神障害者を訪問し、精神保健及び精神障害者の福祉に関する指導を行ったとき</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30">
      <t>キテイ</t>
    </rPh>
    <rPh sb="31" eb="32">
      <t>モト</t>
    </rPh>
    <rPh sb="35" eb="37">
      <t>ケッカク</t>
    </rPh>
    <rPh sb="37" eb="40">
      <t>トウロクヒョウ</t>
    </rPh>
    <rPh sb="41" eb="43">
      <t>トウロク</t>
    </rPh>
    <rPh sb="48" eb="49">
      <t>モノ</t>
    </rPh>
    <rPh sb="50" eb="52">
      <t>カテイ</t>
    </rPh>
    <rPh sb="53" eb="55">
      <t>ホウモン</t>
    </rPh>
    <rPh sb="57" eb="59">
      <t>ヒツヨウ</t>
    </rPh>
    <rPh sb="60" eb="62">
      <t>シドウ</t>
    </rPh>
    <rPh sb="63" eb="64">
      <t>オコナ</t>
    </rPh>
    <rPh sb="70" eb="72">
      <t>セイシン</t>
    </rPh>
    <rPh sb="72" eb="74">
      <t>ホケン</t>
    </rPh>
    <rPh sb="74" eb="75">
      <t>オヨ</t>
    </rPh>
    <rPh sb="76" eb="78">
      <t>セイシン</t>
    </rPh>
    <rPh sb="78" eb="81">
      <t>ショウガイシャ</t>
    </rPh>
    <rPh sb="81" eb="83">
      <t>フクシ</t>
    </rPh>
    <rPh sb="84" eb="85">
      <t>カン</t>
    </rPh>
    <rPh sb="87" eb="89">
      <t>ホウリツ</t>
    </rPh>
    <rPh sb="90" eb="92">
      <t>キテイ</t>
    </rPh>
    <rPh sb="93" eb="94">
      <t>モト</t>
    </rPh>
    <rPh sb="97" eb="99">
      <t>セイシン</t>
    </rPh>
    <rPh sb="99" eb="101">
      <t>ショウガイ</t>
    </rPh>
    <rPh sb="101" eb="102">
      <t>シャ</t>
    </rPh>
    <rPh sb="103" eb="105">
      <t>ホウモン</t>
    </rPh>
    <rPh sb="107" eb="109">
      <t>セイシン</t>
    </rPh>
    <rPh sb="109" eb="111">
      <t>ホケン</t>
    </rPh>
    <rPh sb="111" eb="112">
      <t>オヨ</t>
    </rPh>
    <rPh sb="113" eb="115">
      <t>セイシン</t>
    </rPh>
    <rPh sb="115" eb="117">
      <t>ショウガイ</t>
    </rPh>
    <rPh sb="117" eb="118">
      <t>シャ</t>
    </rPh>
    <rPh sb="119" eb="121">
      <t>フクシ</t>
    </rPh>
    <rPh sb="122" eb="123">
      <t>カン</t>
    </rPh>
    <rPh sb="125" eb="127">
      <t>シドウ</t>
    </rPh>
    <rPh sb="128" eb="129">
      <t>オコナ</t>
    </rPh>
    <phoneticPr fontId="2"/>
  </si>
  <si>
    <t>狂犬病予防法に規定する予防注射、犬の抑留、死体の引き取り、犬の一斉検診又は臨時の予防注射、病性鑑定のための措置、けい留されていない犬の抑留又は薬殺を行ったとき</t>
    <rPh sb="0" eb="3">
      <t>キョウケンビョウ</t>
    </rPh>
    <rPh sb="3" eb="6">
      <t>ヨボウホウ</t>
    </rPh>
    <rPh sb="7" eb="9">
      <t>キテイ</t>
    </rPh>
    <rPh sb="11" eb="13">
      <t>ヨボウ</t>
    </rPh>
    <rPh sb="13" eb="15">
      <t>チュウシャ</t>
    </rPh>
    <rPh sb="16" eb="17">
      <t>イヌ</t>
    </rPh>
    <rPh sb="18" eb="20">
      <t>ヨクリュウ</t>
    </rPh>
    <rPh sb="21" eb="23">
      <t>シタイ</t>
    </rPh>
    <rPh sb="24" eb="25">
      <t>ヒ</t>
    </rPh>
    <rPh sb="26" eb="27">
      <t>ト</t>
    </rPh>
    <rPh sb="29" eb="30">
      <t>イヌ</t>
    </rPh>
    <rPh sb="31" eb="33">
      <t>イッセイ</t>
    </rPh>
    <rPh sb="33" eb="35">
      <t>ケンシン</t>
    </rPh>
    <rPh sb="35" eb="36">
      <t>マタ</t>
    </rPh>
    <rPh sb="37" eb="39">
      <t>リンジ</t>
    </rPh>
    <rPh sb="40" eb="42">
      <t>ヨボウ</t>
    </rPh>
    <rPh sb="42" eb="44">
      <t>チュウシャ</t>
    </rPh>
    <rPh sb="45" eb="47">
      <t>ビョウセイ</t>
    </rPh>
    <rPh sb="47" eb="49">
      <t>カンテイ</t>
    </rPh>
    <rPh sb="53" eb="55">
      <t>ソチ</t>
    </rPh>
    <rPh sb="58" eb="59">
      <t>リュウ</t>
    </rPh>
    <rPh sb="65" eb="66">
      <t>イヌ</t>
    </rPh>
    <rPh sb="67" eb="69">
      <t>ヨクリュウ</t>
    </rPh>
    <rPh sb="69" eb="70">
      <t>マタ</t>
    </rPh>
    <rPh sb="71" eb="73">
      <t>ヤクサツ</t>
    </rPh>
    <rPh sb="74" eb="75">
      <t>オコナ</t>
    </rPh>
    <phoneticPr fontId="2"/>
  </si>
  <si>
    <t>病害虫防除所に勤務する職員</t>
    <rPh sb="0" eb="3">
      <t>ビョウガイチュウ</t>
    </rPh>
    <rPh sb="3" eb="5">
      <t>ボウジョ</t>
    </rPh>
    <rPh sb="5" eb="6">
      <t>ショ</t>
    </rPh>
    <rPh sb="7" eb="9">
      <t>キンム</t>
    </rPh>
    <rPh sb="11" eb="13">
      <t>ショクイン</t>
    </rPh>
    <phoneticPr fontId="2"/>
  </si>
  <si>
    <t>植物検疫法に規定する、検疫に関する事務、市町村、農業者又はその組織する団体が行う防除に対する指導及び協力に関する事務、発生予察事業に関する事務等に従事したとき</t>
    <rPh sb="0" eb="2">
      <t>ショクブツ</t>
    </rPh>
    <rPh sb="2" eb="4">
      <t>ケンエキ</t>
    </rPh>
    <rPh sb="4" eb="5">
      <t>ホウ</t>
    </rPh>
    <rPh sb="6" eb="8">
      <t>キテイ</t>
    </rPh>
    <rPh sb="11" eb="13">
      <t>ケンエキ</t>
    </rPh>
    <rPh sb="14" eb="15">
      <t>カン</t>
    </rPh>
    <rPh sb="17" eb="19">
      <t>ジム</t>
    </rPh>
    <rPh sb="20" eb="23">
      <t>シチョウソン</t>
    </rPh>
    <rPh sb="24" eb="27">
      <t>ノウギョウシャ</t>
    </rPh>
    <rPh sb="27" eb="28">
      <t>マタ</t>
    </rPh>
    <rPh sb="31" eb="33">
      <t>ソシキ</t>
    </rPh>
    <rPh sb="35" eb="37">
      <t>ダンタイ</t>
    </rPh>
    <rPh sb="38" eb="39">
      <t>オコナ</t>
    </rPh>
    <rPh sb="40" eb="42">
      <t>ボウジョ</t>
    </rPh>
    <rPh sb="43" eb="44">
      <t>タイ</t>
    </rPh>
    <rPh sb="46" eb="48">
      <t>シドウ</t>
    </rPh>
    <rPh sb="48" eb="49">
      <t>オヨ</t>
    </rPh>
    <rPh sb="50" eb="52">
      <t>キョウリョク</t>
    </rPh>
    <rPh sb="53" eb="54">
      <t>カン</t>
    </rPh>
    <rPh sb="56" eb="58">
      <t>ジム</t>
    </rPh>
    <rPh sb="59" eb="61">
      <t>ハッセイ</t>
    </rPh>
    <rPh sb="61" eb="63">
      <t>ヨサツ</t>
    </rPh>
    <rPh sb="63" eb="65">
      <t>ジギョウ</t>
    </rPh>
    <rPh sb="66" eb="67">
      <t>カン</t>
    </rPh>
    <rPh sb="69" eb="71">
      <t>ジム</t>
    </rPh>
    <rPh sb="71" eb="72">
      <t>トウ</t>
    </rPh>
    <rPh sb="73" eb="75">
      <t>ジュウジ</t>
    </rPh>
    <phoneticPr fontId="2"/>
  </si>
  <si>
    <t>水産技術の職員及び公害関係の職員</t>
    <rPh sb="0" eb="2">
      <t>スイサン</t>
    </rPh>
    <rPh sb="2" eb="4">
      <t>ギジュツ</t>
    </rPh>
    <rPh sb="5" eb="7">
      <t>ショクイン</t>
    </rPh>
    <rPh sb="7" eb="8">
      <t>オヨ</t>
    </rPh>
    <rPh sb="9" eb="11">
      <t>コウガイ</t>
    </rPh>
    <rPh sb="11" eb="13">
      <t>カンケイ</t>
    </rPh>
    <rPh sb="14" eb="16">
      <t>ショクイン</t>
    </rPh>
    <phoneticPr fontId="2"/>
  </si>
  <si>
    <t>総トン数5トン未満の船舶又は舟を使用して、試験研究等に係り船上での測定、計量等の作業及びこれに付随する作業に従事したとき</t>
    <rPh sb="0" eb="1">
      <t>ソウ</t>
    </rPh>
    <rPh sb="3" eb="4">
      <t>スウ</t>
    </rPh>
    <rPh sb="7" eb="9">
      <t>ミマン</t>
    </rPh>
    <rPh sb="10" eb="12">
      <t>センパク</t>
    </rPh>
    <rPh sb="12" eb="13">
      <t>マタ</t>
    </rPh>
    <rPh sb="14" eb="15">
      <t>フネ</t>
    </rPh>
    <rPh sb="16" eb="18">
      <t>シヨウ</t>
    </rPh>
    <rPh sb="21" eb="23">
      <t>シケン</t>
    </rPh>
    <rPh sb="23" eb="25">
      <t>ケンキュウ</t>
    </rPh>
    <rPh sb="25" eb="26">
      <t>トウ</t>
    </rPh>
    <rPh sb="27" eb="28">
      <t>カカ</t>
    </rPh>
    <rPh sb="29" eb="31">
      <t>センジョウ</t>
    </rPh>
    <rPh sb="33" eb="35">
      <t>ソクテイ</t>
    </rPh>
    <rPh sb="36" eb="38">
      <t>ケイリョウ</t>
    </rPh>
    <rPh sb="38" eb="39">
      <t>トウ</t>
    </rPh>
    <rPh sb="40" eb="42">
      <t>サギョウ</t>
    </rPh>
    <rPh sb="42" eb="43">
      <t>オヨ</t>
    </rPh>
    <rPh sb="47" eb="49">
      <t>フズイ</t>
    </rPh>
    <rPh sb="51" eb="53">
      <t>サギョウ</t>
    </rPh>
    <rPh sb="54" eb="56">
      <t>ジュウジ</t>
    </rPh>
    <phoneticPr fontId="2"/>
  </si>
  <si>
    <t>異常な自然現象により重大な災害が発生し、若しくは発生するおそれがある河川の堤防等において行う巡回監視、応急作業若しくは応急作業のための災害状況の調査に従事したとき</t>
    <rPh sb="0" eb="2">
      <t>イジョウ</t>
    </rPh>
    <rPh sb="3" eb="5">
      <t>シゼン</t>
    </rPh>
    <rPh sb="5" eb="7">
      <t>ゲンショウ</t>
    </rPh>
    <rPh sb="10" eb="12">
      <t>ジュウダイ</t>
    </rPh>
    <rPh sb="13" eb="15">
      <t>サイガイ</t>
    </rPh>
    <rPh sb="16" eb="18">
      <t>ハッセイ</t>
    </rPh>
    <rPh sb="20" eb="21">
      <t>モ</t>
    </rPh>
    <rPh sb="24" eb="26">
      <t>ハッセイ</t>
    </rPh>
    <rPh sb="34" eb="36">
      <t>カセン</t>
    </rPh>
    <rPh sb="37" eb="39">
      <t>テイボウ</t>
    </rPh>
    <rPh sb="39" eb="40">
      <t>トウ</t>
    </rPh>
    <rPh sb="44" eb="45">
      <t>オコナ</t>
    </rPh>
    <rPh sb="46" eb="48">
      <t>ジュンカイ</t>
    </rPh>
    <rPh sb="48" eb="50">
      <t>カンシ</t>
    </rPh>
    <rPh sb="51" eb="53">
      <t>オウキュウ</t>
    </rPh>
    <rPh sb="53" eb="55">
      <t>サギョウ</t>
    </rPh>
    <rPh sb="55" eb="56">
      <t>モ</t>
    </rPh>
    <rPh sb="59" eb="61">
      <t>オウキュウ</t>
    </rPh>
    <rPh sb="61" eb="63">
      <t>サギョウ</t>
    </rPh>
    <rPh sb="67" eb="69">
      <t>サイガイ</t>
    </rPh>
    <rPh sb="69" eb="71">
      <t>ジョウキョウ</t>
    </rPh>
    <rPh sb="72" eb="74">
      <t>チョウサ</t>
    </rPh>
    <rPh sb="75" eb="77">
      <t>ジュウジ</t>
    </rPh>
    <phoneticPr fontId="2"/>
  </si>
  <si>
    <t>夜間の定時制課程に係る業務に従事する職員</t>
    <rPh sb="0" eb="2">
      <t>ヤカン</t>
    </rPh>
    <rPh sb="3" eb="6">
      <t>テイジセイ</t>
    </rPh>
    <rPh sb="6" eb="8">
      <t>カテイ</t>
    </rPh>
    <rPh sb="9" eb="10">
      <t>カカ</t>
    </rPh>
    <rPh sb="11" eb="13">
      <t>ギョウム</t>
    </rPh>
    <rPh sb="14" eb="16">
      <t>ジュウジ</t>
    </rPh>
    <rPh sb="18" eb="20">
      <t>ショクイン</t>
    </rPh>
    <phoneticPr fontId="2"/>
  </si>
  <si>
    <t>正規の勤務時間内において行われる業務に午後５時以降において２時間以上従事したとき</t>
    <rPh sb="0" eb="2">
      <t>セイキ</t>
    </rPh>
    <rPh sb="3" eb="5">
      <t>キンム</t>
    </rPh>
    <rPh sb="5" eb="7">
      <t>ジカン</t>
    </rPh>
    <rPh sb="7" eb="8">
      <t>ナイ</t>
    </rPh>
    <rPh sb="12" eb="13">
      <t>オコナ</t>
    </rPh>
    <rPh sb="16" eb="18">
      <t>ギョウム</t>
    </rPh>
    <rPh sb="19" eb="21">
      <t>ゴゴ</t>
    </rPh>
    <rPh sb="22" eb="23">
      <t>ジ</t>
    </rPh>
    <rPh sb="23" eb="25">
      <t>イコウ</t>
    </rPh>
    <rPh sb="30" eb="32">
      <t>ジカン</t>
    </rPh>
    <rPh sb="32" eb="34">
      <t>イジョウ</t>
    </rPh>
    <rPh sb="34" eb="36">
      <t>ジュウジ</t>
    </rPh>
    <phoneticPr fontId="2"/>
  </si>
  <si>
    <t>所定の時間数を超えて夜間に授業若しくはその補助又は養護を行った職員</t>
    <rPh sb="0" eb="2">
      <t>ショテイ</t>
    </rPh>
    <rPh sb="3" eb="6">
      <t>ジカンスウ</t>
    </rPh>
    <rPh sb="7" eb="8">
      <t>コ</t>
    </rPh>
    <rPh sb="10" eb="12">
      <t>ヤカン</t>
    </rPh>
    <rPh sb="13" eb="15">
      <t>ジュギョウ</t>
    </rPh>
    <rPh sb="15" eb="16">
      <t>モ</t>
    </rPh>
    <rPh sb="21" eb="23">
      <t>ホジョ</t>
    </rPh>
    <rPh sb="23" eb="24">
      <t>マタ</t>
    </rPh>
    <rPh sb="25" eb="27">
      <t>ヨウゴ</t>
    </rPh>
    <rPh sb="28" eb="29">
      <t>オコナ</t>
    </rPh>
    <rPh sb="31" eb="33">
      <t>ショクイン</t>
    </rPh>
    <phoneticPr fontId="2"/>
  </si>
  <si>
    <t>所定の時間数を超えて夜間に授業若しくはその補助又は養護を行ったとき</t>
    <phoneticPr fontId="2"/>
  </si>
  <si>
    <t>家畜の分娩、水産実習のため夜間に勤務した職員</t>
    <rPh sb="0" eb="2">
      <t>カチク</t>
    </rPh>
    <rPh sb="3" eb="5">
      <t>ブンベン</t>
    </rPh>
    <rPh sb="6" eb="8">
      <t>スイサン</t>
    </rPh>
    <rPh sb="8" eb="10">
      <t>ジッシュウ</t>
    </rPh>
    <rPh sb="13" eb="15">
      <t>ヤカン</t>
    </rPh>
    <rPh sb="16" eb="18">
      <t>キンム</t>
    </rPh>
    <rPh sb="20" eb="22">
      <t>ショクイン</t>
    </rPh>
    <phoneticPr fontId="2"/>
  </si>
  <si>
    <t>家畜の分娩、水産実習のため夜間に勤務したとき</t>
    <rPh sb="0" eb="2">
      <t>カチク</t>
    </rPh>
    <rPh sb="3" eb="5">
      <t>ブンベン</t>
    </rPh>
    <rPh sb="6" eb="8">
      <t>スイサン</t>
    </rPh>
    <rPh sb="8" eb="10">
      <t>ジッシュウ</t>
    </rPh>
    <rPh sb="13" eb="15">
      <t>ヤカン</t>
    </rPh>
    <rPh sb="16" eb="18">
      <t>キンム</t>
    </rPh>
    <phoneticPr fontId="2"/>
  </si>
  <si>
    <t>通信教育において面接して指導を行った職員</t>
    <rPh sb="0" eb="2">
      <t>ツウシン</t>
    </rPh>
    <rPh sb="2" eb="4">
      <t>キョウイク</t>
    </rPh>
    <rPh sb="8" eb="10">
      <t>メンセツ</t>
    </rPh>
    <rPh sb="12" eb="14">
      <t>シドウ</t>
    </rPh>
    <rPh sb="15" eb="16">
      <t>オコナ</t>
    </rPh>
    <rPh sb="18" eb="20">
      <t>ショクイン</t>
    </rPh>
    <phoneticPr fontId="2"/>
  </si>
  <si>
    <t>通信教育において面接して指導を行ったとき</t>
    <rPh sb="0" eb="2">
      <t>ツウシン</t>
    </rPh>
    <rPh sb="2" eb="4">
      <t>キョウイク</t>
    </rPh>
    <rPh sb="8" eb="10">
      <t>メンセツ</t>
    </rPh>
    <rPh sb="12" eb="14">
      <t>シドウ</t>
    </rPh>
    <rPh sb="15" eb="16">
      <t>オコナ</t>
    </rPh>
    <phoneticPr fontId="2"/>
  </si>
  <si>
    <t>高等学校入学学力検査問題の作成若しくは採点又は調査書その他必要な書類による判定資料の作成を行った職員</t>
    <rPh sb="0" eb="2">
      <t>コウトウ</t>
    </rPh>
    <rPh sb="2" eb="4">
      <t>ガッコウ</t>
    </rPh>
    <rPh sb="4" eb="6">
      <t>ニュウガク</t>
    </rPh>
    <rPh sb="6" eb="8">
      <t>ガクリョク</t>
    </rPh>
    <rPh sb="8" eb="10">
      <t>ケンサ</t>
    </rPh>
    <rPh sb="10" eb="12">
      <t>モンダイ</t>
    </rPh>
    <rPh sb="13" eb="15">
      <t>サクセイ</t>
    </rPh>
    <rPh sb="15" eb="16">
      <t>モ</t>
    </rPh>
    <rPh sb="19" eb="21">
      <t>サイテン</t>
    </rPh>
    <rPh sb="21" eb="22">
      <t>マタ</t>
    </rPh>
    <rPh sb="23" eb="26">
      <t>チョウサショ</t>
    </rPh>
    <rPh sb="28" eb="29">
      <t>タ</t>
    </rPh>
    <rPh sb="29" eb="31">
      <t>ヒツヨウ</t>
    </rPh>
    <rPh sb="32" eb="34">
      <t>ショルイ</t>
    </rPh>
    <rPh sb="37" eb="39">
      <t>ハンテイ</t>
    </rPh>
    <rPh sb="39" eb="41">
      <t>シリョウ</t>
    </rPh>
    <rPh sb="42" eb="44">
      <t>サクセイ</t>
    </rPh>
    <rPh sb="45" eb="46">
      <t>オコナ</t>
    </rPh>
    <rPh sb="48" eb="50">
      <t>ショクイン</t>
    </rPh>
    <phoneticPr fontId="2"/>
  </si>
  <si>
    <t>高等学校入学学力検査問題の作成若しくは採点又は調査書その他必要な書類による判定資料の作成を行ったとき</t>
    <rPh sb="0" eb="2">
      <t>コウトウ</t>
    </rPh>
    <rPh sb="2" eb="4">
      <t>ガッコウ</t>
    </rPh>
    <rPh sb="4" eb="6">
      <t>ニュウガク</t>
    </rPh>
    <rPh sb="6" eb="8">
      <t>ガクリョク</t>
    </rPh>
    <rPh sb="8" eb="10">
      <t>ケンサ</t>
    </rPh>
    <rPh sb="10" eb="12">
      <t>モンダイ</t>
    </rPh>
    <rPh sb="13" eb="15">
      <t>サクセイ</t>
    </rPh>
    <rPh sb="15" eb="16">
      <t>モ</t>
    </rPh>
    <rPh sb="19" eb="21">
      <t>サイテン</t>
    </rPh>
    <rPh sb="21" eb="22">
      <t>マタ</t>
    </rPh>
    <rPh sb="23" eb="26">
      <t>チョウサショ</t>
    </rPh>
    <rPh sb="28" eb="29">
      <t>タ</t>
    </rPh>
    <rPh sb="29" eb="31">
      <t>ヒツヨウ</t>
    </rPh>
    <rPh sb="32" eb="34">
      <t>ショルイ</t>
    </rPh>
    <rPh sb="37" eb="39">
      <t>ハンテイ</t>
    </rPh>
    <rPh sb="39" eb="41">
      <t>シリョウ</t>
    </rPh>
    <rPh sb="42" eb="44">
      <t>サクセイ</t>
    </rPh>
    <rPh sb="45" eb="46">
      <t>オコナ</t>
    </rPh>
    <phoneticPr fontId="2"/>
  </si>
  <si>
    <t>農業及び水産増殖に関する学科の実習に係る施設又は設備の維持管理の業務に従事した職員</t>
    <rPh sb="0" eb="2">
      <t>ノウギョウ</t>
    </rPh>
    <rPh sb="2" eb="3">
      <t>オヨ</t>
    </rPh>
    <rPh sb="4" eb="6">
      <t>スイサン</t>
    </rPh>
    <rPh sb="6" eb="8">
      <t>ゾウショク</t>
    </rPh>
    <rPh sb="9" eb="10">
      <t>カン</t>
    </rPh>
    <rPh sb="12" eb="14">
      <t>ガッカ</t>
    </rPh>
    <rPh sb="15" eb="17">
      <t>ジッシュウ</t>
    </rPh>
    <rPh sb="18" eb="19">
      <t>カカ</t>
    </rPh>
    <rPh sb="20" eb="22">
      <t>シセツ</t>
    </rPh>
    <rPh sb="22" eb="23">
      <t>マタ</t>
    </rPh>
    <rPh sb="24" eb="26">
      <t>セツビ</t>
    </rPh>
    <rPh sb="27" eb="29">
      <t>イジ</t>
    </rPh>
    <rPh sb="29" eb="31">
      <t>カンリ</t>
    </rPh>
    <rPh sb="32" eb="34">
      <t>ギョウム</t>
    </rPh>
    <rPh sb="35" eb="37">
      <t>ジュウジ</t>
    </rPh>
    <rPh sb="39" eb="41">
      <t>ショクイン</t>
    </rPh>
    <phoneticPr fontId="2"/>
  </si>
  <si>
    <t>農業及び水産増殖に関する学科の実習に係る施設又は設備の維持管理の業務に従事したとき</t>
    <rPh sb="0" eb="2">
      <t>ノウギョウ</t>
    </rPh>
    <rPh sb="2" eb="3">
      <t>オヨ</t>
    </rPh>
    <rPh sb="4" eb="6">
      <t>スイサン</t>
    </rPh>
    <rPh sb="6" eb="8">
      <t>ゾウショク</t>
    </rPh>
    <rPh sb="9" eb="10">
      <t>カン</t>
    </rPh>
    <rPh sb="12" eb="14">
      <t>ガッカ</t>
    </rPh>
    <rPh sb="15" eb="17">
      <t>ジッシュウ</t>
    </rPh>
    <rPh sb="18" eb="19">
      <t>カカ</t>
    </rPh>
    <rPh sb="20" eb="22">
      <t>シセツ</t>
    </rPh>
    <rPh sb="22" eb="23">
      <t>マタ</t>
    </rPh>
    <rPh sb="24" eb="26">
      <t>セツビ</t>
    </rPh>
    <rPh sb="27" eb="29">
      <t>イジ</t>
    </rPh>
    <rPh sb="29" eb="31">
      <t>カンリ</t>
    </rPh>
    <rPh sb="32" eb="34">
      <t>ギョウム</t>
    </rPh>
    <rPh sb="35" eb="37">
      <t>ジュウジ</t>
    </rPh>
    <phoneticPr fontId="2"/>
  </si>
  <si>
    <t>学校の管理下において行う非常災害時等の緊急業務、修学旅行等において児童又は生徒を引率して行う指導業務で泊を伴うもの等に従事する職員</t>
    <rPh sb="0" eb="2">
      <t>ガッコウ</t>
    </rPh>
    <rPh sb="3" eb="6">
      <t>カンリカ</t>
    </rPh>
    <rPh sb="10" eb="11">
      <t>オコナ</t>
    </rPh>
    <rPh sb="12" eb="14">
      <t>ヒジョウ</t>
    </rPh>
    <rPh sb="14" eb="17">
      <t>サイガイジ</t>
    </rPh>
    <rPh sb="17" eb="18">
      <t>トウ</t>
    </rPh>
    <rPh sb="19" eb="21">
      <t>キンキュウ</t>
    </rPh>
    <rPh sb="21" eb="23">
      <t>ギョウム</t>
    </rPh>
    <rPh sb="24" eb="26">
      <t>シュウガク</t>
    </rPh>
    <rPh sb="26" eb="28">
      <t>リョコウ</t>
    </rPh>
    <rPh sb="28" eb="29">
      <t>トウ</t>
    </rPh>
    <rPh sb="33" eb="35">
      <t>ジドウ</t>
    </rPh>
    <rPh sb="35" eb="36">
      <t>マタ</t>
    </rPh>
    <rPh sb="37" eb="39">
      <t>セイト</t>
    </rPh>
    <rPh sb="40" eb="42">
      <t>インソツ</t>
    </rPh>
    <rPh sb="44" eb="45">
      <t>オコナ</t>
    </rPh>
    <rPh sb="46" eb="48">
      <t>シドウ</t>
    </rPh>
    <rPh sb="48" eb="50">
      <t>ギョウム</t>
    </rPh>
    <rPh sb="51" eb="52">
      <t>ハク</t>
    </rPh>
    <rPh sb="53" eb="54">
      <t>トモナ</t>
    </rPh>
    <rPh sb="57" eb="58">
      <t>ナド</t>
    </rPh>
    <rPh sb="59" eb="61">
      <t>ジュウジ</t>
    </rPh>
    <rPh sb="63" eb="65">
      <t>ショクイン</t>
    </rPh>
    <phoneticPr fontId="2"/>
  </si>
  <si>
    <t>学校の管理下において行う非常災害時等の緊急業務、修学旅行等において児童又は生徒を引率して行う指導業務で泊を伴うもの等に従事するとき</t>
    <rPh sb="0" eb="2">
      <t>ガッコウ</t>
    </rPh>
    <rPh sb="3" eb="6">
      <t>カンリカ</t>
    </rPh>
    <rPh sb="10" eb="11">
      <t>オコナ</t>
    </rPh>
    <rPh sb="12" eb="14">
      <t>ヒジョウ</t>
    </rPh>
    <rPh sb="14" eb="17">
      <t>サイガイジ</t>
    </rPh>
    <rPh sb="17" eb="18">
      <t>トウ</t>
    </rPh>
    <rPh sb="19" eb="21">
      <t>キンキュウ</t>
    </rPh>
    <rPh sb="21" eb="23">
      <t>ギョウム</t>
    </rPh>
    <rPh sb="24" eb="26">
      <t>シュウガク</t>
    </rPh>
    <rPh sb="26" eb="28">
      <t>リョコウ</t>
    </rPh>
    <rPh sb="28" eb="29">
      <t>トウ</t>
    </rPh>
    <rPh sb="33" eb="35">
      <t>ジドウ</t>
    </rPh>
    <rPh sb="35" eb="36">
      <t>マタ</t>
    </rPh>
    <rPh sb="37" eb="39">
      <t>セイト</t>
    </rPh>
    <rPh sb="40" eb="42">
      <t>インソツ</t>
    </rPh>
    <rPh sb="44" eb="45">
      <t>オコナ</t>
    </rPh>
    <rPh sb="46" eb="48">
      <t>シドウ</t>
    </rPh>
    <rPh sb="48" eb="50">
      <t>ギョウム</t>
    </rPh>
    <rPh sb="51" eb="52">
      <t>ハク</t>
    </rPh>
    <rPh sb="53" eb="54">
      <t>トモナ</t>
    </rPh>
    <rPh sb="57" eb="58">
      <t>ナド</t>
    </rPh>
    <rPh sb="59" eb="61">
      <t>ジュウジ</t>
    </rPh>
    <phoneticPr fontId="2"/>
  </si>
  <si>
    <t>２以上の学年の児童又は生徒で編成されている学級を担当する教諭又は講師</t>
    <rPh sb="1" eb="3">
      <t>イジョウ</t>
    </rPh>
    <rPh sb="4" eb="6">
      <t>ガクネン</t>
    </rPh>
    <rPh sb="7" eb="9">
      <t>ジドウ</t>
    </rPh>
    <rPh sb="9" eb="10">
      <t>マタ</t>
    </rPh>
    <rPh sb="11" eb="13">
      <t>セイト</t>
    </rPh>
    <rPh sb="14" eb="16">
      <t>ヘンセイ</t>
    </rPh>
    <rPh sb="21" eb="23">
      <t>ガッキュウ</t>
    </rPh>
    <rPh sb="24" eb="26">
      <t>タントウ</t>
    </rPh>
    <rPh sb="28" eb="30">
      <t>キョウユ</t>
    </rPh>
    <rPh sb="30" eb="31">
      <t>マタ</t>
    </rPh>
    <rPh sb="32" eb="34">
      <t>コウシ</t>
    </rPh>
    <phoneticPr fontId="2"/>
  </si>
  <si>
    <t>当該学級における授業又は指導に従事したとき</t>
    <rPh sb="0" eb="2">
      <t>トウガイ</t>
    </rPh>
    <rPh sb="2" eb="4">
      <t>ガッキュウ</t>
    </rPh>
    <rPh sb="8" eb="10">
      <t>ジュギョウ</t>
    </rPh>
    <rPh sb="10" eb="11">
      <t>マタ</t>
    </rPh>
    <rPh sb="12" eb="14">
      <t>シドウ</t>
    </rPh>
    <rPh sb="15" eb="17">
      <t>ジュウジ</t>
    </rPh>
    <phoneticPr fontId="2"/>
  </si>
  <si>
    <t>管理運営の基本的事項について定めた規則に規定する主任等で困難な職務を担当する教諭又は養護教諭</t>
    <rPh sb="0" eb="2">
      <t>カンリ</t>
    </rPh>
    <rPh sb="2" eb="4">
      <t>ウンエイ</t>
    </rPh>
    <rPh sb="5" eb="8">
      <t>キホンテキ</t>
    </rPh>
    <rPh sb="8" eb="10">
      <t>ジコウ</t>
    </rPh>
    <rPh sb="14" eb="15">
      <t>サダ</t>
    </rPh>
    <rPh sb="17" eb="19">
      <t>キソク</t>
    </rPh>
    <rPh sb="20" eb="22">
      <t>キテイ</t>
    </rPh>
    <rPh sb="24" eb="26">
      <t>シュニン</t>
    </rPh>
    <rPh sb="26" eb="27">
      <t>トウ</t>
    </rPh>
    <rPh sb="28" eb="30">
      <t>コンナン</t>
    </rPh>
    <rPh sb="31" eb="33">
      <t>ショクム</t>
    </rPh>
    <rPh sb="34" eb="36">
      <t>タントウ</t>
    </rPh>
    <rPh sb="38" eb="40">
      <t>キョウユ</t>
    </rPh>
    <rPh sb="40" eb="41">
      <t>マタ</t>
    </rPh>
    <rPh sb="42" eb="44">
      <t>ヨウゴ</t>
    </rPh>
    <rPh sb="44" eb="46">
      <t>キョウユ</t>
    </rPh>
    <phoneticPr fontId="2"/>
  </si>
  <si>
    <t>管理運営の基本的事項について定めた規則に規定する主任等で困難な職務を担当するとき</t>
    <rPh sb="0" eb="2">
      <t>カンリ</t>
    </rPh>
    <rPh sb="2" eb="4">
      <t>ウンエイ</t>
    </rPh>
    <rPh sb="5" eb="8">
      <t>キホンテキ</t>
    </rPh>
    <rPh sb="8" eb="10">
      <t>ジコウ</t>
    </rPh>
    <rPh sb="14" eb="15">
      <t>サダ</t>
    </rPh>
    <rPh sb="17" eb="19">
      <t>キソク</t>
    </rPh>
    <rPh sb="20" eb="22">
      <t>キテイ</t>
    </rPh>
    <rPh sb="24" eb="26">
      <t>シュニン</t>
    </rPh>
    <rPh sb="26" eb="27">
      <t>トウ</t>
    </rPh>
    <rPh sb="28" eb="30">
      <t>コンナン</t>
    </rPh>
    <rPh sb="31" eb="33">
      <t>ショクム</t>
    </rPh>
    <rPh sb="34" eb="36">
      <t>タントウ</t>
    </rPh>
    <phoneticPr fontId="2"/>
  </si>
  <si>
    <t>警察本部の課長補佐及びこれに相当する職以下の職にある警察官又は警察官以外の職員</t>
    <rPh sb="0" eb="2">
      <t>ケイサツ</t>
    </rPh>
    <rPh sb="2" eb="4">
      <t>ホンブ</t>
    </rPh>
    <rPh sb="5" eb="7">
      <t>カチョウ</t>
    </rPh>
    <rPh sb="7" eb="9">
      <t>ホサ</t>
    </rPh>
    <rPh sb="9" eb="10">
      <t>オヨ</t>
    </rPh>
    <rPh sb="14" eb="16">
      <t>ソウトウ</t>
    </rPh>
    <rPh sb="18" eb="19">
      <t>ショク</t>
    </rPh>
    <rPh sb="19" eb="21">
      <t>イカ</t>
    </rPh>
    <rPh sb="22" eb="23">
      <t>ショク</t>
    </rPh>
    <rPh sb="26" eb="29">
      <t>ケイサツカン</t>
    </rPh>
    <rPh sb="29" eb="30">
      <t>マタ</t>
    </rPh>
    <rPh sb="31" eb="34">
      <t>ケイサツカン</t>
    </rPh>
    <rPh sb="34" eb="36">
      <t>イガイ</t>
    </rPh>
    <rPh sb="37" eb="39">
      <t>ショクイン</t>
    </rPh>
    <phoneticPr fontId="2"/>
  </si>
  <si>
    <t>主として私服員の従事する犯罪の予防及び捜査並びに被疑者逮捕の作業に従事したとき</t>
    <rPh sb="0" eb="1">
      <t>シュ</t>
    </rPh>
    <rPh sb="4" eb="6">
      <t>シフク</t>
    </rPh>
    <rPh sb="6" eb="7">
      <t>イン</t>
    </rPh>
    <rPh sb="8" eb="10">
      <t>ジュウジ</t>
    </rPh>
    <rPh sb="12" eb="14">
      <t>ハンザイ</t>
    </rPh>
    <rPh sb="15" eb="17">
      <t>ヨボウ</t>
    </rPh>
    <rPh sb="17" eb="18">
      <t>オヨ</t>
    </rPh>
    <rPh sb="19" eb="21">
      <t>ソウサ</t>
    </rPh>
    <rPh sb="21" eb="22">
      <t>ナラ</t>
    </rPh>
    <rPh sb="24" eb="27">
      <t>ヒギシャ</t>
    </rPh>
    <rPh sb="27" eb="29">
      <t>タイホ</t>
    </rPh>
    <rPh sb="30" eb="32">
      <t>サギョウ</t>
    </rPh>
    <rPh sb="33" eb="35">
      <t>ジュウジ</t>
    </rPh>
    <phoneticPr fontId="2"/>
  </si>
  <si>
    <t>犯罪鑑識作業に従事したとき</t>
    <rPh sb="0" eb="2">
      <t>ハンザイ</t>
    </rPh>
    <rPh sb="2" eb="4">
      <t>カンシキ</t>
    </rPh>
    <rPh sb="4" eb="6">
      <t>サギョウ</t>
    </rPh>
    <rPh sb="7" eb="9">
      <t>ジュウジ</t>
    </rPh>
    <phoneticPr fontId="2"/>
  </si>
  <si>
    <t>無線自動車運転作業に従事したとき</t>
    <rPh sb="0" eb="2">
      <t>ムセン</t>
    </rPh>
    <rPh sb="2" eb="5">
      <t>ジドウシャ</t>
    </rPh>
    <rPh sb="5" eb="7">
      <t>ウンテン</t>
    </rPh>
    <rPh sb="7" eb="9">
      <t>サギョウ</t>
    </rPh>
    <rPh sb="10" eb="12">
      <t>ジュウジ</t>
    </rPh>
    <phoneticPr fontId="2"/>
  </si>
  <si>
    <t>交通捜査作業及び交通整理作業に従事したとき</t>
    <rPh sb="0" eb="2">
      <t>コウツウ</t>
    </rPh>
    <rPh sb="2" eb="4">
      <t>ソウサ</t>
    </rPh>
    <rPh sb="4" eb="6">
      <t>サギョウ</t>
    </rPh>
    <rPh sb="6" eb="7">
      <t>オヨ</t>
    </rPh>
    <rPh sb="8" eb="10">
      <t>コウツウ</t>
    </rPh>
    <rPh sb="10" eb="12">
      <t>セイリ</t>
    </rPh>
    <rPh sb="12" eb="14">
      <t>サギョウ</t>
    </rPh>
    <rPh sb="15" eb="17">
      <t>ジュウジ</t>
    </rPh>
    <phoneticPr fontId="2"/>
  </si>
  <si>
    <t>全警察職員</t>
    <rPh sb="0" eb="1">
      <t>ゼン</t>
    </rPh>
    <rPh sb="1" eb="3">
      <t>ケイサツ</t>
    </rPh>
    <rPh sb="3" eb="5">
      <t>ショクイン</t>
    </rPh>
    <phoneticPr fontId="2"/>
  </si>
  <si>
    <t>特殊危険物質又はその疑いのある物質の処理作業等に従事したとき</t>
    <rPh sb="0" eb="2">
      <t>トクシュ</t>
    </rPh>
    <rPh sb="2" eb="4">
      <t>キケン</t>
    </rPh>
    <rPh sb="4" eb="6">
      <t>ブッシツ</t>
    </rPh>
    <rPh sb="6" eb="7">
      <t>マタ</t>
    </rPh>
    <rPh sb="10" eb="11">
      <t>ウタガ</t>
    </rPh>
    <rPh sb="15" eb="17">
      <t>ブッシツ</t>
    </rPh>
    <rPh sb="18" eb="20">
      <t>ショリ</t>
    </rPh>
    <rPh sb="20" eb="22">
      <t>サギョウ</t>
    </rPh>
    <rPh sb="22" eb="23">
      <t>トウ</t>
    </rPh>
    <rPh sb="24" eb="26">
      <t>ジュウジ</t>
    </rPh>
    <phoneticPr fontId="2"/>
  </si>
  <si>
    <t>白バイ運転作業に従事したとき</t>
    <rPh sb="0" eb="1">
      <t>シロ</t>
    </rPh>
    <rPh sb="3" eb="5">
      <t>ウンテン</t>
    </rPh>
    <rPh sb="5" eb="7">
      <t>サギョウ</t>
    </rPh>
    <rPh sb="8" eb="10">
      <t>ジュウジ</t>
    </rPh>
    <phoneticPr fontId="2"/>
  </si>
  <si>
    <t>感染症被留置者看守作業及び被留置者看守作業に従事したとき</t>
    <rPh sb="0" eb="3">
      <t>カンセンショウ</t>
    </rPh>
    <rPh sb="3" eb="4">
      <t>ヒ</t>
    </rPh>
    <rPh sb="4" eb="6">
      <t>リュウチ</t>
    </rPh>
    <rPh sb="6" eb="7">
      <t>シャ</t>
    </rPh>
    <rPh sb="7" eb="9">
      <t>カンシュ</t>
    </rPh>
    <rPh sb="9" eb="11">
      <t>サギョウ</t>
    </rPh>
    <rPh sb="11" eb="12">
      <t>オヨ</t>
    </rPh>
    <rPh sb="13" eb="14">
      <t>ヒ</t>
    </rPh>
    <rPh sb="14" eb="16">
      <t>リュウチ</t>
    </rPh>
    <rPh sb="16" eb="17">
      <t>シャ</t>
    </rPh>
    <rPh sb="17" eb="19">
      <t>カンシュ</t>
    </rPh>
    <rPh sb="19" eb="21">
      <t>サギョウ</t>
    </rPh>
    <rPh sb="22" eb="24">
      <t>ジュウジ</t>
    </rPh>
    <phoneticPr fontId="2"/>
  </si>
  <si>
    <t>感染症被留置者護送作業及び被留置者護送作業に従事したとき</t>
    <rPh sb="0" eb="3">
      <t>カンセンショウ</t>
    </rPh>
    <rPh sb="3" eb="4">
      <t>ヒ</t>
    </rPh>
    <rPh sb="4" eb="6">
      <t>リュウチ</t>
    </rPh>
    <rPh sb="6" eb="7">
      <t>シャ</t>
    </rPh>
    <rPh sb="7" eb="9">
      <t>ゴソウ</t>
    </rPh>
    <rPh sb="9" eb="11">
      <t>サギョウ</t>
    </rPh>
    <rPh sb="11" eb="12">
      <t>オヨ</t>
    </rPh>
    <rPh sb="13" eb="14">
      <t>ヒ</t>
    </rPh>
    <rPh sb="14" eb="16">
      <t>リュウチ</t>
    </rPh>
    <rPh sb="16" eb="17">
      <t>シャ</t>
    </rPh>
    <rPh sb="17" eb="19">
      <t>ゴソウ</t>
    </rPh>
    <rPh sb="19" eb="21">
      <t>サギョウ</t>
    </rPh>
    <rPh sb="22" eb="24">
      <t>ジュウジ</t>
    </rPh>
    <phoneticPr fontId="2"/>
  </si>
  <si>
    <t>警ら作業（船舶に乗り組んで行う作業を除く。）に従事したとき</t>
    <rPh sb="0" eb="1">
      <t>ケイ</t>
    </rPh>
    <rPh sb="2" eb="4">
      <t>サギョウ</t>
    </rPh>
    <rPh sb="5" eb="7">
      <t>センパク</t>
    </rPh>
    <rPh sb="8" eb="9">
      <t>ノ</t>
    </rPh>
    <rPh sb="10" eb="11">
      <t>ク</t>
    </rPh>
    <rPh sb="13" eb="14">
      <t>オコナ</t>
    </rPh>
    <rPh sb="15" eb="17">
      <t>サギョウ</t>
    </rPh>
    <rPh sb="18" eb="19">
      <t>ノゾ</t>
    </rPh>
    <rPh sb="23" eb="25">
      <t>ジュウジ</t>
    </rPh>
    <phoneticPr fontId="2"/>
  </si>
  <si>
    <t>感染症死体処理作業及び死体処理作業に従事したとき</t>
    <rPh sb="0" eb="3">
      <t>カンセンショウ</t>
    </rPh>
    <rPh sb="3" eb="5">
      <t>シタイ</t>
    </rPh>
    <rPh sb="5" eb="7">
      <t>ショリ</t>
    </rPh>
    <rPh sb="7" eb="9">
      <t>サギョウ</t>
    </rPh>
    <rPh sb="9" eb="10">
      <t>オヨ</t>
    </rPh>
    <rPh sb="11" eb="13">
      <t>シタイ</t>
    </rPh>
    <rPh sb="13" eb="15">
      <t>ショリ</t>
    </rPh>
    <rPh sb="15" eb="17">
      <t>サギョウ</t>
    </rPh>
    <rPh sb="18" eb="20">
      <t>ジュウジ</t>
    </rPh>
    <phoneticPr fontId="2"/>
  </si>
  <si>
    <t>正規の勤務時間による勤務の全部又は一部が夜間において行われる業務に従事したとき</t>
    <phoneticPr fontId="2"/>
  </si>
  <si>
    <t>爆発物処理作業、火薬類等製造施設災害調査作業に従事したとき</t>
    <rPh sb="0" eb="3">
      <t>バクハツブツ</t>
    </rPh>
    <rPh sb="3" eb="5">
      <t>ショリ</t>
    </rPh>
    <rPh sb="5" eb="7">
      <t>サギョウ</t>
    </rPh>
    <rPh sb="8" eb="11">
      <t>カヤクルイ</t>
    </rPh>
    <rPh sb="11" eb="12">
      <t>トウ</t>
    </rPh>
    <rPh sb="12" eb="14">
      <t>セイゾウ</t>
    </rPh>
    <rPh sb="14" eb="16">
      <t>シセツ</t>
    </rPh>
    <rPh sb="16" eb="18">
      <t>サイガイ</t>
    </rPh>
    <rPh sb="18" eb="20">
      <t>チョウサ</t>
    </rPh>
    <rPh sb="20" eb="22">
      <t>サギョウ</t>
    </rPh>
    <rPh sb="23" eb="25">
      <t>ジュウジ</t>
    </rPh>
    <phoneticPr fontId="2"/>
  </si>
  <si>
    <t>災害警備等作業、救難救助作業、救難救助訓練作業に従事したとき</t>
    <rPh sb="0" eb="2">
      <t>サイガイ</t>
    </rPh>
    <rPh sb="2" eb="4">
      <t>ケイビ</t>
    </rPh>
    <rPh sb="4" eb="5">
      <t>トウ</t>
    </rPh>
    <rPh sb="5" eb="7">
      <t>サギョウ</t>
    </rPh>
    <rPh sb="8" eb="10">
      <t>キュウナン</t>
    </rPh>
    <rPh sb="10" eb="12">
      <t>キュウジョ</t>
    </rPh>
    <rPh sb="12" eb="14">
      <t>サギョウ</t>
    </rPh>
    <rPh sb="15" eb="17">
      <t>キュウナン</t>
    </rPh>
    <rPh sb="17" eb="19">
      <t>キュウジョ</t>
    </rPh>
    <rPh sb="19" eb="21">
      <t>クンレン</t>
    </rPh>
    <rPh sb="21" eb="23">
      <t>サギョウ</t>
    </rPh>
    <rPh sb="24" eb="26">
      <t>ジュウジ</t>
    </rPh>
    <phoneticPr fontId="2"/>
  </si>
  <si>
    <t>警察本部の課長補佐及びこれに相当する職以下の職にある警察官又は警察官以外の職員（航空機操縦作業については、全警察職員）</t>
    <rPh sb="0" eb="2">
      <t>ケイサツ</t>
    </rPh>
    <rPh sb="2" eb="4">
      <t>ホンブ</t>
    </rPh>
    <rPh sb="5" eb="7">
      <t>カチョウ</t>
    </rPh>
    <rPh sb="7" eb="9">
      <t>ホサ</t>
    </rPh>
    <rPh sb="9" eb="10">
      <t>オヨ</t>
    </rPh>
    <rPh sb="14" eb="16">
      <t>ソウトウ</t>
    </rPh>
    <rPh sb="18" eb="19">
      <t>ショク</t>
    </rPh>
    <rPh sb="19" eb="21">
      <t>イカ</t>
    </rPh>
    <rPh sb="22" eb="23">
      <t>ショク</t>
    </rPh>
    <rPh sb="26" eb="29">
      <t>ケイサツカン</t>
    </rPh>
    <rPh sb="29" eb="30">
      <t>マタ</t>
    </rPh>
    <rPh sb="31" eb="34">
      <t>ケイサツカン</t>
    </rPh>
    <rPh sb="34" eb="36">
      <t>イガイ</t>
    </rPh>
    <rPh sb="37" eb="39">
      <t>ショクイン</t>
    </rPh>
    <rPh sb="40" eb="43">
      <t>コウクウキ</t>
    </rPh>
    <rPh sb="43" eb="45">
      <t>ソウジュウ</t>
    </rPh>
    <rPh sb="45" eb="47">
      <t>サギョウ</t>
    </rPh>
    <rPh sb="53" eb="54">
      <t>ゼン</t>
    </rPh>
    <rPh sb="54" eb="56">
      <t>ケイサツ</t>
    </rPh>
    <rPh sb="56" eb="58">
      <t>ショクイン</t>
    </rPh>
    <phoneticPr fontId="2"/>
  </si>
  <si>
    <t>航空機操縦作業、航空機整備作業に従事したとき</t>
    <rPh sb="0" eb="3">
      <t>コウクウキ</t>
    </rPh>
    <rPh sb="3" eb="5">
      <t>ソウジュウ</t>
    </rPh>
    <rPh sb="5" eb="7">
      <t>サギョウ</t>
    </rPh>
    <rPh sb="8" eb="11">
      <t>コウクウキ</t>
    </rPh>
    <rPh sb="11" eb="13">
      <t>セイビ</t>
    </rPh>
    <rPh sb="13" eb="15">
      <t>サギョウ</t>
    </rPh>
    <rPh sb="16" eb="18">
      <t>ジュウジ</t>
    </rPh>
    <phoneticPr fontId="2"/>
  </si>
  <si>
    <t>航空機とう乗危険作業に従事したとき</t>
    <rPh sb="0" eb="3">
      <t>コウクウキ</t>
    </rPh>
    <rPh sb="5" eb="6">
      <t>ジョウ</t>
    </rPh>
    <rPh sb="6" eb="8">
      <t>キケン</t>
    </rPh>
    <rPh sb="8" eb="10">
      <t>サギョウ</t>
    </rPh>
    <rPh sb="11" eb="13">
      <t>ジュウジ</t>
    </rPh>
    <phoneticPr fontId="2"/>
  </si>
  <si>
    <t>警察本部の課長補佐及びこれに相当する職以下の職にある警察官又は警察官以外の職員</t>
    <rPh sb="0" eb="2">
      <t>ケイサツ</t>
    </rPh>
    <rPh sb="2" eb="4">
      <t>ホンブ</t>
    </rPh>
    <rPh sb="5" eb="7">
      <t>カチョウ</t>
    </rPh>
    <rPh sb="7" eb="9">
      <t>ホサ</t>
    </rPh>
    <rPh sb="9" eb="10">
      <t>オヨ</t>
    </rPh>
    <rPh sb="14" eb="16">
      <t>ソウトウ</t>
    </rPh>
    <rPh sb="18" eb="21">
      <t>ショクイカ</t>
    </rPh>
    <rPh sb="22" eb="23">
      <t>ショク</t>
    </rPh>
    <rPh sb="26" eb="29">
      <t>ケイサツカン</t>
    </rPh>
    <rPh sb="29" eb="30">
      <t>マタ</t>
    </rPh>
    <rPh sb="31" eb="34">
      <t>ケイサツカン</t>
    </rPh>
    <rPh sb="34" eb="36">
      <t>イガイ</t>
    </rPh>
    <rPh sb="37" eb="39">
      <t>ショクイン</t>
    </rPh>
    <phoneticPr fontId="2"/>
  </si>
  <si>
    <t>緊急夜間作業に従事したとき</t>
    <rPh sb="0" eb="2">
      <t>キンキュウ</t>
    </rPh>
    <rPh sb="2" eb="4">
      <t>ヤカン</t>
    </rPh>
    <rPh sb="4" eb="6">
      <t>サギョウ</t>
    </rPh>
    <rPh sb="7" eb="9">
      <t>ジュウジ</t>
    </rPh>
    <phoneticPr fontId="2"/>
  </si>
  <si>
    <t>身辺警護等作業に従事したとき</t>
    <rPh sb="0" eb="2">
      <t>シンペン</t>
    </rPh>
    <rPh sb="2" eb="4">
      <t>ケイゴ</t>
    </rPh>
    <rPh sb="4" eb="5">
      <t>トウ</t>
    </rPh>
    <rPh sb="5" eb="7">
      <t>サギョウ</t>
    </rPh>
    <rPh sb="8" eb="10">
      <t>ジュウジ</t>
    </rPh>
    <phoneticPr fontId="2"/>
  </si>
  <si>
    <t>銃器等を使用している犯罪現場における犯人の逮捕等作業及び暴力団等から危害を加えられるおそれがある者の警戒作業に従事したとき</t>
    <rPh sb="0" eb="2">
      <t>ジュウキ</t>
    </rPh>
    <rPh sb="2" eb="3">
      <t>トウ</t>
    </rPh>
    <rPh sb="23" eb="24">
      <t>トウ</t>
    </rPh>
    <rPh sb="24" eb="26">
      <t>サギョウ</t>
    </rPh>
    <rPh sb="26" eb="27">
      <t>オヨ</t>
    </rPh>
    <rPh sb="28" eb="31">
      <t>ボウリョクダン</t>
    </rPh>
    <rPh sb="31" eb="32">
      <t>トウ</t>
    </rPh>
    <rPh sb="34" eb="36">
      <t>キガイ</t>
    </rPh>
    <rPh sb="37" eb="38">
      <t>クワ</t>
    </rPh>
    <rPh sb="48" eb="49">
      <t>モノ</t>
    </rPh>
    <rPh sb="50" eb="52">
      <t>ケイカイ</t>
    </rPh>
    <rPh sb="52" eb="54">
      <t>サギョウ</t>
    </rPh>
    <rPh sb="55" eb="57">
      <t>ジュウジ</t>
    </rPh>
    <phoneticPr fontId="2"/>
  </si>
  <si>
    <t>広域本部地域振興局に勤務する職員</t>
    <rPh sb="0" eb="2">
      <t>コウイキ</t>
    </rPh>
    <rPh sb="2" eb="4">
      <t>ホンブ</t>
    </rPh>
    <rPh sb="4" eb="9">
      <t>チイキシンコウキョク</t>
    </rPh>
    <rPh sb="10" eb="12">
      <t>キンム</t>
    </rPh>
    <rPh sb="14" eb="16">
      <t>ショクイン</t>
    </rPh>
    <phoneticPr fontId="2"/>
  </si>
  <si>
    <t>道路の維持補修等の作業に従事したとき</t>
    <rPh sb="0" eb="2">
      <t>ドウロ</t>
    </rPh>
    <rPh sb="3" eb="5">
      <t>イジ</t>
    </rPh>
    <rPh sb="5" eb="7">
      <t>ホシュウ</t>
    </rPh>
    <rPh sb="7" eb="8">
      <t>トウ</t>
    </rPh>
    <rPh sb="9" eb="11">
      <t>サギョウ</t>
    </rPh>
    <rPh sb="12" eb="14">
      <t>ジュウジ</t>
    </rPh>
    <phoneticPr fontId="2"/>
  </si>
  <si>
    <t>農業に関する試験研究機関又は農業大学校に勤務する職員</t>
    <rPh sb="0" eb="2">
      <t>ノウギョウ</t>
    </rPh>
    <rPh sb="3" eb="4">
      <t>カン</t>
    </rPh>
    <rPh sb="6" eb="8">
      <t>シケン</t>
    </rPh>
    <rPh sb="8" eb="10">
      <t>ケンキュウ</t>
    </rPh>
    <rPh sb="10" eb="12">
      <t>キカン</t>
    </rPh>
    <rPh sb="12" eb="13">
      <t>マタ</t>
    </rPh>
    <rPh sb="14" eb="16">
      <t>ノウギョウ</t>
    </rPh>
    <rPh sb="16" eb="19">
      <t>ダイガッコウ</t>
    </rPh>
    <rPh sb="20" eb="22">
      <t>キンム</t>
    </rPh>
    <rPh sb="24" eb="26">
      <t>ショクイン</t>
    </rPh>
    <phoneticPr fontId="2"/>
  </si>
  <si>
    <t>起伏のある傾斜地における農耕トラクタの運転業務及びシャベルローダの運転業務に従事したとき</t>
    <rPh sb="0" eb="2">
      <t>キフク</t>
    </rPh>
    <rPh sb="5" eb="8">
      <t>ケイシャチ</t>
    </rPh>
    <rPh sb="12" eb="14">
      <t>ノウコウ</t>
    </rPh>
    <rPh sb="19" eb="21">
      <t>ウンテン</t>
    </rPh>
    <rPh sb="21" eb="23">
      <t>ギョウム</t>
    </rPh>
    <rPh sb="23" eb="24">
      <t>オヨ</t>
    </rPh>
    <rPh sb="33" eb="35">
      <t>ウンテン</t>
    </rPh>
    <rPh sb="35" eb="37">
      <t>ギョウム</t>
    </rPh>
    <rPh sb="38" eb="40">
      <t>ジュウジ</t>
    </rPh>
    <phoneticPr fontId="2"/>
  </si>
  <si>
    <t>東日本大震災に対処するため、設定された区域での作業に従事したとき</t>
    <phoneticPr fontId="2"/>
  </si>
  <si>
    <t>月額　20,000円
日額　  1,000円</t>
    <rPh sb="0" eb="2">
      <t>ゲツガク</t>
    </rPh>
    <rPh sb="9" eb="10">
      <t>エン</t>
    </rPh>
    <rPh sb="11" eb="13">
      <t>ニチガク</t>
    </rPh>
    <rPh sb="21" eb="22">
      <t>エン</t>
    </rPh>
    <phoneticPr fontId="2"/>
  </si>
  <si>
    <t>診療放射線技師等
　　　　　日額　　　350円
作業介助者　
　　　　　日額　　　230円　　　　</t>
    <rPh sb="0" eb="2">
      <t>シンリョウ</t>
    </rPh>
    <rPh sb="2" eb="5">
      <t>ホウシャセン</t>
    </rPh>
    <rPh sb="5" eb="7">
      <t>ギシ</t>
    </rPh>
    <rPh sb="7" eb="8">
      <t>トウ</t>
    </rPh>
    <rPh sb="14" eb="16">
      <t>ニチガク</t>
    </rPh>
    <rPh sb="22" eb="23">
      <t>エン</t>
    </rPh>
    <rPh sb="24" eb="26">
      <t>サギョウ</t>
    </rPh>
    <rPh sb="26" eb="29">
      <t>カイジョシャ</t>
    </rPh>
    <rPh sb="36" eb="38">
      <t>ニチガク</t>
    </rPh>
    <rPh sb="44" eb="45">
      <t>エン</t>
    </rPh>
    <phoneticPr fontId="2"/>
  </si>
  <si>
    <t>・漁ろうに従事したとき
　１航海の水揚げ総額から販
　売に要する諸経費の額を控
　除して得た額の２割の範囲
　内で支給
・漁ろう実習に従事したとき
　　　　　日額　　2,500円</t>
    <rPh sb="1" eb="2">
      <t>ギョ</t>
    </rPh>
    <rPh sb="5" eb="7">
      <t>ジュウジ</t>
    </rPh>
    <rPh sb="14" eb="16">
      <t>コウカイ</t>
    </rPh>
    <rPh sb="17" eb="19">
      <t>ミズア</t>
    </rPh>
    <rPh sb="20" eb="22">
      <t>ソウガク</t>
    </rPh>
    <rPh sb="24" eb="25">
      <t>ハン</t>
    </rPh>
    <rPh sb="27" eb="28">
      <t>バイ</t>
    </rPh>
    <rPh sb="29" eb="30">
      <t>ヨウ</t>
    </rPh>
    <rPh sb="32" eb="35">
      <t>ショケイヒ</t>
    </rPh>
    <rPh sb="36" eb="37">
      <t>ガク</t>
    </rPh>
    <rPh sb="38" eb="39">
      <t>ヒカエ</t>
    </rPh>
    <rPh sb="41" eb="42">
      <t>ジョ</t>
    </rPh>
    <rPh sb="44" eb="45">
      <t>エ</t>
    </rPh>
    <rPh sb="46" eb="47">
      <t>ガク</t>
    </rPh>
    <rPh sb="49" eb="50">
      <t>ワリ</t>
    </rPh>
    <rPh sb="51" eb="53">
      <t>ハンイ</t>
    </rPh>
    <rPh sb="55" eb="56">
      <t>ウチ</t>
    </rPh>
    <rPh sb="57" eb="59">
      <t>シキュウ</t>
    </rPh>
    <rPh sb="61" eb="62">
      <t>ギョ</t>
    </rPh>
    <rPh sb="64" eb="66">
      <t>ジッシュウ</t>
    </rPh>
    <rPh sb="67" eb="69">
      <t>ジュウジ</t>
    </rPh>
    <rPh sb="79" eb="81">
      <t>ニチガク</t>
    </rPh>
    <rPh sb="88" eb="89">
      <t>エン</t>
    </rPh>
    <phoneticPr fontId="2"/>
  </si>
  <si>
    <t>１時間あたり
　　　２０メートルまで310円
　　　３０メートルまで780円
　　　３０メートル超1,500円</t>
    <rPh sb="1" eb="3">
      <t>ジカン</t>
    </rPh>
    <rPh sb="21" eb="22">
      <t>エン</t>
    </rPh>
    <rPh sb="37" eb="38">
      <t>エン</t>
    </rPh>
    <rPh sb="48" eb="49">
      <t>チョウ</t>
    </rPh>
    <rPh sb="54" eb="55">
      <t>エン</t>
    </rPh>
    <phoneticPr fontId="2"/>
  </si>
  <si>
    <t>日額　290円</t>
    <rPh sb="0" eb="2">
      <t>ニチガク</t>
    </rPh>
    <rPh sb="6" eb="7">
      <t>エン</t>
    </rPh>
    <phoneticPr fontId="2"/>
  </si>
  <si>
    <t>日額　230円</t>
    <rPh sb="0" eb="2">
      <t>ニチガク</t>
    </rPh>
    <rPh sb="6" eb="7">
      <t>エン</t>
    </rPh>
    <phoneticPr fontId="2"/>
  </si>
  <si>
    <t>日額　1,200円</t>
    <rPh sb="0" eb="2">
      <t>ニチガク</t>
    </rPh>
    <rPh sb="8" eb="9">
      <t>エン</t>
    </rPh>
    <phoneticPr fontId="2"/>
  </si>
  <si>
    <t>日額　700円</t>
    <rPh sb="0" eb="2">
      <t>ニチガク</t>
    </rPh>
    <rPh sb="6" eb="7">
      <t>エン</t>
    </rPh>
    <phoneticPr fontId="2"/>
  </si>
  <si>
    <t>日額　300円</t>
    <rPh sb="0" eb="2">
      <t>ニチガク</t>
    </rPh>
    <rPh sb="6" eb="7">
      <t>エン</t>
    </rPh>
    <phoneticPr fontId="2"/>
  </si>
  <si>
    <t>日額　700円
　（夜間　1,000円）</t>
    <rPh sb="0" eb="2">
      <t>ニチガク</t>
    </rPh>
    <rPh sb="6" eb="7">
      <t>エン</t>
    </rPh>
    <rPh sb="10" eb="12">
      <t>ヤカン</t>
    </rPh>
    <rPh sb="18" eb="19">
      <t>エン</t>
    </rPh>
    <phoneticPr fontId="2"/>
  </si>
  <si>
    <t>日額　720円</t>
    <rPh sb="0" eb="2">
      <t>ニチガク</t>
    </rPh>
    <rPh sb="6" eb="7">
      <t>エン</t>
    </rPh>
    <phoneticPr fontId="2"/>
  </si>
  <si>
    <t>日額　550円</t>
    <rPh sb="0" eb="2">
      <t>ニチガク</t>
    </rPh>
    <rPh sb="6" eb="7">
      <t>エン</t>
    </rPh>
    <phoneticPr fontId="2"/>
  </si>
  <si>
    <t>１時間あたり　1,900円
（警察職員は
　　整備士　　2,200円
　　その他　　1,900円）</t>
    <rPh sb="1" eb="3">
      <t>ジカン</t>
    </rPh>
    <rPh sb="12" eb="13">
      <t>エン</t>
    </rPh>
    <rPh sb="15" eb="17">
      <t>ケイサツ</t>
    </rPh>
    <rPh sb="17" eb="19">
      <t>ショクイン</t>
    </rPh>
    <rPh sb="23" eb="26">
      <t>セイビシ</t>
    </rPh>
    <rPh sb="33" eb="34">
      <t>エン</t>
    </rPh>
    <rPh sb="39" eb="40">
      <t>タ</t>
    </rPh>
    <rPh sb="47" eb="48">
      <t>エン</t>
    </rPh>
    <phoneticPr fontId="2"/>
  </si>
  <si>
    <t>日額　220円</t>
    <rPh sb="0" eb="2">
      <t>ニチガク</t>
    </rPh>
    <rPh sb="6" eb="7">
      <t>エン</t>
    </rPh>
    <phoneticPr fontId="2"/>
  </si>
  <si>
    <t>日額　360円</t>
    <rPh sb="0" eb="2">
      <t>ニチガク</t>
    </rPh>
    <rPh sb="6" eb="7">
      <t>エン</t>
    </rPh>
    <phoneticPr fontId="2"/>
  </si>
  <si>
    <t>給料月額の6/100の額</t>
    <rPh sb="0" eb="2">
      <t>キュウリョウ</t>
    </rPh>
    <rPh sb="2" eb="4">
      <t>ゲツガク</t>
    </rPh>
    <rPh sb="11" eb="12">
      <t>ガク</t>
    </rPh>
    <phoneticPr fontId="2"/>
  </si>
  <si>
    <t>日額　480円又は730円</t>
    <rPh sb="0" eb="2">
      <t>ニチガク</t>
    </rPh>
    <rPh sb="6" eb="7">
      <t>エン</t>
    </rPh>
    <rPh sb="7" eb="8">
      <t>マタ</t>
    </rPh>
    <rPh sb="12" eb="13">
      <t>エン</t>
    </rPh>
    <phoneticPr fontId="2"/>
  </si>
  <si>
    <t>１日につき　130円</t>
    <rPh sb="1" eb="2">
      <t>ニチ</t>
    </rPh>
    <rPh sb="9" eb="10">
      <t>エン</t>
    </rPh>
    <phoneticPr fontId="2"/>
  </si>
  <si>
    <t>1時間につき　1,500円</t>
    <rPh sb="1" eb="3">
      <t>ジカン</t>
    </rPh>
    <rPh sb="12" eb="13">
      <t>エン</t>
    </rPh>
    <phoneticPr fontId="2"/>
  </si>
  <si>
    <t>1夜につき
　5時間未満　1,700円
　5時間以上　3,400円</t>
    <rPh sb="1" eb="2">
      <t>ヨル</t>
    </rPh>
    <rPh sb="8" eb="10">
      <t>ジカン</t>
    </rPh>
    <rPh sb="10" eb="12">
      <t>ミマン</t>
    </rPh>
    <rPh sb="18" eb="19">
      <t>エン</t>
    </rPh>
    <rPh sb="22" eb="24">
      <t>ジカン</t>
    </rPh>
    <rPh sb="24" eb="26">
      <t>イジョウ</t>
    </rPh>
    <rPh sb="32" eb="33">
      <t>エン</t>
    </rPh>
    <phoneticPr fontId="2"/>
  </si>
  <si>
    <t>１時間につき1,600円</t>
    <rPh sb="1" eb="3">
      <t>ジカン</t>
    </rPh>
    <rPh sb="11" eb="12">
      <t>エン</t>
    </rPh>
    <phoneticPr fontId="2"/>
  </si>
  <si>
    <t>１時間につき300円</t>
    <rPh sb="1" eb="3">
      <t>ジカン</t>
    </rPh>
    <rPh sb="9" eb="10">
      <t>エン</t>
    </rPh>
    <phoneticPr fontId="2"/>
  </si>
  <si>
    <t>日額
　５時間未満　1,700円
　５時間以上　3,400円</t>
    <rPh sb="0" eb="2">
      <t>ニチガク</t>
    </rPh>
    <rPh sb="5" eb="7">
      <t>ジカン</t>
    </rPh>
    <rPh sb="7" eb="9">
      <t>ミマン</t>
    </rPh>
    <rPh sb="15" eb="16">
      <t>エン</t>
    </rPh>
    <rPh sb="19" eb="21">
      <t>ジカン</t>
    </rPh>
    <rPh sb="21" eb="23">
      <t>イジョウ</t>
    </rPh>
    <rPh sb="29" eb="30">
      <t>エン</t>
    </rPh>
    <phoneticPr fontId="2"/>
  </si>
  <si>
    <t>１日につき
　２複式学級　290円
　３複式学級　350円</t>
    <rPh sb="1" eb="2">
      <t>ニチ</t>
    </rPh>
    <rPh sb="8" eb="10">
      <t>フクシキ</t>
    </rPh>
    <rPh sb="10" eb="12">
      <t>ガッキュウ</t>
    </rPh>
    <rPh sb="16" eb="17">
      <t>エン</t>
    </rPh>
    <rPh sb="20" eb="22">
      <t>フクシキ</t>
    </rPh>
    <rPh sb="22" eb="24">
      <t>ガッキュウ</t>
    </rPh>
    <rPh sb="28" eb="29">
      <t>エン</t>
    </rPh>
    <phoneticPr fontId="2"/>
  </si>
  <si>
    <t>１日につき　200円</t>
    <rPh sb="1" eb="2">
      <t>ニチ</t>
    </rPh>
    <rPh sb="9" eb="10">
      <t>エン</t>
    </rPh>
    <phoneticPr fontId="2"/>
  </si>
  <si>
    <t>１日につき　560円</t>
    <rPh sb="1" eb="2">
      <t>ニチ</t>
    </rPh>
    <rPh sb="9" eb="10">
      <t>エン</t>
    </rPh>
    <phoneticPr fontId="2"/>
  </si>
  <si>
    <t>犯罪現場
　　１日につき　560円
犯罪現場以外
　　１日につき　280円</t>
    <rPh sb="0" eb="2">
      <t>ハンザイ</t>
    </rPh>
    <rPh sb="2" eb="4">
      <t>ゲンバ</t>
    </rPh>
    <rPh sb="8" eb="9">
      <t>ニチ</t>
    </rPh>
    <rPh sb="16" eb="17">
      <t>エン</t>
    </rPh>
    <rPh sb="18" eb="20">
      <t>ハンザイ</t>
    </rPh>
    <rPh sb="20" eb="22">
      <t>ゲンバ</t>
    </rPh>
    <rPh sb="22" eb="24">
      <t>イガイ</t>
    </rPh>
    <rPh sb="28" eb="29">
      <t>ニチ</t>
    </rPh>
    <rPh sb="36" eb="37">
      <t>エン</t>
    </rPh>
    <phoneticPr fontId="2"/>
  </si>
  <si>
    <t>１日につき　420円</t>
    <rPh sb="1" eb="2">
      <t>ニチ</t>
    </rPh>
    <rPh sb="9" eb="10">
      <t>エン</t>
    </rPh>
    <phoneticPr fontId="2"/>
  </si>
  <si>
    <t>１日につき　250円～4,600円</t>
    <rPh sb="1" eb="2">
      <t>ニチ</t>
    </rPh>
    <rPh sb="9" eb="10">
      <t>エン</t>
    </rPh>
    <rPh sb="16" eb="17">
      <t>エン</t>
    </rPh>
    <phoneticPr fontId="2"/>
  </si>
  <si>
    <t>感染症被留置者看守作業
　　１日につき　２９０円
その他看守作業
　　１日につき　２４０円</t>
    <rPh sb="0" eb="3">
      <t>カンセンショウ</t>
    </rPh>
    <rPh sb="3" eb="4">
      <t>ヒ</t>
    </rPh>
    <rPh sb="4" eb="6">
      <t>リュウチ</t>
    </rPh>
    <rPh sb="6" eb="7">
      <t>シャ</t>
    </rPh>
    <rPh sb="7" eb="9">
      <t>カンシュ</t>
    </rPh>
    <rPh sb="9" eb="11">
      <t>サギョウ</t>
    </rPh>
    <rPh sb="23" eb="24">
      <t>エン</t>
    </rPh>
    <rPh sb="27" eb="28">
      <t>タ</t>
    </rPh>
    <rPh sb="28" eb="30">
      <t>カンシュ</t>
    </rPh>
    <rPh sb="30" eb="32">
      <t>サギョウ</t>
    </rPh>
    <rPh sb="36" eb="37">
      <t>ニチ</t>
    </rPh>
    <rPh sb="44" eb="45">
      <t>エン</t>
    </rPh>
    <phoneticPr fontId="2"/>
  </si>
  <si>
    <t>感染症被留置者護送作業
　　１日につき　２９０円
その他護送作業
　　１日につき　２００円</t>
    <rPh sb="0" eb="3">
      <t>カンセンショウ</t>
    </rPh>
    <rPh sb="3" eb="4">
      <t>ヒ</t>
    </rPh>
    <rPh sb="4" eb="6">
      <t>リュウチ</t>
    </rPh>
    <rPh sb="6" eb="7">
      <t>シャ</t>
    </rPh>
    <rPh sb="7" eb="9">
      <t>ゴソウ</t>
    </rPh>
    <rPh sb="9" eb="11">
      <t>サギョウ</t>
    </rPh>
    <rPh sb="23" eb="24">
      <t>エン</t>
    </rPh>
    <rPh sb="27" eb="28">
      <t>タ</t>
    </rPh>
    <rPh sb="28" eb="30">
      <t>ゴソウ</t>
    </rPh>
    <rPh sb="30" eb="32">
      <t>サギョウ</t>
    </rPh>
    <rPh sb="36" eb="37">
      <t>ニチ</t>
    </rPh>
    <rPh sb="44" eb="45">
      <t>エン</t>
    </rPh>
    <phoneticPr fontId="2"/>
  </si>
  <si>
    <t>１日につき　340円</t>
    <rPh sb="1" eb="2">
      <t>ニチ</t>
    </rPh>
    <rPh sb="9" eb="10">
      <t>エン</t>
    </rPh>
    <phoneticPr fontId="2"/>
  </si>
  <si>
    <t>１体につき　1,600円～3,490円</t>
    <rPh sb="1" eb="2">
      <t>カラダ</t>
    </rPh>
    <rPh sb="11" eb="12">
      <t>エン</t>
    </rPh>
    <rPh sb="18" eb="19">
      <t>エン</t>
    </rPh>
    <phoneticPr fontId="2"/>
  </si>
  <si>
    <t>１回につき　730円</t>
    <rPh sb="1" eb="2">
      <t>カイ</t>
    </rPh>
    <rPh sb="9" eb="10">
      <t>エン</t>
    </rPh>
    <phoneticPr fontId="2"/>
  </si>
  <si>
    <t>爆発物処理作業
　　１回につき　5,200円
火薬類等製造施設災害調査作業
　　１日につき750円</t>
    <rPh sb="0" eb="3">
      <t>バクハツブツ</t>
    </rPh>
    <rPh sb="3" eb="5">
      <t>ショリ</t>
    </rPh>
    <rPh sb="5" eb="7">
      <t>サギョウ</t>
    </rPh>
    <rPh sb="11" eb="12">
      <t>カイ</t>
    </rPh>
    <rPh sb="21" eb="22">
      <t>エン</t>
    </rPh>
    <rPh sb="41" eb="42">
      <t>ニチ</t>
    </rPh>
    <rPh sb="48" eb="49">
      <t>エン</t>
    </rPh>
    <phoneticPr fontId="2"/>
  </si>
  <si>
    <t>災害警備等作業
　１日につき　840円～1,680円
救難救助作業
　１日につき　840円～1,680円
救難救助訓練作業
　１日につき　400円</t>
    <rPh sb="0" eb="2">
      <t>サイガイ</t>
    </rPh>
    <rPh sb="2" eb="4">
      <t>ケイビ</t>
    </rPh>
    <rPh sb="4" eb="5">
      <t>トウ</t>
    </rPh>
    <rPh sb="5" eb="7">
      <t>サギョウ</t>
    </rPh>
    <rPh sb="10" eb="11">
      <t>ニチ</t>
    </rPh>
    <rPh sb="27" eb="29">
      <t>キュウナン</t>
    </rPh>
    <rPh sb="29" eb="31">
      <t>キュウジョ</t>
    </rPh>
    <rPh sb="31" eb="33">
      <t>サギョウ</t>
    </rPh>
    <rPh sb="36" eb="37">
      <t>ニチ</t>
    </rPh>
    <rPh sb="44" eb="45">
      <t>エン</t>
    </rPh>
    <rPh sb="51" eb="52">
      <t>エン</t>
    </rPh>
    <rPh sb="53" eb="55">
      <t>キュウナン</t>
    </rPh>
    <rPh sb="55" eb="57">
      <t>キュウジョ</t>
    </rPh>
    <rPh sb="57" eb="59">
      <t>クンレン</t>
    </rPh>
    <rPh sb="59" eb="61">
      <t>サギョウ</t>
    </rPh>
    <rPh sb="64" eb="65">
      <t>ニチ</t>
    </rPh>
    <rPh sb="72" eb="73">
      <t>エン</t>
    </rPh>
    <phoneticPr fontId="2"/>
  </si>
  <si>
    <t>航空機操縦作業
　１時間につき　   5,100円
航空機整備作業
　整備士　
　　　１日につき　　1,410円</t>
    <rPh sb="0" eb="3">
      <t>コウクウキ</t>
    </rPh>
    <rPh sb="3" eb="5">
      <t>ソウジュウ</t>
    </rPh>
    <rPh sb="5" eb="7">
      <t>サギョウ</t>
    </rPh>
    <rPh sb="10" eb="12">
      <t>ジカン</t>
    </rPh>
    <rPh sb="24" eb="25">
      <t>エン</t>
    </rPh>
    <rPh sb="26" eb="29">
      <t>コウクウキ</t>
    </rPh>
    <rPh sb="29" eb="31">
      <t>セイビ</t>
    </rPh>
    <rPh sb="31" eb="33">
      <t>サギョウ</t>
    </rPh>
    <rPh sb="35" eb="38">
      <t>セイビシ</t>
    </rPh>
    <rPh sb="44" eb="45">
      <t>ニチ</t>
    </rPh>
    <rPh sb="55" eb="56">
      <t>エン</t>
    </rPh>
    <phoneticPr fontId="2"/>
  </si>
  <si>
    <t>操縦士
　　１時間につき　760円
整備士
　　１時間につき　660円
その他の警察職員
　　１時間につき　570円</t>
    <rPh sb="0" eb="3">
      <t>ソウジュウシ</t>
    </rPh>
    <rPh sb="7" eb="9">
      <t>ジカン</t>
    </rPh>
    <rPh sb="16" eb="17">
      <t>エン</t>
    </rPh>
    <rPh sb="18" eb="21">
      <t>セイビシ</t>
    </rPh>
    <rPh sb="25" eb="27">
      <t>ジカン</t>
    </rPh>
    <rPh sb="34" eb="35">
      <t>エン</t>
    </rPh>
    <rPh sb="38" eb="39">
      <t>タ</t>
    </rPh>
    <rPh sb="40" eb="42">
      <t>ケイサツ</t>
    </rPh>
    <rPh sb="42" eb="44">
      <t>ショクイン</t>
    </rPh>
    <rPh sb="48" eb="50">
      <t>ジカン</t>
    </rPh>
    <rPh sb="57" eb="58">
      <t>エン</t>
    </rPh>
    <phoneticPr fontId="2"/>
  </si>
  <si>
    <t>１回につき　1,240円</t>
    <rPh sb="1" eb="2">
      <t>カイ</t>
    </rPh>
    <rPh sb="11" eb="12">
      <t>エン</t>
    </rPh>
    <phoneticPr fontId="2"/>
  </si>
  <si>
    <t>１日につき　640円～1,150円</t>
    <rPh sb="1" eb="2">
      <t>ニチ</t>
    </rPh>
    <rPh sb="9" eb="10">
      <t>エン</t>
    </rPh>
    <rPh sb="16" eb="17">
      <t>エン</t>
    </rPh>
    <phoneticPr fontId="2"/>
  </si>
  <si>
    <t>１日につき　820円～1,640円</t>
    <rPh sb="1" eb="2">
      <t>ニチ</t>
    </rPh>
    <rPh sb="9" eb="10">
      <t>エン</t>
    </rPh>
    <rPh sb="16" eb="17">
      <t>エン</t>
    </rPh>
    <phoneticPr fontId="2"/>
  </si>
  <si>
    <t>日額　240円</t>
    <rPh sb="0" eb="2">
      <t>ニチガク</t>
    </rPh>
    <rPh sb="6" eb="7">
      <t>エン</t>
    </rPh>
    <phoneticPr fontId="2"/>
  </si>
  <si>
    <t>福島第１原子力発電所の敷地内
　１日につき　3,300円～40,000円
警戒区域
　１日につき　1,330円～6,600円
帰還困難区域
　１日につき　1,330円～6,600円
居住制限区域
　１日につき　660円～3,300円
計画的避難区域
　１日につき　1,000円～5,000円</t>
    <rPh sb="0" eb="2">
      <t>フクシマ</t>
    </rPh>
    <rPh sb="2" eb="3">
      <t>ダイ</t>
    </rPh>
    <rPh sb="4" eb="6">
      <t>ゲンシ</t>
    </rPh>
    <rPh sb="7" eb="10">
      <t>ハツデンショ</t>
    </rPh>
    <rPh sb="11" eb="14">
      <t>シキチナイ</t>
    </rPh>
    <rPh sb="17" eb="18">
      <t>ニチ</t>
    </rPh>
    <rPh sb="27" eb="28">
      <t>エン</t>
    </rPh>
    <rPh sb="35" eb="36">
      <t>エン</t>
    </rPh>
    <rPh sb="37" eb="39">
      <t>ケイカイ</t>
    </rPh>
    <rPh sb="39" eb="41">
      <t>クイキ</t>
    </rPh>
    <rPh sb="44" eb="45">
      <t>ニチ</t>
    </rPh>
    <rPh sb="54" eb="55">
      <t>エン</t>
    </rPh>
    <rPh sb="61" eb="62">
      <t>エン</t>
    </rPh>
    <rPh sb="63" eb="65">
      <t>キカン</t>
    </rPh>
    <rPh sb="65" eb="67">
      <t>コンナン</t>
    </rPh>
    <rPh sb="67" eb="69">
      <t>クイキ</t>
    </rPh>
    <rPh sb="72" eb="73">
      <t>ニチ</t>
    </rPh>
    <rPh sb="91" eb="93">
      <t>キョジュウ</t>
    </rPh>
    <rPh sb="93" eb="95">
      <t>セイゲン</t>
    </rPh>
    <rPh sb="95" eb="97">
      <t>クイキ</t>
    </rPh>
    <rPh sb="100" eb="101">
      <t>ニチ</t>
    </rPh>
    <rPh sb="108" eb="109">
      <t>エン</t>
    </rPh>
    <rPh sb="115" eb="116">
      <t>エン</t>
    </rPh>
    <rPh sb="117" eb="120">
      <t>ケイカクテキ</t>
    </rPh>
    <rPh sb="120" eb="122">
      <t>ヒナン</t>
    </rPh>
    <rPh sb="122" eb="124">
      <t>クイキ</t>
    </rPh>
    <rPh sb="127" eb="128">
      <t>ニチ</t>
    </rPh>
    <rPh sb="137" eb="138">
      <t>エン</t>
    </rPh>
    <rPh sb="144" eb="145">
      <t>エン</t>
    </rPh>
    <phoneticPr fontId="2"/>
  </si>
  <si>
    <t>万円</t>
    <rPh sb="0" eb="2">
      <t>マンエン</t>
    </rPh>
    <phoneticPr fontId="2"/>
  </si>
  <si>
    <t>任期毎</t>
    <rPh sb="0" eb="2">
      <t>ニンキ</t>
    </rPh>
    <rPh sb="2" eb="3">
      <t>ゴト</t>
    </rPh>
    <phoneticPr fontId="2"/>
  </si>
  <si>
    <t>同じ</t>
    <rPh sb="0" eb="1">
      <t>オナ</t>
    </rPh>
    <phoneticPr fontId="2"/>
  </si>
  <si>
    <t>－</t>
    <phoneticPr fontId="2"/>
  </si>
  <si>
    <t>異なる</t>
    <rPh sb="0" eb="1">
      <t>コト</t>
    </rPh>
    <phoneticPr fontId="2"/>
  </si>
  <si>
    <t>通勤の実態に対応し、交通機関利用者の全額支給上限並びに交通用具利用者の距離区分及び手当額</t>
    <rPh sb="0" eb="2">
      <t>ツウキン</t>
    </rPh>
    <rPh sb="3" eb="5">
      <t>ジッタイ</t>
    </rPh>
    <rPh sb="6" eb="8">
      <t>タイオウ</t>
    </rPh>
    <rPh sb="10" eb="12">
      <t>コウツウ</t>
    </rPh>
    <rPh sb="12" eb="14">
      <t>キカン</t>
    </rPh>
    <rPh sb="14" eb="17">
      <t>リヨウシャ</t>
    </rPh>
    <rPh sb="18" eb="20">
      <t>ゼンガク</t>
    </rPh>
    <rPh sb="20" eb="22">
      <t>シキュウ</t>
    </rPh>
    <rPh sb="22" eb="24">
      <t>ジョウゲン</t>
    </rPh>
    <rPh sb="24" eb="25">
      <t>ナラ</t>
    </rPh>
    <rPh sb="27" eb="29">
      <t>コウツウ</t>
    </rPh>
    <rPh sb="29" eb="31">
      <t>ヨウグ</t>
    </rPh>
    <rPh sb="31" eb="34">
      <t>リヨウシャ</t>
    </rPh>
    <rPh sb="35" eb="37">
      <t>キョリ</t>
    </rPh>
    <rPh sb="37" eb="39">
      <t>クブン</t>
    </rPh>
    <rPh sb="39" eb="40">
      <t>オヨ</t>
    </rPh>
    <rPh sb="41" eb="43">
      <t>テアテ</t>
    </rPh>
    <rPh sb="43" eb="44">
      <t>ガク</t>
    </rPh>
    <phoneticPr fontId="2"/>
  </si>
  <si>
    <t>４　宿日直手当</t>
    <rPh sb="2" eb="5">
      <t>シュクニッチョク</t>
    </rPh>
    <rPh sb="5" eb="7">
      <t>テアテ</t>
    </rPh>
    <phoneticPr fontId="2"/>
  </si>
  <si>
    <t>６　農林漁業普及
　　指導手当</t>
    <rPh sb="2" eb="4">
      <t>ノウリン</t>
    </rPh>
    <rPh sb="4" eb="6">
      <t>ギョギョウ</t>
    </rPh>
    <rPh sb="6" eb="8">
      <t>フキュウ</t>
    </rPh>
    <rPh sb="11" eb="13">
      <t>シドウ</t>
    </rPh>
    <rPh sb="13" eb="15">
      <t>テアテ</t>
    </rPh>
    <phoneticPr fontId="2"/>
  </si>
  <si>
    <t>農業、林業又は水産業の普及事業に従事する常勤の職員に対して給料の８%以内を支給</t>
    <rPh sb="0" eb="2">
      <t>ノウギョウ</t>
    </rPh>
    <rPh sb="3" eb="5">
      <t>リンギョウ</t>
    </rPh>
    <rPh sb="5" eb="6">
      <t>マタ</t>
    </rPh>
    <rPh sb="7" eb="10">
      <t>スイサンギョウ</t>
    </rPh>
    <rPh sb="11" eb="13">
      <t>フキュウ</t>
    </rPh>
    <rPh sb="13" eb="15">
      <t>ジギョウ</t>
    </rPh>
    <rPh sb="16" eb="18">
      <t>ジュウジ</t>
    </rPh>
    <rPh sb="20" eb="22">
      <t>ジョウキン</t>
    </rPh>
    <rPh sb="23" eb="25">
      <t>ショクイン</t>
    </rPh>
    <rPh sb="26" eb="27">
      <t>タイ</t>
    </rPh>
    <rPh sb="29" eb="31">
      <t>キュウリョウ</t>
    </rPh>
    <rPh sb="34" eb="36">
      <t>イナイ</t>
    </rPh>
    <rPh sb="37" eb="39">
      <t>シキュウ</t>
    </rPh>
    <phoneticPr fontId="2"/>
  </si>
  <si>
    <t>・へき地学校等に勤務する職員に対して給料等の20%以内を支給
・異動に伴って転居した場合に3年以内の期間、勤務年数に応じて給料等の４%以内を支給</t>
    <rPh sb="3" eb="4">
      <t>チ</t>
    </rPh>
    <rPh sb="4" eb="6">
      <t>ガッコウ</t>
    </rPh>
    <rPh sb="6" eb="7">
      <t>トウ</t>
    </rPh>
    <rPh sb="8" eb="10">
      <t>キンム</t>
    </rPh>
    <rPh sb="12" eb="14">
      <t>ショクイン</t>
    </rPh>
    <rPh sb="15" eb="16">
      <t>タイ</t>
    </rPh>
    <rPh sb="18" eb="20">
      <t>キュウリョウ</t>
    </rPh>
    <rPh sb="20" eb="21">
      <t>トウ</t>
    </rPh>
    <rPh sb="25" eb="27">
      <t>イナイ</t>
    </rPh>
    <rPh sb="28" eb="30">
      <t>シキュウ</t>
    </rPh>
    <rPh sb="32" eb="34">
      <t>イドウ</t>
    </rPh>
    <rPh sb="35" eb="36">
      <t>トモナ</t>
    </rPh>
    <rPh sb="38" eb="40">
      <t>テンキョ</t>
    </rPh>
    <rPh sb="42" eb="44">
      <t>バアイ</t>
    </rPh>
    <rPh sb="46" eb="49">
      <t>ネンイナイ</t>
    </rPh>
    <rPh sb="50" eb="52">
      <t>キカン</t>
    </rPh>
    <rPh sb="53" eb="55">
      <t>キンム</t>
    </rPh>
    <rPh sb="55" eb="57">
      <t>ネンスウ</t>
    </rPh>
    <rPh sb="58" eb="59">
      <t>オウ</t>
    </rPh>
    <rPh sb="61" eb="63">
      <t>キュウリョウ</t>
    </rPh>
    <rPh sb="63" eb="64">
      <t>トウ</t>
    </rPh>
    <rPh sb="67" eb="69">
      <t>イナイ</t>
    </rPh>
    <rPh sb="70" eb="72">
      <t>シキュウ</t>
    </rPh>
    <phoneticPr fontId="2"/>
  </si>
  <si>
    <t>８　定時制通信
　　教育手当</t>
    <rPh sb="2" eb="5">
      <t>テイジセイ</t>
    </rPh>
    <rPh sb="5" eb="7">
      <t>ツウシン</t>
    </rPh>
    <rPh sb="10" eb="12">
      <t>キョウイク</t>
    </rPh>
    <rPh sb="12" eb="14">
      <t>テアテ</t>
    </rPh>
    <phoneticPr fontId="2"/>
  </si>
  <si>
    <t>定時制、通信制の課程を置く県立学校の職員に対して給料の6%以内を支給</t>
    <rPh sb="0" eb="3">
      <t>テイジセイ</t>
    </rPh>
    <rPh sb="4" eb="7">
      <t>ツウシンセイ</t>
    </rPh>
    <rPh sb="8" eb="10">
      <t>カテイ</t>
    </rPh>
    <rPh sb="11" eb="12">
      <t>オ</t>
    </rPh>
    <rPh sb="13" eb="15">
      <t>ケンリツ</t>
    </rPh>
    <rPh sb="15" eb="17">
      <t>ガッコウ</t>
    </rPh>
    <rPh sb="18" eb="20">
      <t>ショクイン</t>
    </rPh>
    <rPh sb="21" eb="22">
      <t>タイ</t>
    </rPh>
    <rPh sb="24" eb="26">
      <t>キュウリョウ</t>
    </rPh>
    <rPh sb="29" eb="31">
      <t>イナイ</t>
    </rPh>
    <rPh sb="32" eb="34">
      <t>シキュウ</t>
    </rPh>
    <phoneticPr fontId="2"/>
  </si>
  <si>
    <t>９　産業教育手当</t>
    <rPh sb="2" eb="4">
      <t>サンギョウ</t>
    </rPh>
    <rPh sb="4" eb="6">
      <t>キョウイク</t>
    </rPh>
    <rPh sb="6" eb="8">
      <t>テアテ</t>
    </rPh>
    <phoneticPr fontId="2"/>
  </si>
  <si>
    <t>農業、水産又は工業の産業教育に関する課程を置く県立学校の職員で、実習を伴うこれらの課程の科目を担当する職員に対して給料の6%以内を支給</t>
    <rPh sb="0" eb="2">
      <t>ノウギョウ</t>
    </rPh>
    <rPh sb="3" eb="5">
      <t>スイサン</t>
    </rPh>
    <rPh sb="5" eb="6">
      <t>マタ</t>
    </rPh>
    <rPh sb="7" eb="9">
      <t>コウギョウ</t>
    </rPh>
    <rPh sb="10" eb="12">
      <t>サンギョウ</t>
    </rPh>
    <rPh sb="12" eb="14">
      <t>キョウイク</t>
    </rPh>
    <rPh sb="15" eb="16">
      <t>カン</t>
    </rPh>
    <rPh sb="18" eb="20">
      <t>カテイ</t>
    </rPh>
    <rPh sb="21" eb="22">
      <t>オ</t>
    </rPh>
    <rPh sb="23" eb="25">
      <t>ケンリツ</t>
    </rPh>
    <rPh sb="25" eb="27">
      <t>ガッコウ</t>
    </rPh>
    <rPh sb="28" eb="30">
      <t>ショクイン</t>
    </rPh>
    <rPh sb="32" eb="34">
      <t>ジッシュウ</t>
    </rPh>
    <rPh sb="35" eb="36">
      <t>トモナ</t>
    </rPh>
    <rPh sb="41" eb="43">
      <t>カテイ</t>
    </rPh>
    <rPh sb="44" eb="46">
      <t>カモク</t>
    </rPh>
    <rPh sb="47" eb="49">
      <t>タントウ</t>
    </rPh>
    <rPh sb="51" eb="53">
      <t>ショクイン</t>
    </rPh>
    <rPh sb="54" eb="55">
      <t>タイ</t>
    </rPh>
    <rPh sb="57" eb="59">
      <t>キュウリョウ</t>
    </rPh>
    <rPh sb="62" eb="64">
      <t>イナイ</t>
    </rPh>
    <rPh sb="65" eb="67">
      <t>シキュウ</t>
    </rPh>
    <phoneticPr fontId="2"/>
  </si>
  <si>
    <t>１０　休日勤務手当</t>
    <rPh sb="3" eb="5">
      <t>キュウジツ</t>
    </rPh>
    <rPh sb="5" eb="7">
      <t>キンム</t>
    </rPh>
    <rPh sb="7" eb="9">
      <t>テアテ</t>
    </rPh>
    <phoneticPr fontId="2"/>
  </si>
  <si>
    <t>１１　夜間勤務手当</t>
    <rPh sb="3" eb="5">
      <t>ヤカン</t>
    </rPh>
    <rPh sb="5" eb="7">
      <t>キンム</t>
    </rPh>
    <rPh sb="7" eb="9">
      <t>テアテ</t>
    </rPh>
    <phoneticPr fontId="2"/>
  </si>
  <si>
    <t>１２　住居手当</t>
    <rPh sb="3" eb="5">
      <t>ジュウキョ</t>
    </rPh>
    <rPh sb="5" eb="7">
      <t>テアテ</t>
    </rPh>
    <phoneticPr fontId="2"/>
  </si>
  <si>
    <t>・離島その他の生活の著しく不便な地に所在する公署に勤務する職員に対して給料等の25%以内を支給
・異動等に伴って転居した場合に3年以内の期間、勤務年数に応じて給料等の6%以内を支給</t>
    <rPh sb="1" eb="3">
      <t>リトウ</t>
    </rPh>
    <rPh sb="5" eb="6">
      <t>タ</t>
    </rPh>
    <rPh sb="7" eb="9">
      <t>セイカツ</t>
    </rPh>
    <rPh sb="10" eb="11">
      <t>イチジル</t>
    </rPh>
    <rPh sb="13" eb="15">
      <t>フベン</t>
    </rPh>
    <rPh sb="16" eb="17">
      <t>チ</t>
    </rPh>
    <rPh sb="18" eb="20">
      <t>ショザイ</t>
    </rPh>
    <rPh sb="22" eb="24">
      <t>コウショ</t>
    </rPh>
    <rPh sb="25" eb="27">
      <t>キンム</t>
    </rPh>
    <rPh sb="29" eb="31">
      <t>ショクイン</t>
    </rPh>
    <rPh sb="32" eb="33">
      <t>タイ</t>
    </rPh>
    <rPh sb="35" eb="37">
      <t>キュウリョウ</t>
    </rPh>
    <rPh sb="37" eb="38">
      <t>トウ</t>
    </rPh>
    <rPh sb="42" eb="44">
      <t>イナイ</t>
    </rPh>
    <rPh sb="45" eb="47">
      <t>シキュウ</t>
    </rPh>
    <rPh sb="49" eb="52">
      <t>イドウトウ</t>
    </rPh>
    <rPh sb="53" eb="54">
      <t>トモナ</t>
    </rPh>
    <rPh sb="56" eb="58">
      <t>テンキョ</t>
    </rPh>
    <rPh sb="60" eb="62">
      <t>バアイ</t>
    </rPh>
    <rPh sb="64" eb="67">
      <t>ネンイナイ</t>
    </rPh>
    <rPh sb="68" eb="70">
      <t>キカン</t>
    </rPh>
    <rPh sb="71" eb="73">
      <t>キンム</t>
    </rPh>
    <rPh sb="73" eb="75">
      <t>ネンスウ</t>
    </rPh>
    <rPh sb="76" eb="77">
      <t>オウ</t>
    </rPh>
    <rPh sb="79" eb="81">
      <t>キュウリョウ</t>
    </rPh>
    <rPh sb="81" eb="82">
      <t>トウ</t>
    </rPh>
    <rPh sb="85" eb="87">
      <t>イナイ</t>
    </rPh>
    <rPh sb="88" eb="90">
      <t>シキュウ</t>
    </rPh>
    <phoneticPr fontId="2"/>
  </si>
  <si>
    <t>１４　義務教育等
　　　教員特別手当</t>
    <rPh sb="3" eb="5">
      <t>ギム</t>
    </rPh>
    <rPh sb="5" eb="7">
      <t>キョウイク</t>
    </rPh>
    <rPh sb="7" eb="8">
      <t>トウ</t>
    </rPh>
    <rPh sb="12" eb="14">
      <t>キョウイン</t>
    </rPh>
    <rPh sb="14" eb="16">
      <t>トクベツ</t>
    </rPh>
    <rPh sb="16" eb="18">
      <t>テアテ</t>
    </rPh>
    <phoneticPr fontId="2"/>
  </si>
  <si>
    <t>小学校、中学校、盲学校、聾学校又は養護学校の小学部若しくは中学部に勤務する職員に対して20,200円以内を支給</t>
    <rPh sb="0" eb="3">
      <t>ショウガッコウ</t>
    </rPh>
    <rPh sb="4" eb="7">
      <t>チュウガッコウ</t>
    </rPh>
    <rPh sb="8" eb="11">
      <t>モウガッコウ</t>
    </rPh>
    <rPh sb="12" eb="15">
      <t>ロウガッコウ</t>
    </rPh>
    <rPh sb="15" eb="16">
      <t>マタ</t>
    </rPh>
    <rPh sb="17" eb="19">
      <t>ヨウゴ</t>
    </rPh>
    <rPh sb="19" eb="21">
      <t>ガッコウ</t>
    </rPh>
    <rPh sb="22" eb="25">
      <t>ショウガクブ</t>
    </rPh>
    <rPh sb="25" eb="26">
      <t>モ</t>
    </rPh>
    <rPh sb="29" eb="32">
      <t>チュウガクブ</t>
    </rPh>
    <rPh sb="33" eb="35">
      <t>キンム</t>
    </rPh>
    <rPh sb="37" eb="39">
      <t>ショクイン</t>
    </rPh>
    <rPh sb="40" eb="41">
      <t>タイ</t>
    </rPh>
    <rPh sb="49" eb="50">
      <t>エン</t>
    </rPh>
    <rPh sb="50" eb="52">
      <t>イナイ</t>
    </rPh>
    <rPh sb="53" eb="55">
      <t>シキュウ</t>
    </rPh>
    <phoneticPr fontId="2"/>
  </si>
  <si>
    <t>１５　単身赴任手当</t>
    <rPh sb="3" eb="5">
      <t>タンシン</t>
    </rPh>
    <rPh sb="5" eb="7">
      <t>フニン</t>
    </rPh>
    <rPh sb="7" eb="9">
      <t>テアテ</t>
    </rPh>
    <phoneticPr fontId="2"/>
  </si>
  <si>
    <t>１６　管理職員
　　　特別勤務手当</t>
    <rPh sb="3" eb="5">
      <t>カンリ</t>
    </rPh>
    <rPh sb="5" eb="7">
      <t>ショクイン</t>
    </rPh>
    <rPh sb="11" eb="13">
      <t>トクベツ</t>
    </rPh>
    <rPh sb="13" eb="15">
      <t>キンム</t>
    </rPh>
    <rPh sb="15" eb="17">
      <t>テアテ</t>
    </rPh>
    <phoneticPr fontId="2"/>
  </si>
  <si>
    <t>１７　特定任期付
　　　職員業績手当</t>
    <rPh sb="3" eb="5">
      <t>トクテイ</t>
    </rPh>
    <rPh sb="5" eb="8">
      <t>ニンキツキ</t>
    </rPh>
    <rPh sb="12" eb="14">
      <t>ショクイン</t>
    </rPh>
    <rPh sb="14" eb="16">
      <t>ギョウセキ</t>
    </rPh>
    <rPh sb="16" eb="18">
      <t>テアテ</t>
    </rPh>
    <phoneticPr fontId="2"/>
  </si>
  <si>
    <t>特に顕著な業績を挙げたと認められる特定任期付職員に対して給料月額相当額を支給</t>
    <rPh sb="0" eb="1">
      <t>トク</t>
    </rPh>
    <rPh sb="2" eb="4">
      <t>ケンチョ</t>
    </rPh>
    <rPh sb="5" eb="7">
      <t>ギョウセキ</t>
    </rPh>
    <rPh sb="8" eb="9">
      <t>ア</t>
    </rPh>
    <rPh sb="12" eb="13">
      <t>ミト</t>
    </rPh>
    <rPh sb="17" eb="19">
      <t>トクテイ</t>
    </rPh>
    <rPh sb="19" eb="22">
      <t>ニンキツキ</t>
    </rPh>
    <rPh sb="22" eb="24">
      <t>ショクイン</t>
    </rPh>
    <rPh sb="25" eb="26">
      <t>タイ</t>
    </rPh>
    <rPh sb="28" eb="30">
      <t>キュウリョウ</t>
    </rPh>
    <rPh sb="30" eb="32">
      <t>ゲツガク</t>
    </rPh>
    <rPh sb="32" eb="35">
      <t>ソウトウガク</t>
    </rPh>
    <rPh sb="36" eb="38">
      <t>シキュウ</t>
    </rPh>
    <phoneticPr fontId="2"/>
  </si>
  <si>
    <t>１８　任期付研究員
　　　業績手当</t>
    <rPh sb="3" eb="6">
      <t>ニンキツキ</t>
    </rPh>
    <rPh sb="6" eb="9">
      <t>ケンキュウイン</t>
    </rPh>
    <rPh sb="13" eb="15">
      <t>ギョウセキ</t>
    </rPh>
    <rPh sb="15" eb="17">
      <t>テアテ</t>
    </rPh>
    <phoneticPr fontId="2"/>
  </si>
  <si>
    <t>特に顕著な研究業績を挙げたと認められる任期付職員に対して給料月額相当額を支給</t>
    <rPh sb="0" eb="1">
      <t>トク</t>
    </rPh>
    <rPh sb="2" eb="4">
      <t>ケンチョ</t>
    </rPh>
    <rPh sb="5" eb="7">
      <t>ケンキュウ</t>
    </rPh>
    <rPh sb="7" eb="9">
      <t>ギョウセキ</t>
    </rPh>
    <rPh sb="10" eb="11">
      <t>ア</t>
    </rPh>
    <rPh sb="14" eb="15">
      <t>ミト</t>
    </rPh>
    <rPh sb="19" eb="22">
      <t>ニンキツキ</t>
    </rPh>
    <rPh sb="22" eb="24">
      <t>ショクイン</t>
    </rPh>
    <rPh sb="25" eb="26">
      <t>タイ</t>
    </rPh>
    <rPh sb="28" eb="30">
      <t>キュウリョウ</t>
    </rPh>
    <rPh sb="30" eb="32">
      <t>ゲツガク</t>
    </rPh>
    <rPh sb="32" eb="35">
      <t>ソウトウガク</t>
    </rPh>
    <rPh sb="36" eb="38">
      <t>シキュウ</t>
    </rPh>
    <phoneticPr fontId="2"/>
  </si>
  <si>
    <t>定年前早期退職特例措置</t>
    <rPh sb="0" eb="3">
      <t>テイネンマエ</t>
    </rPh>
    <rPh sb="3" eb="5">
      <t>ソウキ</t>
    </rPh>
    <rPh sb="5" eb="7">
      <t>タイショク</t>
    </rPh>
    <rPh sb="7" eb="9">
      <t>トクレイ</t>
    </rPh>
    <rPh sb="9" eb="11">
      <t>ソチ</t>
    </rPh>
    <phoneticPr fontId="2"/>
  </si>
  <si>
    <t>早期退職募集制度</t>
    <rPh sb="0" eb="2">
      <t>ソウキ</t>
    </rPh>
    <rPh sb="2" eb="4">
      <t>タイショク</t>
    </rPh>
    <rPh sb="4" eb="6">
      <t>ボシュウ</t>
    </rPh>
    <rPh sb="6" eb="8">
      <t>セイド</t>
    </rPh>
    <phoneticPr fontId="2"/>
  </si>
  <si>
    <t>-</t>
  </si>
  <si>
    <t>・役職加算</t>
    <rPh sb="1" eb="3">
      <t>ヤクショク</t>
    </rPh>
    <rPh sb="3" eb="5">
      <t>カサン</t>
    </rPh>
    <phoneticPr fontId="2"/>
  </si>
  <si>
    <t>・管理職加算</t>
    <rPh sb="1" eb="3">
      <t>カンリ</t>
    </rPh>
    <rPh sb="3" eb="4">
      <t>ショク</t>
    </rPh>
    <rPh sb="4" eb="6">
      <t>カサン</t>
    </rPh>
    <phoneticPr fontId="2"/>
  </si>
  <si>
    <t>（４） 給与改定の状況</t>
    <rPh sb="4" eb="6">
      <t>キュウヨ</t>
    </rPh>
    <rPh sb="6" eb="8">
      <t>カイテイ</t>
    </rPh>
    <rPh sb="9" eb="11">
      <t>ジョウキョウ</t>
    </rPh>
    <phoneticPr fontId="2"/>
  </si>
  <si>
    <t>（５） 給与制度の総合的見直しの実施状況について</t>
    <rPh sb="4" eb="6">
      <t>キュウヨ</t>
    </rPh>
    <rPh sb="6" eb="8">
      <t>セイド</t>
    </rPh>
    <rPh sb="9" eb="12">
      <t>ソウゴウテキ</t>
    </rPh>
    <rPh sb="12" eb="14">
      <t>ミナオ</t>
    </rPh>
    <rPh sb="16" eb="18">
      <t>ジッシ</t>
    </rPh>
    <rPh sb="18" eb="20">
      <t>ジョウキョウ</t>
    </rPh>
    <phoneticPr fontId="2"/>
  </si>
  <si>
    <t>実施内容（平均引下げ率、実施（実施予定）時期、経過措置の有無等具体的な内容（未実施の場合には、その理由））</t>
  </si>
  <si>
    <t>②地域手当の見直し</t>
  </si>
  <si>
    <t>実施内容（国基準における場合の支給割合及び当該団体の支給割合）</t>
  </si>
  <si>
    <t>③その他の見直し内容</t>
  </si>
  <si>
    <t>　　　③高等（特別支援・専修・各種）学校教育職</t>
    <rPh sb="4" eb="6">
      <t>コウトウ</t>
    </rPh>
    <rPh sb="7" eb="9">
      <t>トクベツ</t>
    </rPh>
    <rPh sb="9" eb="11">
      <t>シエン</t>
    </rPh>
    <rPh sb="12" eb="14">
      <t>センシュウ</t>
    </rPh>
    <rPh sb="15" eb="17">
      <t>カクシュ</t>
    </rPh>
    <rPh sb="18" eb="20">
      <t>ガッコウ</t>
    </rPh>
    <rPh sb="20" eb="22">
      <t>キョウイク</t>
    </rPh>
    <rPh sb="22" eb="23">
      <t>ショク</t>
    </rPh>
    <phoneticPr fontId="2"/>
  </si>
  <si>
    <t>％</t>
    <phoneticPr fontId="2"/>
  </si>
  <si>
    <t>（支給率）　　　　　　　　　　　　自己都合　　応募認定・定年</t>
    <rPh sb="1" eb="4">
      <t>シキュウリツ</t>
    </rPh>
    <rPh sb="17" eb="19">
      <t>ジコ</t>
    </rPh>
    <rPh sb="19" eb="21">
      <t>ツゴウ</t>
    </rPh>
    <rPh sb="23" eb="25">
      <t>オウボ</t>
    </rPh>
    <rPh sb="25" eb="27">
      <t>ニンテイ</t>
    </rPh>
    <rPh sb="28" eb="30">
      <t>テイネン</t>
    </rPh>
    <phoneticPr fontId="2"/>
  </si>
  <si>
    <t>（支給率）　　　　　　　　　　　　　　自己都合　　　応募認定・定年</t>
    <rPh sb="1" eb="4">
      <t>シキュウリツ</t>
    </rPh>
    <rPh sb="19" eb="21">
      <t>ジコ</t>
    </rPh>
    <rPh sb="21" eb="23">
      <t>ツゴウ</t>
    </rPh>
    <rPh sb="26" eb="28">
      <t>オウボ</t>
    </rPh>
    <rPh sb="28" eb="30">
      <t>ニンテイ</t>
    </rPh>
    <rPh sb="31" eb="33">
      <t>テイネン</t>
    </rPh>
    <phoneticPr fontId="2"/>
  </si>
  <si>
    <t>　　　　間勤務職員を含む。</t>
    <phoneticPr fontId="2"/>
  </si>
  <si>
    <t>－</t>
    <phoneticPr fontId="2"/>
  </si>
  <si>
    <t>％</t>
  </si>
  <si>
    <t>・交通機関を利用する職員に対して運賃額55,000円までは全額、それを超える部分については1/2を加算額として支給
・交通用具を利用している職員に対して距離区分に応じて2,000円～42,800円を支給</t>
    <rPh sb="1" eb="3">
      <t>コウツウ</t>
    </rPh>
    <rPh sb="3" eb="5">
      <t>キカン</t>
    </rPh>
    <rPh sb="6" eb="8">
      <t>リヨウ</t>
    </rPh>
    <rPh sb="10" eb="12">
      <t>ショクイン</t>
    </rPh>
    <rPh sb="13" eb="14">
      <t>タイ</t>
    </rPh>
    <rPh sb="16" eb="17">
      <t>ウン</t>
    </rPh>
    <rPh sb="17" eb="18">
      <t>チン</t>
    </rPh>
    <rPh sb="18" eb="19">
      <t>ガク</t>
    </rPh>
    <rPh sb="25" eb="26">
      <t>エン</t>
    </rPh>
    <rPh sb="29" eb="31">
      <t>ゼンガク</t>
    </rPh>
    <rPh sb="35" eb="36">
      <t>コ</t>
    </rPh>
    <rPh sb="38" eb="40">
      <t>ブブン</t>
    </rPh>
    <rPh sb="49" eb="51">
      <t>カサン</t>
    </rPh>
    <rPh sb="51" eb="52">
      <t>ガク</t>
    </rPh>
    <rPh sb="55" eb="57">
      <t>シキュウ</t>
    </rPh>
    <rPh sb="59" eb="61">
      <t>コウツウ</t>
    </rPh>
    <rPh sb="61" eb="63">
      <t>ヨウグ</t>
    </rPh>
    <rPh sb="64" eb="66">
      <t>リヨウ</t>
    </rPh>
    <rPh sb="70" eb="72">
      <t>ショクイン</t>
    </rPh>
    <rPh sb="73" eb="74">
      <t>タイ</t>
    </rPh>
    <rPh sb="76" eb="78">
      <t>キョリ</t>
    </rPh>
    <rPh sb="78" eb="80">
      <t>クブン</t>
    </rPh>
    <rPh sb="81" eb="82">
      <t>オウ</t>
    </rPh>
    <rPh sb="89" eb="90">
      <t>エン</t>
    </rPh>
    <rPh sb="97" eb="98">
      <t>エン</t>
    </rPh>
    <rPh sb="99" eb="101">
      <t>シキュウ</t>
    </rPh>
    <phoneticPr fontId="2"/>
  </si>
  <si>
    <t>（注）１　職員数は総務省の「地方公共団体定員管理調査」に基づき同省に報告したものであり、一般職に属する職員数</t>
    <phoneticPr fontId="2"/>
  </si>
  <si>
    <t>　　　２　[     ]内は、条例定数の合計である。</t>
    <phoneticPr fontId="2"/>
  </si>
  <si>
    <t>遠隔地水上警戒作業、船舶警ら等作業に従事したとき</t>
    <rPh sb="0" eb="3">
      <t>エンカクチ</t>
    </rPh>
    <rPh sb="3" eb="5">
      <t>スイジョウ</t>
    </rPh>
    <rPh sb="5" eb="7">
      <t>ケイカイ</t>
    </rPh>
    <rPh sb="7" eb="9">
      <t>サギョウ</t>
    </rPh>
    <rPh sb="12" eb="13">
      <t>ケイ</t>
    </rPh>
    <rPh sb="14" eb="15">
      <t>トウ</t>
    </rPh>
    <rPh sb="15" eb="17">
      <t>サギョウ</t>
    </rPh>
    <rPh sb="18" eb="20">
      <t>ジュウジ</t>
    </rPh>
    <phoneticPr fontId="2"/>
  </si>
  <si>
    <t>遠隔地水上警戒作業
　　1日につき　1,100円
船舶警ら等作業
　　１日につき　220円</t>
    <rPh sb="0" eb="3">
      <t>エンカクチ</t>
    </rPh>
    <rPh sb="3" eb="5">
      <t>スイジョウ</t>
    </rPh>
    <rPh sb="5" eb="7">
      <t>ケイカイ</t>
    </rPh>
    <rPh sb="7" eb="9">
      <t>サギョウ</t>
    </rPh>
    <rPh sb="13" eb="14">
      <t>ヒ</t>
    </rPh>
    <rPh sb="23" eb="24">
      <t>エン</t>
    </rPh>
    <rPh sb="25" eb="27">
      <t>センパク</t>
    </rPh>
    <rPh sb="27" eb="28">
      <t>ケイ</t>
    </rPh>
    <rPh sb="29" eb="30">
      <t>トウ</t>
    </rPh>
    <rPh sb="30" eb="32">
      <t>サギョウ</t>
    </rPh>
    <rPh sb="36" eb="37">
      <t>ニチ</t>
    </rPh>
    <rPh sb="44" eb="45">
      <t>エン</t>
    </rPh>
    <phoneticPr fontId="2"/>
  </si>
  <si>
    <t>　る。</t>
  </si>
  <si>
    <t>主事又は技師の職務</t>
    <rPh sb="0" eb="2">
      <t>シュジ</t>
    </rPh>
    <rPh sb="2" eb="3">
      <t>マタ</t>
    </rPh>
    <rPh sb="4" eb="6">
      <t>ギシ</t>
    </rPh>
    <rPh sb="7" eb="9">
      <t>ショクム</t>
    </rPh>
    <phoneticPr fontId="2"/>
  </si>
  <si>
    <t>高度の知識又は経験を必要とする主事又は技師の職務</t>
    <rPh sb="0" eb="2">
      <t>コウド</t>
    </rPh>
    <rPh sb="3" eb="5">
      <t>チシキ</t>
    </rPh>
    <rPh sb="5" eb="6">
      <t>マタ</t>
    </rPh>
    <rPh sb="7" eb="9">
      <t>ケイケン</t>
    </rPh>
    <rPh sb="10" eb="12">
      <t>ヒツヨウ</t>
    </rPh>
    <rPh sb="15" eb="17">
      <t>シュジ</t>
    </rPh>
    <rPh sb="17" eb="18">
      <t>マタ</t>
    </rPh>
    <rPh sb="19" eb="21">
      <t>ギシ</t>
    </rPh>
    <rPh sb="22" eb="24">
      <t>ショクム</t>
    </rPh>
    <phoneticPr fontId="2"/>
  </si>
  <si>
    <t>1　参事の職務 
2　主任主事又は主任技師の職務</t>
    <rPh sb="2" eb="4">
      <t>サンジ</t>
    </rPh>
    <rPh sb="5" eb="7">
      <t>ショクム</t>
    </rPh>
    <rPh sb="11" eb="13">
      <t>シュニン</t>
    </rPh>
    <rPh sb="13" eb="15">
      <t>シュジ</t>
    </rPh>
    <rPh sb="15" eb="16">
      <t>マタ</t>
    </rPh>
    <rPh sb="17" eb="19">
      <t>シュニン</t>
    </rPh>
    <rPh sb="19" eb="21">
      <t>ギシ</t>
    </rPh>
    <rPh sb="22" eb="24">
      <t>ショクム</t>
    </rPh>
    <phoneticPr fontId="2"/>
  </si>
  <si>
    <t xml:space="preserve">1　広域本部又は地域振興局の副部長又は課長の職務 
2　主幹の職務 
3　困難な業務を行う参事の職務 </t>
    <rPh sb="2" eb="4">
      <t>コウイキ</t>
    </rPh>
    <rPh sb="4" eb="6">
      <t>ホンブ</t>
    </rPh>
    <rPh sb="6" eb="7">
      <t>マタ</t>
    </rPh>
    <rPh sb="8" eb="10">
      <t>チイキ</t>
    </rPh>
    <rPh sb="10" eb="12">
      <t>シンコウ</t>
    </rPh>
    <rPh sb="12" eb="13">
      <t>キョク</t>
    </rPh>
    <rPh sb="14" eb="17">
      <t>フクブチョウ</t>
    </rPh>
    <rPh sb="17" eb="18">
      <t>マタ</t>
    </rPh>
    <rPh sb="19" eb="21">
      <t>カチョウ</t>
    </rPh>
    <rPh sb="22" eb="24">
      <t>ショクム</t>
    </rPh>
    <rPh sb="28" eb="30">
      <t>シュカン</t>
    </rPh>
    <rPh sb="31" eb="33">
      <t>ショクム</t>
    </rPh>
    <rPh sb="37" eb="39">
      <t>コンナン</t>
    </rPh>
    <rPh sb="40" eb="42">
      <t>ギョウム</t>
    </rPh>
    <rPh sb="43" eb="44">
      <t>オコナ</t>
    </rPh>
    <rPh sb="45" eb="47">
      <t>サンジ</t>
    </rPh>
    <rPh sb="48" eb="50">
      <t>ショクム</t>
    </rPh>
    <phoneticPr fontId="2"/>
  </si>
  <si>
    <t>1　本庁の困難な業務を行う局長の職務 
2　相当困難な業務を行う委員会等の事務局の長の職務 
3　困難な業務を行う地域振興局長の職務 
4　困難な業務を行う首席審議員の職務</t>
    <rPh sb="2" eb="4">
      <t>ホンチョウ</t>
    </rPh>
    <rPh sb="5" eb="7">
      <t>コンナン</t>
    </rPh>
    <rPh sb="8" eb="10">
      <t>ギョウム</t>
    </rPh>
    <rPh sb="11" eb="12">
      <t>オコナ</t>
    </rPh>
    <rPh sb="13" eb="15">
      <t>キョクチョウ</t>
    </rPh>
    <rPh sb="16" eb="18">
      <t>ショクム</t>
    </rPh>
    <rPh sb="22" eb="24">
      <t>ソウトウ</t>
    </rPh>
    <rPh sb="24" eb="26">
      <t>コンナン</t>
    </rPh>
    <rPh sb="27" eb="29">
      <t>ギョウム</t>
    </rPh>
    <rPh sb="30" eb="31">
      <t>オコナ</t>
    </rPh>
    <rPh sb="32" eb="35">
      <t>イインカイ</t>
    </rPh>
    <rPh sb="35" eb="36">
      <t>トウ</t>
    </rPh>
    <rPh sb="37" eb="40">
      <t>ジムキョク</t>
    </rPh>
    <rPh sb="41" eb="42">
      <t>チョウ</t>
    </rPh>
    <rPh sb="43" eb="45">
      <t>ショクム</t>
    </rPh>
    <rPh sb="49" eb="51">
      <t>コンナン</t>
    </rPh>
    <rPh sb="52" eb="54">
      <t>ギョウム</t>
    </rPh>
    <rPh sb="55" eb="56">
      <t>オコナ</t>
    </rPh>
    <rPh sb="57" eb="59">
      <t>チイキ</t>
    </rPh>
    <rPh sb="59" eb="61">
      <t>シンコウ</t>
    </rPh>
    <rPh sb="61" eb="63">
      <t>キョクチョウ</t>
    </rPh>
    <rPh sb="64" eb="66">
      <t>ショクム</t>
    </rPh>
    <rPh sb="70" eb="72">
      <t>コンナン</t>
    </rPh>
    <rPh sb="73" eb="75">
      <t>ギョウム</t>
    </rPh>
    <rPh sb="76" eb="77">
      <t>オコナ</t>
    </rPh>
    <rPh sb="78" eb="80">
      <t>シュセキ</t>
    </rPh>
    <rPh sb="80" eb="83">
      <t>シンギイン</t>
    </rPh>
    <rPh sb="84" eb="86">
      <t>ショクム</t>
    </rPh>
    <phoneticPr fontId="2"/>
  </si>
  <si>
    <t xml:space="preserve">1　本庁の部長の職務 
2　会計管理者の職務 
3　困難な業務を行う委員会等の事務局の長の職務 
4　広域本部長の職務 </t>
    <rPh sb="2" eb="4">
      <t>ホンチョウ</t>
    </rPh>
    <rPh sb="5" eb="7">
      <t>ブチョウ</t>
    </rPh>
    <rPh sb="8" eb="10">
      <t>ショクム</t>
    </rPh>
    <rPh sb="14" eb="16">
      <t>カイケイ</t>
    </rPh>
    <rPh sb="16" eb="19">
      <t>カンリシャ</t>
    </rPh>
    <rPh sb="20" eb="22">
      <t>ショクム</t>
    </rPh>
    <rPh sb="26" eb="28">
      <t>コンナン</t>
    </rPh>
    <rPh sb="29" eb="31">
      <t>ギョウム</t>
    </rPh>
    <rPh sb="32" eb="33">
      <t>オコナ</t>
    </rPh>
    <rPh sb="34" eb="37">
      <t>イインカイ</t>
    </rPh>
    <rPh sb="37" eb="38">
      <t>トウ</t>
    </rPh>
    <rPh sb="39" eb="42">
      <t>ジムキョク</t>
    </rPh>
    <rPh sb="43" eb="44">
      <t>チョウ</t>
    </rPh>
    <rPh sb="45" eb="47">
      <t>ショクム</t>
    </rPh>
    <rPh sb="51" eb="53">
      <t>コウイキ</t>
    </rPh>
    <rPh sb="53" eb="56">
      <t>ホンブチョウ</t>
    </rPh>
    <rPh sb="57" eb="59">
      <t>ショクム</t>
    </rPh>
    <phoneticPr fontId="2"/>
  </si>
  <si>
    <t>1　本庁又は委員会等の事務局の課長の職務 
2　困難な業務を行う課長補佐の職務 
3　広域本部又は地域振興局の部長又は局次長の職務 
4　広域本部又は地域振興局の困難な業務を行う副部長又は課長の職務 
5　審議員の職務 
6　困難な業務を行う主幹の職務</t>
    <phoneticPr fontId="2"/>
  </si>
  <si>
    <t>1　本庁の局長の職務 
2　委員会等の事務局の長の職務 
3　本庁又は委員会等の事務局の困難な業務を行う課長の職務 
4　地域振興局長の職務 
5　広域本部又は地域振興局の困難な業務を行う部長又は局次長の職務 
6　首席審議員の職務 
7　困難な業務を行う審議員の職務</t>
    <phoneticPr fontId="2"/>
  </si>
  <si>
    <t>異動等に伴い転居し、やむを得ない事情により同居していた配偶者と別居し、単身で生活する職員に対して基本額30,000円、距離区分に応じて4,000円～58,000円を加算した額を支給</t>
    <rPh sb="0" eb="2">
      <t>イドウ</t>
    </rPh>
    <rPh sb="2" eb="3">
      <t>トウ</t>
    </rPh>
    <rPh sb="4" eb="5">
      <t>トモナ</t>
    </rPh>
    <rPh sb="6" eb="8">
      <t>テンキョ</t>
    </rPh>
    <rPh sb="13" eb="14">
      <t>エ</t>
    </rPh>
    <rPh sb="16" eb="18">
      <t>ジジョウ</t>
    </rPh>
    <rPh sb="21" eb="23">
      <t>ドウキョ</t>
    </rPh>
    <rPh sb="27" eb="30">
      <t>ハイグウシャ</t>
    </rPh>
    <rPh sb="31" eb="33">
      <t>ベッキョ</t>
    </rPh>
    <rPh sb="35" eb="37">
      <t>タンシン</t>
    </rPh>
    <rPh sb="38" eb="40">
      <t>セイカツ</t>
    </rPh>
    <rPh sb="42" eb="44">
      <t>ショクイン</t>
    </rPh>
    <rPh sb="45" eb="46">
      <t>タイ</t>
    </rPh>
    <rPh sb="48" eb="51">
      <t>キホンガク</t>
    </rPh>
    <rPh sb="57" eb="58">
      <t>エン</t>
    </rPh>
    <rPh sb="59" eb="61">
      <t>キョリ</t>
    </rPh>
    <rPh sb="61" eb="63">
      <t>クブン</t>
    </rPh>
    <rPh sb="64" eb="65">
      <t>オウ</t>
    </rPh>
    <rPh sb="72" eb="73">
      <t>エン</t>
    </rPh>
    <rPh sb="80" eb="81">
      <t>エン</t>
    </rPh>
    <rPh sb="82" eb="84">
      <t>カサン</t>
    </rPh>
    <rPh sb="86" eb="87">
      <t>ガク</t>
    </rPh>
    <rPh sb="88" eb="90">
      <t>シキュウ</t>
    </rPh>
    <phoneticPr fontId="2"/>
  </si>
  <si>
    <t>管理職手当支給対象職員が臨時又は緊急の必要等により、週休日等に勤務した場合、12,000円/回以内を、週休日等以外の日の午前０時～午前5時までの間に勤務した場合、6,000円/回を支給</t>
    <rPh sb="0" eb="3">
      <t>カンリショク</t>
    </rPh>
    <rPh sb="3" eb="5">
      <t>テアテ</t>
    </rPh>
    <rPh sb="5" eb="7">
      <t>シキュウ</t>
    </rPh>
    <rPh sb="7" eb="9">
      <t>タイショウ</t>
    </rPh>
    <rPh sb="9" eb="11">
      <t>ショクイン</t>
    </rPh>
    <rPh sb="12" eb="14">
      <t>リンジ</t>
    </rPh>
    <rPh sb="14" eb="15">
      <t>マタ</t>
    </rPh>
    <rPh sb="16" eb="18">
      <t>キンキュウ</t>
    </rPh>
    <rPh sb="19" eb="21">
      <t>ヒツヨウ</t>
    </rPh>
    <rPh sb="21" eb="22">
      <t>トウ</t>
    </rPh>
    <rPh sb="26" eb="28">
      <t>シュウキュウ</t>
    </rPh>
    <rPh sb="28" eb="29">
      <t>ビ</t>
    </rPh>
    <rPh sb="29" eb="30">
      <t>トウ</t>
    </rPh>
    <rPh sb="31" eb="33">
      <t>キンム</t>
    </rPh>
    <rPh sb="35" eb="37">
      <t>バアイ</t>
    </rPh>
    <rPh sb="44" eb="45">
      <t>エン</t>
    </rPh>
    <rPh sb="46" eb="47">
      <t>カイ</t>
    </rPh>
    <rPh sb="47" eb="49">
      <t>イナイ</t>
    </rPh>
    <rPh sb="51" eb="53">
      <t>シュウキュウ</t>
    </rPh>
    <rPh sb="53" eb="54">
      <t>ビ</t>
    </rPh>
    <rPh sb="54" eb="55">
      <t>トウ</t>
    </rPh>
    <rPh sb="55" eb="57">
      <t>イガイ</t>
    </rPh>
    <rPh sb="58" eb="59">
      <t>ヒ</t>
    </rPh>
    <rPh sb="60" eb="62">
      <t>ゴゼン</t>
    </rPh>
    <rPh sb="63" eb="64">
      <t>ジ</t>
    </rPh>
    <rPh sb="65" eb="67">
      <t>ゴゼン</t>
    </rPh>
    <rPh sb="68" eb="69">
      <t>ジ</t>
    </rPh>
    <rPh sb="72" eb="73">
      <t>アイダ</t>
    </rPh>
    <rPh sb="74" eb="76">
      <t>キンム</t>
    </rPh>
    <rPh sb="78" eb="80">
      <t>バアイ</t>
    </rPh>
    <rPh sb="86" eb="87">
      <t>エン</t>
    </rPh>
    <rPh sb="88" eb="89">
      <t>カイ</t>
    </rPh>
    <rPh sb="90" eb="92">
      <t>シキュウ</t>
    </rPh>
    <phoneticPr fontId="2"/>
  </si>
  <si>
    <t>欠員補充が困難である医師等に対して413,300円以内を支給</t>
    <rPh sb="0" eb="2">
      <t>ケツイン</t>
    </rPh>
    <rPh sb="2" eb="4">
      <t>ホジュウ</t>
    </rPh>
    <rPh sb="5" eb="7">
      <t>コンナン</t>
    </rPh>
    <rPh sb="10" eb="12">
      <t>イシ</t>
    </rPh>
    <rPh sb="12" eb="13">
      <t>トウ</t>
    </rPh>
    <rPh sb="14" eb="15">
      <t>タイ</t>
    </rPh>
    <rPh sb="24" eb="25">
      <t>エン</t>
    </rPh>
    <rPh sb="25" eb="27">
      <t>イナイ</t>
    </rPh>
    <rPh sb="28" eb="30">
      <t>シキュウ</t>
    </rPh>
    <phoneticPr fontId="2"/>
  </si>
  <si>
    <t xml:space="preserve"> </t>
    <phoneticPr fontId="2"/>
  </si>
  <si>
    <t>1　課長補佐の職務 
2　広域本部又は地域振興局の相当困難な業務を行う副部長又は課長の職務 
3　相当困難な業務を行う主幹の職務</t>
    <phoneticPr fontId="2"/>
  </si>
  <si>
    <t>①　日額　560円
②　日額　220円又は320円
③　日額　220円
④　日額　210円～1,000円
⑤　日額　400円
⑥　日額　750円　　　　　　　　　　　　　　　　　　　　　　　　　　　　　　　　　　　　　　　　　　　　　　　　　　　　　　　　　　　　　　　　　　　　　　　　　　　　　　　　　　　　　
⑦　日額　300円
　　　　　　　　　　　　　　　　　　　　　　　　　　　　　　　　　　　　　　　　　　　　　　　　　　　　　　　　　　　　　　　　　　　　　　　　　　　　　　　　　　　　　　　　　　　　　　　　　　　　　　　　　　　　　　　　　　　　　　　　　　　　　　　　　　　　　　　　　　　　　　　　　　　　　　　　　　　                ⑧  日額　150円　　　　　　　　　　　　　　　　　　　　　　　　　　　　　　　　　　　　　　　　　　　　　　　　　　
⑨　高所における作業
　　　日額　220円又は320円
　　 道路上における作業
　　　日額　400円</t>
    <rPh sb="2" eb="4">
      <t>ニチガク</t>
    </rPh>
    <rPh sb="8" eb="9">
      <t>エン</t>
    </rPh>
    <rPh sb="13" eb="15">
      <t>ニチガク</t>
    </rPh>
    <rPh sb="19" eb="20">
      <t>エン</t>
    </rPh>
    <rPh sb="20" eb="21">
      <t>マタ</t>
    </rPh>
    <rPh sb="25" eb="26">
      <t>エン</t>
    </rPh>
    <rPh sb="30" eb="32">
      <t>ニチガク</t>
    </rPh>
    <rPh sb="36" eb="37">
      <t>エン</t>
    </rPh>
    <rPh sb="41" eb="43">
      <t>ニチガク</t>
    </rPh>
    <rPh sb="47" eb="48">
      <t>エン</t>
    </rPh>
    <rPh sb="54" eb="55">
      <t>エン</t>
    </rPh>
    <rPh sb="59" eb="61">
      <t>ニチガク</t>
    </rPh>
    <rPh sb="65" eb="66">
      <t>エン</t>
    </rPh>
    <rPh sb="70" eb="72">
      <t>ニチガク</t>
    </rPh>
    <rPh sb="76" eb="77">
      <t>エン</t>
    </rPh>
    <rPh sb="348" eb="350">
      <t>ニチガク</t>
    </rPh>
    <rPh sb="354" eb="355">
      <t>エン</t>
    </rPh>
    <phoneticPr fontId="2"/>
  </si>
  <si>
    <t>３６　教育業務連絡指導
　　　手当</t>
    <rPh sb="3" eb="5">
      <t>キョウイク</t>
    </rPh>
    <rPh sb="5" eb="7">
      <t>ギョウム</t>
    </rPh>
    <rPh sb="7" eb="9">
      <t>レンラク</t>
    </rPh>
    <rPh sb="9" eb="11">
      <t>シドウ</t>
    </rPh>
    <rPh sb="15" eb="17">
      <t>テアテ</t>
    </rPh>
    <phoneticPr fontId="2"/>
  </si>
  <si>
    <t>（単位：人）</t>
    <rPh sb="1" eb="3">
      <t>タンイ</t>
    </rPh>
    <rPh sb="4" eb="5">
      <t>ニン</t>
    </rPh>
    <phoneticPr fontId="2"/>
  </si>
  <si>
    <t>　　　　　　における退職手当の見込額である。</t>
    <phoneticPr fontId="2"/>
  </si>
  <si>
    <t>①給料表の見直し</t>
    <phoneticPr fontId="2"/>
  </si>
  <si>
    <t>（注）</t>
    <phoneticPr fontId="2"/>
  </si>
  <si>
    <t xml:space="preserve">（注）「民間の支給割合」は民間事業所で支払われた賞与等の特別給の年間支給割合、「公務員の支給月数」は期末手当及び勤勉
　　　手当の年間支給月数である。
</t>
    <rPh sb="4" eb="6">
      <t>ミンカン</t>
    </rPh>
    <rPh sb="7" eb="9">
      <t>シキュウ</t>
    </rPh>
    <rPh sb="9" eb="11">
      <t>ワリアイ</t>
    </rPh>
    <rPh sb="13" eb="15">
      <t>ミンカン</t>
    </rPh>
    <rPh sb="15" eb="18">
      <t>ジギョウショ</t>
    </rPh>
    <rPh sb="19" eb="21">
      <t>シハラ</t>
    </rPh>
    <rPh sb="24" eb="26">
      <t>ショウヨ</t>
    </rPh>
    <rPh sb="26" eb="27">
      <t>トウ</t>
    </rPh>
    <rPh sb="28" eb="30">
      <t>トクベツ</t>
    </rPh>
    <rPh sb="30" eb="31">
      <t>キュウ</t>
    </rPh>
    <rPh sb="32" eb="34">
      <t>ネンカン</t>
    </rPh>
    <rPh sb="34" eb="36">
      <t>シキュウ</t>
    </rPh>
    <rPh sb="36" eb="38">
      <t>ワリアイ</t>
    </rPh>
    <rPh sb="40" eb="43">
      <t>コウムイン</t>
    </rPh>
    <rPh sb="44" eb="46">
      <t>シキュウ</t>
    </rPh>
    <rPh sb="46" eb="48">
      <t>ツキスウ</t>
    </rPh>
    <rPh sb="50" eb="52">
      <t>キマツ</t>
    </rPh>
    <rPh sb="52" eb="54">
      <t>テアテ</t>
    </rPh>
    <rPh sb="54" eb="55">
      <t>オヨ</t>
    </rPh>
    <rPh sb="56" eb="58">
      <t>キンベン</t>
    </rPh>
    <rPh sb="62" eb="64">
      <t>テアテ</t>
    </rPh>
    <rPh sb="65" eb="67">
      <t>ネンカン</t>
    </rPh>
    <rPh sb="67" eb="69">
      <t>シキュウ</t>
    </rPh>
    <rPh sb="69" eb="71">
      <t>ゲッスウ</t>
    </rPh>
    <phoneticPr fontId="2"/>
  </si>
  <si>
    <t>［実施］</t>
    <rPh sb="1" eb="3">
      <t>ジッシ</t>
    </rPh>
    <phoneticPr fontId="2"/>
  </si>
  <si>
    <t>％</t>
    <phoneticPr fontId="2"/>
  </si>
  <si>
    <t xml:space="preserve">                                                                                                                                                                                                                                                                                                                                                                                                                                                                                                                                                                                                                                                                                                                                                                                                                                     </t>
    <phoneticPr fontId="2"/>
  </si>
  <si>
    <t>％</t>
    <phoneticPr fontId="2"/>
  </si>
  <si>
    <t>種類</t>
    <rPh sb="0" eb="2">
      <t>シュルイ</t>
    </rPh>
    <phoneticPr fontId="2"/>
  </si>
  <si>
    <t>交通捜査作業
  １日につき　高速隊　840円（夜間1,260円）
                   その他　560円（夜間840円）
交通整理作業
　１日につき　高速隊　４６０円
　　　　 　　　　 その他　３１０円</t>
    <rPh sb="0" eb="2">
      <t>コウツウ</t>
    </rPh>
    <rPh sb="2" eb="4">
      <t>ソウサ</t>
    </rPh>
    <rPh sb="4" eb="6">
      <t>サギョウ</t>
    </rPh>
    <rPh sb="15" eb="18">
      <t>コウソクタイ</t>
    </rPh>
    <rPh sb="22" eb="23">
      <t>エン</t>
    </rPh>
    <rPh sb="24" eb="26">
      <t>ヤカン</t>
    </rPh>
    <rPh sb="31" eb="32">
      <t>エン</t>
    </rPh>
    <rPh sb="55" eb="56">
      <t>タ</t>
    </rPh>
    <rPh sb="60" eb="61">
      <t>エン</t>
    </rPh>
    <rPh sb="62" eb="64">
      <t>ヤカン</t>
    </rPh>
    <rPh sb="67" eb="68">
      <t>エン</t>
    </rPh>
    <rPh sb="70" eb="72">
      <t>コウツウ</t>
    </rPh>
    <rPh sb="72" eb="74">
      <t>セイリ</t>
    </rPh>
    <rPh sb="74" eb="76">
      <t>サギョウ</t>
    </rPh>
    <rPh sb="84" eb="87">
      <t>コウソクタイ</t>
    </rPh>
    <rPh sb="91" eb="92">
      <t>エン</t>
    </rPh>
    <rPh sb="105" eb="106">
      <t>タ</t>
    </rPh>
    <rPh sb="110" eb="111">
      <t>エン</t>
    </rPh>
    <phoneticPr fontId="2"/>
  </si>
  <si>
    <t>１日につき　150円</t>
    <rPh sb="1" eb="2">
      <t>ニチ</t>
    </rPh>
    <rPh sb="9" eb="10">
      <t>エン</t>
    </rPh>
    <phoneticPr fontId="2"/>
  </si>
  <si>
    <t>　　なお、民間データのうち、用務員については全国計のデータを、自家用自動車運転者、調理師及び守衛については都道府県別のデータを</t>
    <rPh sb="5" eb="7">
      <t>ミンカン</t>
    </rPh>
    <rPh sb="14" eb="17">
      <t>ヨウムイン</t>
    </rPh>
    <rPh sb="22" eb="24">
      <t>ゼンコク</t>
    </rPh>
    <rPh sb="24" eb="25">
      <t>ケイ</t>
    </rPh>
    <rPh sb="31" eb="34">
      <t>ジカヨウ</t>
    </rPh>
    <rPh sb="34" eb="37">
      <t>ジドウシャ</t>
    </rPh>
    <rPh sb="37" eb="40">
      <t>ウンテンシャ</t>
    </rPh>
    <rPh sb="41" eb="44">
      <t>チョウリシ</t>
    </rPh>
    <rPh sb="44" eb="45">
      <t>オヨ</t>
    </rPh>
    <rPh sb="46" eb="48">
      <t>シュエイ</t>
    </rPh>
    <phoneticPr fontId="2"/>
  </si>
  <si>
    <t>　使用している。</t>
    <rPh sb="1" eb="3">
      <t>シヨウ</t>
    </rPh>
    <phoneticPr fontId="2"/>
  </si>
  <si>
    <t>３　技能労務職の職種と民間の職種等の比較にあたり、学歴、経験年数等は考慮していない。また、年齢、業務内容、雇用形態等の点で必ずしも</t>
    <rPh sb="2" eb="4">
      <t>ギノウ</t>
    </rPh>
    <rPh sb="4" eb="6">
      <t>ロウム</t>
    </rPh>
    <rPh sb="6" eb="7">
      <t>ショク</t>
    </rPh>
    <rPh sb="8" eb="10">
      <t>ショクシュ</t>
    </rPh>
    <rPh sb="11" eb="13">
      <t>ミンカン</t>
    </rPh>
    <rPh sb="14" eb="16">
      <t>ショクシュ</t>
    </rPh>
    <rPh sb="16" eb="17">
      <t>トウ</t>
    </rPh>
    <rPh sb="18" eb="20">
      <t>ヒカク</t>
    </rPh>
    <rPh sb="25" eb="27">
      <t>ガクレキ</t>
    </rPh>
    <rPh sb="28" eb="30">
      <t>ケイケン</t>
    </rPh>
    <rPh sb="30" eb="32">
      <t>ネンスウ</t>
    </rPh>
    <rPh sb="32" eb="33">
      <t>トウ</t>
    </rPh>
    <rPh sb="34" eb="36">
      <t>コウリョ</t>
    </rPh>
    <rPh sb="45" eb="47">
      <t>ネンレイ</t>
    </rPh>
    <rPh sb="48" eb="50">
      <t>ギョウム</t>
    </rPh>
    <rPh sb="50" eb="52">
      <t>ナイヨウ</t>
    </rPh>
    <rPh sb="53" eb="54">
      <t>ヤトイ</t>
    </rPh>
    <phoneticPr fontId="2"/>
  </si>
  <si>
    <t>　一致しているものではなく、一つの参考として示したものである。</t>
    <rPh sb="14" eb="15">
      <t>ヒト</t>
    </rPh>
    <rPh sb="17" eb="19">
      <t>サンコウ</t>
    </rPh>
    <rPh sb="22" eb="23">
      <t>シメ</t>
    </rPh>
    <phoneticPr fontId="2"/>
  </si>
  <si>
    <t>４　年収ベースの「公務員（Ｃ）」のデータは、それぞれ平均給与月額を１２倍したものに、前年度に支給された期末・勤勉手当を加えた試算値であ</t>
    <rPh sb="2" eb="4">
      <t>ネンシュウ</t>
    </rPh>
    <rPh sb="9" eb="12">
      <t>コウムイン</t>
    </rPh>
    <rPh sb="26" eb="28">
      <t>ヘイキン</t>
    </rPh>
    <rPh sb="28" eb="30">
      <t>キュウヨ</t>
    </rPh>
    <rPh sb="30" eb="32">
      <t>ゲツガク</t>
    </rPh>
    <rPh sb="35" eb="36">
      <t>バイ</t>
    </rPh>
    <phoneticPr fontId="2"/>
  </si>
  <si>
    <t>○勤勉手当への人事評価の活用状況（一般行政職）（熊本県）</t>
    <rPh sb="1" eb="3">
      <t>キンベン</t>
    </rPh>
    <rPh sb="3" eb="5">
      <t>テアテ</t>
    </rPh>
    <rPh sb="7" eb="9">
      <t>ジンジ</t>
    </rPh>
    <rPh sb="9" eb="11">
      <t>ヒョウカ</t>
    </rPh>
    <rPh sb="12" eb="14">
      <t>カツヨウ</t>
    </rPh>
    <rPh sb="14" eb="16">
      <t>ジョウキョウ</t>
    </rPh>
    <rPh sb="17" eb="19">
      <t>イッパン</t>
    </rPh>
    <rPh sb="19" eb="22">
      <t>ギョウセイショク</t>
    </rPh>
    <rPh sb="24" eb="27">
      <t>クマモトケン</t>
    </rPh>
    <phoneticPr fontId="2"/>
  </si>
  <si>
    <t>（3%～30%加算）</t>
    <rPh sb="7" eb="9">
      <t>カサン</t>
    </rPh>
    <phoneticPr fontId="2"/>
  </si>
  <si>
    <t>危険度等に応じて上記支給単価に、２２０円～４４０円を加算した額</t>
    <rPh sb="30" eb="31">
      <t>ガク</t>
    </rPh>
    <phoneticPr fontId="2"/>
  </si>
  <si>
    <t>オ　時間外勤務手当</t>
    <phoneticPr fontId="2"/>
  </si>
  <si>
    <t>（支給率）　　　　　　　　　自己都合　      勧奨・定年</t>
    <rPh sb="1" eb="4">
      <t>シキュウリツ</t>
    </rPh>
    <rPh sb="14" eb="16">
      <t>ジコ</t>
    </rPh>
    <rPh sb="16" eb="18">
      <t>ツゴウ</t>
    </rPh>
    <rPh sb="25" eb="27">
      <t>カンショウ</t>
    </rPh>
    <rPh sb="28" eb="30">
      <t>テイネン</t>
    </rPh>
    <phoneticPr fontId="2"/>
  </si>
  <si>
    <t>（支給率）　　　　　　　　　　自己都合　　　勧奨・定年</t>
    <rPh sb="1" eb="4">
      <t>シキュウリツ</t>
    </rPh>
    <rPh sb="15" eb="17">
      <t>ジコ</t>
    </rPh>
    <rPh sb="17" eb="19">
      <t>ツゴウ</t>
    </rPh>
    <rPh sb="22" eb="24">
      <t>カンショウ</t>
    </rPh>
    <rPh sb="25" eb="27">
      <t>テイネン</t>
    </rPh>
    <phoneticPr fontId="2"/>
  </si>
  <si>
    <t>イ　 特記事項</t>
    <phoneticPr fontId="2"/>
  </si>
  <si>
    <t>Ｂ　</t>
    <phoneticPr fontId="2"/>
  </si>
  <si>
    <t xml:space="preserve">Ａ  </t>
    <phoneticPr fontId="2"/>
  </si>
  <si>
    <t>管理職手当支給対象職員が臨時又は緊急の必要等により、週休日等に勤務した場合、12,000円/回　以内を支給</t>
    <rPh sb="0" eb="3">
      <t>カンリショク</t>
    </rPh>
    <rPh sb="3" eb="5">
      <t>テアテ</t>
    </rPh>
    <rPh sb="5" eb="7">
      <t>シキュウ</t>
    </rPh>
    <rPh sb="7" eb="9">
      <t>タイショウ</t>
    </rPh>
    <rPh sb="9" eb="11">
      <t>ショクイン</t>
    </rPh>
    <rPh sb="12" eb="14">
      <t>リンジ</t>
    </rPh>
    <rPh sb="14" eb="15">
      <t>マタ</t>
    </rPh>
    <rPh sb="16" eb="18">
      <t>キンキュウ</t>
    </rPh>
    <rPh sb="19" eb="21">
      <t>ヒツヨウ</t>
    </rPh>
    <rPh sb="21" eb="22">
      <t>トウ</t>
    </rPh>
    <rPh sb="26" eb="28">
      <t>シュウキュウ</t>
    </rPh>
    <rPh sb="28" eb="29">
      <t>ビ</t>
    </rPh>
    <rPh sb="29" eb="30">
      <t>トウ</t>
    </rPh>
    <rPh sb="31" eb="33">
      <t>キンム</t>
    </rPh>
    <rPh sb="35" eb="37">
      <t>バアイ</t>
    </rPh>
    <rPh sb="44" eb="45">
      <t>エン</t>
    </rPh>
    <rPh sb="46" eb="47">
      <t>カイ</t>
    </rPh>
    <rPh sb="48" eb="50">
      <t>イナイ</t>
    </rPh>
    <rPh sb="51" eb="53">
      <t>シキュウ</t>
    </rPh>
    <phoneticPr fontId="2"/>
  </si>
  <si>
    <t>欠員補充が困難である特殊な専門知識を必要とする職員に対して2,500円以内を支給</t>
    <rPh sb="0" eb="2">
      <t>ケツイン</t>
    </rPh>
    <rPh sb="2" eb="4">
      <t>ホジュウ</t>
    </rPh>
    <rPh sb="5" eb="7">
      <t>コンナン</t>
    </rPh>
    <rPh sb="10" eb="12">
      <t>トクシュ</t>
    </rPh>
    <rPh sb="13" eb="15">
      <t>センモン</t>
    </rPh>
    <rPh sb="15" eb="17">
      <t>チシキ</t>
    </rPh>
    <rPh sb="18" eb="20">
      <t>ヒツヨウ</t>
    </rPh>
    <rPh sb="23" eb="25">
      <t>ショクイン</t>
    </rPh>
    <rPh sb="26" eb="27">
      <t>タイ</t>
    </rPh>
    <rPh sb="38" eb="40">
      <t>シキュウ</t>
    </rPh>
    <phoneticPr fontId="2"/>
  </si>
  <si>
    <t>１日あたり７００円
（夜間1,000円）</t>
    <phoneticPr fontId="2"/>
  </si>
  <si>
    <t>　直接用地交渉に従事したとき</t>
    <phoneticPr fontId="2"/>
  </si>
  <si>
    <t>２　用地交渉従事手当</t>
    <phoneticPr fontId="2"/>
  </si>
  <si>
    <t>　別に管理者が定める業務に従事したとき</t>
    <phoneticPr fontId="2"/>
  </si>
  <si>
    <t>　水面下４メートル以上の深所で行う作業に従事したとき</t>
    <phoneticPr fontId="2"/>
  </si>
  <si>
    <t>　水路工作物等の工事で、測量、指導、監督及び検査に従事する職員</t>
    <phoneticPr fontId="2"/>
  </si>
  <si>
    <t>　１日あたり２２０円
（２０メートル以上の箇所で行われた場合は、３２０円）</t>
    <phoneticPr fontId="2"/>
  </si>
  <si>
    <t>　地上又は水面上１０メートル以上の足場の不安定な箇所で行う作業に従事したとき</t>
    <phoneticPr fontId="2"/>
  </si>
  <si>
    <t>　建築物及び電気工作物等の工事で、測量、指導、監督及び検査に従事する職員</t>
    <phoneticPr fontId="2"/>
  </si>
  <si>
    <t>１日あたり５６０円</t>
    <phoneticPr fontId="2"/>
  </si>
  <si>
    <t>　トンネル及びたて抗の坑内で行う作業に従事したとき</t>
    <phoneticPr fontId="2"/>
  </si>
  <si>
    <t>　坑内作業に従事する職員</t>
    <phoneticPr fontId="2"/>
  </si>
  <si>
    <t>）</t>
    <phoneticPr fontId="2"/>
  </si>
  <si>
    <t>　　　　　　　</t>
    <phoneticPr fontId="2"/>
  </si>
  <si>
    <t>　　　　　　Ｂ／Ａ</t>
    <phoneticPr fontId="2"/>
  </si>
  <si>
    <t>・離島その他の生活の著しく不便な地に所在する公署に勤務する職員に対して給料等の２５％以内を支給
・異動等に伴って転居した場合に３年以内の期間、勤務年数に応じて給料等の６％以内を支給</t>
    <rPh sb="1" eb="3">
      <t>リトウ</t>
    </rPh>
    <rPh sb="5" eb="6">
      <t>タ</t>
    </rPh>
    <rPh sb="7" eb="9">
      <t>セイカツ</t>
    </rPh>
    <rPh sb="10" eb="11">
      <t>イチジル</t>
    </rPh>
    <rPh sb="13" eb="15">
      <t>フベン</t>
    </rPh>
    <rPh sb="16" eb="17">
      <t>チ</t>
    </rPh>
    <rPh sb="18" eb="20">
      <t>ショザイ</t>
    </rPh>
    <rPh sb="22" eb="23">
      <t>コウ</t>
    </rPh>
    <rPh sb="23" eb="24">
      <t>ショ</t>
    </rPh>
    <rPh sb="25" eb="27">
      <t>キンム</t>
    </rPh>
    <rPh sb="29" eb="31">
      <t>ショクイン</t>
    </rPh>
    <rPh sb="32" eb="33">
      <t>タイ</t>
    </rPh>
    <rPh sb="35" eb="37">
      <t>キュウリョウ</t>
    </rPh>
    <rPh sb="37" eb="38">
      <t>トウ</t>
    </rPh>
    <rPh sb="42" eb="44">
      <t>イナイ</t>
    </rPh>
    <rPh sb="45" eb="47">
      <t>シキュウ</t>
    </rPh>
    <rPh sb="49" eb="51">
      <t>イドウ</t>
    </rPh>
    <rPh sb="51" eb="52">
      <t>トウ</t>
    </rPh>
    <rPh sb="53" eb="54">
      <t>トモナ</t>
    </rPh>
    <rPh sb="56" eb="58">
      <t>テンキョ</t>
    </rPh>
    <rPh sb="60" eb="62">
      <t>バアイ</t>
    </rPh>
    <rPh sb="64" eb="67">
      <t>ネンイナイ</t>
    </rPh>
    <rPh sb="68" eb="70">
      <t>キカン</t>
    </rPh>
    <rPh sb="71" eb="73">
      <t>キンム</t>
    </rPh>
    <rPh sb="73" eb="75">
      <t>ネンスウ</t>
    </rPh>
    <rPh sb="76" eb="77">
      <t>オウ</t>
    </rPh>
    <rPh sb="79" eb="81">
      <t>キュウリョウ</t>
    </rPh>
    <rPh sb="81" eb="82">
      <t>トウ</t>
    </rPh>
    <rPh sb="85" eb="87">
      <t>イナイ</t>
    </rPh>
    <rPh sb="88" eb="90">
      <t>シキュウ</t>
    </rPh>
    <phoneticPr fontId="2"/>
  </si>
  <si>
    <t>　大雨、雷、強風等の悪天候下の屋外における機器設備の点検及び整備の作業に従事したとき</t>
    <phoneticPr fontId="2"/>
  </si>
  <si>
    <t>　都呂々ダム管理事務所に勤務する業手の業務に従事する職員</t>
    <phoneticPr fontId="2"/>
  </si>
  <si>
    <t>３　用地交渉従事手当</t>
    <phoneticPr fontId="2"/>
  </si>
  <si>
    <t>７　公営企業職員の状況</t>
    <phoneticPr fontId="2"/>
  </si>
  <si>
    <t xml:space="preserve">                                   </t>
    <phoneticPr fontId="2"/>
  </si>
  <si>
    <r>
      <t>　</t>
    </r>
    <r>
      <rPr>
        <b/>
        <sz val="11"/>
        <rFont val="ＭＳ 明朝"/>
        <family val="1"/>
        <charset val="128"/>
      </rPr>
      <t>(4)　病院事業</t>
    </r>
    <rPh sb="5" eb="7">
      <t>ビョウイン</t>
    </rPh>
    <rPh sb="7" eb="9">
      <t>ジギョウ</t>
    </rPh>
    <phoneticPr fontId="2"/>
  </si>
  <si>
    <r>
      <t xml:space="preserve">     </t>
    </r>
    <r>
      <rPr>
        <sz val="10"/>
        <rFont val="ＭＳ 明朝"/>
        <family val="1"/>
        <charset val="128"/>
      </rPr>
      <t>ア　決算</t>
    </r>
  </si>
  <si>
    <t>熊    本    県</t>
    <phoneticPr fontId="2"/>
  </si>
  <si>
    <t>（支給率）　　　　　　　　　　</t>
    <rPh sb="1" eb="4">
      <t>シキュウリツ</t>
    </rPh>
    <phoneticPr fontId="2"/>
  </si>
  <si>
    <t>（支給率）　　　　　　　　　　　　</t>
    <rPh sb="1" eb="4">
      <t>シキュウリツ</t>
    </rPh>
    <phoneticPr fontId="2"/>
  </si>
  <si>
    <t>１　感染症防疫作業
   手当</t>
    <phoneticPr fontId="2"/>
  </si>
  <si>
    <t>３　精神保健指定医等
    従事手当</t>
    <phoneticPr fontId="2"/>
  </si>
  <si>
    <t>４　夜間看護手当</t>
    <phoneticPr fontId="2"/>
  </si>
  <si>
    <t>５　衛生検査業務従事
    手当</t>
    <phoneticPr fontId="2"/>
  </si>
  <si>
    <t>・交通機関を利用する職員に対して運賃額55,000円までは全額、それを超える部分については1/2を加算額として支給
・交通用具を使用している職員に対して距離区分に応じて2,000円～42,800円を支給</t>
    <rPh sb="1" eb="3">
      <t>コウツウ</t>
    </rPh>
    <rPh sb="3" eb="5">
      <t>キカン</t>
    </rPh>
    <rPh sb="6" eb="8">
      <t>リヨウ</t>
    </rPh>
    <rPh sb="10" eb="12">
      <t>ショクイン</t>
    </rPh>
    <rPh sb="13" eb="14">
      <t>タイ</t>
    </rPh>
    <rPh sb="16" eb="18">
      <t>ウンチン</t>
    </rPh>
    <rPh sb="18" eb="19">
      <t>ガク</t>
    </rPh>
    <rPh sb="25" eb="26">
      <t>エン</t>
    </rPh>
    <rPh sb="29" eb="31">
      <t>ゼンガク</t>
    </rPh>
    <rPh sb="35" eb="36">
      <t>コ</t>
    </rPh>
    <rPh sb="38" eb="40">
      <t>ブブン</t>
    </rPh>
    <rPh sb="49" eb="51">
      <t>カサン</t>
    </rPh>
    <rPh sb="51" eb="52">
      <t>ガク</t>
    </rPh>
    <rPh sb="55" eb="57">
      <t>シキュウ</t>
    </rPh>
    <rPh sb="59" eb="61">
      <t>コウツウ</t>
    </rPh>
    <rPh sb="61" eb="63">
      <t>ヨウグ</t>
    </rPh>
    <rPh sb="64" eb="66">
      <t>シヨウ</t>
    </rPh>
    <rPh sb="70" eb="72">
      <t>ショクイン</t>
    </rPh>
    <rPh sb="73" eb="74">
      <t>タイ</t>
    </rPh>
    <rPh sb="76" eb="78">
      <t>キョリ</t>
    </rPh>
    <rPh sb="78" eb="80">
      <t>クブン</t>
    </rPh>
    <rPh sb="81" eb="82">
      <t>オウ</t>
    </rPh>
    <rPh sb="89" eb="90">
      <t>エン</t>
    </rPh>
    <rPh sb="97" eb="98">
      <t>エン</t>
    </rPh>
    <rPh sb="99" eb="101">
      <t>シキュウ</t>
    </rPh>
    <phoneticPr fontId="2"/>
  </si>
  <si>
    <t>10  管理職員特別
　　 勤務手当</t>
    <rPh sb="4" eb="6">
      <t>カンリ</t>
    </rPh>
    <rPh sb="6" eb="8">
      <t>ショクイン</t>
    </rPh>
    <rPh sb="8" eb="10">
      <t>トクベツ</t>
    </rPh>
    <rPh sb="14" eb="15">
      <t>ツトム</t>
    </rPh>
    <rPh sb="15" eb="16">
      <t>ツトム</t>
    </rPh>
    <rPh sb="16" eb="18">
      <t>テアテ</t>
    </rPh>
    <phoneticPr fontId="2"/>
  </si>
  <si>
    <t>　（注）　資本勘定支弁職員に係る職員給与費を含まない。</t>
    <phoneticPr fontId="2"/>
  </si>
  <si>
    <t>124万円×在職月数×0.58</t>
    <rPh sb="3" eb="5">
      <t>マンエン</t>
    </rPh>
    <rPh sb="6" eb="8">
      <t>ザイショク</t>
    </rPh>
    <rPh sb="8" eb="9">
      <t>ツキ</t>
    </rPh>
    <rPh sb="9" eb="10">
      <t>スウ</t>
    </rPh>
    <phoneticPr fontId="2"/>
  </si>
  <si>
    <t>97万円×在職月数×0.41</t>
    <rPh sb="2" eb="4">
      <t>マンエン</t>
    </rPh>
    <rPh sb="5" eb="7">
      <t>ザイショク</t>
    </rPh>
    <rPh sb="7" eb="9">
      <t>ツキスウ</t>
    </rPh>
    <phoneticPr fontId="2"/>
  </si>
  <si>
    <t>人</t>
    <rPh sb="0" eb="1">
      <t>ニン</t>
    </rPh>
    <phoneticPr fontId="4"/>
  </si>
  <si>
    <t>[　　　0]</t>
    <phoneticPr fontId="2"/>
  </si>
  <si>
    <t>員を除く。）であり、短時間勤務職員を含む。</t>
    <rPh sb="18" eb="19">
      <t>フク</t>
    </rPh>
    <phoneticPr fontId="2"/>
  </si>
  <si>
    <t>①トンネル及びたて坑の坑内で行う作業に従事したとき
②地上又は水面上10メートル以上の足場の不安定な箇所で行う作業に従事したとき
③水面下4メートル以上の深所で行う作業に従事したとき
④圧搾空気内で行う作業に従事したとき
⑤別に知事が定める業務に従事したとき
⑥火薬類又は高圧ガスの製造施設の災害調査に従事したとき
⑦ガラスハウス等内で１日につき２時間以上の作物の栽培管理又は生育調査の作業に従事したとき
⑧大雨、雷、強風等の悪天候下の屋外における機械設備の点検及び整備の作業に従事したとき
⑨工事の測量、指導、監督又は検査の作業に従事したとき</t>
    <rPh sb="5" eb="6">
      <t>オヨ</t>
    </rPh>
    <rPh sb="9" eb="10">
      <t>コウ</t>
    </rPh>
    <rPh sb="11" eb="13">
      <t>コウナイ</t>
    </rPh>
    <rPh sb="14" eb="15">
      <t>オコナ</t>
    </rPh>
    <rPh sb="16" eb="18">
      <t>サギョウ</t>
    </rPh>
    <rPh sb="19" eb="21">
      <t>ジュウジ</t>
    </rPh>
    <rPh sb="27" eb="29">
      <t>チジョウ</t>
    </rPh>
    <rPh sb="29" eb="30">
      <t>マタ</t>
    </rPh>
    <rPh sb="31" eb="33">
      <t>スイメン</t>
    </rPh>
    <rPh sb="33" eb="34">
      <t>ジョウ</t>
    </rPh>
    <rPh sb="43" eb="45">
      <t>アシバ</t>
    </rPh>
    <rPh sb="46" eb="49">
      <t>フアンテイ</t>
    </rPh>
    <rPh sb="50" eb="52">
      <t>カショ</t>
    </rPh>
    <rPh sb="53" eb="54">
      <t>オコナ</t>
    </rPh>
    <rPh sb="55" eb="57">
      <t>サギョウ</t>
    </rPh>
    <rPh sb="58" eb="60">
      <t>ジュウジ</t>
    </rPh>
    <rPh sb="131" eb="134">
      <t>カヤクルイ</t>
    </rPh>
    <rPh sb="134" eb="135">
      <t>マタ</t>
    </rPh>
    <rPh sb="136" eb="138">
      <t>コウアツ</t>
    </rPh>
    <rPh sb="141" eb="143">
      <t>セイゾウ</t>
    </rPh>
    <rPh sb="143" eb="145">
      <t>シセツ</t>
    </rPh>
    <rPh sb="146" eb="148">
      <t>サイガイ</t>
    </rPh>
    <rPh sb="148" eb="150">
      <t>チョウサ</t>
    </rPh>
    <rPh sb="151" eb="153">
      <t>ジュウジ</t>
    </rPh>
    <rPh sb="165" eb="166">
      <t>トウ</t>
    </rPh>
    <rPh sb="166" eb="167">
      <t>ナイ</t>
    </rPh>
    <rPh sb="169" eb="170">
      <t>ニチ</t>
    </rPh>
    <rPh sb="174" eb="176">
      <t>ジカン</t>
    </rPh>
    <rPh sb="176" eb="178">
      <t>イジョウ</t>
    </rPh>
    <rPh sb="179" eb="181">
      <t>サクモツ</t>
    </rPh>
    <rPh sb="182" eb="184">
      <t>サイバイ</t>
    </rPh>
    <rPh sb="184" eb="186">
      <t>カンリ</t>
    </rPh>
    <rPh sb="186" eb="187">
      <t>マタ</t>
    </rPh>
    <rPh sb="188" eb="190">
      <t>セイイク</t>
    </rPh>
    <rPh sb="190" eb="192">
      <t>チョウサ</t>
    </rPh>
    <rPh sb="193" eb="195">
      <t>サギョウ</t>
    </rPh>
    <rPh sb="196" eb="198">
      <t>ジュウジ</t>
    </rPh>
    <rPh sb="204" eb="206">
      <t>オオアメ</t>
    </rPh>
    <rPh sb="207" eb="208">
      <t>カミナリ</t>
    </rPh>
    <rPh sb="209" eb="211">
      <t>キョウフウ</t>
    </rPh>
    <rPh sb="211" eb="212">
      <t>トウ</t>
    </rPh>
    <rPh sb="213" eb="216">
      <t>アクテンコウ</t>
    </rPh>
    <rPh sb="216" eb="217">
      <t>シタ</t>
    </rPh>
    <rPh sb="218" eb="220">
      <t>オクガイ</t>
    </rPh>
    <rPh sb="224" eb="226">
      <t>キカイ</t>
    </rPh>
    <rPh sb="226" eb="228">
      <t>セツビ</t>
    </rPh>
    <rPh sb="229" eb="231">
      <t>テンケン</t>
    </rPh>
    <rPh sb="231" eb="232">
      <t>オヨ</t>
    </rPh>
    <rPh sb="233" eb="235">
      <t>セイビ</t>
    </rPh>
    <rPh sb="236" eb="238">
      <t>サギョウ</t>
    </rPh>
    <rPh sb="239" eb="241">
      <t>ジュウジ</t>
    </rPh>
    <rPh sb="247" eb="249">
      <t>コウジ</t>
    </rPh>
    <rPh sb="250" eb="252">
      <t>ソクリョウ</t>
    </rPh>
    <rPh sb="253" eb="255">
      <t>シドウ</t>
    </rPh>
    <rPh sb="256" eb="258">
      <t>カントク</t>
    </rPh>
    <rPh sb="258" eb="259">
      <t>マタ</t>
    </rPh>
    <rPh sb="260" eb="262">
      <t>ケンサ</t>
    </rPh>
    <rPh sb="263" eb="265">
      <t>サギョウ</t>
    </rPh>
    <rPh sb="266" eb="268">
      <t>ジュウジ</t>
    </rPh>
    <phoneticPr fontId="2"/>
  </si>
  <si>
    <t>全職員</t>
    <rPh sb="0" eb="1">
      <t>ゼン</t>
    </rPh>
    <rPh sb="1" eb="3">
      <t>ショクイン</t>
    </rPh>
    <phoneticPr fontId="2"/>
  </si>
  <si>
    <t>原子力災害対策特別措置法に基づく原子力緊急事態宣言があった場合で、設定された区域での作業に従事したとき</t>
    <rPh sb="33" eb="35">
      <t>セッテイ</t>
    </rPh>
    <rPh sb="45" eb="47">
      <t>ジュウジ</t>
    </rPh>
    <phoneticPr fontId="2"/>
  </si>
  <si>
    <t>特定原子力事業所敷地内作業のうち（1日につき）
①原子炉建屋内　40,000円以内
②①以外のもの　20,000円以内
・原子力災害対策本部長指示による区域内作業（1日につき）
10,000円以内</t>
    <phoneticPr fontId="2"/>
  </si>
  <si>
    <t>４６　死体処理手当
　　　死体処理作業手当
　　　第１３号作業</t>
    <rPh sb="3" eb="5">
      <t>シタイ</t>
    </rPh>
    <rPh sb="5" eb="7">
      <t>ショリ</t>
    </rPh>
    <rPh sb="7" eb="9">
      <t>テアテ</t>
    </rPh>
    <rPh sb="13" eb="15">
      <t>シタイ</t>
    </rPh>
    <rPh sb="15" eb="17">
      <t>ショリ</t>
    </rPh>
    <rPh sb="17" eb="19">
      <t>サギョウ</t>
    </rPh>
    <rPh sb="19" eb="21">
      <t>テアテ</t>
    </rPh>
    <rPh sb="25" eb="26">
      <t>ダイ</t>
    </rPh>
    <rPh sb="28" eb="29">
      <t>ゴウ</t>
    </rPh>
    <rPh sb="29" eb="31">
      <t>サギョウ</t>
    </rPh>
    <phoneticPr fontId="2"/>
  </si>
  <si>
    <t>４９　災害警備等作業手当
　　　第１９号作業</t>
    <rPh sb="3" eb="5">
      <t>サイガイ</t>
    </rPh>
    <rPh sb="5" eb="7">
      <t>ケイビ</t>
    </rPh>
    <rPh sb="7" eb="8">
      <t>ナド</t>
    </rPh>
    <rPh sb="8" eb="10">
      <t>サギョウ</t>
    </rPh>
    <rPh sb="10" eb="12">
      <t>テアテ</t>
    </rPh>
    <rPh sb="16" eb="17">
      <t>ダイ</t>
    </rPh>
    <rPh sb="19" eb="20">
      <t>ゴウ</t>
    </rPh>
    <rPh sb="20" eb="22">
      <t>サギョウ</t>
    </rPh>
    <phoneticPr fontId="2"/>
  </si>
  <si>
    <t>１体につき
1,600円～3,490円</t>
    <rPh sb="1" eb="2">
      <t>カラダ</t>
    </rPh>
    <rPh sb="11" eb="12">
      <t>エン</t>
    </rPh>
    <rPh sb="18" eb="19">
      <t>エン</t>
    </rPh>
    <phoneticPr fontId="2"/>
  </si>
  <si>
    <t>特定原子力事業所敷地内作業のうち（1日につき）
①原子炉建屋内　40,000円以内
②①以外のもの　20,000円以内
原子力災害対策本部長指示による区域内作業（1日につき）
10,000円以内</t>
    <phoneticPr fontId="2"/>
  </si>
  <si>
    <t>４　公共土木施設災害
　　　応急作業手当</t>
    <rPh sb="2" eb="4">
      <t>コウキョウ</t>
    </rPh>
    <rPh sb="4" eb="6">
      <t>ドボク</t>
    </rPh>
    <rPh sb="6" eb="8">
      <t>シセツ</t>
    </rPh>
    <rPh sb="8" eb="10">
      <t>サイガイ</t>
    </rPh>
    <rPh sb="14" eb="16">
      <t>オウキュウ</t>
    </rPh>
    <rPh sb="16" eb="18">
      <t>サギョウ</t>
    </rPh>
    <rPh sb="18" eb="20">
      <t>テアテ</t>
    </rPh>
    <phoneticPr fontId="2"/>
  </si>
  <si>
    <t>６　原子力災害関連作
　　 業手当</t>
    <rPh sb="2" eb="5">
      <t>ゲンシリョク</t>
    </rPh>
    <rPh sb="5" eb="7">
      <t>サイガイ</t>
    </rPh>
    <rPh sb="7" eb="9">
      <t>カンレン</t>
    </rPh>
    <rPh sb="9" eb="10">
      <t>サク</t>
    </rPh>
    <rPh sb="14" eb="15">
      <t>ギョウ</t>
    </rPh>
    <rPh sb="15" eb="17">
      <t>テアテ</t>
    </rPh>
    <phoneticPr fontId="2"/>
  </si>
  <si>
    <t>３　公共土木施設災害
　　　応急作業手当</t>
    <rPh sb="2" eb="4">
      <t>コウキョウ</t>
    </rPh>
    <rPh sb="4" eb="6">
      <t>ドボク</t>
    </rPh>
    <rPh sb="6" eb="8">
      <t>シセツ</t>
    </rPh>
    <rPh sb="8" eb="10">
      <t>サイガイ</t>
    </rPh>
    <rPh sb="14" eb="16">
      <t>オウキュウ</t>
    </rPh>
    <rPh sb="16" eb="18">
      <t>サギョウ</t>
    </rPh>
    <rPh sb="18" eb="20">
      <t>テアテ</t>
    </rPh>
    <phoneticPr fontId="2"/>
  </si>
  <si>
    <t>5　原子力災害関連作
　　 業手当</t>
    <rPh sb="2" eb="5">
      <t>ゲンシリョク</t>
    </rPh>
    <rPh sb="5" eb="7">
      <t>サイガイ</t>
    </rPh>
    <rPh sb="7" eb="9">
      <t>カンレン</t>
    </rPh>
    <rPh sb="9" eb="10">
      <t>サク</t>
    </rPh>
    <rPh sb="14" eb="15">
      <t>ギョウ</t>
    </rPh>
    <rPh sb="15" eb="17">
      <t>テアテ</t>
    </rPh>
    <phoneticPr fontId="2"/>
  </si>
  <si>
    <t>５　原子力災害関連作
　　 業手当</t>
    <rPh sb="2" eb="5">
      <t>ゲンシリョク</t>
    </rPh>
    <rPh sb="5" eb="7">
      <t>サイガイ</t>
    </rPh>
    <rPh sb="7" eb="9">
      <t>カンレン</t>
    </rPh>
    <rPh sb="9" eb="10">
      <t>サク</t>
    </rPh>
    <rPh sb="14" eb="15">
      <t>ギョウ</t>
    </rPh>
    <rPh sb="15" eb="17">
      <t>テアテ</t>
    </rPh>
    <phoneticPr fontId="2"/>
  </si>
  <si>
    <t>６　公共土木施設災害
　　　応急作業手当</t>
    <rPh sb="2" eb="4">
      <t>コウキョウ</t>
    </rPh>
    <rPh sb="4" eb="6">
      <t>ドボク</t>
    </rPh>
    <rPh sb="6" eb="8">
      <t>シセツ</t>
    </rPh>
    <rPh sb="8" eb="10">
      <t>サイガイ</t>
    </rPh>
    <rPh sb="14" eb="16">
      <t>オウキュウ</t>
    </rPh>
    <rPh sb="16" eb="18">
      <t>サギョウ</t>
    </rPh>
    <rPh sb="18" eb="20">
      <t>テアテ</t>
    </rPh>
    <phoneticPr fontId="2"/>
  </si>
  <si>
    <t>７　死体処理手当
　　　死体処理作業手当</t>
    <rPh sb="2" eb="4">
      <t>シタイ</t>
    </rPh>
    <rPh sb="4" eb="6">
      <t>ショリ</t>
    </rPh>
    <rPh sb="6" eb="8">
      <t>テアテ</t>
    </rPh>
    <rPh sb="12" eb="14">
      <t>シタイ</t>
    </rPh>
    <rPh sb="14" eb="16">
      <t>ショリ</t>
    </rPh>
    <rPh sb="16" eb="18">
      <t>サギョウ</t>
    </rPh>
    <rPh sb="18" eb="20">
      <t>テアテ</t>
    </rPh>
    <phoneticPr fontId="2"/>
  </si>
  <si>
    <t>８　原子力災害関連作
　　 業手当</t>
    <rPh sb="2" eb="5">
      <t>ゲンシリョク</t>
    </rPh>
    <rPh sb="5" eb="7">
      <t>サイガイ</t>
    </rPh>
    <rPh sb="7" eb="9">
      <t>カンレン</t>
    </rPh>
    <rPh sb="9" eb="10">
      <t>サク</t>
    </rPh>
    <rPh sb="14" eb="15">
      <t>ギョウ</t>
    </rPh>
    <rPh sb="15" eb="17">
      <t>テアテ</t>
    </rPh>
    <phoneticPr fontId="2"/>
  </si>
  <si>
    <t>５　死体処理手当
　　死体処理作業手当</t>
    <rPh sb="2" eb="4">
      <t>シタイ</t>
    </rPh>
    <rPh sb="4" eb="6">
      <t>ショリ</t>
    </rPh>
    <rPh sb="6" eb="8">
      <t>テアテ</t>
    </rPh>
    <rPh sb="11" eb="13">
      <t>シタイ</t>
    </rPh>
    <rPh sb="13" eb="15">
      <t>ショリ</t>
    </rPh>
    <rPh sb="15" eb="17">
      <t>サギョウ</t>
    </rPh>
    <rPh sb="17" eb="19">
      <t>テアテ</t>
    </rPh>
    <phoneticPr fontId="2"/>
  </si>
  <si>
    <t>４　死体処理手当
　　死体処理作業手当</t>
    <rPh sb="2" eb="4">
      <t>シタイ</t>
    </rPh>
    <rPh sb="4" eb="6">
      <t>ショリ</t>
    </rPh>
    <rPh sb="6" eb="8">
      <t>テアテ</t>
    </rPh>
    <rPh sb="11" eb="13">
      <t>シタイ</t>
    </rPh>
    <rPh sb="13" eb="15">
      <t>ショリ</t>
    </rPh>
    <rPh sb="15" eb="17">
      <t>サギョウ</t>
    </rPh>
    <rPh sb="17" eb="19">
      <t>テアテ</t>
    </rPh>
    <phoneticPr fontId="2"/>
  </si>
  <si>
    <r>
      <t>　</t>
    </r>
    <r>
      <rPr>
        <b/>
        <sz val="11"/>
        <rFont val="ＭＳ 明朝"/>
        <family val="1"/>
        <charset val="128"/>
      </rPr>
      <t>(1)　電気事業</t>
    </r>
    <rPh sb="5" eb="7">
      <t>デンキ</t>
    </rPh>
    <rPh sb="7" eb="9">
      <t>ジギョウ</t>
    </rPh>
    <phoneticPr fontId="2"/>
  </si>
  <si>
    <r>
      <t>　</t>
    </r>
    <r>
      <rPr>
        <b/>
        <sz val="11"/>
        <rFont val="ＭＳ 明朝"/>
        <family val="1"/>
        <charset val="128"/>
      </rPr>
      <t>(2)　工業用水道事業</t>
    </r>
    <rPh sb="5" eb="7">
      <t>コウギョウ</t>
    </rPh>
    <rPh sb="7" eb="9">
      <t>ヨウスイ</t>
    </rPh>
    <rPh sb="9" eb="10">
      <t>ドウ</t>
    </rPh>
    <rPh sb="10" eb="12">
      <t>ジギョウ</t>
    </rPh>
    <phoneticPr fontId="2"/>
  </si>
  <si>
    <r>
      <t>　</t>
    </r>
    <r>
      <rPr>
        <b/>
        <sz val="11"/>
        <rFont val="ＭＳ 明朝"/>
        <family val="1"/>
        <charset val="128"/>
      </rPr>
      <t>(3)　有料駐車場事業</t>
    </r>
    <rPh sb="5" eb="7">
      <t>ユウリョウ</t>
    </rPh>
    <rPh sb="7" eb="10">
      <t>チュウシャジョウ</t>
    </rPh>
    <rPh sb="10" eb="12">
      <t>ジギョウ</t>
    </rPh>
    <phoneticPr fontId="2"/>
  </si>
  <si>
    <t>欠員補充が困難である医師に対して368,400円以内を支給</t>
    <rPh sb="0" eb="2">
      <t>ケツイン</t>
    </rPh>
    <rPh sb="2" eb="4">
      <t>ホジュウ</t>
    </rPh>
    <rPh sb="5" eb="7">
      <t>コンナン</t>
    </rPh>
    <rPh sb="10" eb="12">
      <t>イシ</t>
    </rPh>
    <rPh sb="13" eb="14">
      <t>タイ</t>
    </rPh>
    <rPh sb="24" eb="26">
      <t>イナイ</t>
    </rPh>
    <phoneticPr fontId="2"/>
  </si>
  <si>
    <t>（３）昇給への人事評価の活用状況（熊本県）</t>
    <rPh sb="7" eb="9">
      <t>ジンジ</t>
    </rPh>
    <rPh sb="9" eb="11">
      <t>ヒョウカ</t>
    </rPh>
    <rPh sb="12" eb="14">
      <t>カツヨウ</t>
    </rPh>
    <rPh sb="14" eb="16">
      <t>ジョウキョウ</t>
    </rPh>
    <rPh sb="17" eb="20">
      <t>クマモトケン</t>
    </rPh>
    <phoneticPr fontId="2"/>
  </si>
  <si>
    <t>（３）ラスパイレス指数の状況（各年4月1日現在）</t>
    <phoneticPr fontId="2"/>
  </si>
  <si>
    <t>―</t>
    <phoneticPr fontId="2"/>
  </si>
  <si>
    <t>―</t>
    <phoneticPr fontId="2"/>
  </si>
  <si>
    <t>(各年4月1日現在）</t>
    <rPh sb="1" eb="3">
      <t>カクネン</t>
    </rPh>
    <rPh sb="4" eb="5">
      <t>ガツ</t>
    </rPh>
    <rPh sb="6" eb="7">
      <t>ニチ</t>
    </rPh>
    <rPh sb="7" eb="9">
      <t>ゲンザイ</t>
    </rPh>
    <phoneticPr fontId="2"/>
  </si>
  <si>
    <t>過去5年間の
増減数（率）</t>
    <rPh sb="0" eb="2">
      <t>カコ</t>
    </rPh>
    <rPh sb="3" eb="5">
      <t>ネンカン</t>
    </rPh>
    <rPh sb="7" eb="9">
      <t>ゾウゲン</t>
    </rPh>
    <rPh sb="9" eb="10">
      <t>スウ</t>
    </rPh>
    <rPh sb="11" eb="12">
      <t>リツ</t>
    </rPh>
    <phoneticPr fontId="2"/>
  </si>
  <si>
    <t>左記職員に対する
支給単価</t>
    <rPh sb="0" eb="2">
      <t>サキ</t>
    </rPh>
    <rPh sb="2" eb="4">
      <t>ショクイン</t>
    </rPh>
    <rPh sb="5" eb="6">
      <t>タイ</t>
    </rPh>
    <rPh sb="9" eb="11">
      <t>シキュウ</t>
    </rPh>
    <rPh sb="11" eb="13">
      <t>タンカ</t>
    </rPh>
    <phoneticPr fontId="2"/>
  </si>
  <si>
    <t>国の制度
との異同</t>
    <rPh sb="0" eb="1">
      <t>クニ</t>
    </rPh>
    <rPh sb="2" eb="4">
      <t>セイド</t>
    </rPh>
    <rPh sb="7" eb="9">
      <t>イドウ</t>
    </rPh>
    <phoneticPr fontId="2"/>
  </si>
  <si>
    <t>国の制度と
異なる内容</t>
    <rPh sb="0" eb="1">
      <t>クニ</t>
    </rPh>
    <rPh sb="2" eb="4">
      <t>セイド</t>
    </rPh>
    <rPh sb="6" eb="7">
      <t>コト</t>
    </rPh>
    <rPh sb="9" eb="11">
      <t>ナイヨウ</t>
    </rPh>
    <phoneticPr fontId="2"/>
  </si>
  <si>
    <t>（退職時特別昇給　　　　　　　　　―　　　　　　　　　　</t>
    <phoneticPr fontId="2"/>
  </si>
  <si>
    <t>（退職時特別昇給　　　　　　　　　　なし　　　　　　</t>
    <phoneticPr fontId="2"/>
  </si>
  <si>
    <t>（退職時特別昇給　　　　　　　　　　　―　　　　　　　　</t>
    <phoneticPr fontId="2"/>
  </si>
  <si>
    <t>　　　④小・中学校（幼稚園）教育職</t>
    <rPh sb="4" eb="5">
      <t>ショウ</t>
    </rPh>
    <rPh sb="6" eb="7">
      <t>チュウ</t>
    </rPh>
    <rPh sb="7" eb="9">
      <t>ガッコウ</t>
    </rPh>
    <rPh sb="10" eb="13">
      <t>ヨウチエン</t>
    </rPh>
    <rPh sb="14" eb="16">
      <t>キョウイク</t>
    </rPh>
    <rPh sb="16" eb="17">
      <t>ショク</t>
    </rPh>
    <phoneticPr fontId="2"/>
  </si>
  <si>
    <t>診療放射線技師等　
　日額　350円
作業介助者
　日額　230円</t>
    <rPh sb="0" eb="2">
      <t>シンリョウ</t>
    </rPh>
    <rPh sb="2" eb="5">
      <t>ホウシャセン</t>
    </rPh>
    <rPh sb="5" eb="7">
      <t>ギシ</t>
    </rPh>
    <rPh sb="7" eb="8">
      <t>トウ</t>
    </rPh>
    <rPh sb="11" eb="13">
      <t>ニチガク</t>
    </rPh>
    <rPh sb="17" eb="18">
      <t>エン</t>
    </rPh>
    <rPh sb="19" eb="21">
      <t>サギョウ</t>
    </rPh>
    <rPh sb="21" eb="24">
      <t>カイジョシャ</t>
    </rPh>
    <rPh sb="26" eb="28">
      <t>ニチガク</t>
    </rPh>
    <rPh sb="32" eb="33">
      <t>エン</t>
    </rPh>
    <phoneticPr fontId="2"/>
  </si>
  <si>
    <t>（医師・歯科医師職）</t>
    <rPh sb="1" eb="3">
      <t>イシ</t>
    </rPh>
    <rPh sb="4" eb="6">
      <t>シカ</t>
    </rPh>
    <rPh sb="6" eb="8">
      <t>イシ</t>
    </rPh>
    <rPh sb="8" eb="9">
      <t>ショク</t>
    </rPh>
    <phoneticPr fontId="2"/>
  </si>
  <si>
    <t>大阪府大阪市</t>
    <rPh sb="0" eb="3">
      <t>オオサカフ</t>
    </rPh>
    <rPh sb="3" eb="6">
      <t>オオサカシ</t>
    </rPh>
    <phoneticPr fontId="2"/>
  </si>
  <si>
    <t>福岡県福岡市</t>
    <rPh sb="0" eb="3">
      <t>フクオカケン</t>
    </rPh>
    <rPh sb="3" eb="6">
      <t>フクオカシ</t>
    </rPh>
    <phoneticPr fontId="2"/>
  </si>
  <si>
    <t>福岡県太宰府市</t>
    <rPh sb="0" eb="3">
      <t>フクオカケン</t>
    </rPh>
    <rPh sb="3" eb="7">
      <t>ダザイフシ</t>
    </rPh>
    <phoneticPr fontId="2"/>
  </si>
  <si>
    <t>長崎県長崎市</t>
    <rPh sb="0" eb="2">
      <t>ナガサキ</t>
    </rPh>
    <rPh sb="2" eb="3">
      <t>ケン</t>
    </rPh>
    <rPh sb="3" eb="5">
      <t>ナガサキ</t>
    </rPh>
    <rPh sb="5" eb="6">
      <t>シ</t>
    </rPh>
    <phoneticPr fontId="2"/>
  </si>
  <si>
    <t>１回につき
　　　2,150円～7,300円</t>
    <rPh sb="1" eb="2">
      <t>カイ</t>
    </rPh>
    <rPh sb="14" eb="15">
      <t>エン</t>
    </rPh>
    <rPh sb="21" eb="22">
      <t>エン</t>
    </rPh>
    <phoneticPr fontId="2"/>
  </si>
  <si>
    <t>１日につき　1,650円～8,000円</t>
    <rPh sb="1" eb="2">
      <t>ニチ</t>
    </rPh>
    <rPh sb="11" eb="12">
      <t>エン</t>
    </rPh>
    <rPh sb="18" eb="19">
      <t>エン</t>
    </rPh>
    <phoneticPr fontId="2"/>
  </si>
  <si>
    <t>１回につき
　2,150～7,300円</t>
    <rPh sb="1" eb="2">
      <t>カイ</t>
    </rPh>
    <rPh sb="18" eb="19">
      <t>エン</t>
    </rPh>
    <phoneticPr fontId="2"/>
  </si>
  <si>
    <t>県立学校教育職</t>
    <rPh sb="0" eb="2">
      <t>ケンリツ</t>
    </rPh>
    <rPh sb="2" eb="4">
      <t>ガッコウ</t>
    </rPh>
    <rPh sb="4" eb="6">
      <t>キョウイク</t>
    </rPh>
    <rPh sb="6" eb="7">
      <t>ショク</t>
    </rPh>
    <phoneticPr fontId="2"/>
  </si>
  <si>
    <t>市立学校教育職</t>
    <rPh sb="0" eb="2">
      <t>シリツ</t>
    </rPh>
    <rPh sb="2" eb="4">
      <t>ガッコウ</t>
    </rPh>
    <rPh sb="4" eb="6">
      <t>キョウイク</t>
    </rPh>
    <rPh sb="6" eb="7">
      <t>ショク</t>
    </rPh>
    <phoneticPr fontId="2"/>
  </si>
  <si>
    <t>県立学校
教育職</t>
    <rPh sb="0" eb="2">
      <t>ケンリツ</t>
    </rPh>
    <rPh sb="2" eb="4">
      <t>ガッコウ</t>
    </rPh>
    <rPh sb="5" eb="7">
      <t>キョウイク</t>
    </rPh>
    <rPh sb="7" eb="8">
      <t>ショク</t>
    </rPh>
    <phoneticPr fontId="2"/>
  </si>
  <si>
    <t>市立学校
教育職</t>
    <rPh sb="0" eb="2">
      <t>シリツ</t>
    </rPh>
    <rPh sb="2" eb="4">
      <t>ガッコウ</t>
    </rPh>
    <rPh sb="5" eb="8">
      <t>キョウイクショク</t>
    </rPh>
    <phoneticPr fontId="2"/>
  </si>
  <si>
    <t>天草拓心高等学校所管の船舶に乗り込む船員</t>
    <rPh sb="0" eb="2">
      <t>アマクサ</t>
    </rPh>
    <rPh sb="2" eb="3">
      <t>タク</t>
    </rPh>
    <rPh sb="3" eb="4">
      <t>シン</t>
    </rPh>
    <rPh sb="4" eb="6">
      <t>コウトウ</t>
    </rPh>
    <rPh sb="6" eb="8">
      <t>ガッコウ</t>
    </rPh>
    <rPh sb="8" eb="10">
      <t>ショカン</t>
    </rPh>
    <rPh sb="11" eb="13">
      <t>センパク</t>
    </rPh>
    <rPh sb="14" eb="15">
      <t>ノ</t>
    </rPh>
    <rPh sb="16" eb="17">
      <t>コ</t>
    </rPh>
    <rPh sb="18" eb="20">
      <t>センイン</t>
    </rPh>
    <phoneticPr fontId="2"/>
  </si>
  <si>
    <t>・水産研究センターに勤務する職員
・警察本部の課長補佐及びこれに相当する職以下の職にある警察官又は警察官以外の職員
・天草拓心高等学校所管の船舶に乗り込む船員</t>
    <rPh sb="1" eb="3">
      <t>スイサン</t>
    </rPh>
    <rPh sb="3" eb="5">
      <t>ケンキュウ</t>
    </rPh>
    <rPh sb="10" eb="12">
      <t>キンム</t>
    </rPh>
    <rPh sb="14" eb="16">
      <t>ショクイン</t>
    </rPh>
    <phoneticPr fontId="2"/>
  </si>
  <si>
    <r>
      <t>扶養親族のある職員に対して支給
　</t>
    </r>
    <r>
      <rPr>
        <sz val="8"/>
        <rFont val="ＭＳ Ｐ明朝"/>
        <family val="1"/>
        <charset val="128"/>
      </rPr>
      <t>配偶者 　 6,500円
　子　　　　 10,000円
　父母等 　 6,500円</t>
    </r>
    <rPh sb="0" eb="2">
      <t>フヨウ</t>
    </rPh>
    <rPh sb="2" eb="4">
      <t>シンゾク</t>
    </rPh>
    <rPh sb="7" eb="9">
      <t>ショクイン</t>
    </rPh>
    <rPh sb="10" eb="11">
      <t>タイ</t>
    </rPh>
    <rPh sb="13" eb="15">
      <t>シキュウ</t>
    </rPh>
    <rPh sb="17" eb="20">
      <t>ハイグウシャ</t>
    </rPh>
    <rPh sb="28" eb="29">
      <t>エン</t>
    </rPh>
    <rPh sb="31" eb="32">
      <t>コ</t>
    </rPh>
    <rPh sb="43" eb="44">
      <t>エン</t>
    </rPh>
    <rPh sb="46" eb="49">
      <t>フボナド</t>
    </rPh>
    <rPh sb="57" eb="58">
      <t>エン</t>
    </rPh>
    <phoneticPr fontId="2"/>
  </si>
  <si>
    <t>宿直勤務又は日直勤務を命じられた職員に対して、医師等21,000円/回、その他4,400円～7,400円/回を支給</t>
    <rPh sb="0" eb="2">
      <t>シュクチョク</t>
    </rPh>
    <rPh sb="2" eb="4">
      <t>キンム</t>
    </rPh>
    <rPh sb="4" eb="5">
      <t>マタ</t>
    </rPh>
    <rPh sb="6" eb="8">
      <t>ニッチョク</t>
    </rPh>
    <rPh sb="8" eb="10">
      <t>キンム</t>
    </rPh>
    <rPh sb="11" eb="12">
      <t>メイ</t>
    </rPh>
    <rPh sb="16" eb="18">
      <t>ショクイン</t>
    </rPh>
    <rPh sb="19" eb="20">
      <t>タイ</t>
    </rPh>
    <rPh sb="23" eb="25">
      <t>イシ</t>
    </rPh>
    <rPh sb="25" eb="26">
      <t>トウ</t>
    </rPh>
    <rPh sb="32" eb="33">
      <t>エン</t>
    </rPh>
    <rPh sb="34" eb="35">
      <t>カイ</t>
    </rPh>
    <rPh sb="38" eb="39">
      <t>タ</t>
    </rPh>
    <rPh sb="44" eb="45">
      <t>エン</t>
    </rPh>
    <rPh sb="51" eb="52">
      <t>エン</t>
    </rPh>
    <rPh sb="53" eb="54">
      <t>カイ</t>
    </rPh>
    <rPh sb="55" eb="57">
      <t>シキュウ</t>
    </rPh>
    <phoneticPr fontId="2"/>
  </si>
  <si>
    <t>異動等に伴い転居し、やむを得ない事情により同居していた配偶者と別居し、単身で生活する職員に対して基本額30,000円、距離区分に応じて5,000円～70,000円を加算した額を支給</t>
    <rPh sb="0" eb="2">
      <t>イドウ</t>
    </rPh>
    <rPh sb="2" eb="3">
      <t>トウ</t>
    </rPh>
    <rPh sb="4" eb="5">
      <t>トモナ</t>
    </rPh>
    <rPh sb="6" eb="8">
      <t>テンキョ</t>
    </rPh>
    <rPh sb="13" eb="14">
      <t>エ</t>
    </rPh>
    <rPh sb="16" eb="18">
      <t>ジジョウ</t>
    </rPh>
    <rPh sb="21" eb="23">
      <t>ドウキョ</t>
    </rPh>
    <rPh sb="27" eb="30">
      <t>ハイグウシャ</t>
    </rPh>
    <rPh sb="31" eb="33">
      <t>ベッキョ</t>
    </rPh>
    <rPh sb="35" eb="37">
      <t>タンシン</t>
    </rPh>
    <rPh sb="38" eb="40">
      <t>セイカツ</t>
    </rPh>
    <rPh sb="42" eb="44">
      <t>ショクイン</t>
    </rPh>
    <rPh sb="45" eb="46">
      <t>タイ</t>
    </rPh>
    <rPh sb="48" eb="51">
      <t>キホンガク</t>
    </rPh>
    <rPh sb="57" eb="58">
      <t>エン</t>
    </rPh>
    <rPh sb="59" eb="61">
      <t>キョリ</t>
    </rPh>
    <rPh sb="61" eb="63">
      <t>クブン</t>
    </rPh>
    <rPh sb="64" eb="65">
      <t>オウ</t>
    </rPh>
    <rPh sb="72" eb="73">
      <t>エン</t>
    </rPh>
    <rPh sb="80" eb="81">
      <t>エン</t>
    </rPh>
    <rPh sb="82" eb="84">
      <t>カサン</t>
    </rPh>
    <rPh sb="86" eb="87">
      <t>ガク</t>
    </rPh>
    <rPh sb="88" eb="90">
      <t>シキュウ</t>
    </rPh>
    <phoneticPr fontId="2"/>
  </si>
  <si>
    <t>宿直勤務又は日直勤務を命じられた職員に対して、4,400円～7,400円/回を支給</t>
    <rPh sb="0" eb="2">
      <t>シュクチョク</t>
    </rPh>
    <rPh sb="2" eb="4">
      <t>キンム</t>
    </rPh>
    <rPh sb="4" eb="5">
      <t>マタ</t>
    </rPh>
    <rPh sb="6" eb="8">
      <t>ニッチョク</t>
    </rPh>
    <rPh sb="8" eb="10">
      <t>キンム</t>
    </rPh>
    <rPh sb="11" eb="12">
      <t>メイ</t>
    </rPh>
    <rPh sb="16" eb="18">
      <t>ショクイン</t>
    </rPh>
    <rPh sb="19" eb="20">
      <t>タイ</t>
    </rPh>
    <rPh sb="28" eb="29">
      <t>エン</t>
    </rPh>
    <rPh sb="35" eb="36">
      <t>エン</t>
    </rPh>
    <rPh sb="37" eb="38">
      <t>カイ</t>
    </rPh>
    <rPh sb="39" eb="41">
      <t>シキュウ</t>
    </rPh>
    <phoneticPr fontId="2"/>
  </si>
  <si>
    <t>異動等に伴い転居し、やむを得ない事情により同居していた配偶者と別居し、単身で生活する職員に対して基本額30,000円、距離区分に応じて5,000～70,000円を加算した額を支給</t>
    <rPh sb="0" eb="3">
      <t>イドウトウ</t>
    </rPh>
    <rPh sb="4" eb="5">
      <t>トモナ</t>
    </rPh>
    <rPh sb="6" eb="8">
      <t>テンキョ</t>
    </rPh>
    <rPh sb="13" eb="14">
      <t>エ</t>
    </rPh>
    <rPh sb="16" eb="18">
      <t>ジジョウ</t>
    </rPh>
    <rPh sb="21" eb="23">
      <t>ドウキョ</t>
    </rPh>
    <rPh sb="27" eb="30">
      <t>ハイグウシャ</t>
    </rPh>
    <rPh sb="31" eb="33">
      <t>ベッキョ</t>
    </rPh>
    <rPh sb="35" eb="37">
      <t>タンシン</t>
    </rPh>
    <rPh sb="38" eb="40">
      <t>セイカツ</t>
    </rPh>
    <rPh sb="42" eb="44">
      <t>ショクイン</t>
    </rPh>
    <rPh sb="45" eb="46">
      <t>タイ</t>
    </rPh>
    <rPh sb="48" eb="51">
      <t>キホンガク</t>
    </rPh>
    <rPh sb="57" eb="58">
      <t>エン</t>
    </rPh>
    <rPh sb="59" eb="61">
      <t>キョリ</t>
    </rPh>
    <rPh sb="61" eb="63">
      <t>クブン</t>
    </rPh>
    <rPh sb="64" eb="65">
      <t>オウ</t>
    </rPh>
    <rPh sb="79" eb="80">
      <t>エン</t>
    </rPh>
    <rPh sb="81" eb="83">
      <t>カサン</t>
    </rPh>
    <rPh sb="85" eb="86">
      <t>ガク</t>
    </rPh>
    <rPh sb="87" eb="89">
      <t>シキュウ</t>
    </rPh>
    <phoneticPr fontId="2"/>
  </si>
  <si>
    <t>宿直又は日直を命じられた職員に対して、医師21,000円/回、看護師長等7,400円/回を支給</t>
    <rPh sb="0" eb="2">
      <t>シュクチョク</t>
    </rPh>
    <rPh sb="2" eb="3">
      <t>マタ</t>
    </rPh>
    <rPh sb="4" eb="6">
      <t>ニッチョク</t>
    </rPh>
    <rPh sb="7" eb="8">
      <t>メイ</t>
    </rPh>
    <rPh sb="12" eb="14">
      <t>ショクイン</t>
    </rPh>
    <rPh sb="15" eb="16">
      <t>タイ</t>
    </rPh>
    <rPh sb="19" eb="21">
      <t>イシ</t>
    </rPh>
    <rPh sb="27" eb="28">
      <t>エン</t>
    </rPh>
    <rPh sb="29" eb="30">
      <t>カイ</t>
    </rPh>
    <rPh sb="31" eb="34">
      <t>カンゴシ</t>
    </rPh>
    <rPh sb="34" eb="35">
      <t>チョウ</t>
    </rPh>
    <rPh sb="35" eb="36">
      <t>トウ</t>
    </rPh>
    <rPh sb="41" eb="42">
      <t>エン</t>
    </rPh>
    <rPh sb="43" eb="44">
      <t>カイ</t>
    </rPh>
    <rPh sb="45" eb="47">
      <t>シキュウ</t>
    </rPh>
    <phoneticPr fontId="2"/>
  </si>
  <si>
    <t>　　　　現在の総職員数（管理職員、教職職員等、制度上時間外勤務手当の支給対象とはならない職員を除く。）であり、短時</t>
    <rPh sb="4" eb="6">
      <t>ゲンザイ</t>
    </rPh>
    <rPh sb="7" eb="8">
      <t>ソウ</t>
    </rPh>
    <rPh sb="8" eb="11">
      <t>ショクインスウ</t>
    </rPh>
    <rPh sb="12" eb="14">
      <t>カンリ</t>
    </rPh>
    <rPh sb="14" eb="16">
      <t>ショクイン</t>
    </rPh>
    <rPh sb="17" eb="19">
      <t>キョウショク</t>
    </rPh>
    <rPh sb="19" eb="21">
      <t>ショクイン</t>
    </rPh>
    <rPh sb="21" eb="22">
      <t>トウ</t>
    </rPh>
    <rPh sb="23" eb="26">
      <t>セイドジョウ</t>
    </rPh>
    <rPh sb="26" eb="29">
      <t>ジカンガイ</t>
    </rPh>
    <rPh sb="29" eb="31">
      <t>キンム</t>
    </rPh>
    <rPh sb="31" eb="33">
      <t>テアテ</t>
    </rPh>
    <rPh sb="34" eb="36">
      <t>シキュウ</t>
    </rPh>
    <rPh sb="36" eb="38">
      <t>タイショウ</t>
    </rPh>
    <rPh sb="44" eb="46">
      <t>ショクイン</t>
    </rPh>
    <rPh sb="47" eb="48">
      <t>ノゾ</t>
    </rPh>
    <phoneticPr fontId="2"/>
  </si>
  <si>
    <t>平成30年
（2018年）</t>
    <rPh sb="0" eb="2">
      <t>ヘイセイ</t>
    </rPh>
    <rPh sb="4" eb="5">
      <t>ネン</t>
    </rPh>
    <rPh sb="11" eb="12">
      <t>ネン</t>
    </rPh>
    <phoneticPr fontId="2"/>
  </si>
  <si>
    <t>平成31年
（2019年）</t>
    <rPh sb="0" eb="2">
      <t>ヘイセイ</t>
    </rPh>
    <rPh sb="4" eb="5">
      <t>ネン</t>
    </rPh>
    <rPh sb="11" eb="12">
      <t>ネン</t>
    </rPh>
    <phoneticPr fontId="2"/>
  </si>
  <si>
    <t>管理職員</t>
    <rPh sb="0" eb="2">
      <t>カンリ</t>
    </rPh>
    <rPh sb="2" eb="4">
      <t>ショクイン</t>
    </rPh>
    <phoneticPr fontId="2"/>
  </si>
  <si>
    <t>一般職員</t>
    <rPh sb="0" eb="2">
      <t>イッパン</t>
    </rPh>
    <rPh sb="2" eb="4">
      <t>ショクイン</t>
    </rPh>
    <phoneticPr fontId="2"/>
  </si>
  <si>
    <t>イ．　人事評価を活用している</t>
    <rPh sb="3" eb="5">
      <t>ジンジ</t>
    </rPh>
    <rPh sb="5" eb="7">
      <t>ヒョウカ</t>
    </rPh>
    <rPh sb="8" eb="10">
      <t>カツヨウ</t>
    </rPh>
    <phoneticPr fontId="2"/>
  </si>
  <si>
    <t>　活用している昇給区分</t>
    <rPh sb="1" eb="3">
      <t>カツヨウ</t>
    </rPh>
    <rPh sb="7" eb="9">
      <t>ショウキュウ</t>
    </rPh>
    <rPh sb="9" eb="11">
      <t>クブン</t>
    </rPh>
    <phoneticPr fontId="2"/>
  </si>
  <si>
    <t>支給可能な
成績率</t>
    <rPh sb="0" eb="2">
      <t>シキュウ</t>
    </rPh>
    <rPh sb="2" eb="4">
      <t>カノウ</t>
    </rPh>
    <rPh sb="6" eb="9">
      <t>セイセキリツ</t>
    </rPh>
    <phoneticPr fontId="2"/>
  </si>
  <si>
    <t>支給実績が
ある成績率</t>
    <rPh sb="2" eb="4">
      <t>ジッセキ</t>
    </rPh>
    <rPh sb="8" eb="10">
      <t>セイセキ</t>
    </rPh>
    <rPh sb="10" eb="11">
      <t>リツ</t>
    </rPh>
    <phoneticPr fontId="2"/>
  </si>
  <si>
    <t>支給可能な
成績率</t>
    <rPh sb="2" eb="4">
      <t>カノウ</t>
    </rPh>
    <rPh sb="6" eb="8">
      <t>セイセキ</t>
    </rPh>
    <rPh sb="8" eb="9">
      <t>リツ</t>
    </rPh>
    <phoneticPr fontId="2"/>
  </si>
  <si>
    <t>　　上位、標準、下位の区分</t>
    <rPh sb="2" eb="4">
      <t>ジョウイ</t>
    </rPh>
    <rPh sb="5" eb="7">
      <t>ヒョウジュン</t>
    </rPh>
    <rPh sb="8" eb="10">
      <t>カイ</t>
    </rPh>
    <rPh sb="11" eb="13">
      <t>クブン</t>
    </rPh>
    <phoneticPr fontId="2"/>
  </si>
  <si>
    <t>○</t>
    <phoneticPr fontId="2"/>
  </si>
  <si>
    <t>○</t>
  </si>
  <si>
    <t>　　上位、標準の区分</t>
    <rPh sb="2" eb="4">
      <t>ジョウイ</t>
    </rPh>
    <rPh sb="5" eb="7">
      <t>ヒョウジュン</t>
    </rPh>
    <rPh sb="8" eb="10">
      <t>クブン</t>
    </rPh>
    <phoneticPr fontId="2"/>
  </si>
  <si>
    <t>　　標準、下位の区分</t>
    <rPh sb="2" eb="4">
      <t>ヒョウジュン</t>
    </rPh>
    <rPh sb="5" eb="7">
      <t>カイ</t>
    </rPh>
    <rPh sb="8" eb="10">
      <t>クブン</t>
    </rPh>
    <phoneticPr fontId="2"/>
  </si>
  <si>
    <t>　　標準の区分のみ（一律）</t>
    <rPh sb="2" eb="4">
      <t>ヒョウジュン</t>
    </rPh>
    <rPh sb="5" eb="7">
      <t>クブン</t>
    </rPh>
    <rPh sb="10" eb="12">
      <t>イチリツ</t>
    </rPh>
    <phoneticPr fontId="2"/>
  </si>
  <si>
    <t>ロ．　人事評価を活用していない</t>
    <rPh sb="3" eb="5">
      <t>ジンジ</t>
    </rPh>
    <rPh sb="5" eb="7">
      <t>ヒョウカ</t>
    </rPh>
    <rPh sb="8" eb="10">
      <t>カツヨウ</t>
    </rPh>
    <phoneticPr fontId="2"/>
  </si>
  <si>
    <t>　活用予定時期</t>
    <rPh sb="1" eb="3">
      <t>カツヨウ</t>
    </rPh>
    <rPh sb="3" eb="5">
      <t>ヨテイ</t>
    </rPh>
    <rPh sb="5" eb="7">
      <t>ジキ</t>
    </rPh>
    <phoneticPr fontId="2"/>
  </si>
  <si>
    <t>昇給可能な
区分</t>
    <rPh sb="0" eb="2">
      <t>ショウキュウ</t>
    </rPh>
    <rPh sb="2" eb="4">
      <t>カノウ</t>
    </rPh>
    <rPh sb="6" eb="8">
      <t>クブン</t>
    </rPh>
    <phoneticPr fontId="2"/>
  </si>
  <si>
    <t>昇給実績が
ある区分</t>
    <rPh sb="0" eb="2">
      <t>ショウキュウ</t>
    </rPh>
    <rPh sb="2" eb="4">
      <t>ジッセキ</t>
    </rPh>
    <rPh sb="8" eb="10">
      <t>クブン</t>
    </rPh>
    <phoneticPr fontId="2"/>
  </si>
  <si>
    <t>○</t>
    <phoneticPr fontId="2"/>
  </si>
  <si>
    <t>　職員を除く。）を対象に作成している。</t>
    <rPh sb="1" eb="3">
      <t>ショクイン</t>
    </rPh>
    <rPh sb="4" eb="5">
      <t>ノゾ</t>
    </rPh>
    <rPh sb="9" eb="11">
      <t>タイショウ</t>
    </rPh>
    <rPh sb="12" eb="14">
      <t>サクセイ</t>
    </rPh>
    <phoneticPr fontId="2"/>
  </si>
  <si>
    <t>イ　 特記事項</t>
    <phoneticPr fontId="2"/>
  </si>
  <si>
    <t>なし</t>
    <phoneticPr fontId="2"/>
  </si>
  <si>
    <t>③職員の手当の状況</t>
    <phoneticPr fontId="2"/>
  </si>
  <si>
    <t>―</t>
    <phoneticPr fontId="2"/>
  </si>
  <si>
    <t>（　―　）</t>
    <phoneticPr fontId="2"/>
  </si>
  <si>
    <t>％</t>
    <phoneticPr fontId="2"/>
  </si>
  <si>
    <t>―</t>
    <phoneticPr fontId="2"/>
  </si>
  <si>
    <t>　％</t>
    <phoneticPr fontId="2"/>
  </si>
  <si>
    <t>１　発電業務手当</t>
    <phoneticPr fontId="2"/>
  </si>
  <si>
    <t>　発電総合管理所に勤務する技術職員及び業手の業務に従事する職員</t>
    <phoneticPr fontId="2"/>
  </si>
  <si>
    <t>　発電総合管理所における運転監視制御業務に従事したとき</t>
    <phoneticPr fontId="2"/>
  </si>
  <si>
    <t>１日あたり３００円</t>
    <phoneticPr fontId="2"/>
  </si>
  <si>
    <t>　ダムの放流（洪水警戒体制時及び予備警戒時の放流を除く。）、巡視点検、塵芥処理又は電気工作物若しくは水路工作物等の機器設備（高電圧のものを除く。）に係る作業、調査、工事の監督若しくは検査等の業務に従事したとき</t>
    <phoneticPr fontId="2"/>
  </si>
  <si>
    <t>１日あたり４５０円</t>
    <phoneticPr fontId="2"/>
  </si>
  <si>
    <t>　洪水警戒体制（予備警戒時の放流業務を含む。）に伴う業務又は高電圧機器設備に近接して行う作業、調査、工事の監督若しくは検査等の業務に従事したとき</t>
    <phoneticPr fontId="2"/>
  </si>
  <si>
    <t>１日あたり６５０円</t>
    <phoneticPr fontId="2"/>
  </si>
  <si>
    <t>２　特殊現場作業手当</t>
    <phoneticPr fontId="2"/>
  </si>
  <si>
    <t>　トンネル及びたて抗の坑内で行う作業に従事したとき</t>
    <phoneticPr fontId="2"/>
  </si>
  <si>
    <t>　建築物及び電気工作物等の工事で、測量、指導、監督及び検査に従事する職員</t>
    <phoneticPr fontId="2"/>
  </si>
  <si>
    <t>１日あたり２２０円</t>
    <phoneticPr fontId="2"/>
  </si>
  <si>
    <t>　別に管理者が定める業務に従事したとき</t>
    <phoneticPr fontId="2"/>
  </si>
  <si>
    <t>１日あたり４００円</t>
    <phoneticPr fontId="2"/>
  </si>
  <si>
    <t>　直接用地交渉に従事したとき</t>
    <phoneticPr fontId="2"/>
  </si>
  <si>
    <t>１日あたり７００円
（夜間1,000円）</t>
    <phoneticPr fontId="2"/>
  </si>
  <si>
    <t>特定原子力事業所敷地内作業のうち（1日につき）
①原子炉建屋内　40,000円以内
②①以外のもの　20,000円以内
原子力災害対策本部長指示による区域内作業（1日につき）
10,000円以内</t>
    <phoneticPr fontId="2"/>
  </si>
  <si>
    <t>オ　時間外勤務手当</t>
    <phoneticPr fontId="2"/>
  </si>
  <si>
    <t xml:space="preserve">Ａ  </t>
    <phoneticPr fontId="2"/>
  </si>
  <si>
    <t>Ｂ　</t>
    <phoneticPr fontId="2"/>
  </si>
  <si>
    <t>　　　　　　Ｂ／Ａ</t>
    <phoneticPr fontId="2"/>
  </si>
  <si>
    <t>％</t>
    <phoneticPr fontId="2"/>
  </si>
  <si>
    <t>　（注）　資本勘定支弁職員に係る職員給与費を含まない。</t>
    <phoneticPr fontId="2"/>
  </si>
  <si>
    <t>給　 料</t>
    <phoneticPr fontId="2"/>
  </si>
  <si>
    <t>　　計　　Ｂ</t>
    <phoneticPr fontId="2"/>
  </si>
  <si>
    <t>　　　　　　　</t>
    <phoneticPr fontId="2"/>
  </si>
  <si>
    <t>イ　 特記事項</t>
    <phoneticPr fontId="2"/>
  </si>
  <si>
    <t>なし</t>
    <phoneticPr fontId="2"/>
  </si>
  <si>
    <t>％</t>
    <phoneticPr fontId="2"/>
  </si>
  <si>
    <t>―</t>
    <phoneticPr fontId="2"/>
  </si>
  <si>
    <t>―</t>
    <phoneticPr fontId="2"/>
  </si>
  <si>
    <t>（退職時特別昇給　　　　　　　　　　なし　　　　　　</t>
    <phoneticPr fontId="2"/>
  </si>
  <si>
    <t>）</t>
    <phoneticPr fontId="2"/>
  </si>
  <si>
    <t>１人当たり平均支給額　　　　</t>
    <phoneticPr fontId="2"/>
  </si>
  <si>
    <t>％</t>
    <phoneticPr fontId="2"/>
  </si>
  <si>
    <t>１　特殊現場作業手当</t>
    <phoneticPr fontId="2"/>
  </si>
  <si>
    <t>　トンネル及びたて抗の坑内で行う作業に従事したとき</t>
    <phoneticPr fontId="2"/>
  </si>
  <si>
    <t>１日あたり５６０円</t>
    <phoneticPr fontId="2"/>
  </si>
  <si>
    <t>　１日あたり２２０円
（２０メートル以上の箇所で行われた場合は、３２０円）</t>
    <phoneticPr fontId="2"/>
  </si>
  <si>
    <t>　水面下４メートル以上の深所で行う作業に従事したとき</t>
    <phoneticPr fontId="2"/>
  </si>
  <si>
    <t>１日あたり２２０円</t>
    <phoneticPr fontId="2"/>
  </si>
  <si>
    <t>　別に管理者が定める業務に従事したとき</t>
    <phoneticPr fontId="2"/>
  </si>
  <si>
    <t>１日あたり４００円</t>
    <phoneticPr fontId="2"/>
  </si>
  <si>
    <t>１日あたり１５０円</t>
    <phoneticPr fontId="2"/>
  </si>
  <si>
    <t>　直接用地交渉に従事したとき</t>
    <phoneticPr fontId="2"/>
  </si>
  <si>
    <t>オ　時間外勤務手当</t>
    <phoneticPr fontId="2"/>
  </si>
  <si>
    <t>Ｂ　</t>
    <phoneticPr fontId="2"/>
  </si>
  <si>
    <t>　　　　　　Ｂ／Ａ</t>
    <phoneticPr fontId="2"/>
  </si>
  <si>
    <t>　（注）　資本勘定支弁職員に係る職員給与費を含まない。</t>
    <phoneticPr fontId="2"/>
  </si>
  <si>
    <t>給　 料</t>
    <phoneticPr fontId="2"/>
  </si>
  <si>
    <t>　　計　　Ｂ</t>
    <phoneticPr fontId="2"/>
  </si>
  <si>
    <t>イ　 特記事項</t>
    <phoneticPr fontId="2"/>
  </si>
  <si>
    <t>％</t>
    <phoneticPr fontId="2"/>
  </si>
  <si>
    <t>―</t>
    <phoneticPr fontId="2"/>
  </si>
  <si>
    <t>―</t>
    <phoneticPr fontId="2"/>
  </si>
  <si>
    <t>（退職時特別昇給　　　　　　　　　　なし　　　　　　</t>
    <phoneticPr fontId="2"/>
  </si>
  <si>
    <t>）</t>
    <phoneticPr fontId="2"/>
  </si>
  <si>
    <t>（退職時特別昇給　　　　　　　　　　―　　　　　　　　　</t>
    <phoneticPr fontId="2"/>
  </si>
  <si>
    <t>１人当たり平均支給額　　　　</t>
    <phoneticPr fontId="2"/>
  </si>
  <si>
    <t>―</t>
    <phoneticPr fontId="2"/>
  </si>
  <si>
    <t>―</t>
    <phoneticPr fontId="2"/>
  </si>
  <si>
    <t>１　特殊現場作業手当</t>
    <phoneticPr fontId="2"/>
  </si>
  <si>
    <t>　坑内作業に従事する職員</t>
    <phoneticPr fontId="2"/>
  </si>
  <si>
    <t>１日あたり２２０円</t>
    <phoneticPr fontId="2"/>
  </si>
  <si>
    <t>１日あたり４００円</t>
    <phoneticPr fontId="2"/>
  </si>
  <si>
    <t>１日あたり７００円
（夜間1,000円）</t>
    <phoneticPr fontId="2"/>
  </si>
  <si>
    <t>特定原子力事業所敷地内作業のうち（1日につき）
①原子炉建屋内　40,000円以内
②①以外のもの　20,000円以内
原子力災害対策本部長指示による区域内作業（1日につき）
10,000円以内</t>
    <phoneticPr fontId="2"/>
  </si>
  <si>
    <t>オ　時間外勤務手当</t>
    <phoneticPr fontId="2"/>
  </si>
  <si>
    <t>　　　　　　Ｂ／Ａ</t>
    <phoneticPr fontId="2"/>
  </si>
  <si>
    <t>％</t>
    <phoneticPr fontId="2"/>
  </si>
  <si>
    <t>　　計　　Ｂ</t>
    <phoneticPr fontId="2"/>
  </si>
  <si>
    <t xml:space="preserve"> </t>
    <phoneticPr fontId="2"/>
  </si>
  <si>
    <t>％</t>
    <phoneticPr fontId="2"/>
  </si>
  <si>
    <t>％</t>
    <phoneticPr fontId="2"/>
  </si>
  <si>
    <t>自己都合　　　</t>
    <phoneticPr fontId="2"/>
  </si>
  <si>
    <t>応募認定・定年</t>
    <phoneticPr fontId="2"/>
  </si>
  <si>
    <t>自己都合　   　</t>
    <phoneticPr fontId="2"/>
  </si>
  <si>
    <t xml:space="preserve"> 応募認定・定年</t>
    <phoneticPr fontId="2"/>
  </si>
  <si>
    <t>―</t>
    <phoneticPr fontId="2"/>
  </si>
  <si>
    <t>―</t>
    <phoneticPr fontId="2"/>
  </si>
  <si>
    <t>―</t>
    <phoneticPr fontId="2"/>
  </si>
  <si>
    <t>（退職時特別昇給　　　　　　　　　　　　　　　　　　</t>
    <phoneticPr fontId="2"/>
  </si>
  <si>
    <t>なし</t>
    <phoneticPr fontId="2"/>
  </si>
  <si>
    <t>）</t>
    <phoneticPr fontId="2"/>
  </si>
  <si>
    <t>（退職時特別昇給　　　　　　　　　―　　　　　　　　　　　</t>
    <phoneticPr fontId="2"/>
  </si>
  <si>
    <t>１人当たり平均支給額　　　　</t>
    <phoneticPr fontId="2"/>
  </si>
  <si>
    <t>感染症の防疫に従事する職員</t>
    <phoneticPr fontId="2"/>
  </si>
  <si>
    <t>２　放射線取扱作業
   手当</t>
    <phoneticPr fontId="2"/>
  </si>
  <si>
    <t>特定原子力事業所敷地内作業のうち（1日につき）
①原子炉建屋内
　40,000円以内
②①以外のもの
　20,000円以内
原子力災害対策本部長指示による区域内作業（1日につき）
　10,000円以内</t>
    <phoneticPr fontId="2"/>
  </si>
  <si>
    <t>年度の４月１日現在の総職員数（管理職員、教職職員等、制度上時間外勤務手当の支給対象とはならない職</t>
    <rPh sb="0" eb="2">
      <t>ネンド</t>
    </rPh>
    <phoneticPr fontId="2"/>
  </si>
  <si>
    <t>職員を除く。）であり、短時間勤務職員を含む。</t>
    <rPh sb="0" eb="1">
      <t>ショク</t>
    </rPh>
    <rPh sb="19" eb="20">
      <t>フク</t>
    </rPh>
    <phoneticPr fontId="2"/>
  </si>
  <si>
    <t>年度の４月１日現在の総職員数（管理職員、教職職員等、制度上時間外勤務手当の支給対象とはならない</t>
    <rPh sb="0" eb="2">
      <t>ネンド</t>
    </rPh>
    <phoneticPr fontId="2"/>
  </si>
  <si>
    <t>年度の4月1日現在の総職員数（管理職員、教職職員等、制度上時間外勤務手当の支給対象とはならない職</t>
    <rPh sb="0" eb="2">
      <t>ネンド</t>
    </rPh>
    <phoneticPr fontId="2"/>
  </si>
  <si>
    <t>　　　　短時間勤務職員を含む。</t>
    <rPh sb="4" eb="5">
      <t>タン</t>
    </rPh>
    <rPh sb="5" eb="7">
      <t>ジカン</t>
    </rPh>
    <phoneticPr fontId="2"/>
  </si>
  <si>
    <t>　　　　年度の総職員数（管理職員、教職職員等、制度上時間外勤務手当の支給対象とはならない職員を除く。）であり、</t>
    <rPh sb="4" eb="6">
      <t>ネンド</t>
    </rPh>
    <rPh sb="7" eb="8">
      <t>ソウ</t>
    </rPh>
    <rPh sb="8" eb="11">
      <t>ショクインスウ</t>
    </rPh>
    <rPh sb="12" eb="14">
      <t>カンリ</t>
    </rPh>
    <rPh sb="14" eb="16">
      <t>ショクイン</t>
    </rPh>
    <rPh sb="17" eb="19">
      <t>キョウショク</t>
    </rPh>
    <rPh sb="19" eb="21">
      <t>ショクイン</t>
    </rPh>
    <rPh sb="21" eb="22">
      <t>トウ</t>
    </rPh>
    <rPh sb="23" eb="26">
      <t>セイドジョウ</t>
    </rPh>
    <rPh sb="26" eb="29">
      <t>ジカンガイ</t>
    </rPh>
    <rPh sb="29" eb="31">
      <t>キンム</t>
    </rPh>
    <rPh sb="31" eb="33">
      <t>テアテ</t>
    </rPh>
    <rPh sb="34" eb="36">
      <t>シキュウ</t>
    </rPh>
    <rPh sb="36" eb="38">
      <t>タイショウ</t>
    </rPh>
    <rPh sb="44" eb="46">
      <t>ショクイン</t>
    </rPh>
    <rPh sb="47" eb="48">
      <t>ノゾ</t>
    </rPh>
    <phoneticPr fontId="2"/>
  </si>
  <si>
    <t>「民間給与」及び「公務員給与」は、人事委員会勧告において公民の4月分の給与額をラスパイレス比較した平均給与月額である。</t>
    <rPh sb="1" eb="3">
      <t>ミンカン</t>
    </rPh>
    <rPh sb="3" eb="5">
      <t>キュウヨ</t>
    </rPh>
    <rPh sb="6" eb="7">
      <t>オヨ</t>
    </rPh>
    <rPh sb="9" eb="12">
      <t>コウムイン</t>
    </rPh>
    <rPh sb="12" eb="14">
      <t>キュウヨ</t>
    </rPh>
    <rPh sb="17" eb="19">
      <t>ジンジ</t>
    </rPh>
    <rPh sb="19" eb="22">
      <t>イインカイ</t>
    </rPh>
    <rPh sb="22" eb="24">
      <t>カンコク</t>
    </rPh>
    <rPh sb="28" eb="30">
      <t>コウミン</t>
    </rPh>
    <rPh sb="32" eb="33">
      <t>ガツ</t>
    </rPh>
    <rPh sb="33" eb="34">
      <t>ブン</t>
    </rPh>
    <rPh sb="35" eb="38">
      <t>キュウヨガク</t>
    </rPh>
    <rPh sb="45" eb="47">
      <t>ヒカク</t>
    </rPh>
    <rPh sb="49" eb="51">
      <t>ヘイキン</t>
    </rPh>
    <rPh sb="51" eb="53">
      <t>キュウヨ</t>
    </rPh>
    <rPh sb="53" eb="55">
      <t>ゲツガク</t>
    </rPh>
    <phoneticPr fontId="2"/>
  </si>
  <si>
    <t>－</t>
    <phoneticPr fontId="2"/>
  </si>
  <si>
    <t>○</t>
    <phoneticPr fontId="2"/>
  </si>
  <si>
    <t>　　　(注）１　退職手当の「１期の手当額」は、4月1日現在の給料月額及び支給率に基づき、1期（4年＝48月）勤めた場合</t>
    <rPh sb="8" eb="10">
      <t>タイショク</t>
    </rPh>
    <rPh sb="10" eb="12">
      <t>テアテ</t>
    </rPh>
    <rPh sb="15" eb="16">
      <t>キ</t>
    </rPh>
    <rPh sb="17" eb="20">
      <t>テアテガク</t>
    </rPh>
    <rPh sb="24" eb="25">
      <t>ガツ</t>
    </rPh>
    <rPh sb="26" eb="29">
      <t>ニチゲンザイ</t>
    </rPh>
    <rPh sb="30" eb="32">
      <t>キュウリョウ</t>
    </rPh>
    <rPh sb="32" eb="34">
      <t>ゲツガク</t>
    </rPh>
    <rPh sb="34" eb="35">
      <t>オヨ</t>
    </rPh>
    <rPh sb="36" eb="38">
      <t>シキュウ</t>
    </rPh>
    <rPh sb="38" eb="39">
      <t>リツ</t>
    </rPh>
    <rPh sb="40" eb="41">
      <t>モト</t>
    </rPh>
    <rPh sb="45" eb="46">
      <t>キ</t>
    </rPh>
    <rPh sb="48" eb="49">
      <t>ネン</t>
    </rPh>
    <rPh sb="52" eb="53">
      <t>ガツ</t>
    </rPh>
    <rPh sb="54" eb="55">
      <t>ツト</t>
    </rPh>
    <rPh sb="57" eb="59">
      <t>バアイ</t>
    </rPh>
    <phoneticPr fontId="2"/>
  </si>
  <si>
    <t>同じ</t>
    <rPh sb="0" eb="1">
      <t>ドウ</t>
    </rPh>
    <phoneticPr fontId="2"/>
  </si>
  <si>
    <t>令和2年
（2020年）</t>
    <rPh sb="0" eb="2">
      <t>レイワ</t>
    </rPh>
    <rPh sb="3" eb="4">
      <t>ネン</t>
    </rPh>
    <rPh sb="4" eb="5">
      <t>ヘイネン</t>
    </rPh>
    <rPh sb="10" eb="11">
      <t>ネン</t>
    </rPh>
    <phoneticPr fontId="2"/>
  </si>
  <si>
    <t>令和3年
（2021年）</t>
    <rPh sb="0" eb="2">
      <t>レイワ</t>
    </rPh>
    <rPh sb="3" eb="4">
      <t>ネン</t>
    </rPh>
    <rPh sb="10" eb="11">
      <t>ネン</t>
    </rPh>
    <phoneticPr fontId="2"/>
  </si>
  <si>
    <t>○</t>
    <phoneticPr fontId="2"/>
  </si>
  <si>
    <t>千円</t>
    <rPh sb="0" eb="2">
      <t>センエン</t>
    </rPh>
    <phoneticPr fontId="2"/>
  </si>
  <si>
    <r>
      <t xml:space="preserve">  　</t>
    </r>
    <r>
      <rPr>
        <b/>
        <sz val="10.5"/>
        <rFont val="ＭＳ 明朝"/>
        <family val="1"/>
        <charset val="128"/>
      </rPr>
      <t>①職員給与費の状況</t>
    </r>
    <phoneticPr fontId="2"/>
  </si>
  <si>
    <r>
      <t xml:space="preserve"> </t>
    </r>
    <r>
      <rPr>
        <sz val="10"/>
        <rFont val="ＭＳ 明朝"/>
        <family val="1"/>
        <charset val="128"/>
      </rPr>
      <t>ア　期末手当・勤勉手当</t>
    </r>
    <phoneticPr fontId="2"/>
  </si>
  <si>
    <r>
      <t xml:space="preserve">  　</t>
    </r>
    <r>
      <rPr>
        <b/>
        <sz val="10.5"/>
        <rFont val="ＭＳ 明朝"/>
        <family val="1"/>
        <charset val="128"/>
      </rPr>
      <t>①職員給与費の状況</t>
    </r>
    <phoneticPr fontId="2"/>
  </si>
  <si>
    <t>居住するための住宅を借り受けている職員に対して28,000円以内を支給</t>
    <rPh sb="0" eb="2">
      <t>キョジュウ</t>
    </rPh>
    <rPh sb="7" eb="9">
      <t>ジュウタク</t>
    </rPh>
    <rPh sb="10" eb="11">
      <t>カ</t>
    </rPh>
    <rPh sb="12" eb="13">
      <t>ウ</t>
    </rPh>
    <rPh sb="17" eb="19">
      <t>ショクイン</t>
    </rPh>
    <rPh sb="20" eb="21">
      <t>タイ</t>
    </rPh>
    <rPh sb="29" eb="30">
      <t>エン</t>
    </rPh>
    <rPh sb="30" eb="32">
      <t>イナイ</t>
    </rPh>
    <rPh sb="33" eb="35">
      <t>シキュウ</t>
    </rPh>
    <phoneticPr fontId="2"/>
  </si>
  <si>
    <t>増）職員配置の見直し</t>
    <rPh sb="0" eb="1">
      <t>ゾウ</t>
    </rPh>
    <rPh sb="2" eb="4">
      <t>ショクイン</t>
    </rPh>
    <rPh sb="4" eb="6">
      <t>ハイチ</t>
    </rPh>
    <rPh sb="7" eb="9">
      <t>ミナオ</t>
    </rPh>
    <phoneticPr fontId="2"/>
  </si>
  <si>
    <t>（参考：人口10万当たり職員数10人）</t>
    <rPh sb="1" eb="3">
      <t>サンコウ</t>
    </rPh>
    <rPh sb="4" eb="6">
      <t>ジンコウ</t>
    </rPh>
    <rPh sb="9" eb="10">
      <t>ア</t>
    </rPh>
    <rPh sb="12" eb="15">
      <t>ショクインスウ</t>
    </rPh>
    <rPh sb="17" eb="18">
      <t>ニン</t>
    </rPh>
    <phoneticPr fontId="2"/>
  </si>
  <si>
    <t>技能労務職員</t>
    <rPh sb="0" eb="6">
      <t>ギノウロウムショクイン</t>
    </rPh>
    <phoneticPr fontId="2"/>
  </si>
  <si>
    <t>精神障害者又は麻薬中毒者を移送したとき</t>
    <rPh sb="0" eb="5">
      <t>セイシンショウガイシャ</t>
    </rPh>
    <rPh sb="5" eb="6">
      <t>マタ</t>
    </rPh>
    <rPh sb="7" eb="12">
      <t>マヤクチュウドクシャ</t>
    </rPh>
    <rPh sb="13" eb="15">
      <t>イソウ</t>
    </rPh>
    <phoneticPr fontId="2"/>
  </si>
  <si>
    <t>日額　290円</t>
    <rPh sb="0" eb="2">
      <t>ヒガク</t>
    </rPh>
    <rPh sb="6" eb="7">
      <t>エン</t>
    </rPh>
    <phoneticPr fontId="2"/>
  </si>
  <si>
    <t>・福祉事務所に勤務する職員
・福祉総合相談所又は八代児童相談所に勤務する児童福祉司</t>
    <rPh sb="1" eb="3">
      <t>フクシ</t>
    </rPh>
    <rPh sb="3" eb="6">
      <t>ジムショ</t>
    </rPh>
    <rPh sb="7" eb="9">
      <t>キンム</t>
    </rPh>
    <rPh sb="11" eb="13">
      <t>ショクイン</t>
    </rPh>
    <phoneticPr fontId="2"/>
  </si>
  <si>
    <t>日額　290円
新型コロナウイルス感染症に関する特例
日額　3,000円、4,000円</t>
    <phoneticPr fontId="2"/>
  </si>
  <si>
    <t>日額　290円～760円
新型コロナウイルス感染症に
関する特例
日額　1,000円、1,500円、3,000円、4,000円</t>
    <rPh sb="0" eb="2">
      <t>ニチガク</t>
    </rPh>
    <rPh sb="6" eb="7">
      <t>エン</t>
    </rPh>
    <rPh sb="11" eb="12">
      <t>エン</t>
    </rPh>
    <rPh sb="13" eb="15">
      <t>シンガタ</t>
    </rPh>
    <rPh sb="22" eb="25">
      <t>カンセンショウ</t>
    </rPh>
    <rPh sb="27" eb="28">
      <t>カン</t>
    </rPh>
    <rPh sb="30" eb="32">
      <t>トクレイ</t>
    </rPh>
    <rPh sb="33" eb="35">
      <t>ニチガク</t>
    </rPh>
    <rPh sb="41" eb="42">
      <t>エン</t>
    </rPh>
    <rPh sb="48" eb="49">
      <t>エン</t>
    </rPh>
    <rPh sb="55" eb="56">
      <t>エン</t>
    </rPh>
    <rPh sb="62" eb="63">
      <t>エン</t>
    </rPh>
    <phoneticPr fontId="2"/>
  </si>
  <si>
    <t>５８ 精神保健福祉業
　　務等従事手当</t>
    <rPh sb="3" eb="5">
      <t>セイシン</t>
    </rPh>
    <rPh sb="5" eb="7">
      <t>ホケン</t>
    </rPh>
    <rPh sb="7" eb="9">
      <t>フクシ</t>
    </rPh>
    <rPh sb="9" eb="10">
      <t>ギョウ</t>
    </rPh>
    <rPh sb="13" eb="14">
      <t>ム</t>
    </rPh>
    <rPh sb="14" eb="15">
      <t>ナド</t>
    </rPh>
    <rPh sb="15" eb="19">
      <t>ジュウジテアテ</t>
    </rPh>
    <phoneticPr fontId="2"/>
  </si>
  <si>
    <t>５９　東日本大震災関連
　　 作業手当</t>
    <rPh sb="3" eb="6">
      <t>ヒガシニホン</t>
    </rPh>
    <rPh sb="6" eb="9">
      <t>ダイシンサイ</t>
    </rPh>
    <rPh sb="9" eb="10">
      <t>セキ</t>
    </rPh>
    <rPh sb="10" eb="11">
      <t>レン</t>
    </rPh>
    <rPh sb="15" eb="17">
      <t>サギョウ</t>
    </rPh>
    <rPh sb="17" eb="19">
      <t>テアテ</t>
    </rPh>
    <phoneticPr fontId="2"/>
  </si>
  <si>
    <t>６０　原子力災害関連作
　　 業手当</t>
    <rPh sb="3" eb="6">
      <t>ゲンシリョク</t>
    </rPh>
    <rPh sb="6" eb="8">
      <t>サイガイ</t>
    </rPh>
    <rPh sb="8" eb="10">
      <t>カンレン</t>
    </rPh>
    <rPh sb="10" eb="11">
      <t>サク</t>
    </rPh>
    <rPh sb="15" eb="16">
      <t>ギョウ</t>
    </rPh>
    <rPh sb="16" eb="18">
      <t>テアテ</t>
    </rPh>
    <phoneticPr fontId="2"/>
  </si>
  <si>
    <t>日額　100円又は300円</t>
    <rPh sb="0" eb="2">
      <t>ニチガク</t>
    </rPh>
    <rPh sb="6" eb="7">
      <t>エン</t>
    </rPh>
    <rPh sb="7" eb="8">
      <t>マタ</t>
    </rPh>
    <rPh sb="12" eb="13">
      <t>エン</t>
    </rPh>
    <phoneticPr fontId="2"/>
  </si>
  <si>
    <t>　上記各業務を、地上若しくは水面上１０ｍ以上の足場の不安定な箇所又は管理者がこれと同程度と認める危険及び不快な状態で行う場合
　運転課長、施設課長が洪水警戒体制に伴う業務に従事した場合</t>
    <phoneticPr fontId="2"/>
  </si>
  <si>
    <t>・福祉事務所に勤務する職員
　日額　600円
・福祉総合相談所又は八代児童相談所に勤務する児童福祉司
　月額　6,600円</t>
    <rPh sb="1" eb="6">
      <t>フクシジムショ</t>
    </rPh>
    <rPh sb="7" eb="9">
      <t>キンム</t>
    </rPh>
    <rPh sb="11" eb="13">
      <t>ショクイン</t>
    </rPh>
    <rPh sb="15" eb="17">
      <t>ニチガク</t>
    </rPh>
    <rPh sb="21" eb="22">
      <t>エン</t>
    </rPh>
    <rPh sb="24" eb="31">
      <t>フクシソウゴウソウダンショ</t>
    </rPh>
    <rPh sb="31" eb="32">
      <t>マタ</t>
    </rPh>
    <rPh sb="33" eb="35">
      <t>ヤツシロ</t>
    </rPh>
    <rPh sb="35" eb="40">
      <t>ジドウソウダンショ</t>
    </rPh>
    <rPh sb="41" eb="43">
      <t>キンム</t>
    </rPh>
    <rPh sb="45" eb="50">
      <t>ジドウフクシシ</t>
    </rPh>
    <rPh sb="52" eb="54">
      <t>ゲツガク</t>
    </rPh>
    <rPh sb="60" eb="61">
      <t>エン</t>
    </rPh>
    <phoneticPr fontId="2"/>
  </si>
  <si>
    <t>７　へき地手当
　　（これに準ずる手当を
　　含む）</t>
    <rPh sb="4" eb="5">
      <t>チ</t>
    </rPh>
    <rPh sb="5" eb="7">
      <t>テアテ</t>
    </rPh>
    <rPh sb="14" eb="15">
      <t>ジュン</t>
    </rPh>
    <rPh sb="17" eb="19">
      <t>テアテ</t>
    </rPh>
    <rPh sb="23" eb="24">
      <t>フク</t>
    </rPh>
    <phoneticPr fontId="2"/>
  </si>
  <si>
    <t>１３　特地勤務手当
　　（これに準ずる手当を
　　含む）</t>
    <rPh sb="3" eb="5">
      <t>トクチ</t>
    </rPh>
    <rPh sb="5" eb="7">
      <t>キンム</t>
    </rPh>
    <rPh sb="7" eb="9">
      <t>テアテ</t>
    </rPh>
    <rPh sb="16" eb="17">
      <t>ジュン</t>
    </rPh>
    <rPh sb="19" eb="21">
      <t>テアテ</t>
    </rPh>
    <rPh sb="25" eb="26">
      <t>フク</t>
    </rPh>
    <phoneticPr fontId="2"/>
  </si>
  <si>
    <t>１９　災害派遣手当
　　（武力攻撃災害等派遣
　　手当を含む）</t>
    <rPh sb="3" eb="5">
      <t>サイガイ</t>
    </rPh>
    <rPh sb="5" eb="7">
      <t>ハケン</t>
    </rPh>
    <rPh sb="7" eb="9">
      <t>テアテ</t>
    </rPh>
    <rPh sb="13" eb="15">
      <t>ブリョク</t>
    </rPh>
    <rPh sb="15" eb="17">
      <t>コウゲキ</t>
    </rPh>
    <rPh sb="17" eb="19">
      <t>サイガイ</t>
    </rPh>
    <rPh sb="19" eb="20">
      <t>トウ</t>
    </rPh>
    <rPh sb="20" eb="22">
      <t>ハケン</t>
    </rPh>
    <rPh sb="25" eb="27">
      <t>テアテ</t>
    </rPh>
    <rPh sb="28" eb="29">
      <t>フク</t>
    </rPh>
    <phoneticPr fontId="2"/>
  </si>
  <si>
    <t>１１　災害派遣手当
　　（武力攻撃災害等派遣手
　　当を含む）</t>
    <rPh sb="3" eb="5">
      <t>サイガイ</t>
    </rPh>
    <rPh sb="5" eb="7">
      <t>ハケン</t>
    </rPh>
    <rPh sb="7" eb="9">
      <t>テアテ</t>
    </rPh>
    <rPh sb="13" eb="15">
      <t>ブリョク</t>
    </rPh>
    <rPh sb="15" eb="17">
      <t>コウゲキ</t>
    </rPh>
    <rPh sb="17" eb="19">
      <t>サイガイ</t>
    </rPh>
    <rPh sb="19" eb="20">
      <t>トウ</t>
    </rPh>
    <rPh sb="20" eb="22">
      <t>ハケン</t>
    </rPh>
    <rPh sb="22" eb="23">
      <t>テ</t>
    </rPh>
    <rPh sb="26" eb="27">
      <t>トウ</t>
    </rPh>
    <rPh sb="28" eb="29">
      <t>フク</t>
    </rPh>
    <phoneticPr fontId="2"/>
  </si>
  <si>
    <t>９　特地勤務手当
　　（これに準ずる手当を含
　　む）</t>
    <rPh sb="2" eb="4">
      <t>トクチ</t>
    </rPh>
    <rPh sb="4" eb="6">
      <t>キンム</t>
    </rPh>
    <rPh sb="6" eb="8">
      <t>テアテ</t>
    </rPh>
    <rPh sb="15" eb="16">
      <t>ジュン</t>
    </rPh>
    <rPh sb="18" eb="20">
      <t>テアテ</t>
    </rPh>
    <rPh sb="21" eb="22">
      <t>フク</t>
    </rPh>
    <phoneticPr fontId="2"/>
  </si>
  <si>
    <t>１２　災害派遣手当
　　（武力攻撃災害等派遣
　　手当を含む）</t>
    <rPh sb="3" eb="5">
      <t>サイガイ</t>
    </rPh>
    <rPh sb="5" eb="7">
      <t>ハケン</t>
    </rPh>
    <rPh sb="7" eb="9">
      <t>テアテ</t>
    </rPh>
    <rPh sb="13" eb="15">
      <t>ブリョク</t>
    </rPh>
    <rPh sb="15" eb="17">
      <t>コウゲキ</t>
    </rPh>
    <rPh sb="17" eb="19">
      <t>サイガイ</t>
    </rPh>
    <rPh sb="19" eb="20">
      <t>トウ</t>
    </rPh>
    <rPh sb="20" eb="22">
      <t>ハケン</t>
    </rPh>
    <rPh sb="25" eb="26">
      <t>テ</t>
    </rPh>
    <rPh sb="26" eb="27">
      <t>トウ</t>
    </rPh>
    <rPh sb="28" eb="29">
      <t>フク</t>
    </rPh>
    <phoneticPr fontId="2"/>
  </si>
  <si>
    <t>１１　災害派遣手当
　　（武力攻撃災害等派遣
　　手当を含む）</t>
    <rPh sb="3" eb="5">
      <t>サイガイ</t>
    </rPh>
    <rPh sb="5" eb="7">
      <t>ハケン</t>
    </rPh>
    <rPh sb="7" eb="9">
      <t>テアテ</t>
    </rPh>
    <rPh sb="13" eb="15">
      <t>ブリョク</t>
    </rPh>
    <rPh sb="15" eb="17">
      <t>コウゲキ</t>
    </rPh>
    <rPh sb="17" eb="19">
      <t>サイガイ</t>
    </rPh>
    <rPh sb="19" eb="20">
      <t>トウ</t>
    </rPh>
    <rPh sb="20" eb="22">
      <t>ハケン</t>
    </rPh>
    <rPh sb="25" eb="27">
      <t>テアテ</t>
    </rPh>
    <rPh sb="28" eb="29">
      <t>フク</t>
    </rPh>
    <phoneticPr fontId="2"/>
  </si>
  <si>
    <t>―</t>
    <phoneticPr fontId="2"/>
  </si>
  <si>
    <t>11  災害派遣手当
　　（武力攻撃災害等派遣
　　手当を含む）</t>
    <rPh sb="4" eb="6">
      <t>サイガイ</t>
    </rPh>
    <rPh sb="6" eb="8">
      <t>ハケン</t>
    </rPh>
    <rPh sb="8" eb="10">
      <t>テアテ</t>
    </rPh>
    <rPh sb="14" eb="16">
      <t>ブリョク</t>
    </rPh>
    <rPh sb="16" eb="18">
      <t>コウゲキ</t>
    </rPh>
    <rPh sb="18" eb="20">
      <t>サイガイ</t>
    </rPh>
    <rPh sb="20" eb="21">
      <t>トウ</t>
    </rPh>
    <rPh sb="21" eb="23">
      <t>ハケン</t>
    </rPh>
    <rPh sb="26" eb="28">
      <t>テアテ</t>
    </rPh>
    <rPh sb="29" eb="30">
      <t>フク</t>
    </rPh>
    <phoneticPr fontId="2"/>
  </si>
  <si>
    <t>（注）　「－」の区分は、対象職員が少数若しくは無いため公表を控えている。</t>
    <rPh sb="8" eb="10">
      <t>クブン</t>
    </rPh>
    <rPh sb="12" eb="14">
      <t>タイショウ</t>
    </rPh>
    <rPh sb="14" eb="16">
      <t>ショクイン</t>
    </rPh>
    <rPh sb="17" eb="19">
      <t>ショウスウ</t>
    </rPh>
    <rPh sb="19" eb="20">
      <t>モ</t>
    </rPh>
    <rPh sb="23" eb="24">
      <t>ナ</t>
    </rPh>
    <rPh sb="27" eb="29">
      <t>コウヒョウ</t>
    </rPh>
    <rPh sb="30" eb="31">
      <t>ヒカ</t>
    </rPh>
    <phoneticPr fontId="2"/>
  </si>
  <si>
    <t>（注）　　「国の制度（支給率）」の欄の平均支給率は、企業会計等を除く普通会計から給与を支給されている
　　　　一般職の職員に対し国の率で支給したと仮定した場合の加重平均の支給率である。</t>
    <phoneticPr fontId="2"/>
  </si>
  <si>
    <t>―</t>
    <phoneticPr fontId="2"/>
  </si>
  <si>
    <t xml:space="preserve">      ３　給与費については、任期付短時間勤務職員及び再任用職員（短時間勤務）の給与費が含まれているが、会計年度任用職員の給与費は</t>
    <rPh sb="8" eb="10">
      <t>キュウヨ</t>
    </rPh>
    <rPh sb="10" eb="11">
      <t>ヒ</t>
    </rPh>
    <rPh sb="17" eb="19">
      <t>ニンキ</t>
    </rPh>
    <rPh sb="19" eb="20">
      <t>ツキ</t>
    </rPh>
    <rPh sb="20" eb="23">
      <t>タンジカン</t>
    </rPh>
    <rPh sb="23" eb="25">
      <t>キンム</t>
    </rPh>
    <rPh sb="25" eb="27">
      <t>ショクイン</t>
    </rPh>
    <rPh sb="27" eb="28">
      <t>オヨ</t>
    </rPh>
    <rPh sb="29" eb="32">
      <t>サイニンヨウ</t>
    </rPh>
    <rPh sb="32" eb="34">
      <t>ショクイン</t>
    </rPh>
    <rPh sb="35" eb="38">
      <t>タンジカン</t>
    </rPh>
    <rPh sb="38" eb="40">
      <t>キンム</t>
    </rPh>
    <rPh sb="42" eb="44">
      <t>キュウヨ</t>
    </rPh>
    <rPh sb="44" eb="45">
      <t>ヒ</t>
    </rPh>
    <rPh sb="46" eb="47">
      <t>フク</t>
    </rPh>
    <rPh sb="54" eb="56">
      <t>カイケイ</t>
    </rPh>
    <rPh sb="56" eb="58">
      <t>ネンド</t>
    </rPh>
    <rPh sb="58" eb="62">
      <t>ニンヨウショクイン</t>
    </rPh>
    <rPh sb="63" eb="66">
      <t>キュウヨヒ</t>
    </rPh>
    <phoneticPr fontId="2"/>
  </si>
  <si>
    <t>　　　含まれていない。</t>
    <phoneticPr fontId="2"/>
  </si>
  <si>
    <t xml:space="preserve">      ２　「平均給与月額」とは、給料月額と毎月支払われる扶養手当、地域手当、住居手当、時間外勤務手当などの全ての　　　　 </t>
    <rPh sb="36" eb="38">
      <t>チイキ</t>
    </rPh>
    <rPh sb="46" eb="48">
      <t>ジカン</t>
    </rPh>
    <rPh sb="48" eb="49">
      <t>ガイ</t>
    </rPh>
    <rPh sb="49" eb="51">
      <t>キンム</t>
    </rPh>
    <rPh sb="51" eb="53">
      <t>テアテ</t>
    </rPh>
    <rPh sb="56" eb="57">
      <t>スベ</t>
    </rPh>
    <phoneticPr fontId="2"/>
  </si>
  <si>
    <t>最高限度</t>
    <rPh sb="0" eb="2">
      <t>サイコウ</t>
    </rPh>
    <rPh sb="2" eb="4">
      <t>ゲンド</t>
    </rPh>
    <phoneticPr fontId="2"/>
  </si>
  <si>
    <t>　　　３　職員数及び給与費については、任期付短時間勤務職員及び再任用職員（短時間勤務）を含み、会計年度任用職員</t>
    <rPh sb="5" eb="7">
      <t>ショクイン</t>
    </rPh>
    <rPh sb="7" eb="8">
      <t>スウ</t>
    </rPh>
    <rPh sb="8" eb="9">
      <t>オヨ</t>
    </rPh>
    <rPh sb="10" eb="13">
      <t>キュウヨヒ</t>
    </rPh>
    <rPh sb="19" eb="22">
      <t>ニンキツ</t>
    </rPh>
    <rPh sb="22" eb="25">
      <t>タンジカン</t>
    </rPh>
    <rPh sb="25" eb="29">
      <t>キンムショクイン</t>
    </rPh>
    <rPh sb="29" eb="30">
      <t>オヨ</t>
    </rPh>
    <rPh sb="31" eb="32">
      <t>サイ</t>
    </rPh>
    <rPh sb="32" eb="34">
      <t>ニンヨウ</t>
    </rPh>
    <rPh sb="34" eb="36">
      <t>ショクイン</t>
    </rPh>
    <rPh sb="44" eb="45">
      <t>フク</t>
    </rPh>
    <rPh sb="47" eb="55">
      <t>カイケイネンドニンヨウショクイン</t>
    </rPh>
    <phoneticPr fontId="2"/>
  </si>
  <si>
    <t>　　　　を含まない。</t>
    <rPh sb="5" eb="6">
      <t>フク</t>
    </rPh>
    <phoneticPr fontId="2"/>
  </si>
  <si>
    <t>H31(2019).4.1</t>
    <phoneticPr fontId="2"/>
  </si>
  <si>
    <t>R2(2020).4.1</t>
    <phoneticPr fontId="2"/>
  </si>
  <si>
    <t>R3(2021).4.1</t>
    <phoneticPr fontId="2"/>
  </si>
  <si>
    <t>　　　任用職員を含まない。</t>
    <rPh sb="3" eb="7">
      <t>ニンヨウショクイン</t>
    </rPh>
    <rPh sb="8" eb="9">
      <t>フク</t>
    </rPh>
    <phoneticPr fontId="2"/>
  </si>
  <si>
    <r>
      <t>（注）１　ラスパイレス指数とは、全地方公共団体の一般行政職の給料月額を同一の基準で比較するため、
　　　　　国の職員数（構成）を用いて、学歴や経験年数の差による影響を補正し、国の行政職俸給表（一）
　　　　　適用職員の俸給月額を100として計算した指数。
　　　２　（）書きの数値は、地域手当補正後ラスパイレス指数を指す。地域手当補正後ラスパイレス指数とは、
　　　　　地域手当を加味した地域における国家公務員と地方公務員の給与水準を比較するため、地域手当の
　　　　　支給率を用いて補正したラスパイレス指数。
　　　　　</t>
    </r>
    <r>
      <rPr>
        <sz val="8"/>
        <rFont val="ＭＳ Ｐ明朝"/>
        <family val="1"/>
        <charset val="128"/>
      </rPr>
      <t>（補正前のラスパイレス指数×（１＋当該団体の地域手当支給率）／（１＋国の指定基準に基づく地域手当支給率）
　　　　　により算出。）</t>
    </r>
    <r>
      <rPr>
        <sz val="9"/>
        <rFont val="ＭＳ Ｐ明朝"/>
        <family val="1"/>
        <charset val="128"/>
      </rPr>
      <t xml:space="preserve">
</t>
    </r>
    <rPh sb="135" eb="136">
      <t>ガ</t>
    </rPh>
    <phoneticPr fontId="2"/>
  </si>
  <si>
    <t>調理士</t>
    <rPh sb="0" eb="3">
      <t>チョウリシ</t>
    </rPh>
    <phoneticPr fontId="2"/>
  </si>
  <si>
    <t>支給実績（令和3年度（2021年度）決算）</t>
    <rPh sb="0" eb="2">
      <t>シキュウ</t>
    </rPh>
    <rPh sb="2" eb="4">
      <t>ジッセキ</t>
    </rPh>
    <rPh sb="5" eb="7">
      <t>レイワ</t>
    </rPh>
    <rPh sb="8" eb="10">
      <t>ネンド</t>
    </rPh>
    <rPh sb="15" eb="17">
      <t>ネンド</t>
    </rPh>
    <rPh sb="18" eb="20">
      <t>ケッサン</t>
    </rPh>
    <phoneticPr fontId="2"/>
  </si>
  <si>
    <t>職員１人当たり平均支給年額（令和3年度（2021年度）決算）</t>
    <rPh sb="0" eb="2">
      <t>ショクイン</t>
    </rPh>
    <rPh sb="3" eb="4">
      <t>ニン</t>
    </rPh>
    <rPh sb="4" eb="5">
      <t>ア</t>
    </rPh>
    <rPh sb="7" eb="9">
      <t>ヘイキン</t>
    </rPh>
    <rPh sb="9" eb="11">
      <t>シキュウ</t>
    </rPh>
    <rPh sb="11" eb="13">
      <t>ネンガク</t>
    </rPh>
    <rPh sb="14" eb="16">
      <t>レイワ</t>
    </rPh>
    <rPh sb="17" eb="19">
      <t>ネンド</t>
    </rPh>
    <rPh sb="24" eb="26">
      <t>ネンド</t>
    </rPh>
    <rPh sb="27" eb="29">
      <t>ケッサン</t>
    </rPh>
    <phoneticPr fontId="2"/>
  </si>
  <si>
    <t>減）職員配置の見直し</t>
    <rPh sb="0" eb="1">
      <t>ゲン</t>
    </rPh>
    <rPh sb="2" eb="6">
      <t>ショクインハイチ</t>
    </rPh>
    <rPh sb="7" eb="9">
      <t>ミナオ</t>
    </rPh>
    <phoneticPr fontId="2"/>
  </si>
  <si>
    <t>令和4年
（2022年）</t>
    <rPh sb="0" eb="2">
      <t>レイワ</t>
    </rPh>
    <rPh sb="3" eb="4">
      <t>ネン</t>
    </rPh>
    <rPh sb="10" eb="11">
      <t>ネン</t>
    </rPh>
    <phoneticPr fontId="2"/>
  </si>
  <si>
    <t>令和4年度（2022年度）</t>
    <rPh sb="0" eb="2">
      <t>レイワ</t>
    </rPh>
    <rPh sb="3" eb="4">
      <t>ネン</t>
    </rPh>
    <rPh sb="4" eb="5">
      <t>ド</t>
    </rPh>
    <rPh sb="10" eb="12">
      <t>ネンド</t>
    </rPh>
    <phoneticPr fontId="2"/>
  </si>
  <si>
    <t>R4(2022).4.1</t>
    <phoneticPr fontId="2"/>
  </si>
  <si>
    <t>令和4年（2022年）4月2日から
令和5年（2023年）4月1日まで
における運用</t>
    <rPh sb="0" eb="2">
      <t>レイワ</t>
    </rPh>
    <rPh sb="3" eb="4">
      <t>ネン</t>
    </rPh>
    <rPh sb="4" eb="5">
      <t>ヘイネン</t>
    </rPh>
    <rPh sb="9" eb="10">
      <t>ネン</t>
    </rPh>
    <rPh sb="12" eb="13">
      <t>ガツ</t>
    </rPh>
    <rPh sb="14" eb="15">
      <t>ニチ</t>
    </rPh>
    <rPh sb="18" eb="20">
      <t>レイワ</t>
    </rPh>
    <rPh sb="21" eb="22">
      <t>ネン</t>
    </rPh>
    <rPh sb="22" eb="23">
      <t>ヘイネン</t>
    </rPh>
    <rPh sb="27" eb="28">
      <t>ネン</t>
    </rPh>
    <rPh sb="30" eb="31">
      <t>ガツ</t>
    </rPh>
    <rPh sb="32" eb="33">
      <t>ニチ</t>
    </rPh>
    <rPh sb="40" eb="42">
      <t>ウンヨウ</t>
    </rPh>
    <phoneticPr fontId="2"/>
  </si>
  <si>
    <t>令和4年度（2022年度）中
における運用</t>
    <rPh sb="0" eb="2">
      <t>レイワ</t>
    </rPh>
    <rPh sb="3" eb="4">
      <t>ネン</t>
    </rPh>
    <rPh sb="10" eb="12">
      <t>ネンド</t>
    </rPh>
    <rPh sb="19" eb="21">
      <t>ウンヨウ</t>
    </rPh>
    <phoneticPr fontId="2"/>
  </si>
  <si>
    <t>最高限度</t>
    <phoneticPr fontId="2"/>
  </si>
  <si>
    <t>最高限度</t>
    <phoneticPr fontId="2"/>
  </si>
  <si>
    <t>最高限度</t>
    <phoneticPr fontId="2"/>
  </si>
  <si>
    <t>（令和5年（2023年）１月１日）</t>
    <rPh sb="1" eb="3">
      <t>レイワ</t>
    </rPh>
    <rPh sb="4" eb="5">
      <t>ネン</t>
    </rPh>
    <rPh sb="5" eb="6">
      <t>ヘイネン</t>
    </rPh>
    <rPh sb="10" eb="11">
      <t>ネン</t>
    </rPh>
    <rPh sb="13" eb="14">
      <t>ガツ</t>
    </rPh>
    <rPh sb="14" eb="16">
      <t>ツイタチ</t>
    </rPh>
    <phoneticPr fontId="2"/>
  </si>
  <si>
    <r>
      <t xml:space="preserve">令和
4年度
</t>
    </r>
    <r>
      <rPr>
        <sz val="6"/>
        <rFont val="ＭＳ Ｐ明朝"/>
        <family val="1"/>
        <charset val="128"/>
      </rPr>
      <t>（2022年度）</t>
    </r>
    <rPh sb="0" eb="2">
      <t>レイワ</t>
    </rPh>
    <rPh sb="4" eb="6">
      <t>ネンド</t>
    </rPh>
    <rPh sb="12" eb="14">
      <t>ネンド</t>
    </rPh>
    <phoneticPr fontId="2"/>
  </si>
  <si>
    <t>令和3年度（2021年度）の人件費率</t>
    <rPh sb="0" eb="2">
      <t>レイワ</t>
    </rPh>
    <rPh sb="3" eb="5">
      <t>ネンド</t>
    </rPh>
    <rPh sb="10" eb="12">
      <t>ネンド</t>
    </rPh>
    <rPh sb="14" eb="17">
      <t>ジンケンヒ</t>
    </rPh>
    <rPh sb="17" eb="18">
      <t>リツ</t>
    </rPh>
    <phoneticPr fontId="2"/>
  </si>
  <si>
    <t xml:space="preserve">      ２　職員数については、令和4年（2022年）4月1日現在の人数である。また、任期付短時間勤務職員、再任用職員（短時間勤務）及び会計年度</t>
    <rPh sb="8" eb="11">
      <t>ショクインスウ</t>
    </rPh>
    <rPh sb="17" eb="19">
      <t>レイワ</t>
    </rPh>
    <rPh sb="20" eb="21">
      <t>ネン</t>
    </rPh>
    <rPh sb="21" eb="22">
      <t>ヘイネン</t>
    </rPh>
    <rPh sb="26" eb="27">
      <t>ネン</t>
    </rPh>
    <rPh sb="29" eb="30">
      <t>ガツ</t>
    </rPh>
    <rPh sb="31" eb="32">
      <t>ヒ</t>
    </rPh>
    <rPh sb="32" eb="34">
      <t>ゲンザイ</t>
    </rPh>
    <rPh sb="35" eb="37">
      <t>ニンズウ</t>
    </rPh>
    <rPh sb="44" eb="47">
      <t>ニンキツ</t>
    </rPh>
    <rPh sb="47" eb="52">
      <t>タンジカンキンム</t>
    </rPh>
    <rPh sb="52" eb="54">
      <t>ショクイン</t>
    </rPh>
    <rPh sb="55" eb="58">
      <t>サイニンヨウ</t>
    </rPh>
    <rPh sb="58" eb="60">
      <t>ショクイン</t>
    </rPh>
    <rPh sb="61" eb="66">
      <t>タンジカンキンム</t>
    </rPh>
    <rPh sb="67" eb="68">
      <t>オヨ</t>
    </rPh>
    <rPh sb="69" eb="71">
      <t>カイケイ</t>
    </rPh>
    <rPh sb="71" eb="73">
      <t>ネンド</t>
    </rPh>
    <phoneticPr fontId="2"/>
  </si>
  <si>
    <t>※　令和4年（2022年）4月1日のラスパイレス指数が、①３年前に比べ１ポイント以上上昇している場合、②３年連続
　で上昇している場合、③１００を超えている場合について、その理由及び改善の見込み</t>
    <rPh sb="2" eb="4">
      <t>レイワ</t>
    </rPh>
    <rPh sb="5" eb="6">
      <t>ネン</t>
    </rPh>
    <rPh sb="11" eb="12">
      <t>ネン</t>
    </rPh>
    <rPh sb="14" eb="15">
      <t>ガツ</t>
    </rPh>
    <rPh sb="16" eb="17">
      <t>ヒ</t>
    </rPh>
    <rPh sb="24" eb="26">
      <t>シスウ</t>
    </rPh>
    <rPh sb="30" eb="31">
      <t>ネン</t>
    </rPh>
    <rPh sb="31" eb="32">
      <t>マエ</t>
    </rPh>
    <rPh sb="33" eb="34">
      <t>クラ</t>
    </rPh>
    <rPh sb="40" eb="42">
      <t>イジョウ</t>
    </rPh>
    <rPh sb="42" eb="44">
      <t>ジョウショウ</t>
    </rPh>
    <rPh sb="48" eb="50">
      <t>バアイ</t>
    </rPh>
    <rPh sb="53" eb="54">
      <t>ネン</t>
    </rPh>
    <rPh sb="54" eb="56">
      <t>レンゾク</t>
    </rPh>
    <rPh sb="59" eb="61">
      <t>ジョウショウ</t>
    </rPh>
    <phoneticPr fontId="2"/>
  </si>
  <si>
    <r>
      <t xml:space="preserve">令和5年度
</t>
    </r>
    <r>
      <rPr>
        <sz val="6"/>
        <rFont val="ＭＳ Ｐ明朝"/>
        <family val="1"/>
        <charset val="128"/>
      </rPr>
      <t>（2023年度）</t>
    </r>
    <rPh sb="0" eb="2">
      <t>レイワ</t>
    </rPh>
    <rPh sb="3" eb="5">
      <t>ネンド</t>
    </rPh>
    <rPh sb="11" eb="13">
      <t>ネンド</t>
    </rPh>
    <phoneticPr fontId="2"/>
  </si>
  <si>
    <t>令和5年度
（2023年度）</t>
    <rPh sb="0" eb="2">
      <t>レイワ</t>
    </rPh>
    <rPh sb="11" eb="13">
      <t>ネンド</t>
    </rPh>
    <phoneticPr fontId="2"/>
  </si>
  <si>
    <r>
      <t xml:space="preserve"> </t>
    </r>
    <r>
      <rPr>
        <b/>
        <sz val="11"/>
        <rFont val="ＭＳ Ｐ明朝"/>
        <family val="1"/>
        <charset val="128"/>
      </rPr>
      <t>(1) 職員の平均年齢、平均給料月額及び平均給与月額の状況（令和5年（2023年）4月1日現在）</t>
    </r>
    <rPh sb="31" eb="33">
      <t>レイワ</t>
    </rPh>
    <rPh sb="34" eb="35">
      <t>ネン</t>
    </rPh>
    <rPh sb="40" eb="41">
      <t>ネン</t>
    </rPh>
    <phoneticPr fontId="2"/>
  </si>
  <si>
    <t>１　令和5年（2023年）4月1日現在の技能労務職給料表適用者（国の海事職俸給表（二）の適用を受ける職員に相当する職員及び企業局、病院局の</t>
    <rPh sb="2" eb="4">
      <t>レイワ</t>
    </rPh>
    <rPh sb="5" eb="6">
      <t>ネン</t>
    </rPh>
    <rPh sb="6" eb="7">
      <t>ヘイネン</t>
    </rPh>
    <rPh sb="11" eb="12">
      <t>ネン</t>
    </rPh>
    <rPh sb="14" eb="15">
      <t>ガツ</t>
    </rPh>
    <rPh sb="16" eb="17">
      <t>ニチ</t>
    </rPh>
    <rPh sb="17" eb="19">
      <t>ゲンザイ</t>
    </rPh>
    <rPh sb="20" eb="22">
      <t>ギノウ</t>
    </rPh>
    <rPh sb="22" eb="24">
      <t>ロウム</t>
    </rPh>
    <rPh sb="24" eb="25">
      <t>ショク</t>
    </rPh>
    <rPh sb="25" eb="27">
      <t>キュウリョウ</t>
    </rPh>
    <rPh sb="27" eb="28">
      <t>オモテ</t>
    </rPh>
    <rPh sb="28" eb="31">
      <t>テキヨウシャ</t>
    </rPh>
    <rPh sb="32" eb="33">
      <t>クニ</t>
    </rPh>
    <rPh sb="34" eb="36">
      <t>カイジ</t>
    </rPh>
    <rPh sb="36" eb="37">
      <t>ショク</t>
    </rPh>
    <rPh sb="37" eb="39">
      <t>ホウキュウ</t>
    </rPh>
    <rPh sb="39" eb="40">
      <t>オモテ</t>
    </rPh>
    <rPh sb="41" eb="42">
      <t>ニ</t>
    </rPh>
    <rPh sb="44" eb="46">
      <t>テキヨウ</t>
    </rPh>
    <rPh sb="47" eb="48">
      <t>ウ</t>
    </rPh>
    <rPh sb="50" eb="52">
      <t>ショクイン</t>
    </rPh>
    <rPh sb="53" eb="55">
      <t>ソウトウ</t>
    </rPh>
    <rPh sb="57" eb="59">
      <t>ショクイン</t>
    </rPh>
    <rPh sb="59" eb="60">
      <t>オヨ</t>
    </rPh>
    <rPh sb="65" eb="67">
      <t>ビョウイン</t>
    </rPh>
    <rPh sb="67" eb="68">
      <t>キョク</t>
    </rPh>
    <phoneticPr fontId="2"/>
  </si>
  <si>
    <t>（注）１　「平均給料月額」とは、令和5年（2023年）4月1日現在における職種ごとの職員の基本給の平均である。</t>
    <rPh sb="16" eb="18">
      <t>レイワ</t>
    </rPh>
    <rPh sb="19" eb="20">
      <t>ネン</t>
    </rPh>
    <rPh sb="20" eb="21">
      <t>ヘイネン</t>
    </rPh>
    <rPh sb="25" eb="26">
      <t>ネン</t>
    </rPh>
    <rPh sb="28" eb="29">
      <t>ツキ</t>
    </rPh>
    <rPh sb="49" eb="51">
      <t>ヘイキン</t>
    </rPh>
    <phoneticPr fontId="2"/>
  </si>
  <si>
    <t>（２）職員の初任給の状況（令和5年（2023年）4月1日現在）</t>
    <rPh sb="13" eb="15">
      <t>レイワ</t>
    </rPh>
    <rPh sb="16" eb="17">
      <t>ネン</t>
    </rPh>
    <rPh sb="22" eb="23">
      <t>ネン</t>
    </rPh>
    <phoneticPr fontId="2"/>
  </si>
  <si>
    <t>（３）職員の経験年数別・学歴別平均給料月額の状況（令和5年（2023年）4月1日現在）</t>
    <rPh sb="25" eb="27">
      <t>レイワ</t>
    </rPh>
    <rPh sb="28" eb="29">
      <t>ネン</t>
    </rPh>
    <rPh sb="34" eb="35">
      <t>ネン</t>
    </rPh>
    <phoneticPr fontId="2"/>
  </si>
  <si>
    <r>
      <t xml:space="preserve">　 </t>
    </r>
    <r>
      <rPr>
        <b/>
        <sz val="11"/>
        <rFont val="ＭＳ Ｐ明朝"/>
        <family val="1"/>
        <charset val="128"/>
      </rPr>
      <t>(1) 一般行政職の級別職員数及び給料表の状況（令和5年（2023年）4月1日現在）</t>
    </r>
    <rPh sb="17" eb="18">
      <t>オヨ</t>
    </rPh>
    <rPh sb="19" eb="21">
      <t>キュウリョウ</t>
    </rPh>
    <rPh sb="21" eb="22">
      <t>ヒョウ</t>
    </rPh>
    <rPh sb="26" eb="28">
      <t>レイワ</t>
    </rPh>
    <rPh sb="29" eb="30">
      <t>ネン</t>
    </rPh>
    <rPh sb="35" eb="36">
      <t>ネン</t>
    </rPh>
    <phoneticPr fontId="2"/>
  </si>
  <si>
    <r>
      <t xml:space="preserve">　 </t>
    </r>
    <r>
      <rPr>
        <b/>
        <sz val="11"/>
        <rFont val="ＭＳ Ｐ明朝"/>
        <family val="1"/>
        <charset val="128"/>
      </rPr>
      <t>(2) 国との給料表カーブ比較表（行政職（一））（令和5年（2023年）４月１日現在）</t>
    </r>
    <rPh sb="27" eb="29">
      <t>レイワ</t>
    </rPh>
    <rPh sb="30" eb="31">
      <t>ネン</t>
    </rPh>
    <rPh sb="36" eb="37">
      <t>ネン</t>
    </rPh>
    <phoneticPr fontId="2"/>
  </si>
  <si>
    <t>１人当たり平均支給額（令和4年度（2022年度））</t>
    <rPh sb="11" eb="13">
      <t>レイワ</t>
    </rPh>
    <rPh sb="14" eb="16">
      <t>ネンド</t>
    </rPh>
    <rPh sb="21" eb="23">
      <t>ネンド</t>
    </rPh>
    <phoneticPr fontId="2"/>
  </si>
  <si>
    <t>１人当たり平均支給額（令和4年度（2022年度））</t>
    <rPh sb="11" eb="13">
      <t>レイワ</t>
    </rPh>
    <phoneticPr fontId="2"/>
  </si>
  <si>
    <t>（令和4年度（2022年度）支給割合）</t>
    <rPh sb="1" eb="3">
      <t>レイワ</t>
    </rPh>
    <rPh sb="4" eb="6">
      <t>ネンド</t>
    </rPh>
    <rPh sb="11" eb="13">
      <t>ネンド</t>
    </rPh>
    <rPh sb="14" eb="16">
      <t>シキュウ</t>
    </rPh>
    <rPh sb="16" eb="18">
      <t>ワリアイ</t>
    </rPh>
    <phoneticPr fontId="2"/>
  </si>
  <si>
    <t>（2）退職手当（令和5年（2023年）4月1日現在）</t>
    <rPh sb="8" eb="10">
      <t>レイワ</t>
    </rPh>
    <rPh sb="11" eb="12">
      <t>ネン</t>
    </rPh>
    <rPh sb="17" eb="18">
      <t>ネン</t>
    </rPh>
    <phoneticPr fontId="2"/>
  </si>
  <si>
    <r>
      <t xml:space="preserve"> </t>
    </r>
    <r>
      <rPr>
        <b/>
        <sz val="11"/>
        <rFont val="ＭＳ Ｐ明朝"/>
        <family val="1"/>
        <charset val="128"/>
      </rPr>
      <t>(3)地域手当（令和5年（2023年）4月1日現在）</t>
    </r>
    <rPh sb="4" eb="6">
      <t>チイキ</t>
    </rPh>
    <rPh sb="6" eb="8">
      <t>テアテ</t>
    </rPh>
    <rPh sb="9" eb="11">
      <t>レイワ</t>
    </rPh>
    <rPh sb="12" eb="13">
      <t>ネン</t>
    </rPh>
    <rPh sb="13" eb="14">
      <t>ヘイネン</t>
    </rPh>
    <rPh sb="18" eb="19">
      <t>ネン</t>
    </rPh>
    <rPh sb="21" eb="22">
      <t>ガツ</t>
    </rPh>
    <rPh sb="23" eb="24">
      <t>ニチ</t>
    </rPh>
    <rPh sb="24" eb="26">
      <t>ゲンザイ</t>
    </rPh>
    <phoneticPr fontId="2"/>
  </si>
  <si>
    <t>支給実績（令和4年度（2022年度）決算）</t>
    <rPh sb="0" eb="2">
      <t>シキュウ</t>
    </rPh>
    <rPh sb="2" eb="4">
      <t>ジッセキ</t>
    </rPh>
    <rPh sb="5" eb="7">
      <t>レイワ</t>
    </rPh>
    <rPh sb="8" eb="10">
      <t>ネンド</t>
    </rPh>
    <rPh sb="15" eb="17">
      <t>ネンド</t>
    </rPh>
    <rPh sb="18" eb="20">
      <t>ケッサン</t>
    </rPh>
    <phoneticPr fontId="2"/>
  </si>
  <si>
    <t>支給職員１人当たり平均支給年額（令和4年度（2022年度）決算）</t>
    <rPh sb="0" eb="2">
      <t>シキュウ</t>
    </rPh>
    <rPh sb="2" eb="4">
      <t>ショクイン</t>
    </rPh>
    <rPh sb="5" eb="6">
      <t>ニン</t>
    </rPh>
    <rPh sb="6" eb="7">
      <t>ア</t>
    </rPh>
    <rPh sb="9" eb="11">
      <t>ヘイキン</t>
    </rPh>
    <rPh sb="11" eb="13">
      <t>シキュウ</t>
    </rPh>
    <rPh sb="13" eb="15">
      <t>ネンガク</t>
    </rPh>
    <rPh sb="16" eb="18">
      <t>レイワ</t>
    </rPh>
    <rPh sb="19" eb="21">
      <t>ネンド</t>
    </rPh>
    <rPh sb="26" eb="28">
      <t>ネンド</t>
    </rPh>
    <rPh sb="29" eb="31">
      <t>ケッサン</t>
    </rPh>
    <phoneticPr fontId="2"/>
  </si>
  <si>
    <r>
      <t xml:space="preserve"> </t>
    </r>
    <r>
      <rPr>
        <b/>
        <sz val="11"/>
        <rFont val="ＭＳ Ｐ明朝"/>
        <family val="1"/>
        <charset val="128"/>
      </rPr>
      <t>(4)特殊勤務手当（令和5年（2023年）4月1日現在）</t>
    </r>
    <rPh sb="11" eb="13">
      <t>レイワ</t>
    </rPh>
    <rPh sb="14" eb="15">
      <t>ネン</t>
    </rPh>
    <rPh sb="20" eb="21">
      <t>ネン</t>
    </rPh>
    <phoneticPr fontId="2"/>
  </si>
  <si>
    <t>職員全体に占める手当支給職員の割合（令和4年度（2022年度））</t>
    <rPh sb="0" eb="2">
      <t>ショクイン</t>
    </rPh>
    <rPh sb="2" eb="4">
      <t>ゼンタイ</t>
    </rPh>
    <rPh sb="5" eb="6">
      <t>シ</t>
    </rPh>
    <rPh sb="8" eb="10">
      <t>テアテ</t>
    </rPh>
    <rPh sb="10" eb="12">
      <t>シキュウ</t>
    </rPh>
    <rPh sb="12" eb="14">
      <t>ショクイン</t>
    </rPh>
    <rPh sb="15" eb="17">
      <t>ワリアイ</t>
    </rPh>
    <rPh sb="18" eb="20">
      <t>レイワ</t>
    </rPh>
    <rPh sb="21" eb="23">
      <t>ネンド</t>
    </rPh>
    <rPh sb="28" eb="30">
      <t>ネンド</t>
    </rPh>
    <phoneticPr fontId="2"/>
  </si>
  <si>
    <t>支給実績
(令和4年度（2022年度）決算）</t>
    <rPh sb="0" eb="2">
      <t>シキュウ</t>
    </rPh>
    <rPh sb="2" eb="4">
      <t>ジッセキ</t>
    </rPh>
    <rPh sb="6" eb="8">
      <t>レイワ</t>
    </rPh>
    <rPh sb="9" eb="11">
      <t>ネンド</t>
    </rPh>
    <rPh sb="16" eb="18">
      <t>ネンド</t>
    </rPh>
    <rPh sb="19" eb="21">
      <t>ケッサン</t>
    </rPh>
    <phoneticPr fontId="2"/>
  </si>
  <si>
    <t>職員１人当たり平均支給年額（令和4年度（2022年度）決算）</t>
    <rPh sb="0" eb="2">
      <t>ショクイン</t>
    </rPh>
    <rPh sb="3" eb="4">
      <t>ニン</t>
    </rPh>
    <rPh sb="4" eb="5">
      <t>ア</t>
    </rPh>
    <rPh sb="7" eb="9">
      <t>ヘイキン</t>
    </rPh>
    <rPh sb="9" eb="11">
      <t>シキュウ</t>
    </rPh>
    <rPh sb="11" eb="13">
      <t>ネンガク</t>
    </rPh>
    <rPh sb="14" eb="16">
      <t>レイワ</t>
    </rPh>
    <rPh sb="17" eb="19">
      <t>ネンド</t>
    </rPh>
    <rPh sb="24" eb="26">
      <t>ネンド</t>
    </rPh>
    <rPh sb="27" eb="29">
      <t>ケッサン</t>
    </rPh>
    <phoneticPr fontId="2"/>
  </si>
  <si>
    <t>（６）その他の手当（令和5年（2023年）4月1日現在）</t>
    <rPh sb="10" eb="12">
      <t>レイワ</t>
    </rPh>
    <rPh sb="13" eb="14">
      <t>ネン</t>
    </rPh>
    <rPh sb="19" eb="20">
      <t>ネン</t>
    </rPh>
    <phoneticPr fontId="2"/>
  </si>
  <si>
    <r>
      <t xml:space="preserve">支給実績
</t>
    </r>
    <r>
      <rPr>
        <sz val="6.5"/>
        <rFont val="ＭＳ Ｐ明朝"/>
        <family val="1"/>
        <charset val="128"/>
      </rPr>
      <t>（令和4年度（2022年度）決算）</t>
    </r>
    <rPh sb="0" eb="2">
      <t>シキュウ</t>
    </rPh>
    <rPh sb="2" eb="4">
      <t>ジッセキ</t>
    </rPh>
    <rPh sb="6" eb="8">
      <t>レイワ</t>
    </rPh>
    <rPh sb="16" eb="18">
      <t>ネンド</t>
    </rPh>
    <phoneticPr fontId="2"/>
  </si>
  <si>
    <t>（令和4年度（2022年度）決算）</t>
    <rPh sb="1" eb="3">
      <t>レイワ</t>
    </rPh>
    <rPh sb="4" eb="6">
      <t>ネンド</t>
    </rPh>
    <rPh sb="11" eb="13">
      <t>ネンド</t>
    </rPh>
    <rPh sb="14" eb="16">
      <t>ケッサン</t>
    </rPh>
    <phoneticPr fontId="2"/>
  </si>
  <si>
    <t>５　特別職の報酬等の状況（令和5年（2023年）4月1日現在）</t>
    <rPh sb="13" eb="15">
      <t>レイワ</t>
    </rPh>
    <rPh sb="16" eb="17">
      <t>ネン</t>
    </rPh>
    <rPh sb="22" eb="23">
      <t>ネン</t>
    </rPh>
    <phoneticPr fontId="2"/>
  </si>
  <si>
    <t>　　（令和4年度（2022年度）支給割合）</t>
    <rPh sb="3" eb="5">
      <t>レイワ</t>
    </rPh>
    <rPh sb="6" eb="8">
      <t>ネンド</t>
    </rPh>
    <rPh sb="13" eb="15">
      <t>ネンド</t>
    </rPh>
    <rPh sb="16" eb="18">
      <t>シキュウ</t>
    </rPh>
    <rPh sb="18" eb="20">
      <t>ワリアイ</t>
    </rPh>
    <phoneticPr fontId="2"/>
  </si>
  <si>
    <t>令和5年度（2023年度）</t>
    <rPh sb="0" eb="2">
      <t>レイワ</t>
    </rPh>
    <rPh sb="3" eb="4">
      <t>ネン</t>
    </rPh>
    <rPh sb="4" eb="5">
      <t>ド</t>
    </rPh>
    <rPh sb="10" eb="12">
      <t>ネンド</t>
    </rPh>
    <phoneticPr fontId="2"/>
  </si>
  <si>
    <t>　　　　　(市町村派遣医師及びR5（2023）.4.1付退職者を除き、1年以上の臨時職員を含む)である。</t>
    <rPh sb="13" eb="14">
      <t>オヨ</t>
    </rPh>
    <rPh sb="27" eb="28">
      <t>ヅケ</t>
    </rPh>
    <rPh sb="28" eb="31">
      <t>タイショクシャ</t>
    </rPh>
    <phoneticPr fontId="2"/>
  </si>
  <si>
    <t>(2)年齢別職員構成の状況（令和5年（2023年）4月1日現在）</t>
    <rPh sb="14" eb="16">
      <t>レイワ</t>
    </rPh>
    <rPh sb="17" eb="18">
      <t>ネン</t>
    </rPh>
    <rPh sb="23" eb="24">
      <t>ネン</t>
    </rPh>
    <phoneticPr fontId="2"/>
  </si>
  <si>
    <t>令和5年
（2023年）</t>
    <rPh sb="0" eb="2">
      <t>レイワ</t>
    </rPh>
    <rPh sb="3" eb="4">
      <t>ネン</t>
    </rPh>
    <rPh sb="10" eb="11">
      <t>ネン</t>
    </rPh>
    <phoneticPr fontId="2"/>
  </si>
  <si>
    <t>令和
4年度
(2022年度)</t>
    <rPh sb="0" eb="2">
      <t>レイワ</t>
    </rPh>
    <rPh sb="4" eb="6">
      <t>ネンド</t>
    </rPh>
    <rPh sb="12" eb="14">
      <t>ネンド</t>
    </rPh>
    <phoneticPr fontId="2"/>
  </si>
  <si>
    <t>令和3年度(2021年度)
の総費用に占める
職員給与費比率</t>
    <rPh sb="0" eb="2">
      <t>レイワ</t>
    </rPh>
    <rPh sb="3" eb="5">
      <t>ネンド</t>
    </rPh>
    <rPh sb="5" eb="7">
      <t>ヘイネンド</t>
    </rPh>
    <rPh sb="10" eb="12">
      <t>ネンド</t>
    </rPh>
    <rPh sb="15" eb="18">
      <t>ソウヒヨウ</t>
    </rPh>
    <rPh sb="19" eb="20">
      <t>ウラナイ</t>
    </rPh>
    <phoneticPr fontId="2"/>
  </si>
  <si>
    <t xml:space="preserve">      ２　職員数については、令和5年（2023年）3月31日現在の人数である。</t>
    <rPh sb="8" eb="11">
      <t>ショクインスウ</t>
    </rPh>
    <rPh sb="17" eb="19">
      <t>レイワ</t>
    </rPh>
    <rPh sb="20" eb="21">
      <t>ネン</t>
    </rPh>
    <rPh sb="21" eb="22">
      <t>ヘイネン</t>
    </rPh>
    <rPh sb="26" eb="27">
      <t>ネン</t>
    </rPh>
    <rPh sb="29" eb="30">
      <t>ガツ</t>
    </rPh>
    <rPh sb="32" eb="33">
      <t>ヒ</t>
    </rPh>
    <rPh sb="33" eb="35">
      <t>ゲンザイ</t>
    </rPh>
    <rPh sb="36" eb="38">
      <t>ニンズウ</t>
    </rPh>
    <phoneticPr fontId="2"/>
  </si>
  <si>
    <t>②職員の平均年齢、基本給及び平均月収額の状況（令和5年（2023年）4月1日現在）</t>
    <rPh sb="4" eb="6">
      <t>ヘイキン</t>
    </rPh>
    <rPh sb="6" eb="8">
      <t>ネンレイ</t>
    </rPh>
    <rPh sb="12" eb="13">
      <t>オヨ</t>
    </rPh>
    <rPh sb="14" eb="16">
      <t>ヘイキン</t>
    </rPh>
    <rPh sb="23" eb="25">
      <t>レイワ</t>
    </rPh>
    <rPh sb="26" eb="27">
      <t>ネン</t>
    </rPh>
    <rPh sb="32" eb="33">
      <t>ネン</t>
    </rPh>
    <phoneticPr fontId="2"/>
  </si>
  <si>
    <t>１人当たり平均支給額（令和4年度(2022年度)）</t>
    <rPh sb="11" eb="13">
      <t>レイワ</t>
    </rPh>
    <rPh sb="14" eb="16">
      <t>ネンド</t>
    </rPh>
    <rPh sb="21" eb="23">
      <t>ネンド</t>
    </rPh>
    <phoneticPr fontId="2"/>
  </si>
  <si>
    <t>（令和4年度(2022年度)支給割合）</t>
    <rPh sb="1" eb="3">
      <t>レイワ</t>
    </rPh>
    <rPh sb="4" eb="6">
      <t>ネンド</t>
    </rPh>
    <rPh sb="11" eb="13">
      <t>ネンド</t>
    </rPh>
    <rPh sb="14" eb="16">
      <t>シキュウ</t>
    </rPh>
    <rPh sb="16" eb="18">
      <t>ワリアイ</t>
    </rPh>
    <phoneticPr fontId="2"/>
  </si>
  <si>
    <t>イ　退職手当（令和5年（2023年）4月1日現在）</t>
    <rPh sb="7" eb="9">
      <t>レイワ</t>
    </rPh>
    <rPh sb="10" eb="11">
      <t>ネン</t>
    </rPh>
    <rPh sb="16" eb="17">
      <t>ネン</t>
    </rPh>
    <phoneticPr fontId="2"/>
  </si>
  <si>
    <t>（注）退職手当の１人当たり平均支給額は、令和4年度（2022年度）に退職した職員に支給された平均額である。</t>
    <rPh sb="20" eb="22">
      <t>レイワ</t>
    </rPh>
    <rPh sb="23" eb="25">
      <t>ネンド</t>
    </rPh>
    <rPh sb="30" eb="32">
      <t>ネンド</t>
    </rPh>
    <rPh sb="46" eb="48">
      <t>ヘイキン</t>
    </rPh>
    <rPh sb="48" eb="49">
      <t>ガク</t>
    </rPh>
    <phoneticPr fontId="2"/>
  </si>
  <si>
    <t>ウ　地域手当（令和5年（2023年）4月1日現在）</t>
    <rPh sb="2" eb="4">
      <t>チイキ</t>
    </rPh>
    <rPh sb="4" eb="6">
      <t>テアテ</t>
    </rPh>
    <rPh sb="7" eb="9">
      <t>レイワ</t>
    </rPh>
    <rPh sb="16" eb="17">
      <t>ネン</t>
    </rPh>
    <phoneticPr fontId="2"/>
  </si>
  <si>
    <t>支給実績（令和4年度(2022年度)決算）</t>
    <rPh sb="0" eb="2">
      <t>シキュウ</t>
    </rPh>
    <rPh sb="2" eb="4">
      <t>ジッセキ</t>
    </rPh>
    <rPh sb="5" eb="7">
      <t>レイワ</t>
    </rPh>
    <rPh sb="8" eb="10">
      <t>ネンド</t>
    </rPh>
    <rPh sb="15" eb="17">
      <t>ネンド</t>
    </rPh>
    <rPh sb="18" eb="20">
      <t>ケッサン</t>
    </rPh>
    <phoneticPr fontId="2"/>
  </si>
  <si>
    <t>支給職員１人当たり平均支給年額（令和4年度(2022年度)決算）</t>
    <rPh sb="0" eb="2">
      <t>シキュウ</t>
    </rPh>
    <rPh sb="2" eb="4">
      <t>ショクイン</t>
    </rPh>
    <rPh sb="5" eb="6">
      <t>ニン</t>
    </rPh>
    <rPh sb="6" eb="7">
      <t>ア</t>
    </rPh>
    <rPh sb="9" eb="11">
      <t>ヘイキン</t>
    </rPh>
    <rPh sb="11" eb="13">
      <t>シキュウ</t>
    </rPh>
    <rPh sb="13" eb="15">
      <t>ネンガク</t>
    </rPh>
    <rPh sb="16" eb="18">
      <t>レイワ</t>
    </rPh>
    <rPh sb="19" eb="21">
      <t>ネンド</t>
    </rPh>
    <rPh sb="29" eb="31">
      <t>ケッサン</t>
    </rPh>
    <phoneticPr fontId="2"/>
  </si>
  <si>
    <t>エ　特殊勤務手当（令和5年（2023年）4月1日現在）</t>
    <rPh sb="9" eb="11">
      <t>レイワ</t>
    </rPh>
    <rPh sb="12" eb="13">
      <t>ネン</t>
    </rPh>
    <rPh sb="18" eb="19">
      <t>ネン</t>
    </rPh>
    <phoneticPr fontId="2"/>
  </si>
  <si>
    <t>支給総額（令和4年度(2022年度)決算）</t>
    <rPh sb="0" eb="2">
      <t>シキュウ</t>
    </rPh>
    <rPh sb="2" eb="4">
      <t>ソウガク</t>
    </rPh>
    <rPh sb="5" eb="7">
      <t>レイワ</t>
    </rPh>
    <rPh sb="8" eb="10">
      <t>ネンド</t>
    </rPh>
    <rPh sb="15" eb="17">
      <t>ネンド</t>
    </rPh>
    <rPh sb="18" eb="20">
      <t>ケッサン</t>
    </rPh>
    <phoneticPr fontId="2"/>
  </si>
  <si>
    <t>支給職員１人当たり平均支給年額（令和4年度(2022年度)決算）</t>
    <rPh sb="0" eb="2">
      <t>シキュウ</t>
    </rPh>
    <rPh sb="2" eb="4">
      <t>ショクイン</t>
    </rPh>
    <rPh sb="5" eb="6">
      <t>ニン</t>
    </rPh>
    <rPh sb="6" eb="7">
      <t>ア</t>
    </rPh>
    <rPh sb="9" eb="11">
      <t>ヘイキン</t>
    </rPh>
    <rPh sb="11" eb="13">
      <t>シキュウ</t>
    </rPh>
    <rPh sb="13" eb="15">
      <t>ネンガク</t>
    </rPh>
    <rPh sb="16" eb="18">
      <t>レイワ</t>
    </rPh>
    <rPh sb="19" eb="21">
      <t>ネンド</t>
    </rPh>
    <rPh sb="26" eb="28">
      <t>ネンド</t>
    </rPh>
    <rPh sb="29" eb="31">
      <t>ケッサン</t>
    </rPh>
    <phoneticPr fontId="2"/>
  </si>
  <si>
    <t>職員全体に占める手当支給職員の割合（令和4年度(2022年度)）</t>
    <rPh sb="0" eb="2">
      <t>ショクイン</t>
    </rPh>
    <rPh sb="2" eb="4">
      <t>ゼンタイ</t>
    </rPh>
    <rPh sb="5" eb="6">
      <t>シ</t>
    </rPh>
    <rPh sb="8" eb="10">
      <t>テアテ</t>
    </rPh>
    <rPh sb="10" eb="12">
      <t>シキュウ</t>
    </rPh>
    <rPh sb="12" eb="14">
      <t>ショクイン</t>
    </rPh>
    <rPh sb="15" eb="17">
      <t>ワリアイ</t>
    </rPh>
    <rPh sb="18" eb="20">
      <t>レイワ</t>
    </rPh>
    <rPh sb="21" eb="23">
      <t>ネンド</t>
    </rPh>
    <phoneticPr fontId="2"/>
  </si>
  <si>
    <t>支給実績
(令和4年度
(2022年度)決算)</t>
    <rPh sb="0" eb="2">
      <t>シキュウ</t>
    </rPh>
    <rPh sb="2" eb="4">
      <t>ジッセキ</t>
    </rPh>
    <rPh sb="6" eb="8">
      <t>レイワ</t>
    </rPh>
    <rPh sb="9" eb="11">
      <t>ネンド</t>
    </rPh>
    <rPh sb="20" eb="22">
      <t>ケッサン</t>
    </rPh>
    <phoneticPr fontId="2"/>
  </si>
  <si>
    <t>（注）　　職員１人当たり平均支給年額を算出する際の職員数は、「支給実績（令和4年度（2022年度）決算）」と同じ</t>
    <rPh sb="16" eb="17">
      <t>ネン</t>
    </rPh>
    <rPh sb="36" eb="38">
      <t>レイワ</t>
    </rPh>
    <rPh sb="46" eb="48">
      <t>ネンド</t>
    </rPh>
    <phoneticPr fontId="2"/>
  </si>
  <si>
    <t xml:space="preserve">カ　その他の手当（令和5年（2023年）4月1日現在）  </t>
    <rPh sb="9" eb="11">
      <t>レイワ</t>
    </rPh>
    <rPh sb="12" eb="13">
      <t>ネン</t>
    </rPh>
    <rPh sb="18" eb="19">
      <t>ネン</t>
    </rPh>
    <phoneticPr fontId="2"/>
  </si>
  <si>
    <t>支給実績
（令和4年度
（2022年度）決算）</t>
    <rPh sb="0" eb="2">
      <t>シキュウ</t>
    </rPh>
    <rPh sb="2" eb="4">
      <t>ジッセキ</t>
    </rPh>
    <rPh sb="6" eb="8">
      <t>レイワ</t>
    </rPh>
    <rPh sb="9" eb="11">
      <t>ネンド</t>
    </rPh>
    <rPh sb="17" eb="19">
      <t>ネンド</t>
    </rPh>
    <rPh sb="20" eb="22">
      <t>ケッサン</t>
    </rPh>
    <phoneticPr fontId="2"/>
  </si>
  <si>
    <t>支給職員１人当たり
平均支給年額
（令和4年度
（2022年度）決算）</t>
    <rPh sb="0" eb="2">
      <t>シキュウ</t>
    </rPh>
    <rPh sb="2" eb="4">
      <t>ショクイン</t>
    </rPh>
    <rPh sb="5" eb="6">
      <t>ニン</t>
    </rPh>
    <rPh sb="6" eb="7">
      <t>ア</t>
    </rPh>
    <rPh sb="10" eb="12">
      <t>ヘイキン</t>
    </rPh>
    <rPh sb="12" eb="14">
      <t>シキュウ</t>
    </rPh>
    <rPh sb="14" eb="16">
      <t>ネンガク</t>
    </rPh>
    <rPh sb="18" eb="20">
      <t>レイワ</t>
    </rPh>
    <rPh sb="21" eb="23">
      <t>ネンド</t>
    </rPh>
    <rPh sb="29" eb="31">
      <t>ネンド</t>
    </rPh>
    <rPh sb="32" eb="34">
      <t>ケッサン</t>
    </rPh>
    <phoneticPr fontId="2"/>
  </si>
  <si>
    <t>5～20</t>
  </si>
  <si>
    <t>15～25</t>
  </si>
  <si>
    <t>―</t>
  </si>
  <si>
    <t>―</t>
    <phoneticPr fontId="2"/>
  </si>
  <si>
    <t>―</t>
    <phoneticPr fontId="2"/>
  </si>
  <si>
    <t>―</t>
    <phoneticPr fontId="2"/>
  </si>
  <si>
    <t>―</t>
    <phoneticPr fontId="2"/>
  </si>
  <si>
    <t xml:space="preserve">― </t>
  </si>
  <si>
    <t>（2～45％加算）</t>
    <rPh sb="6" eb="8">
      <t>カサン</t>
    </rPh>
    <phoneticPr fontId="2"/>
  </si>
  <si>
    <t>―</t>
    <phoneticPr fontId="2"/>
  </si>
  <si>
    <t>―</t>
    <phoneticPr fontId="2"/>
  </si>
  <si>
    <t>(0.95)</t>
    <phoneticPr fontId="2"/>
  </si>
  <si>
    <t>なし</t>
    <phoneticPr fontId="2"/>
  </si>
  <si>
    <t>―</t>
    <phoneticPr fontId="2"/>
  </si>
  <si>
    <t>(0.95)</t>
  </si>
  <si>
    <t>（注）　退職手当の１人当たり平均支給額は、令和4年度（2022年度）に退職した職員に支給された平均額である。</t>
    <rPh sb="21" eb="23">
      <t>レイワ</t>
    </rPh>
    <rPh sb="24" eb="26">
      <t>ネンド</t>
    </rPh>
    <rPh sb="31" eb="33">
      <t>ネンド</t>
    </rPh>
    <rPh sb="47" eb="49">
      <t>ヘイキン</t>
    </rPh>
    <rPh sb="49" eb="50">
      <t>ガク</t>
    </rPh>
    <phoneticPr fontId="2"/>
  </si>
  <si>
    <t>東京都小平市</t>
    <rPh sb="3" eb="5">
      <t>コダイラ</t>
    </rPh>
    <rPh sb="5" eb="6">
      <t>シ</t>
    </rPh>
    <phoneticPr fontId="2"/>
  </si>
  <si>
    <t>増）デジタル化関連</t>
    <rPh sb="0" eb="1">
      <t>ゾウ</t>
    </rPh>
    <rPh sb="6" eb="7">
      <t>カ</t>
    </rPh>
    <rPh sb="7" eb="9">
      <t>カンレン</t>
    </rPh>
    <phoneticPr fontId="2"/>
  </si>
  <si>
    <t>減）職員配置の見直し</t>
    <rPh sb="0" eb="1">
      <t>ゲン</t>
    </rPh>
    <phoneticPr fontId="2"/>
  </si>
  <si>
    <t>減）職員配置の見直し</t>
    <rPh sb="0" eb="1">
      <t>ゲン</t>
    </rPh>
    <rPh sb="2" eb="4">
      <t>ショクイン</t>
    </rPh>
    <rPh sb="4" eb="6">
      <t>ハイチ</t>
    </rPh>
    <rPh sb="7" eb="9">
      <t>ミナオ</t>
    </rPh>
    <phoneticPr fontId="2"/>
  </si>
  <si>
    <t>減）新型コロナウイルス関連</t>
    <rPh sb="0" eb="1">
      <t>ゲン</t>
    </rPh>
    <rPh sb="2" eb="4">
      <t>シンガタ</t>
    </rPh>
    <rPh sb="11" eb="13">
      <t>カンレン</t>
    </rPh>
    <phoneticPr fontId="2"/>
  </si>
  <si>
    <t>（参考：人口10万当たり職員数243人）</t>
    <rPh sb="1" eb="3">
      <t>サンコウ</t>
    </rPh>
    <rPh sb="4" eb="6">
      <t>ジンコウ</t>
    </rPh>
    <rPh sb="9" eb="10">
      <t>ア</t>
    </rPh>
    <rPh sb="12" eb="15">
      <t>ショクインスウ</t>
    </rPh>
    <rPh sb="18" eb="19">
      <t>ニン</t>
    </rPh>
    <phoneticPr fontId="2"/>
  </si>
  <si>
    <t>減）臨採講師の減</t>
    <rPh sb="0" eb="1">
      <t>ゲン</t>
    </rPh>
    <rPh sb="2" eb="4">
      <t>リンサイ</t>
    </rPh>
    <rPh sb="4" eb="6">
      <t>コウシ</t>
    </rPh>
    <rPh sb="7" eb="8">
      <t>ゲン</t>
    </rPh>
    <phoneticPr fontId="2"/>
  </si>
  <si>
    <t>増）職員配置の見直し</t>
    <rPh sb="0" eb="1">
      <t>ゾウ</t>
    </rPh>
    <phoneticPr fontId="2"/>
  </si>
  <si>
    <t>（参考：人口10万当たり職員数1,129人）</t>
    <rPh sb="1" eb="3">
      <t>サンコウ</t>
    </rPh>
    <rPh sb="4" eb="6">
      <t>ジンコウ</t>
    </rPh>
    <rPh sb="9" eb="10">
      <t>ア</t>
    </rPh>
    <rPh sb="12" eb="15">
      <t>ショクインスウ</t>
    </rPh>
    <rPh sb="20" eb="21">
      <t>ニン</t>
    </rPh>
    <phoneticPr fontId="2"/>
  </si>
  <si>
    <t>（参考：人口10万当たり職員数1,139人）</t>
    <phoneticPr fontId="2"/>
  </si>
  <si>
    <t>-</t>
    <phoneticPr fontId="2"/>
  </si>
  <si>
    <t>-</t>
    <phoneticPr fontId="2"/>
  </si>
  <si>
    <t>-</t>
    <phoneticPr fontId="2"/>
  </si>
  <si>
    <t>－</t>
    <phoneticPr fontId="2"/>
  </si>
  <si>
    <t>-</t>
    <phoneticPr fontId="2"/>
  </si>
  <si>
    <t>-</t>
    <phoneticPr fontId="2"/>
  </si>
  <si>
    <t>-</t>
    <phoneticPr fontId="2"/>
  </si>
  <si>
    <r>
      <t xml:space="preserve"> </t>
    </r>
    <r>
      <rPr>
        <b/>
        <sz val="11"/>
        <rFont val="ＭＳ Ｐ明朝"/>
        <family val="1"/>
        <charset val="128"/>
      </rPr>
      <t>(1)期末手当・勤勉手当</t>
    </r>
    <phoneticPr fontId="2"/>
  </si>
  <si>
    <t>２　民間データは、賃金構造基本統計調査において公表されているデータを総務省において再集計したもの（令和2年度（2020年度）～令和4年度</t>
    <rPh sb="2" eb="4">
      <t>ミンカン</t>
    </rPh>
    <rPh sb="9" eb="11">
      <t>チンギン</t>
    </rPh>
    <rPh sb="11" eb="13">
      <t>コウゾウ</t>
    </rPh>
    <rPh sb="13" eb="15">
      <t>キホン</t>
    </rPh>
    <rPh sb="15" eb="17">
      <t>トウケイ</t>
    </rPh>
    <rPh sb="17" eb="19">
      <t>チョウサ</t>
    </rPh>
    <rPh sb="23" eb="25">
      <t>コウヒョウ</t>
    </rPh>
    <rPh sb="49" eb="51">
      <t>レイワ</t>
    </rPh>
    <rPh sb="52" eb="54">
      <t>ネンド</t>
    </rPh>
    <rPh sb="59" eb="61">
      <t>ネンド</t>
    </rPh>
    <rPh sb="63" eb="65">
      <t>レイワ</t>
    </rPh>
    <phoneticPr fontId="2"/>
  </si>
  <si>
    <t>　（2022年度）の3ヶ年平均）を使用している。</t>
    <rPh sb="6" eb="8">
      <t>ネンド</t>
    </rPh>
    <rPh sb="12" eb="13">
      <t>ネン</t>
    </rPh>
    <rPh sb="13" eb="15">
      <t>ヘイキン</t>
    </rPh>
    <phoneticPr fontId="2"/>
  </si>
  <si>
    <t>（注）　　職員１人当たり平均支給年額を算出する際の職員数は、「支給実績（令和4年度（2022年度）決算）」と同じ年度の４月１日</t>
    <rPh sb="5" eb="7">
      <t>ショクイン</t>
    </rPh>
    <rPh sb="8" eb="9">
      <t>ヒト</t>
    </rPh>
    <rPh sb="9" eb="10">
      <t>ア</t>
    </rPh>
    <rPh sb="12" eb="14">
      <t>ヘイキン</t>
    </rPh>
    <rPh sb="14" eb="16">
      <t>シキュウ</t>
    </rPh>
    <rPh sb="16" eb="18">
      <t>ネンガク</t>
    </rPh>
    <rPh sb="19" eb="21">
      <t>サンシュツ</t>
    </rPh>
    <rPh sb="23" eb="24">
      <t>サイ</t>
    </rPh>
    <rPh sb="25" eb="28">
      <t>ショクインスウ</t>
    </rPh>
    <rPh sb="31" eb="33">
      <t>シキュウ</t>
    </rPh>
    <rPh sb="33" eb="35">
      <t>ジッセキ</t>
    </rPh>
    <rPh sb="36" eb="38">
      <t>レイワ</t>
    </rPh>
    <rPh sb="39" eb="41">
      <t>ネンド</t>
    </rPh>
    <rPh sb="46" eb="48">
      <t>ネンド</t>
    </rPh>
    <rPh sb="49" eb="51">
      <t>ケッサン</t>
    </rPh>
    <rPh sb="54" eb="55">
      <t>オナ</t>
    </rPh>
    <rPh sb="56" eb="58">
      <t>ネンド</t>
    </rPh>
    <rPh sb="60" eb="61">
      <t>ガツ</t>
    </rPh>
    <rPh sb="62" eb="6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</si>
</sst>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0_ "/>
    <numFmt numFmtId="177" formatCode="##&quot;歳&quot;"/>
    <numFmt numFmtId="178" formatCode="0.0_ "/>
    <numFmt numFmtId="179" formatCode="#,##0.0_ "/>
    <numFmt numFmtId="180" formatCode="#,##0_);[Red]\(#,##0\)"/>
    <numFmt numFmtId="181" formatCode="0.000_ "/>
    <numFmt numFmtId="182" formatCode="0.0"/>
    <numFmt numFmtId="183" formatCode="0.00_ "/>
    <numFmt numFmtId="184" formatCode="0_ "/>
    <numFmt numFmtId="185" formatCode="#,##0.00_ "/>
    <numFmt numFmtId="186" formatCode="0.0_);[Red]\(0.0\)"/>
    <numFmt numFmtId="187" formatCode="#,##0;&quot;▲ &quot;#,##0"/>
    <numFmt numFmtId="188" formatCode="0.00_);[Red]\(0.00\)"/>
    <numFmt numFmtId="189" formatCode="#,##0.00_);[Red]\(#,##0.00\)"/>
    <numFmt numFmtId="190" formatCode="#,##0.0;[Red]\-#,##0.0"/>
    <numFmt numFmtId="191" formatCode="0;&quot;△ &quot;0"/>
    <numFmt numFmtId="192" formatCode="&quot;[&quot;#,##0&quot;]&quot;"/>
    <numFmt numFmtId="193" formatCode="#,##0;&quot;△ &quot;#,##0"/>
    <numFmt numFmtId="194" formatCode="#,##0.0;&quot;△ &quot;#,##0.0"/>
    <numFmt numFmtId="195" formatCode="\(##0.0&quot;％&quot;\);\(&quot;▲ &quot;#,##0.0&quot;％&quot;\)"/>
    <numFmt numFmtId="196" formatCode="#,###&quot;千円&quot;"/>
    <numFmt numFmtId="197" formatCode="###,###&quot;千円&quot;"/>
    <numFmt numFmtId="198" formatCode="&quot;(&quot;###.##&quot;)&quot;"/>
    <numFmt numFmtId="199" formatCode="0.00000_ "/>
    <numFmt numFmtId="200" formatCode="0.0000_ "/>
    <numFmt numFmtId="201" formatCode="0.000000_ "/>
    <numFmt numFmtId="202" formatCode="#,##0.0000_);[Red]\(#,##0.0000\)"/>
    <numFmt numFmtId="203" formatCode="#,##0.000_);[Red]\(#,##0.000\)"/>
    <numFmt numFmtId="204" formatCode="#,##0.000000_);[Red]\(#,##0.000000\)"/>
    <numFmt numFmtId="205" formatCode="#,##0.00000_);[Red]\(#,##0.00000\)"/>
    <numFmt numFmtId="206" formatCode="0;&quot;▲ &quot;0"/>
    <numFmt numFmtId="207" formatCode="0.00;&quot;▲ &quot;0.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6"/>
      <name val="ＭＳ Ｐ明朝"/>
      <family val="1"/>
      <charset val="128"/>
    </font>
    <font>
      <sz val="9"/>
      <name val="ＭＳ 明朝"/>
      <family val="1"/>
      <charset val="128"/>
    </font>
    <font>
      <sz val="10"/>
      <name val="ＭＳ 明朝"/>
      <family val="1"/>
      <charset val="128"/>
    </font>
    <font>
      <sz val="7"/>
      <name val="ＭＳ Ｐ明朝"/>
      <family val="1"/>
      <charset val="128"/>
    </font>
    <font>
      <b/>
      <sz val="11"/>
      <name val="ＭＳ Ｐ明朝"/>
      <family val="1"/>
      <charset val="128"/>
    </font>
    <font>
      <u/>
      <sz val="9"/>
      <name val="ＭＳ Ｐ明朝"/>
      <family val="1"/>
      <charset val="128"/>
    </font>
    <font>
      <sz val="11"/>
      <color rgb="FFFF0000"/>
      <name val="ＭＳ Ｐゴシック"/>
      <family val="3"/>
      <charset val="128"/>
    </font>
    <font>
      <b/>
      <u/>
      <sz val="12"/>
      <name val="ＭＳ Ｐ明朝"/>
      <family val="1"/>
      <charset val="128"/>
    </font>
    <font>
      <b/>
      <sz val="11"/>
      <name val="ＭＳ 明朝"/>
      <family val="1"/>
      <charset val="128"/>
    </font>
    <font>
      <b/>
      <sz val="10.5"/>
      <name val="ＭＳ 明朝"/>
      <family val="1"/>
      <charset val="128"/>
    </font>
    <font>
      <b/>
      <sz val="14"/>
      <name val="ＭＳ Ｐ明朝"/>
      <family val="1"/>
      <charset val="128"/>
    </font>
    <font>
      <sz val="14"/>
      <name val="ＭＳ Ｐ明朝"/>
      <family val="1"/>
      <charset val="128"/>
    </font>
    <font>
      <b/>
      <u/>
      <sz val="12"/>
      <name val="ＭＳ ゴシック"/>
      <family val="3"/>
      <charset val="128"/>
    </font>
    <font>
      <sz val="6.5"/>
      <name val="ＭＳ Ｐ明朝"/>
      <family val="1"/>
      <charset val="128"/>
    </font>
    <font>
      <sz val="9"/>
      <color theme="1"/>
      <name val="ＭＳ 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FFFF99"/>
        <bgColor indexed="64"/>
      </patternFill>
    </fill>
  </fills>
  <borders count="89">
    <border>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193">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0" xfId="0" applyFont="1">
      <alignment vertical="center"/>
    </xf>
    <xf numFmtId="0" fontId="5" fillId="0" borderId="0" xfId="0" applyFont="1" applyAlignment="1">
      <alignment vertical="center"/>
    </xf>
    <xf numFmtId="0" fontId="0" fillId="0" borderId="11" xfId="0" applyBorder="1">
      <alignment vertical="center"/>
    </xf>
    <xf numFmtId="180" fontId="5" fillId="0" borderId="1" xfId="0" applyNumberFormat="1" applyFont="1" applyBorder="1" applyAlignment="1">
      <alignment horizontal="center" vertical="center"/>
    </xf>
    <xf numFmtId="0" fontId="5" fillId="0" borderId="12" xfId="0" applyFont="1" applyBorder="1" applyAlignment="1">
      <alignment vertical="center"/>
    </xf>
    <xf numFmtId="176" fontId="5" fillId="0" borderId="12" xfId="0" applyNumberFormat="1" applyFont="1" applyBorder="1" applyAlignment="1">
      <alignment horizontal="center" vertical="center"/>
    </xf>
    <xf numFmtId="176" fontId="5" fillId="0" borderId="0" xfId="0" applyNumberFormat="1" applyFont="1" applyBorder="1" applyAlignment="1">
      <alignment horizontal="center" vertical="center"/>
    </xf>
    <xf numFmtId="0" fontId="3" fillId="0" borderId="9" xfId="0" applyFont="1" applyBorder="1">
      <alignment vertical="center"/>
    </xf>
    <xf numFmtId="0" fontId="10" fillId="0" borderId="0" xfId="0" applyFont="1">
      <alignment vertical="center"/>
    </xf>
    <xf numFmtId="0" fontId="7" fillId="0" borderId="0" xfId="0" applyFont="1" applyAlignment="1">
      <alignment vertical="center" shrinkToFit="1"/>
    </xf>
    <xf numFmtId="0" fontId="7" fillId="0" borderId="0" xfId="0" applyFont="1" applyAlignment="1">
      <alignment vertical="distributed" shrinkToFit="1"/>
    </xf>
    <xf numFmtId="0" fontId="9" fillId="0" borderId="0" xfId="0" applyFont="1">
      <alignment vertical="center"/>
    </xf>
    <xf numFmtId="0" fontId="9" fillId="0" borderId="0" xfId="0" applyFont="1" applyAlignment="1">
      <alignment vertical="center"/>
    </xf>
    <xf numFmtId="0" fontId="3" fillId="0" borderId="0" xfId="0" applyFont="1" applyFill="1">
      <alignment vertical="center"/>
    </xf>
    <xf numFmtId="0" fontId="5" fillId="0" borderId="10" xfId="0" applyFont="1" applyBorder="1">
      <alignment vertical="center"/>
    </xf>
    <xf numFmtId="0" fontId="5" fillId="0" borderId="7" xfId="0" applyFont="1" applyBorder="1">
      <alignment vertical="center"/>
    </xf>
    <xf numFmtId="180" fontId="5" fillId="0" borderId="9" xfId="0" applyNumberFormat="1" applyFont="1" applyBorder="1" applyAlignment="1">
      <alignment horizontal="center" vertical="center"/>
    </xf>
    <xf numFmtId="0" fontId="3"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180" fontId="5" fillId="0" borderId="0" xfId="0" applyNumberFormat="1" applyFont="1" applyBorder="1" applyAlignment="1">
      <alignment horizontal="center" vertical="center"/>
    </xf>
    <xf numFmtId="0" fontId="3" fillId="0" borderId="0" xfId="0" applyFont="1" applyFill="1" applyBorder="1" applyAlignment="1">
      <alignment vertical="center"/>
    </xf>
    <xf numFmtId="178" fontId="5" fillId="0" borderId="7" xfId="0" applyNumberFormat="1" applyFont="1" applyFill="1" applyBorder="1" applyAlignment="1">
      <alignment horizontal="center" vertical="center"/>
    </xf>
    <xf numFmtId="180" fontId="5" fillId="0" borderId="13"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180" fontId="5" fillId="0" borderId="7" xfId="0" applyNumberFormat="1" applyFont="1" applyFill="1" applyBorder="1" applyAlignment="1">
      <alignment horizontal="center" vertical="center"/>
    </xf>
    <xf numFmtId="0" fontId="3" fillId="0" borderId="0" xfId="0" applyFont="1" applyAlignment="1">
      <alignment vertical="center" shrinkToFit="1"/>
    </xf>
    <xf numFmtId="0" fontId="5" fillId="0" borderId="3" xfId="0" applyFont="1" applyFill="1" applyBorder="1" applyAlignment="1">
      <alignment vertical="center"/>
    </xf>
    <xf numFmtId="0" fontId="9" fillId="0" borderId="0" xfId="0" applyFont="1" applyFill="1" applyAlignment="1">
      <alignment vertical="center"/>
    </xf>
    <xf numFmtId="0" fontId="5" fillId="0" borderId="0" xfId="0" applyFont="1" applyFill="1" applyBorder="1" applyAlignment="1">
      <alignment horizontal="left" vertical="center"/>
    </xf>
    <xf numFmtId="0" fontId="3" fillId="0" borderId="0" xfId="0" applyFont="1" applyFill="1" applyBorder="1">
      <alignment vertical="center"/>
    </xf>
    <xf numFmtId="0" fontId="5" fillId="0" borderId="9" xfId="0" applyFont="1" applyFill="1" applyBorder="1" applyAlignment="1">
      <alignment vertical="center"/>
    </xf>
    <xf numFmtId="0" fontId="5" fillId="0" borderId="12" xfId="0" applyFont="1" applyFill="1" applyBorder="1" applyAlignment="1">
      <alignment vertical="center"/>
    </xf>
    <xf numFmtId="0" fontId="10" fillId="0" borderId="0" xfId="0" applyFont="1" applyFill="1">
      <alignment vertical="center"/>
    </xf>
    <xf numFmtId="0" fontId="9" fillId="0" borderId="0" xfId="0" applyFont="1" applyFill="1">
      <alignment vertical="center"/>
    </xf>
    <xf numFmtId="0" fontId="3" fillId="0" borderId="2" xfId="0" applyFont="1" applyFill="1" applyBorder="1">
      <alignment vertical="center"/>
    </xf>
    <xf numFmtId="0" fontId="3" fillId="0" borderId="9" xfId="0" applyFont="1" applyFill="1" applyBorder="1">
      <alignment vertical="center"/>
    </xf>
    <xf numFmtId="0" fontId="5" fillId="0" borderId="0" xfId="0" applyFont="1" applyFill="1">
      <alignment vertical="center"/>
    </xf>
    <xf numFmtId="0" fontId="4" fillId="0" borderId="0" xfId="0" applyFont="1" applyFill="1">
      <alignment vertical="center"/>
    </xf>
    <xf numFmtId="0" fontId="5" fillId="2" borderId="12" xfId="0" applyFont="1" applyFill="1" applyBorder="1" applyAlignment="1">
      <alignment horizontal="distributed" vertical="center" indent="2"/>
    </xf>
    <xf numFmtId="0" fontId="5" fillId="2" borderId="6" xfId="0" applyFont="1" applyFill="1" applyBorder="1" applyAlignment="1">
      <alignment horizontal="distributed" vertical="center" indent="2"/>
    </xf>
    <xf numFmtId="0" fontId="5" fillId="0" borderId="0" xfId="0" applyFont="1" applyFill="1" applyAlignment="1">
      <alignment horizontal="right" vertical="center"/>
    </xf>
    <xf numFmtId="0" fontId="5" fillId="0" borderId="0" xfId="0" applyFont="1" applyBorder="1" applyAlignment="1">
      <alignment vertical="center" wrapText="1"/>
    </xf>
    <xf numFmtId="0" fontId="4" fillId="0" borderId="0" xfId="0" applyFont="1" applyBorder="1" applyAlignment="1">
      <alignment horizontal="left" vertical="center"/>
    </xf>
    <xf numFmtId="180" fontId="5" fillId="0" borderId="0" xfId="0" applyNumberFormat="1" applyFont="1" applyFill="1" applyBorder="1" applyAlignment="1">
      <alignment vertical="center"/>
    </xf>
    <xf numFmtId="180" fontId="5" fillId="0" borderId="0" xfId="0" applyNumberFormat="1" applyFont="1" applyBorder="1" applyAlignment="1">
      <alignment horizontal="left" vertical="center"/>
    </xf>
    <xf numFmtId="188" fontId="5" fillId="0" borderId="0" xfId="0" applyNumberFormat="1" applyFont="1" applyFill="1">
      <alignment vertical="center"/>
    </xf>
    <xf numFmtId="0" fontId="5" fillId="0" borderId="0" xfId="0" applyFont="1" applyBorder="1" applyAlignment="1">
      <alignment vertical="center" wrapText="1" shrinkToFit="1"/>
    </xf>
    <xf numFmtId="38" fontId="5" fillId="0" borderId="0" xfId="1" applyFont="1" applyFill="1" applyBorder="1" applyAlignment="1">
      <alignment horizontal="center" vertical="center"/>
    </xf>
    <xf numFmtId="180" fontId="5" fillId="0" borderId="0" xfId="0" applyNumberFormat="1" applyFont="1" applyFill="1" applyBorder="1" applyAlignment="1">
      <alignment horizontal="center" vertical="center"/>
    </xf>
    <xf numFmtId="189" fontId="5" fillId="0" borderId="0" xfId="0" applyNumberFormat="1" applyFont="1" applyFill="1" applyBorder="1" applyAlignment="1">
      <alignment horizontal="center" vertical="center"/>
    </xf>
    <xf numFmtId="0" fontId="4" fillId="0" borderId="0" xfId="0" applyFont="1" applyAlignment="1">
      <alignment horizontal="center" vertical="center"/>
    </xf>
    <xf numFmtId="0" fontId="12" fillId="0" borderId="0" xfId="0" applyFont="1" applyAlignment="1">
      <alignment vertical="center"/>
    </xf>
    <xf numFmtId="0" fontId="7" fillId="0" borderId="0" xfId="0" applyFont="1">
      <alignment vertical="center"/>
    </xf>
    <xf numFmtId="0" fontId="5" fillId="0" borderId="0" xfId="0" applyFont="1" applyAlignment="1">
      <alignment vertical="center" wrapText="1"/>
    </xf>
    <xf numFmtId="0" fontId="4" fillId="0" borderId="9" xfId="0" applyFont="1" applyBorder="1" applyAlignment="1">
      <alignment horizontal="center" vertical="center"/>
    </xf>
    <xf numFmtId="0" fontId="4" fillId="0" borderId="0" xfId="0" applyFont="1" applyFill="1" applyBorder="1" applyAlignment="1">
      <alignment horizontal="center" vertical="center" wrapText="1"/>
    </xf>
    <xf numFmtId="0" fontId="5" fillId="2" borderId="19" xfId="0" applyFont="1" applyFill="1" applyBorder="1" applyAlignment="1">
      <alignment vertical="center"/>
    </xf>
    <xf numFmtId="0" fontId="5" fillId="2" borderId="20" xfId="0" applyFont="1" applyFill="1" applyBorder="1" applyAlignment="1">
      <alignment vertical="center"/>
    </xf>
    <xf numFmtId="0" fontId="4" fillId="0" borderId="0" xfId="0" applyFont="1" applyBorder="1" applyAlignment="1">
      <alignment vertical="center" shrinkToFit="1"/>
    </xf>
    <xf numFmtId="38" fontId="4" fillId="0" borderId="0" xfId="1" applyFont="1" applyFill="1" applyBorder="1" applyAlignment="1">
      <alignment horizontal="center" vertical="center"/>
    </xf>
    <xf numFmtId="189" fontId="4" fillId="0" borderId="0" xfId="0" applyNumberFormat="1" applyFont="1" applyFill="1" applyBorder="1" applyAlignment="1">
      <alignment horizontal="center" vertical="center"/>
    </xf>
    <xf numFmtId="0" fontId="4" fillId="0" borderId="0" xfId="0" applyFont="1" applyAlignment="1">
      <alignment vertical="center"/>
    </xf>
    <xf numFmtId="0" fontId="5" fillId="0" borderId="9" xfId="0" applyFont="1" applyBorder="1">
      <alignment vertical="center"/>
    </xf>
    <xf numFmtId="0" fontId="5" fillId="0" borderId="0" xfId="0" applyFont="1" applyFill="1" applyBorder="1">
      <alignment vertical="center"/>
    </xf>
    <xf numFmtId="0" fontId="4" fillId="0" borderId="0" xfId="0" applyFont="1" applyFill="1" applyAlignment="1">
      <alignment vertical="center"/>
    </xf>
    <xf numFmtId="0" fontId="5" fillId="0" borderId="0" xfId="0" applyFont="1" applyFill="1" applyAlignment="1">
      <alignment vertical="center"/>
    </xf>
    <xf numFmtId="0" fontId="13" fillId="0" borderId="0" xfId="0" applyFont="1" applyBorder="1" applyAlignment="1">
      <alignment vertical="center"/>
    </xf>
    <xf numFmtId="0" fontId="13" fillId="0" borderId="3" xfId="0" applyFont="1" applyBorder="1" applyAlignment="1">
      <alignment vertical="center"/>
    </xf>
    <xf numFmtId="0" fontId="5" fillId="0" borderId="8" xfId="0" applyFont="1" applyBorder="1">
      <alignment vertical="center"/>
    </xf>
    <xf numFmtId="0" fontId="5" fillId="0" borderId="1" xfId="0" applyFont="1" applyBorder="1">
      <alignment vertical="center"/>
    </xf>
    <xf numFmtId="177" fontId="5" fillId="0" borderId="9" xfId="0" applyNumberFormat="1" applyFont="1" applyBorder="1" applyAlignment="1">
      <alignment horizontal="center" vertical="center"/>
    </xf>
    <xf numFmtId="0" fontId="5" fillId="0" borderId="9" xfId="0" applyFont="1" applyBorder="1" applyAlignment="1">
      <alignment horizontal="right" vertical="center"/>
    </xf>
    <xf numFmtId="0" fontId="12" fillId="0" borderId="0" xfId="0" applyFont="1" applyFill="1" applyAlignment="1">
      <alignment vertical="center"/>
    </xf>
    <xf numFmtId="0" fontId="5" fillId="0" borderId="0" xfId="0" applyFont="1" applyFill="1" applyAlignment="1"/>
    <xf numFmtId="0" fontId="3" fillId="0" borderId="3" xfId="0" applyFont="1" applyFill="1" applyBorder="1">
      <alignment vertical="center"/>
    </xf>
    <xf numFmtId="0" fontId="5" fillId="0" borderId="0" xfId="0" applyFont="1" applyAlignment="1">
      <alignment horizontal="left" vertical="center"/>
    </xf>
    <xf numFmtId="0" fontId="3" fillId="0" borderId="0" xfId="0" applyFont="1" applyFill="1" applyBorder="1" applyAlignment="1">
      <alignment vertical="center" shrinkToFit="1"/>
    </xf>
    <xf numFmtId="0" fontId="3"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49" fontId="5" fillId="0" borderId="0" xfId="0" applyNumberFormat="1" applyFont="1" applyFill="1" applyBorder="1" applyAlignment="1">
      <alignment horizontal="right" vertical="center"/>
    </xf>
    <xf numFmtId="0" fontId="5" fillId="0" borderId="0" xfId="0" applyFont="1" applyBorder="1" applyAlignment="1">
      <alignment horizontal="left" vertical="center"/>
    </xf>
    <xf numFmtId="0" fontId="4" fillId="0" borderId="0" xfId="0" applyFont="1" applyAlignment="1">
      <alignment horizontal="left" vertical="center"/>
    </xf>
    <xf numFmtId="0" fontId="7" fillId="0" borderId="0" xfId="0" applyFont="1" applyBorder="1" applyAlignment="1">
      <alignment vertical="top" wrapText="1"/>
    </xf>
    <xf numFmtId="57" fontId="14" fillId="0" borderId="11" xfId="0" applyNumberFormat="1" applyFont="1" applyBorder="1" applyAlignment="1">
      <alignment horizontal="center" vertical="center" wrapText="1"/>
    </xf>
    <xf numFmtId="0" fontId="14" fillId="0" borderId="11" xfId="0" applyFont="1" applyBorder="1">
      <alignment vertical="center"/>
    </xf>
    <xf numFmtId="180" fontId="7" fillId="0" borderId="0" xfId="0" applyNumberFormat="1" applyFont="1" applyFill="1" applyBorder="1" applyAlignment="1">
      <alignment vertical="center"/>
    </xf>
    <xf numFmtId="180" fontId="7" fillId="0" borderId="0" xfId="0" applyNumberFormat="1" applyFont="1" applyBorder="1" applyAlignment="1">
      <alignment vertical="center"/>
    </xf>
    <xf numFmtId="0" fontId="5" fillId="0" borderId="10" xfId="2" applyFont="1" applyBorder="1" applyAlignment="1">
      <alignment horizontal="left" vertical="center"/>
    </xf>
    <xf numFmtId="0" fontId="5" fillId="0" borderId="10" xfId="2" applyFont="1" applyFill="1" applyBorder="1" applyAlignment="1">
      <alignment horizontal="left" vertical="center"/>
    </xf>
    <xf numFmtId="0" fontId="5" fillId="0" borderId="10" xfId="2" applyFont="1" applyFill="1" applyBorder="1" applyAlignment="1">
      <alignment horizontal="left" vertical="center" wrapText="1"/>
    </xf>
    <xf numFmtId="0" fontId="5" fillId="0" borderId="10" xfId="2" applyFont="1" applyBorder="1" applyAlignment="1">
      <alignment horizontal="left" vertical="center" wrapText="1"/>
    </xf>
    <xf numFmtId="0" fontId="5" fillId="0" borderId="10" xfId="2" applyFont="1" applyFill="1" applyBorder="1" applyAlignment="1">
      <alignment horizontal="left" vertical="center" shrinkToFit="1"/>
    </xf>
    <xf numFmtId="0" fontId="5" fillId="0" borderId="10" xfId="2" applyFont="1" applyFill="1" applyBorder="1" applyAlignment="1">
      <alignment vertical="center"/>
    </xf>
    <xf numFmtId="0" fontId="5" fillId="0" borderId="10" xfId="2" applyFont="1" applyBorder="1" applyAlignment="1">
      <alignment horizontal="left" vertical="center" shrinkToFit="1"/>
    </xf>
    <xf numFmtId="0" fontId="4" fillId="0" borderId="0" xfId="0" applyFont="1" applyBorder="1" applyAlignment="1">
      <alignment horizontal="right" vertical="center"/>
    </xf>
    <xf numFmtId="176" fontId="4" fillId="0" borderId="0" xfId="0" applyNumberFormat="1" applyFont="1" applyBorder="1" applyAlignment="1">
      <alignment horizontal="right" vertical="center"/>
    </xf>
    <xf numFmtId="0" fontId="4" fillId="0" borderId="8" xfId="0" applyFont="1" applyFill="1" applyBorder="1" applyAlignment="1">
      <alignment vertical="center"/>
    </xf>
    <xf numFmtId="0" fontId="5" fillId="0" borderId="9" xfId="0" applyFont="1" applyBorder="1" applyAlignment="1">
      <alignment horizontal="center" vertical="center"/>
    </xf>
    <xf numFmtId="0" fontId="15" fillId="0" borderId="0" xfId="0" applyFont="1" applyAlignment="1">
      <alignment vertical="center"/>
    </xf>
    <xf numFmtId="0" fontId="0" fillId="0" borderId="0" xfId="0" applyFont="1" applyAlignment="1">
      <alignment vertical="center" shrinkToFit="1"/>
    </xf>
    <xf numFmtId="0" fontId="0" fillId="0" borderId="0" xfId="0" applyFont="1" applyAlignment="1">
      <alignment horizontal="left" vertical="center"/>
    </xf>
    <xf numFmtId="0" fontId="12" fillId="0" borderId="0" xfId="0" applyFont="1">
      <alignment vertical="center"/>
    </xf>
    <xf numFmtId="0" fontId="15" fillId="0" borderId="0" xfId="0" applyFont="1" applyFill="1" applyAlignment="1">
      <alignment vertical="center"/>
    </xf>
    <xf numFmtId="0" fontId="7" fillId="0" borderId="0" xfId="0" applyFont="1" applyFill="1" applyBorder="1" applyAlignment="1">
      <alignment vertical="center" wrapText="1"/>
    </xf>
    <xf numFmtId="0" fontId="7" fillId="0" borderId="0" xfId="0" applyFont="1" applyBorder="1" applyAlignment="1">
      <alignment vertical="center"/>
    </xf>
    <xf numFmtId="0" fontId="7" fillId="0" borderId="0" xfId="0" applyFont="1" applyBorder="1" applyAlignment="1">
      <alignment vertical="center" shrinkToFit="1"/>
    </xf>
    <xf numFmtId="176" fontId="7" fillId="0" borderId="0" xfId="0" applyNumberFormat="1" applyFont="1" applyFill="1" applyBorder="1" applyAlignment="1">
      <alignment vertical="center"/>
    </xf>
    <xf numFmtId="178" fontId="7" fillId="0" borderId="0" xfId="0" applyNumberFormat="1"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5" fillId="0" borderId="10" xfId="0" applyFont="1" applyBorder="1" applyAlignment="1">
      <alignment vertical="center"/>
    </xf>
    <xf numFmtId="0" fontId="5"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17" fillId="0" borderId="0" xfId="0" applyFont="1" applyFill="1">
      <alignment vertical="center"/>
    </xf>
    <xf numFmtId="0" fontId="9" fillId="0" borderId="2" xfId="0" applyFont="1" applyFill="1" applyBorder="1">
      <alignment vertical="center"/>
    </xf>
    <xf numFmtId="0" fontId="17" fillId="0" borderId="0" xfId="0" applyFont="1" applyFill="1" applyAlignment="1">
      <alignment vertical="center"/>
    </xf>
    <xf numFmtId="0" fontId="16" fillId="0" borderId="0" xfId="0" applyFont="1" applyFill="1">
      <alignment vertical="center"/>
    </xf>
    <xf numFmtId="0" fontId="0" fillId="0" borderId="0" xfId="0" applyFont="1" applyFill="1" applyBorder="1" applyAlignment="1">
      <alignment horizontal="center" vertical="center"/>
    </xf>
    <xf numFmtId="180" fontId="5" fillId="0" borderId="1" xfId="0" applyNumberFormat="1" applyFont="1" applyFill="1" applyBorder="1" applyAlignment="1">
      <alignment horizontal="center" vertical="center"/>
    </xf>
    <xf numFmtId="0" fontId="5" fillId="0" borderId="5" xfId="0" applyFont="1" applyFill="1" applyBorder="1">
      <alignment vertical="center"/>
    </xf>
    <xf numFmtId="0" fontId="5" fillId="0" borderId="10" xfId="0" applyFont="1" applyFill="1" applyBorder="1">
      <alignment vertical="center"/>
    </xf>
    <xf numFmtId="0" fontId="5" fillId="0" borderId="7" xfId="0" applyFont="1" applyFill="1" applyBorder="1">
      <alignment vertical="center"/>
    </xf>
    <xf numFmtId="0" fontId="5" fillId="0" borderId="0" xfId="0" applyFont="1" applyAlignment="1">
      <alignment horizontal="left" vertical="center"/>
    </xf>
    <xf numFmtId="0" fontId="5" fillId="2" borderId="6" xfId="0" applyFont="1" applyFill="1" applyBorder="1" applyAlignment="1">
      <alignment vertical="center"/>
    </xf>
    <xf numFmtId="0" fontId="7" fillId="0" borderId="0" xfId="0" applyFont="1" applyAlignment="1">
      <alignment vertical="center"/>
    </xf>
    <xf numFmtId="0" fontId="5" fillId="2" borderId="3" xfId="0" applyFont="1" applyFill="1" applyBorder="1" applyAlignment="1">
      <alignment vertical="center"/>
    </xf>
    <xf numFmtId="0" fontId="5" fillId="2" borderId="7" xfId="0" applyFont="1" applyFill="1" applyBorder="1" applyAlignment="1">
      <alignment vertical="center"/>
    </xf>
    <xf numFmtId="0" fontId="5" fillId="0" borderId="0" xfId="0" applyFont="1" applyBorder="1" applyAlignment="1">
      <alignment vertical="center"/>
    </xf>
    <xf numFmtId="178" fontId="5" fillId="0" borderId="0" xfId="0" applyNumberFormat="1" applyFont="1" applyFill="1" applyBorder="1" applyAlignment="1">
      <alignment horizontal="center" vertical="center"/>
    </xf>
    <xf numFmtId="0" fontId="5" fillId="0" borderId="6" xfId="0" applyFont="1" applyFill="1" applyBorder="1" applyAlignment="1">
      <alignment vertical="center"/>
    </xf>
    <xf numFmtId="0" fontId="19" fillId="0" borderId="0" xfId="0" applyFont="1" applyAlignment="1">
      <alignment horizontal="center" vertical="center"/>
    </xf>
    <xf numFmtId="0" fontId="15" fillId="0" borderId="0" xfId="0" applyFont="1" applyAlignment="1">
      <alignment horizontal="left" vertical="center"/>
    </xf>
    <xf numFmtId="0" fontId="5" fillId="0" borderId="0" xfId="0" applyFont="1" applyBorder="1" applyAlignment="1">
      <alignment vertical="top"/>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12" fillId="0" borderId="0" xfId="0" applyFont="1" applyFill="1">
      <alignment vertical="center"/>
    </xf>
    <xf numFmtId="0" fontId="2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17" fillId="0" borderId="0" xfId="0" applyFont="1">
      <alignment vertical="center"/>
    </xf>
    <xf numFmtId="0" fontId="9" fillId="0" borderId="2" xfId="0" applyFont="1" applyBorder="1">
      <alignment vertical="center"/>
    </xf>
    <xf numFmtId="0" fontId="17" fillId="0" borderId="0" xfId="0" applyFont="1" applyAlignment="1">
      <alignment vertical="center"/>
    </xf>
    <xf numFmtId="0" fontId="9" fillId="0" borderId="0" xfId="0" applyFont="1" applyAlignment="1">
      <alignment horizontal="left" vertical="center"/>
    </xf>
    <xf numFmtId="0" fontId="16" fillId="0" borderId="0" xfId="0" applyFont="1">
      <alignment vertical="center"/>
    </xf>
    <xf numFmtId="0" fontId="0" fillId="0" borderId="0" xfId="0" applyFont="1" applyBorder="1" applyAlignment="1">
      <alignment horizontal="center" vertical="center"/>
    </xf>
    <xf numFmtId="0" fontId="4" fillId="0" borderId="3" xfId="0" applyFont="1" applyFill="1" applyBorder="1" applyAlignment="1">
      <alignment horizontal="right" vertical="center"/>
    </xf>
    <xf numFmtId="0" fontId="5" fillId="0" borderId="6" xfId="0" applyFont="1" applyFill="1" applyBorder="1" applyAlignment="1">
      <alignment horizontal="right" vertical="center"/>
    </xf>
    <xf numFmtId="0" fontId="5" fillId="0" borderId="0"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8" fillId="0" borderId="0" xfId="0" applyFont="1" applyAlignment="1">
      <alignment vertical="center"/>
    </xf>
    <xf numFmtId="0" fontId="4" fillId="0" borderId="0" xfId="0" applyFont="1" applyFill="1" applyBorder="1" applyAlignment="1">
      <alignment horizontal="center" vertical="center"/>
    </xf>
    <xf numFmtId="0" fontId="5" fillId="0" borderId="0" xfId="0" applyFont="1" applyAlignment="1">
      <alignment horizontal="left" vertical="center"/>
    </xf>
    <xf numFmtId="0" fontId="7" fillId="0" borderId="0" xfId="0" applyFont="1" applyAlignment="1">
      <alignment vertical="center"/>
    </xf>
    <xf numFmtId="0" fontId="5" fillId="0" borderId="0" xfId="0" applyFont="1" applyFill="1" applyBorder="1" applyAlignment="1">
      <alignment vertical="center" shrinkToFit="1"/>
    </xf>
    <xf numFmtId="0" fontId="5" fillId="0" borderId="0" xfId="0" applyFont="1" applyFill="1" applyBorder="1" applyAlignment="1">
      <alignment vertical="center"/>
    </xf>
    <xf numFmtId="0" fontId="5" fillId="0" borderId="7" xfId="0" applyFont="1" applyFill="1" applyBorder="1" applyAlignment="1">
      <alignment horizontal="center" vertical="center"/>
    </xf>
    <xf numFmtId="0" fontId="5" fillId="2" borderId="9" xfId="0" applyFont="1" applyFill="1" applyBorder="1" applyAlignment="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7" xfId="0" applyFont="1" applyFill="1" applyBorder="1" applyAlignment="1">
      <alignment vertical="center"/>
    </xf>
    <xf numFmtId="0" fontId="5" fillId="0" borderId="3" xfId="0" applyFont="1" applyFill="1" applyBorder="1">
      <alignment vertical="center"/>
    </xf>
    <xf numFmtId="0" fontId="6" fillId="0" borderId="6" xfId="0" applyFont="1" applyFill="1" applyBorder="1" applyAlignment="1">
      <alignment vertical="center"/>
    </xf>
    <xf numFmtId="0" fontId="6" fillId="0" borderId="3" xfId="0" applyFont="1" applyFill="1" applyBorder="1" applyAlignment="1">
      <alignment vertical="center"/>
    </xf>
    <xf numFmtId="0" fontId="13" fillId="0" borderId="0" xfId="0" applyFont="1" applyFill="1" applyBorder="1" applyAlignment="1">
      <alignment vertical="center"/>
    </xf>
    <xf numFmtId="0" fontId="13" fillId="0" borderId="3" xfId="0" applyFont="1" applyFill="1" applyBorder="1" applyAlignment="1">
      <alignment vertical="center"/>
    </xf>
    <xf numFmtId="0" fontId="5" fillId="0" borderId="8" xfId="0" applyFont="1" applyFill="1" applyBorder="1">
      <alignment vertical="center"/>
    </xf>
    <xf numFmtId="0" fontId="0" fillId="0" borderId="75" xfId="0" applyBorder="1">
      <alignment vertical="center"/>
    </xf>
    <xf numFmtId="0" fontId="0" fillId="0" borderId="77" xfId="0" applyBorder="1">
      <alignment vertical="center"/>
    </xf>
    <xf numFmtId="0" fontId="3" fillId="0" borderId="78" xfId="0" applyFont="1" applyBorder="1" applyAlignment="1">
      <alignment horizontal="center" vertical="center" wrapText="1"/>
    </xf>
    <xf numFmtId="0" fontId="3" fillId="0" borderId="77" xfId="0" applyFont="1" applyBorder="1" applyAlignment="1">
      <alignment horizontal="center" vertical="center" wrapText="1"/>
    </xf>
    <xf numFmtId="0" fontId="0" fillId="0" borderId="79" xfId="0" applyBorder="1">
      <alignment vertical="center"/>
    </xf>
    <xf numFmtId="0" fontId="0" fillId="0" borderId="80" xfId="0" applyBorder="1" applyAlignment="1">
      <alignment horizontal="center" vertical="center"/>
    </xf>
    <xf numFmtId="0" fontId="0" fillId="0" borderId="79" xfId="0" applyBorder="1" applyAlignment="1">
      <alignment horizontal="center" vertical="center"/>
    </xf>
    <xf numFmtId="0" fontId="0" fillId="0" borderId="81" xfId="0" applyBorder="1">
      <alignment vertical="center"/>
    </xf>
    <xf numFmtId="0" fontId="0" fillId="0" borderId="82" xfId="0" applyBorder="1">
      <alignment vertical="center"/>
    </xf>
    <xf numFmtId="0" fontId="0" fillId="0" borderId="82" xfId="0" applyBorder="1" applyAlignment="1">
      <alignment horizontal="center" vertical="center"/>
    </xf>
    <xf numFmtId="0" fontId="0" fillId="0" borderId="81" xfId="0" applyBorder="1" applyAlignment="1">
      <alignment horizontal="center"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5" fillId="3" borderId="12" xfId="0" applyFont="1" applyFill="1" applyBorder="1" applyAlignment="1">
      <alignment vertical="center"/>
    </xf>
    <xf numFmtId="176" fontId="5" fillId="3" borderId="12" xfId="0" applyNumberFormat="1" applyFont="1" applyFill="1" applyBorder="1" applyAlignment="1">
      <alignment horizontal="center" vertical="center"/>
    </xf>
    <xf numFmtId="176" fontId="5" fillId="3" borderId="12" xfId="0" applyNumberFormat="1" applyFont="1" applyFill="1" applyBorder="1" applyAlignment="1">
      <alignment horizontal="right" vertical="center"/>
    </xf>
    <xf numFmtId="176" fontId="5" fillId="3" borderId="5"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xf>
    <xf numFmtId="0" fontId="4" fillId="3" borderId="3" xfId="0" applyFont="1" applyFill="1" applyBorder="1" applyAlignment="1">
      <alignment horizontal="right" vertical="center"/>
    </xf>
    <xf numFmtId="0" fontId="5" fillId="3" borderId="6" xfId="0" applyFont="1" applyFill="1" applyBorder="1" applyAlignment="1">
      <alignment horizontal="right" vertical="center"/>
    </xf>
    <xf numFmtId="0" fontId="3" fillId="3" borderId="2" xfId="0" applyFont="1" applyFill="1" applyBorder="1">
      <alignment vertical="center"/>
    </xf>
    <xf numFmtId="0" fontId="3" fillId="3" borderId="10" xfId="0" applyFont="1" applyFill="1" applyBorder="1">
      <alignment vertical="center"/>
    </xf>
    <xf numFmtId="0" fontId="5" fillId="3" borderId="6" xfId="0" applyFont="1" applyFill="1" applyBorder="1" applyAlignment="1">
      <alignment vertical="center"/>
    </xf>
    <xf numFmtId="0" fontId="5" fillId="3" borderId="3" xfId="0" applyFont="1" applyFill="1" applyBorder="1" applyAlignment="1">
      <alignment vertical="center"/>
    </xf>
    <xf numFmtId="0" fontId="5" fillId="3" borderId="7" xfId="0" applyFont="1" applyFill="1" applyBorder="1" applyAlignment="1">
      <alignment vertical="center"/>
    </xf>
    <xf numFmtId="0" fontId="3" fillId="3" borderId="7" xfId="0" applyFont="1" applyFill="1" applyBorder="1">
      <alignment vertical="center"/>
    </xf>
    <xf numFmtId="0" fontId="5" fillId="3" borderId="10" xfId="0" applyFont="1" applyFill="1" applyBorder="1">
      <alignment vertical="center"/>
    </xf>
    <xf numFmtId="0" fontId="5" fillId="3" borderId="7" xfId="0" applyFont="1" applyFill="1" applyBorder="1">
      <alignment vertical="center"/>
    </xf>
    <xf numFmtId="0" fontId="5" fillId="3" borderId="0" xfId="0" applyFont="1" applyFill="1" applyBorder="1" applyAlignment="1">
      <alignment horizontal="left" vertical="center"/>
    </xf>
    <xf numFmtId="0" fontId="6" fillId="3" borderId="6" xfId="0" applyFont="1" applyFill="1" applyBorder="1" applyAlignment="1">
      <alignment vertical="center"/>
    </xf>
    <xf numFmtId="0" fontId="6" fillId="3" borderId="3" xfId="0" applyFont="1" applyFill="1" applyBorder="1" applyAlignment="1">
      <alignment vertical="center"/>
    </xf>
    <xf numFmtId="176" fontId="5" fillId="3" borderId="1" xfId="0" applyNumberFormat="1" applyFont="1" applyFill="1" applyBorder="1" applyAlignment="1">
      <alignment vertical="center"/>
    </xf>
    <xf numFmtId="0" fontId="5" fillId="3" borderId="11" xfId="0" applyFont="1" applyFill="1" applyBorder="1" applyAlignment="1">
      <alignment vertical="center"/>
    </xf>
    <xf numFmtId="0" fontId="3" fillId="3" borderId="1" xfId="0" applyFont="1" applyFill="1" applyBorder="1" applyAlignment="1">
      <alignment vertical="center"/>
    </xf>
    <xf numFmtId="0" fontId="3" fillId="3" borderId="0" xfId="0" applyFont="1" applyFill="1">
      <alignment vertical="center"/>
    </xf>
    <xf numFmtId="176" fontId="5" fillId="3" borderId="12" xfId="0" applyNumberFormat="1" applyFont="1" applyFill="1" applyBorder="1" applyAlignment="1">
      <alignment vertical="center"/>
    </xf>
    <xf numFmtId="0" fontId="5" fillId="3" borderId="60" xfId="0" applyFont="1" applyFill="1" applyBorder="1" applyAlignment="1">
      <alignment horizontal="center" vertical="center"/>
    </xf>
    <xf numFmtId="176" fontId="5" fillId="3" borderId="61" xfId="0" applyNumberFormat="1" applyFont="1" applyFill="1" applyBorder="1" applyAlignment="1">
      <alignment horizontal="center" vertical="center"/>
    </xf>
    <xf numFmtId="176" fontId="5" fillId="3" borderId="17" xfId="0" applyNumberFormat="1" applyFont="1" applyFill="1" applyBorder="1" applyAlignment="1">
      <alignment horizontal="center" vertical="center"/>
    </xf>
    <xf numFmtId="176" fontId="5" fillId="3" borderId="7" xfId="0" applyNumberFormat="1" applyFont="1" applyFill="1" applyBorder="1" applyAlignment="1">
      <alignment horizontal="center" vertical="center"/>
    </xf>
    <xf numFmtId="0" fontId="9" fillId="3" borderId="0" xfId="0" applyFont="1" applyFill="1" applyAlignment="1">
      <alignment horizontal="justify" vertical="center"/>
    </xf>
    <xf numFmtId="0" fontId="7" fillId="0" borderId="0" xfId="0" applyFont="1" applyAlignment="1">
      <alignment vertical="center"/>
    </xf>
    <xf numFmtId="176" fontId="5" fillId="0" borderId="8"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176" fontId="5" fillId="0" borderId="3" xfId="0" applyNumberFormat="1" applyFont="1" applyFill="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176" fontId="5" fillId="0" borderId="5" xfId="0" applyNumberFormat="1" applyFont="1" applyFill="1" applyBorder="1" applyAlignment="1">
      <alignment horizontal="center" vertical="center"/>
    </xf>
    <xf numFmtId="0" fontId="5" fillId="0" borderId="16" xfId="0" applyFont="1" applyFill="1" applyBorder="1" applyAlignment="1">
      <alignment horizontal="center" vertical="center"/>
    </xf>
    <xf numFmtId="176" fontId="5" fillId="0" borderId="17"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0" fontId="5" fillId="0" borderId="60" xfId="0" applyFont="1" applyFill="1" applyBorder="1" applyAlignment="1">
      <alignment horizontal="center" vertical="center"/>
    </xf>
    <xf numFmtId="176" fontId="5" fillId="0" borderId="61" xfId="0" applyNumberFormat="1" applyFont="1" applyFill="1" applyBorder="1" applyAlignment="1">
      <alignment horizontal="center" vertical="center"/>
    </xf>
    <xf numFmtId="0" fontId="5" fillId="0" borderId="70" xfId="0" applyFont="1" applyFill="1" applyBorder="1" applyAlignment="1">
      <alignment horizontal="center" vertical="center"/>
    </xf>
    <xf numFmtId="176" fontId="5" fillId="0" borderId="71" xfId="0" applyNumberFormat="1" applyFont="1" applyFill="1" applyBorder="1" applyAlignment="1">
      <alignment horizontal="center" vertical="center"/>
    </xf>
    <xf numFmtId="0" fontId="5" fillId="0" borderId="0" xfId="0" applyFont="1" applyFill="1" applyBorder="1" applyAlignment="1">
      <alignment vertical="center"/>
    </xf>
    <xf numFmtId="0" fontId="0" fillId="0" borderId="0" xfId="0" applyFont="1" applyFill="1" applyAlignment="1">
      <alignment horizontal="left" vertical="center"/>
    </xf>
    <xf numFmtId="0" fontId="4" fillId="0" borderId="0" xfId="0" applyFont="1">
      <alignment vertical="center"/>
    </xf>
    <xf numFmtId="0" fontId="5" fillId="2" borderId="6"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vertical="center"/>
    </xf>
    <xf numFmtId="0" fontId="4" fillId="2" borderId="5" xfId="0" applyFont="1" applyFill="1" applyBorder="1" applyAlignment="1">
      <alignment vertical="center"/>
    </xf>
    <xf numFmtId="0" fontId="5" fillId="2" borderId="4" xfId="0" applyFont="1" applyFill="1" applyBorder="1" applyAlignment="1">
      <alignment vertical="center"/>
    </xf>
    <xf numFmtId="0" fontId="5" fillId="2" borderId="2" xfId="0" applyFont="1" applyFill="1" applyBorder="1" applyAlignment="1">
      <alignment vertical="center"/>
    </xf>
    <xf numFmtId="0" fontId="4" fillId="2" borderId="7" xfId="0" applyFont="1" applyFill="1" applyBorder="1" applyAlignment="1">
      <alignment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3" borderId="8" xfId="0" applyFont="1" applyFill="1" applyBorder="1" applyAlignment="1">
      <alignment vertical="center"/>
    </xf>
    <xf numFmtId="0" fontId="5" fillId="3" borderId="1" xfId="0" applyFont="1" applyFill="1" applyBorder="1" applyAlignment="1">
      <alignment vertical="center"/>
    </xf>
    <xf numFmtId="180" fontId="5" fillId="3" borderId="8" xfId="0" applyNumberFormat="1" applyFont="1" applyFill="1" applyBorder="1" applyAlignment="1">
      <alignment horizontal="left" vertical="center"/>
    </xf>
    <xf numFmtId="180" fontId="5" fillId="3" borderId="1" xfId="0" applyNumberFormat="1" applyFont="1" applyFill="1" applyBorder="1" applyAlignment="1">
      <alignment horizontal="left" vertical="center"/>
    </xf>
    <xf numFmtId="0" fontId="5" fillId="3" borderId="0" xfId="0" applyFont="1" applyFill="1" applyBorder="1" applyAlignment="1">
      <alignment vertical="center"/>
    </xf>
    <xf numFmtId="0" fontId="5" fillId="3" borderId="10" xfId="0" applyFont="1" applyFill="1" applyBorder="1" applyAlignment="1">
      <alignment vertical="center"/>
    </xf>
    <xf numFmtId="0" fontId="5" fillId="3" borderId="3" xfId="0" applyFont="1" applyFill="1" applyBorder="1" applyAlignment="1">
      <alignment horizontal="center" vertical="center"/>
    </xf>
    <xf numFmtId="0" fontId="5" fillId="3" borderId="4" xfId="0" applyFont="1" applyFill="1" applyBorder="1" applyAlignment="1">
      <alignment vertical="center"/>
    </xf>
    <xf numFmtId="0" fontId="5" fillId="3" borderId="2" xfId="0" applyFont="1" applyFill="1" applyBorder="1" applyAlignment="1">
      <alignment vertical="center"/>
    </xf>
    <xf numFmtId="0" fontId="5" fillId="3" borderId="5" xfId="0" applyFont="1" applyFill="1" applyBorder="1" applyAlignment="1">
      <alignment vertical="center"/>
    </xf>
    <xf numFmtId="176" fontId="5" fillId="3" borderId="3" xfId="0" applyNumberFormat="1" applyFont="1" applyFill="1" applyBorder="1" applyAlignment="1">
      <alignment vertical="center"/>
    </xf>
    <xf numFmtId="0" fontId="5" fillId="3" borderId="2" xfId="0" applyFont="1" applyFill="1" applyBorder="1" applyAlignment="1">
      <alignment horizontal="center" vertical="center"/>
    </xf>
    <xf numFmtId="0" fontId="5" fillId="3" borderId="9" xfId="0" applyFont="1" applyFill="1" applyBorder="1" applyAlignment="1">
      <alignment vertical="center"/>
    </xf>
    <xf numFmtId="0" fontId="5" fillId="2" borderId="5" xfId="0" applyFont="1" applyFill="1" applyBorder="1" applyAlignment="1">
      <alignment vertical="center"/>
    </xf>
    <xf numFmtId="0" fontId="5" fillId="0" borderId="0" xfId="0" applyFont="1" applyAlignment="1">
      <alignment horizontal="center" vertical="center"/>
    </xf>
    <xf numFmtId="0" fontId="22" fillId="0" borderId="0" xfId="0" applyFont="1" applyAlignment="1">
      <alignment vertical="center"/>
    </xf>
    <xf numFmtId="0" fontId="22" fillId="0" borderId="0" xfId="0" applyFont="1">
      <alignment vertical="center"/>
    </xf>
    <xf numFmtId="0" fontId="5" fillId="0" borderId="1" xfId="0" applyFont="1" applyBorder="1" applyAlignment="1">
      <alignment horizontal="center" vertical="center"/>
    </xf>
    <xf numFmtId="178" fontId="23" fillId="0" borderId="1" xfId="0" applyNumberFormat="1" applyFont="1" applyFill="1" applyBorder="1" applyAlignment="1">
      <alignment horizontal="center" vertical="center"/>
    </xf>
    <xf numFmtId="176" fontId="23" fillId="0" borderId="1" xfId="0" applyNumberFormat="1" applyFont="1" applyFill="1" applyBorder="1" applyAlignment="1">
      <alignment horizontal="center" vertical="center"/>
    </xf>
    <xf numFmtId="176" fontId="23" fillId="0" borderId="8" xfId="0" applyNumberFormat="1" applyFont="1" applyFill="1" applyBorder="1" applyAlignment="1">
      <alignment horizontal="center" vertical="center"/>
    </xf>
    <xf numFmtId="0" fontId="23" fillId="0" borderId="18"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9" xfId="0" applyFont="1" applyBorder="1">
      <alignment vertical="center"/>
    </xf>
    <xf numFmtId="0" fontId="23" fillId="0" borderId="0" xfId="0" applyFont="1">
      <alignment vertical="center"/>
    </xf>
    <xf numFmtId="0" fontId="23" fillId="0" borderId="0" xfId="0" applyFont="1" applyFill="1" applyBorder="1" applyAlignment="1">
      <alignment horizontal="center" vertical="center"/>
    </xf>
    <xf numFmtId="178" fontId="23" fillId="0" borderId="0" xfId="0" applyNumberFormat="1" applyFont="1" applyFill="1" applyBorder="1" applyAlignment="1">
      <alignment horizontal="center" vertical="center"/>
    </xf>
    <xf numFmtId="176" fontId="23" fillId="0" borderId="0" xfId="0" applyNumberFormat="1" applyFont="1" applyFill="1" applyBorder="1" applyAlignment="1">
      <alignment horizontal="center" vertical="center"/>
    </xf>
    <xf numFmtId="0" fontId="23" fillId="0" borderId="0" xfId="0" applyFont="1" applyFill="1" applyBorder="1">
      <alignment vertical="center"/>
    </xf>
    <xf numFmtId="0" fontId="23" fillId="0" borderId="0" xfId="0" applyFont="1" applyFill="1">
      <alignment vertical="center"/>
    </xf>
    <xf numFmtId="0" fontId="25" fillId="0" borderId="0" xfId="0" applyFont="1">
      <alignment vertical="center"/>
    </xf>
    <xf numFmtId="0" fontId="23" fillId="0" borderId="0" xfId="0" applyFont="1" applyBorder="1" applyAlignment="1">
      <alignment horizontal="center" vertical="center"/>
    </xf>
    <xf numFmtId="178" fontId="23" fillId="0" borderId="0" xfId="0" applyNumberFormat="1" applyFont="1" applyBorder="1" applyAlignment="1">
      <alignment horizontal="center" vertical="center"/>
    </xf>
    <xf numFmtId="178" fontId="23" fillId="0" borderId="0" xfId="0" applyNumberFormat="1" applyFont="1" applyBorder="1" applyAlignment="1">
      <alignment horizontal="right" vertical="center"/>
    </xf>
    <xf numFmtId="176" fontId="23" fillId="0" borderId="0" xfId="0" applyNumberFormat="1" applyFont="1" applyBorder="1" applyAlignment="1">
      <alignment horizontal="center" vertical="center"/>
    </xf>
    <xf numFmtId="176" fontId="23" fillId="0" borderId="0" xfId="0" applyNumberFormat="1" applyFont="1" applyBorder="1" applyAlignment="1">
      <alignment horizontal="right" vertical="center"/>
    </xf>
    <xf numFmtId="0" fontId="23" fillId="0" borderId="0" xfId="0" applyFont="1" applyBorder="1" applyAlignment="1">
      <alignment horizontal="distributed" vertical="center" indent="1"/>
    </xf>
    <xf numFmtId="0" fontId="23" fillId="0" borderId="0" xfId="0" applyFont="1" applyBorder="1">
      <alignment vertical="center"/>
    </xf>
    <xf numFmtId="178" fontId="23" fillId="0" borderId="7" xfId="0" applyNumberFormat="1" applyFont="1" applyFill="1" applyBorder="1" applyAlignment="1">
      <alignment horizontal="center" vertical="center"/>
    </xf>
    <xf numFmtId="176" fontId="23" fillId="0" borderId="1" xfId="0" applyNumberFormat="1" applyFont="1" applyBorder="1" applyAlignment="1">
      <alignment horizontal="center" vertical="center"/>
    </xf>
    <xf numFmtId="0" fontId="23" fillId="0" borderId="0" xfId="0" applyFont="1" applyAlignment="1">
      <alignment vertical="center"/>
    </xf>
    <xf numFmtId="0" fontId="23" fillId="0" borderId="0" xfId="0" applyFont="1" applyFill="1" applyBorder="1" applyAlignment="1">
      <alignment horizontal="left" vertical="center"/>
    </xf>
    <xf numFmtId="0" fontId="24" fillId="0" borderId="0" xfId="0" applyFont="1" applyAlignment="1">
      <alignment horizontal="left" vertical="center"/>
    </xf>
    <xf numFmtId="0" fontId="25" fillId="0" borderId="0" xfId="0" applyFont="1" applyAlignment="1">
      <alignment vertical="center" shrinkToFit="1"/>
    </xf>
    <xf numFmtId="0" fontId="25" fillId="0" borderId="0" xfId="0" applyFont="1" applyAlignment="1">
      <alignment vertical="distributed" shrinkToFit="1"/>
    </xf>
    <xf numFmtId="176" fontId="23" fillId="0" borderId="0" xfId="0" applyNumberFormat="1" applyFont="1" applyFill="1" applyBorder="1" applyAlignment="1">
      <alignment vertical="center"/>
    </xf>
    <xf numFmtId="0" fontId="23" fillId="0" borderId="3" xfId="0" applyFont="1" applyFill="1" applyBorder="1">
      <alignment vertical="center"/>
    </xf>
    <xf numFmtId="176" fontId="23" fillId="0" borderId="3" xfId="0" applyNumberFormat="1" applyFont="1" applyFill="1" applyBorder="1" applyAlignment="1">
      <alignment vertical="center"/>
    </xf>
    <xf numFmtId="0" fontId="24" fillId="0" borderId="2" xfId="0" applyFont="1" applyFill="1" applyBorder="1" applyAlignment="1">
      <alignment vertical="center"/>
    </xf>
    <xf numFmtId="0" fontId="23" fillId="0" borderId="2" xfId="0" applyFont="1" applyFill="1" applyBorder="1" applyAlignment="1">
      <alignment vertical="center"/>
    </xf>
    <xf numFmtId="0" fontId="23" fillId="0" borderId="0" xfId="0" applyFont="1" applyFill="1" applyBorder="1" applyAlignment="1">
      <alignment vertical="center"/>
    </xf>
    <xf numFmtId="183" fontId="23" fillId="0" borderId="3" xfId="0" applyNumberFormat="1" applyFont="1" applyFill="1" applyBorder="1" applyAlignment="1">
      <alignment horizontal="right" vertical="center"/>
    </xf>
    <xf numFmtId="0" fontId="24" fillId="0" borderId="0" xfId="0" applyFont="1" applyFill="1" applyBorder="1" applyAlignment="1">
      <alignment vertical="center"/>
    </xf>
    <xf numFmtId="0" fontId="23" fillId="0" borderId="0" xfId="0" applyFont="1" applyFill="1" applyBorder="1" applyAlignment="1">
      <alignment horizontal="right" vertical="center"/>
    </xf>
    <xf numFmtId="0" fontId="23" fillId="0" borderId="3" xfId="0" applyFont="1" applyFill="1" applyBorder="1" applyAlignment="1">
      <alignment vertical="center"/>
    </xf>
    <xf numFmtId="0" fontId="23" fillId="0" borderId="4" xfId="0" applyFont="1" applyFill="1" applyBorder="1" applyAlignment="1">
      <alignment vertical="center"/>
    </xf>
    <xf numFmtId="0" fontId="23" fillId="0" borderId="2" xfId="0" applyFont="1" applyFill="1" applyBorder="1">
      <alignment vertical="center"/>
    </xf>
    <xf numFmtId="0" fontId="23" fillId="0" borderId="15" xfId="0" applyFont="1" applyFill="1" applyBorder="1">
      <alignment vertical="center"/>
    </xf>
    <xf numFmtId="0" fontId="23" fillId="0" borderId="8" xfId="0" applyFont="1" applyFill="1" applyBorder="1">
      <alignment vertical="center"/>
    </xf>
    <xf numFmtId="176" fontId="5" fillId="0" borderId="8"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0"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vertical="center"/>
    </xf>
    <xf numFmtId="0" fontId="5" fillId="0" borderId="4" xfId="0" applyFont="1" applyFill="1" applyBorder="1" applyAlignment="1">
      <alignment vertical="center"/>
    </xf>
    <xf numFmtId="0" fontId="5" fillId="0" borderId="2"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Alignment="1">
      <alignment vertical="top" wrapText="1"/>
    </xf>
    <xf numFmtId="0" fontId="5" fillId="0" borderId="8" xfId="0" applyFont="1" applyBorder="1" applyAlignment="1">
      <alignment horizontal="left" vertical="center"/>
    </xf>
    <xf numFmtId="0" fontId="5" fillId="0" borderId="8" xfId="0" applyFont="1" applyFill="1" applyBorder="1" applyAlignment="1">
      <alignment horizontal="left" vertical="center"/>
    </xf>
    <xf numFmtId="0" fontId="5" fillId="0" borderId="8" xfId="0" applyFont="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4" fillId="0" borderId="0" xfId="0" applyFont="1" applyBorder="1" applyAlignment="1">
      <alignment vertical="center"/>
    </xf>
    <xf numFmtId="0" fontId="18" fillId="0" borderId="0" xfId="0" applyFont="1" applyAlignment="1">
      <alignment horizontal="center" vertical="center"/>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4" xfId="0" applyFont="1" applyBorder="1" applyAlignment="1">
      <alignment horizontal="righ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right" vertical="center"/>
    </xf>
    <xf numFmtId="0" fontId="4" fillId="0" borderId="5" xfId="0" applyFont="1" applyBorder="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2" xfId="0" applyFont="1" applyFill="1" applyBorder="1" applyAlignment="1">
      <alignment vertical="center"/>
    </xf>
    <xf numFmtId="0" fontId="4" fillId="2" borderId="5" xfId="0" applyFont="1" applyFill="1" applyBorder="1" applyAlignment="1">
      <alignment vertical="center"/>
    </xf>
    <xf numFmtId="0" fontId="5" fillId="2" borderId="4" xfId="0" applyFont="1" applyFill="1" applyBorder="1" applyAlignment="1">
      <alignment horizontal="distributed" vertical="center" indent="1"/>
    </xf>
    <xf numFmtId="0" fontId="5" fillId="2" borderId="2"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5" fillId="2" borderId="4" xfId="0" applyFont="1" applyFill="1" applyBorder="1" applyAlignment="1">
      <alignment vertical="center"/>
    </xf>
    <xf numFmtId="0" fontId="5" fillId="2" borderId="2" xfId="0" applyFont="1" applyFill="1" applyBorder="1" applyAlignment="1">
      <alignment vertical="center"/>
    </xf>
    <xf numFmtId="0" fontId="5" fillId="2" borderId="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5" fillId="0" borderId="2" xfId="0" applyFont="1" applyBorder="1" applyAlignment="1">
      <alignment horizontal="right" vertical="center"/>
    </xf>
    <xf numFmtId="0" fontId="5" fillId="0" borderId="5" xfId="0" applyFont="1" applyBorder="1" applyAlignment="1">
      <alignment horizontal="right" vertical="center"/>
    </xf>
    <xf numFmtId="176" fontId="23" fillId="4" borderId="6" xfId="0" applyNumberFormat="1" applyFont="1" applyFill="1" applyBorder="1" applyAlignment="1">
      <alignment horizontal="center" vertical="center"/>
    </xf>
    <xf numFmtId="176" fontId="24" fillId="4" borderId="3" xfId="0" applyNumberFormat="1" applyFont="1" applyFill="1" applyBorder="1" applyAlignment="1">
      <alignment horizontal="center" vertical="center"/>
    </xf>
    <xf numFmtId="176" fontId="24" fillId="4" borderId="7" xfId="0" applyNumberFormat="1" applyFont="1" applyFill="1" applyBorder="1" applyAlignment="1">
      <alignment horizontal="center" vertical="center"/>
    </xf>
    <xf numFmtId="179" fontId="23" fillId="4" borderId="6" xfId="0" applyNumberFormat="1" applyFont="1" applyFill="1" applyBorder="1" applyAlignment="1">
      <alignment horizontal="center" vertical="center"/>
    </xf>
    <xf numFmtId="179" fontId="23" fillId="4" borderId="3" xfId="0" applyNumberFormat="1" applyFont="1" applyFill="1" applyBorder="1" applyAlignment="1">
      <alignment horizontal="center" vertical="center"/>
    </xf>
    <xf numFmtId="179" fontId="23" fillId="4" borderId="7" xfId="0" applyNumberFormat="1" applyFont="1" applyFill="1" applyBorder="1" applyAlignment="1">
      <alignment horizontal="center" vertical="center"/>
    </xf>
    <xf numFmtId="179" fontId="24" fillId="4" borderId="7" xfId="0" applyNumberFormat="1" applyFont="1" applyFill="1" applyBorder="1" applyAlignment="1">
      <alignment horizontal="center" vertical="center"/>
    </xf>
    <xf numFmtId="0" fontId="5" fillId="2" borderId="6" xfId="0" applyFont="1" applyFill="1" applyBorder="1" applyAlignment="1">
      <alignment horizontal="right" vertical="center"/>
    </xf>
    <xf numFmtId="0" fontId="4" fillId="2" borderId="3" xfId="0" applyFont="1" applyFill="1" applyBorder="1" applyAlignment="1">
      <alignment horizontal="right" vertical="center"/>
    </xf>
    <xf numFmtId="0" fontId="4" fillId="2" borderId="7" xfId="0" applyFont="1" applyFill="1" applyBorder="1" applyAlignment="1">
      <alignment horizontal="right" vertical="center"/>
    </xf>
    <xf numFmtId="0" fontId="5" fillId="2" borderId="6" xfId="0" applyFont="1" applyFill="1" applyBorder="1" applyAlignment="1">
      <alignment horizontal="center" vertical="center"/>
    </xf>
    <xf numFmtId="0" fontId="4" fillId="2" borderId="3" xfId="0" applyFont="1" applyFill="1" applyBorder="1" applyAlignment="1">
      <alignment vertical="center"/>
    </xf>
    <xf numFmtId="0" fontId="4" fillId="2" borderId="7" xfId="0" applyFont="1" applyFill="1" applyBorder="1" applyAlignment="1">
      <alignment vertical="center"/>
    </xf>
    <xf numFmtId="0" fontId="5" fillId="2" borderId="3"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center" vertical="center" shrinkToFit="1"/>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176" fontId="5" fillId="0" borderId="4"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4"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0" fontId="5" fillId="2" borderId="9" xfId="0" applyFont="1" applyFill="1" applyBorder="1" applyAlignment="1">
      <alignment horizontal="center" vertical="center"/>
    </xf>
    <xf numFmtId="0" fontId="4" fillId="2" borderId="0" xfId="0" applyFont="1" applyFill="1" applyAlignment="1">
      <alignment horizontal="center" vertical="center"/>
    </xf>
    <xf numFmtId="0" fontId="5" fillId="2" borderId="1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vertical="center"/>
    </xf>
    <xf numFmtId="0" fontId="5" fillId="2" borderId="1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38" fontId="5" fillId="0" borderId="21" xfId="1" applyFont="1" applyFill="1" applyBorder="1" applyAlignment="1">
      <alignment horizontal="center" vertical="center"/>
    </xf>
    <xf numFmtId="176" fontId="23" fillId="4" borderId="3" xfId="0" applyNumberFormat="1" applyFont="1" applyFill="1" applyBorder="1" applyAlignment="1">
      <alignment horizontal="center" vertical="center"/>
    </xf>
    <xf numFmtId="176" fontId="23" fillId="4" borderId="7"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0" fontId="5" fillId="0" borderId="0" xfId="0" applyFont="1" applyFill="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4" fillId="0" borderId="0" xfId="0" applyFont="1">
      <alignment vertical="center"/>
    </xf>
    <xf numFmtId="0" fontId="4" fillId="0" borderId="10" xfId="0" applyFont="1" applyBorder="1">
      <alignment vertical="center"/>
    </xf>
    <xf numFmtId="0" fontId="5" fillId="0" borderId="4" xfId="0" applyFont="1" applyFill="1" applyBorder="1" applyAlignment="1">
      <alignment horizontal="center" vertical="center" wrapText="1" shrinkToFit="1"/>
    </xf>
    <xf numFmtId="0" fontId="4" fillId="0" borderId="5" xfId="0" applyFont="1" applyFill="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5" fillId="0" borderId="4" xfId="0" applyFont="1" applyFill="1" applyBorder="1" applyAlignment="1">
      <alignment horizontal="right" vertical="center"/>
    </xf>
    <xf numFmtId="0" fontId="4" fillId="0" borderId="2" xfId="0" applyFont="1" applyFill="1" applyBorder="1">
      <alignment vertical="center"/>
    </xf>
    <xf numFmtId="176" fontId="5" fillId="0" borderId="9"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10" xfId="0" applyFont="1" applyFill="1" applyBorder="1" applyAlignment="1">
      <alignment horizontal="center" vertical="center"/>
    </xf>
    <xf numFmtId="206" fontId="5" fillId="0" borderId="9" xfId="0" applyNumberFormat="1" applyFont="1" applyFill="1" applyBorder="1" applyAlignment="1">
      <alignment horizontal="center" vertical="center"/>
    </xf>
    <xf numFmtId="206" fontId="4" fillId="0" borderId="0" xfId="0" applyNumberFormat="1" applyFont="1" applyFill="1" applyAlignment="1">
      <alignment horizontal="center" vertical="center"/>
    </xf>
    <xf numFmtId="206" fontId="4" fillId="0" borderId="10" xfId="0" applyNumberFormat="1" applyFont="1" applyFill="1" applyBorder="1" applyAlignment="1">
      <alignment horizontal="center" vertical="center"/>
    </xf>
    <xf numFmtId="188" fontId="5" fillId="0" borderId="9" xfId="0" applyNumberFormat="1" applyFont="1" applyFill="1" applyBorder="1" applyAlignment="1">
      <alignment horizontal="center" vertical="center"/>
    </xf>
    <xf numFmtId="188" fontId="4" fillId="0" borderId="0" xfId="0" applyNumberFormat="1" applyFont="1" applyFill="1" applyAlignment="1">
      <alignment horizontal="center" vertical="center"/>
    </xf>
    <xf numFmtId="188" fontId="4" fillId="0" borderId="10" xfId="0" applyNumberFormat="1" applyFont="1" applyFill="1" applyBorder="1" applyAlignment="1">
      <alignment horizontal="center" vertical="center"/>
    </xf>
    <xf numFmtId="183" fontId="5" fillId="0" borderId="9"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10" fontId="5" fillId="0" borderId="6" xfId="0" applyNumberFormat="1" applyFont="1" applyFill="1" applyBorder="1" applyAlignment="1">
      <alignment horizontal="right" vertical="center"/>
    </xf>
    <xf numFmtId="0" fontId="4" fillId="0" borderId="3" xfId="0" applyNumberFormat="1" applyFont="1" applyFill="1" applyBorder="1" applyAlignment="1">
      <alignment horizontal="right" vertical="center"/>
    </xf>
    <xf numFmtId="0" fontId="4" fillId="0" borderId="7" xfId="0" applyNumberFormat="1" applyFont="1" applyFill="1" applyBorder="1" applyAlignment="1">
      <alignment horizontal="right" vertical="center"/>
    </xf>
    <xf numFmtId="0" fontId="5" fillId="2" borderId="9"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0" borderId="0" xfId="0" applyFont="1" applyAlignment="1">
      <alignment horizontal="left" vertical="top" wrapText="1"/>
    </xf>
    <xf numFmtId="0" fontId="5" fillId="0" borderId="2" xfId="0" applyFont="1" applyFill="1" applyBorder="1" applyAlignment="1">
      <alignment horizontal="right" vertical="center"/>
    </xf>
    <xf numFmtId="0" fontId="5" fillId="0" borderId="5" xfId="0" applyFont="1" applyFill="1" applyBorder="1" applyAlignment="1">
      <alignment horizontal="right" vertical="center"/>
    </xf>
    <xf numFmtId="185" fontId="5" fillId="0" borderId="6" xfId="0" applyNumberFormat="1" applyFont="1" applyFill="1" applyBorder="1" applyAlignment="1">
      <alignment horizontal="center" vertical="center"/>
    </xf>
    <xf numFmtId="185" fontId="4" fillId="0" borderId="3" xfId="0" applyNumberFormat="1" applyFont="1" applyFill="1" applyBorder="1" applyAlignment="1">
      <alignment horizontal="center" vertical="center"/>
    </xf>
    <xf numFmtId="185" fontId="4" fillId="0" borderId="7" xfId="0" applyNumberFormat="1" applyFont="1" applyFill="1" applyBorder="1" applyAlignment="1">
      <alignment horizontal="center" vertical="center"/>
    </xf>
    <xf numFmtId="207" fontId="5" fillId="0" borderId="6" xfId="0" applyNumberFormat="1" applyFont="1" applyFill="1" applyBorder="1" applyAlignment="1">
      <alignment horizontal="center" vertical="center"/>
    </xf>
    <xf numFmtId="207" fontId="4" fillId="0" borderId="3" xfId="0" applyNumberFormat="1" applyFont="1" applyFill="1" applyBorder="1" applyAlignment="1">
      <alignment horizontal="center" vertical="center"/>
    </xf>
    <xf numFmtId="207" fontId="4" fillId="0" borderId="7" xfId="0" applyNumberFormat="1" applyFont="1" applyFill="1" applyBorder="1" applyAlignment="1">
      <alignment horizontal="center" vertical="center"/>
    </xf>
    <xf numFmtId="188" fontId="5" fillId="0" borderId="6" xfId="0" applyNumberFormat="1" applyFont="1" applyFill="1" applyBorder="1" applyAlignment="1">
      <alignment horizontal="center" vertical="center"/>
    </xf>
    <xf numFmtId="188" fontId="5" fillId="0" borderId="3" xfId="0" applyNumberFormat="1" applyFont="1" applyFill="1" applyBorder="1" applyAlignment="1">
      <alignment horizontal="center" vertical="center"/>
    </xf>
    <xf numFmtId="188" fontId="5" fillId="0" borderId="7" xfId="0" applyNumberFormat="1" applyFont="1" applyFill="1" applyBorder="1" applyAlignment="1">
      <alignment horizontal="center" vertical="center"/>
    </xf>
    <xf numFmtId="0" fontId="8"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4" fillId="0" borderId="2" xfId="0" applyFont="1" applyFill="1" applyBorder="1" applyAlignment="1">
      <alignment horizontal="right" vertical="center"/>
    </xf>
    <xf numFmtId="0" fontId="4" fillId="0" borderId="5" xfId="0" applyFont="1" applyFill="1" applyBorder="1" applyAlignment="1">
      <alignment horizontal="right" vertical="center"/>
    </xf>
    <xf numFmtId="0" fontId="4" fillId="0" borderId="3"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179" fontId="5" fillId="0" borderId="15" xfId="0" applyNumberFormat="1" applyFont="1" applyFill="1" applyBorder="1" applyAlignment="1">
      <alignment horizontal="center" vertical="center"/>
    </xf>
    <xf numFmtId="179" fontId="5" fillId="0" borderId="8"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0" fontId="4" fillId="0" borderId="2" xfId="0" applyFont="1" applyBorder="1" applyAlignment="1">
      <alignment horizontal="center" vertical="center"/>
    </xf>
    <xf numFmtId="178" fontId="23" fillId="4" borderId="15" xfId="0" applyNumberFormat="1" applyFont="1" applyFill="1" applyBorder="1" applyAlignment="1">
      <alignment horizontal="center" vertical="center"/>
    </xf>
    <xf numFmtId="178" fontId="23" fillId="4" borderId="8" xfId="0" applyNumberFormat="1" applyFont="1" applyFill="1" applyBorder="1" applyAlignment="1">
      <alignment horizontal="center" vertical="center"/>
    </xf>
    <xf numFmtId="176" fontId="23" fillId="4" borderId="15" xfId="0" applyNumberFormat="1" applyFont="1" applyFill="1" applyBorder="1" applyAlignment="1">
      <alignment horizontal="center" vertical="center"/>
    </xf>
    <xf numFmtId="176" fontId="23" fillId="4" borderId="8" xfId="0" applyNumberFormat="1" applyFont="1" applyFill="1" applyBorder="1" applyAlignment="1">
      <alignment horizontal="center" vertical="center"/>
    </xf>
    <xf numFmtId="0" fontId="11" fillId="2"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center" vertical="center"/>
    </xf>
    <xf numFmtId="38" fontId="5" fillId="0" borderId="22" xfId="1" applyFont="1" applyFill="1" applyBorder="1" applyAlignment="1">
      <alignment horizontal="center" vertical="center"/>
    </xf>
    <xf numFmtId="38" fontId="5" fillId="0" borderId="23" xfId="1" applyFont="1" applyFill="1" applyBorder="1" applyAlignment="1">
      <alignment horizontal="center" vertical="center"/>
    </xf>
    <xf numFmtId="38" fontId="5" fillId="0" borderId="18" xfId="1" applyFont="1" applyFill="1" applyBorder="1" applyAlignment="1">
      <alignment horizontal="center" vertical="center"/>
    </xf>
    <xf numFmtId="0" fontId="5" fillId="2" borderId="24" xfId="0" applyFont="1" applyFill="1" applyBorder="1" applyAlignment="1">
      <alignment vertical="center" shrinkToFit="1"/>
    </xf>
    <xf numFmtId="0" fontId="4" fillId="0" borderId="25" xfId="0" applyFont="1" applyBorder="1" applyAlignment="1">
      <alignment vertical="center" shrinkToFit="1"/>
    </xf>
    <xf numFmtId="178" fontId="23" fillId="4" borderId="26" xfId="0" applyNumberFormat="1" applyFont="1" applyFill="1" applyBorder="1" applyAlignment="1">
      <alignment horizontal="center" vertical="center"/>
    </xf>
    <xf numFmtId="178" fontId="23" fillId="4" borderId="25" xfId="0" applyNumberFormat="1" applyFont="1" applyFill="1" applyBorder="1" applyAlignment="1">
      <alignment horizontal="center" vertical="center"/>
    </xf>
    <xf numFmtId="38" fontId="23" fillId="4" borderId="26" xfId="1" applyFont="1" applyFill="1" applyBorder="1" applyAlignment="1">
      <alignment horizontal="center" vertical="center"/>
    </xf>
    <xf numFmtId="38" fontId="23" fillId="4" borderId="25" xfId="1" applyFont="1" applyFill="1" applyBorder="1" applyAlignment="1">
      <alignment horizontal="center" vertical="center"/>
    </xf>
    <xf numFmtId="0" fontId="23" fillId="4" borderId="22" xfId="0" applyFont="1" applyFill="1" applyBorder="1" applyAlignment="1">
      <alignment horizontal="center" vertical="center"/>
    </xf>
    <xf numFmtId="0" fontId="23" fillId="4" borderId="23" xfId="0" applyFont="1" applyFill="1" applyBorder="1" applyAlignment="1">
      <alignment horizontal="center" vertical="center"/>
    </xf>
    <xf numFmtId="38" fontId="23" fillId="4" borderId="22" xfId="1" applyFont="1" applyFill="1" applyBorder="1" applyAlignment="1">
      <alignment horizontal="center" vertical="center"/>
    </xf>
    <xf numFmtId="38" fontId="23" fillId="4" borderId="23" xfId="1" applyFont="1" applyFill="1" applyBorder="1" applyAlignment="1">
      <alignment horizontal="center" vertical="center"/>
    </xf>
    <xf numFmtId="0" fontId="5" fillId="0" borderId="26" xfId="0" applyFont="1" applyFill="1" applyBorder="1" applyAlignment="1">
      <alignment horizontal="left" vertical="center" shrinkToFit="1"/>
    </xf>
    <xf numFmtId="0" fontId="5" fillId="0" borderId="25" xfId="0" applyFont="1" applyFill="1" applyBorder="1" applyAlignment="1">
      <alignment horizontal="left" vertical="center" shrinkToFit="1"/>
    </xf>
    <xf numFmtId="0" fontId="5" fillId="0" borderId="13" xfId="0" applyFont="1" applyFill="1" applyBorder="1" applyAlignment="1">
      <alignment horizontal="left" vertical="center" shrinkToFit="1"/>
    </xf>
    <xf numFmtId="190" fontId="5" fillId="0" borderId="15" xfId="1" applyNumberFormat="1" applyFont="1" applyFill="1" applyBorder="1" applyAlignment="1">
      <alignment horizontal="center" vertical="center"/>
    </xf>
    <xf numFmtId="190" fontId="5" fillId="0" borderId="8" xfId="1" applyNumberFormat="1" applyFont="1" applyFill="1" applyBorder="1" applyAlignment="1">
      <alignment horizontal="center" vertical="center"/>
    </xf>
    <xf numFmtId="38" fontId="5" fillId="0" borderId="15" xfId="1" applyNumberFormat="1" applyFont="1" applyFill="1" applyBorder="1" applyAlignment="1">
      <alignment horizontal="center" vertical="center"/>
    </xf>
    <xf numFmtId="38" fontId="5" fillId="0" borderId="8" xfId="1" applyNumberFormat="1" applyFont="1" applyFill="1" applyBorder="1" applyAlignment="1">
      <alignment horizontal="center" vertical="center"/>
    </xf>
    <xf numFmtId="183" fontId="5" fillId="0" borderId="15" xfId="0" applyNumberFormat="1" applyFont="1" applyFill="1" applyBorder="1" applyAlignment="1">
      <alignment horizontal="center" vertical="center"/>
    </xf>
    <xf numFmtId="183" fontId="5" fillId="0" borderId="8" xfId="0" applyNumberFormat="1" applyFont="1" applyFill="1" applyBorder="1" applyAlignment="1">
      <alignment horizontal="center" vertical="center"/>
    </xf>
    <xf numFmtId="183" fontId="5" fillId="0" borderId="1" xfId="0" applyNumberFormat="1" applyFont="1" applyFill="1" applyBorder="1" applyAlignment="1">
      <alignment horizontal="center" vertical="center"/>
    </xf>
    <xf numFmtId="0" fontId="5" fillId="2" borderId="27" xfId="0" applyFont="1" applyFill="1" applyBorder="1" applyAlignment="1">
      <alignment vertical="center" shrinkToFit="1"/>
    </xf>
    <xf numFmtId="0" fontId="5" fillId="2" borderId="8" xfId="0" applyFont="1" applyFill="1" applyBorder="1" applyAlignment="1">
      <alignment vertical="center" shrinkToFit="1"/>
    </xf>
    <xf numFmtId="182" fontId="23" fillId="4" borderId="15" xfId="0" applyNumberFormat="1" applyFont="1" applyFill="1" applyBorder="1" applyAlignment="1">
      <alignment horizontal="center" vertical="center"/>
    </xf>
    <xf numFmtId="182" fontId="23" fillId="4" borderId="8" xfId="0" applyNumberFormat="1" applyFont="1" applyFill="1" applyBorder="1" applyAlignment="1">
      <alignment horizontal="center" vertical="center"/>
    </xf>
    <xf numFmtId="38" fontId="23" fillId="4" borderId="15" xfId="1" applyFont="1" applyFill="1" applyBorder="1" applyAlignment="1">
      <alignment horizontal="center" vertical="center"/>
    </xf>
    <xf numFmtId="38" fontId="23" fillId="4" borderId="8" xfId="1" applyFont="1" applyFill="1" applyBorder="1" applyAlignment="1">
      <alignment horizontal="center" vertical="center"/>
    </xf>
    <xf numFmtId="0" fontId="5" fillId="0" borderId="15"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1" xfId="0" applyFont="1" applyFill="1" applyBorder="1" applyAlignment="1">
      <alignment horizontal="left" vertical="center" shrinkToFit="1"/>
    </xf>
    <xf numFmtId="38" fontId="5" fillId="0" borderId="15" xfId="1" applyFont="1" applyFill="1" applyBorder="1" applyAlignment="1">
      <alignment horizontal="center" vertical="center"/>
    </xf>
    <xf numFmtId="38" fontId="5" fillId="0" borderId="8" xfId="1" applyFont="1" applyFill="1" applyBorder="1" applyAlignment="1">
      <alignment horizontal="center" vertical="center"/>
    </xf>
    <xf numFmtId="0" fontId="4" fillId="0" borderId="8" xfId="0" applyFont="1" applyBorder="1" applyAlignment="1">
      <alignment vertical="center" shrinkToFit="1"/>
    </xf>
    <xf numFmtId="0" fontId="23" fillId="4" borderId="15" xfId="0" applyFont="1" applyFill="1" applyBorder="1" applyAlignment="1">
      <alignment horizontal="center" vertical="center"/>
    </xf>
    <xf numFmtId="0" fontId="23" fillId="4" borderId="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8" xfId="0" applyFont="1" applyBorder="1" applyAlignment="1">
      <alignment horizontal="center" vertical="center"/>
    </xf>
    <xf numFmtId="180" fontId="5" fillId="0" borderId="15" xfId="1" applyNumberFormat="1" applyFont="1" applyFill="1" applyBorder="1" applyAlignment="1">
      <alignment horizontal="center" vertical="center" wrapText="1"/>
    </xf>
    <xf numFmtId="180" fontId="5" fillId="0" borderId="8" xfId="1" applyNumberFormat="1" applyFont="1" applyFill="1" applyBorder="1" applyAlignment="1">
      <alignment horizontal="center" vertical="center"/>
    </xf>
    <xf numFmtId="0" fontId="4" fillId="0" borderId="13" xfId="0" applyFont="1" applyBorder="1" applyAlignment="1">
      <alignment vertical="center" shrinkToFit="1"/>
    </xf>
    <xf numFmtId="38" fontId="23" fillId="4" borderId="28" xfId="1" applyFont="1" applyFill="1" applyBorder="1" applyAlignment="1">
      <alignment horizontal="center" vertical="center"/>
    </xf>
    <xf numFmtId="38" fontId="23" fillId="4" borderId="29" xfId="1" applyFont="1" applyFill="1" applyBorder="1" applyAlignment="1">
      <alignment horizontal="center" vertical="center"/>
    </xf>
    <xf numFmtId="38" fontId="5" fillId="0" borderId="1" xfId="1" applyFont="1" applyFill="1" applyBorder="1" applyAlignment="1">
      <alignment horizontal="center" vertical="center"/>
    </xf>
    <xf numFmtId="40" fontId="5" fillId="0" borderId="26" xfId="1" applyNumberFormat="1" applyFont="1" applyFill="1" applyBorder="1" applyAlignment="1">
      <alignment horizontal="center" vertical="center"/>
    </xf>
    <xf numFmtId="40" fontId="4" fillId="0" borderId="25" xfId="1" applyNumberFormat="1" applyFont="1" applyFill="1" applyBorder="1" applyAlignment="1">
      <alignment horizontal="center" vertical="center"/>
    </xf>
    <xf numFmtId="40" fontId="4" fillId="0" borderId="13" xfId="1" applyNumberFormat="1" applyFont="1" applyFill="1" applyBorder="1" applyAlignment="1">
      <alignment horizontal="center" vertical="center"/>
    </xf>
    <xf numFmtId="0" fontId="4" fillId="0" borderId="1" xfId="0" applyFont="1" applyBorder="1" applyAlignment="1">
      <alignment vertical="center" shrinkToFit="1"/>
    </xf>
    <xf numFmtId="40" fontId="5" fillId="0" borderId="15" xfId="1" applyNumberFormat="1" applyFont="1" applyFill="1" applyBorder="1" applyAlignment="1">
      <alignment horizontal="center" vertical="center"/>
    </xf>
    <xf numFmtId="40" fontId="5" fillId="0" borderId="8" xfId="1" applyNumberFormat="1" applyFont="1" applyFill="1" applyBorder="1" applyAlignment="1">
      <alignment horizontal="center" vertical="center"/>
    </xf>
    <xf numFmtId="40" fontId="5" fillId="0" borderId="1" xfId="1" applyNumberFormat="1" applyFont="1" applyFill="1" applyBorder="1" applyAlignment="1">
      <alignment horizontal="center" vertical="center"/>
    </xf>
    <xf numFmtId="0" fontId="4" fillId="0" borderId="0" xfId="0" applyFont="1" applyBorder="1" applyAlignment="1">
      <alignment horizontal="center" vertical="center"/>
    </xf>
    <xf numFmtId="0" fontId="5" fillId="2" borderId="15" xfId="0" applyFont="1" applyFill="1" applyBorder="1" applyAlignment="1">
      <alignment horizontal="center" vertical="center" wrapText="1"/>
    </xf>
    <xf numFmtId="0" fontId="4" fillId="0" borderId="1" xfId="0" applyFont="1" applyBorder="1" applyAlignment="1">
      <alignment horizontal="center" vertical="center"/>
    </xf>
    <xf numFmtId="178" fontId="5" fillId="0" borderId="4"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178" fontId="5" fillId="0" borderId="22" xfId="0" applyNumberFormat="1" applyFont="1" applyFill="1" applyBorder="1" applyAlignment="1">
      <alignment horizontal="center" vertical="center"/>
    </xf>
    <xf numFmtId="180" fontId="5" fillId="0" borderId="22" xfId="0" applyNumberFormat="1" applyFont="1" applyFill="1" applyBorder="1" applyAlignment="1">
      <alignment horizontal="center" vertical="center"/>
    </xf>
    <xf numFmtId="0" fontId="4" fillId="0" borderId="23" xfId="0" applyFont="1" applyFill="1" applyBorder="1" applyAlignment="1">
      <alignment horizontal="center" vertical="center"/>
    </xf>
    <xf numFmtId="0" fontId="5" fillId="0" borderId="15" xfId="0" quotePrefix="1" applyFont="1" applyFill="1" applyBorder="1" applyAlignment="1">
      <alignment horizontal="center" vertical="center"/>
    </xf>
    <xf numFmtId="180" fontId="5" fillId="0" borderId="15" xfId="1" applyNumberFormat="1"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 xfId="0" applyFont="1" applyFill="1" applyBorder="1" applyAlignment="1">
      <alignment horizontal="center" vertical="center"/>
    </xf>
    <xf numFmtId="178" fontId="23" fillId="0" borderId="15" xfId="0" applyNumberFormat="1" applyFont="1" applyFill="1" applyBorder="1" applyAlignment="1">
      <alignment horizontal="center" vertical="center"/>
    </xf>
    <xf numFmtId="178" fontId="23" fillId="0" borderId="8" xfId="0" applyNumberFormat="1" applyFont="1" applyFill="1" applyBorder="1" applyAlignment="1">
      <alignment horizontal="center" vertical="center"/>
    </xf>
    <xf numFmtId="38" fontId="23" fillId="0" borderId="15" xfId="1" applyFont="1" applyFill="1" applyBorder="1" applyAlignment="1">
      <alignment horizontal="center" vertical="center"/>
    </xf>
    <xf numFmtId="38" fontId="23" fillId="0" borderId="8" xfId="1" applyFont="1" applyFill="1" applyBorder="1" applyAlignment="1">
      <alignment horizontal="center" vertical="center"/>
    </xf>
    <xf numFmtId="176" fontId="23" fillId="0" borderId="15" xfId="0" applyNumberFormat="1" applyFont="1" applyFill="1" applyBorder="1" applyAlignment="1">
      <alignment horizontal="center" vertical="center"/>
    </xf>
    <xf numFmtId="176" fontId="23" fillId="0" borderId="8" xfId="0" applyNumberFormat="1"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0" xfId="0" applyFont="1" applyFill="1" applyBorder="1" applyAlignment="1">
      <alignment horizontal="center" vertical="center" wrapText="1"/>
    </xf>
    <xf numFmtId="179" fontId="23" fillId="4" borderId="15" xfId="0" applyNumberFormat="1" applyFont="1" applyFill="1" applyBorder="1" applyAlignment="1">
      <alignment horizontal="center" vertical="center"/>
    </xf>
    <xf numFmtId="179" fontId="23" fillId="4" borderId="8" xfId="0" applyNumberFormat="1" applyFont="1" applyFill="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24" fillId="0" borderId="7" xfId="0" applyFont="1" applyBorder="1" applyAlignment="1">
      <alignment horizontal="center" vertical="center"/>
    </xf>
    <xf numFmtId="176" fontId="23" fillId="0" borderId="15" xfId="0" applyNumberFormat="1" applyFont="1" applyFill="1" applyBorder="1" applyAlignment="1">
      <alignment horizontal="center" vertical="center" wrapText="1"/>
    </xf>
    <xf numFmtId="3" fontId="23" fillId="0" borderId="15" xfId="0" applyNumberFormat="1" applyFont="1" applyFill="1" applyBorder="1" applyAlignment="1">
      <alignment horizontal="center" vertical="center" wrapText="1"/>
    </xf>
    <xf numFmtId="49" fontId="23" fillId="0" borderId="8" xfId="0" applyNumberFormat="1" applyFont="1" applyFill="1" applyBorder="1" applyAlignment="1">
      <alignment horizontal="center" vertical="center"/>
    </xf>
    <xf numFmtId="0" fontId="23" fillId="2" borderId="4" xfId="0" applyFont="1" applyFill="1" applyBorder="1" applyAlignment="1">
      <alignment vertical="center"/>
    </xf>
    <xf numFmtId="0" fontId="24" fillId="2" borderId="2" xfId="0" applyFont="1" applyFill="1" applyBorder="1" applyAlignment="1">
      <alignment vertical="center"/>
    </xf>
    <xf numFmtId="0" fontId="24" fillId="2" borderId="5" xfId="0" applyFont="1" applyFill="1" applyBorder="1" applyAlignment="1">
      <alignment vertical="center"/>
    </xf>
    <xf numFmtId="0" fontId="24" fillId="2" borderId="6" xfId="0" applyFont="1" applyFill="1" applyBorder="1" applyAlignment="1">
      <alignment vertical="center"/>
    </xf>
    <xf numFmtId="0" fontId="24" fillId="2" borderId="3" xfId="0" applyFont="1" applyFill="1" applyBorder="1" applyAlignment="1">
      <alignment vertical="center"/>
    </xf>
    <xf numFmtId="0" fontId="24" fillId="2" borderId="7" xfId="0" applyFont="1" applyFill="1" applyBorder="1" applyAlignment="1">
      <alignment vertical="center"/>
    </xf>
    <xf numFmtId="176" fontId="23" fillId="4" borderId="15" xfId="0" applyNumberFormat="1" applyFont="1" applyFill="1" applyBorder="1" applyAlignment="1">
      <alignment vertical="center"/>
    </xf>
    <xf numFmtId="0" fontId="24" fillId="4" borderId="8" xfId="0" applyFont="1" applyFill="1" applyBorder="1" applyAlignment="1">
      <alignment vertical="center"/>
    </xf>
    <xf numFmtId="180" fontId="23" fillId="4" borderId="15" xfId="0" applyNumberFormat="1" applyFont="1" applyFill="1" applyBorder="1" applyAlignment="1">
      <alignment horizontal="right" vertical="center" wrapText="1"/>
    </xf>
    <xf numFmtId="180" fontId="23" fillId="4" borderId="8" xfId="0" applyNumberFormat="1" applyFont="1" applyFill="1" applyBorder="1" applyAlignment="1">
      <alignment horizontal="right" vertical="center"/>
    </xf>
    <xf numFmtId="0" fontId="24" fillId="4" borderId="8" xfId="0" applyFont="1" applyFill="1" applyBorder="1" applyAlignment="1">
      <alignment horizontal="center" vertical="center"/>
    </xf>
    <xf numFmtId="176" fontId="23" fillId="4" borderId="15" xfId="0" applyNumberFormat="1" applyFont="1" applyFill="1" applyBorder="1" applyAlignment="1">
      <alignment horizontal="right" vertical="center" wrapText="1"/>
    </xf>
    <xf numFmtId="0" fontId="24" fillId="4" borderId="8" xfId="0" applyFont="1" applyFill="1" applyBorder="1" applyAlignment="1">
      <alignment horizontal="right" vertical="center" wrapText="1"/>
    </xf>
    <xf numFmtId="0" fontId="23" fillId="0" borderId="15"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2" borderId="4" xfId="0" applyFont="1" applyFill="1" applyBorder="1" applyAlignment="1">
      <alignment vertical="center" wrapText="1"/>
    </xf>
    <xf numFmtId="0" fontId="23" fillId="3" borderId="1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 xfId="0" applyFont="1" applyFill="1" applyBorder="1" applyAlignment="1">
      <alignment horizontal="center" vertical="center"/>
    </xf>
    <xf numFmtId="0" fontId="5" fillId="0" borderId="2" xfId="0" applyFont="1" applyBorder="1" applyAlignment="1">
      <alignment horizontal="left" vertical="top" wrapText="1"/>
    </xf>
    <xf numFmtId="0" fontId="23" fillId="0" borderId="11"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178" fontId="5" fillId="0" borderId="4" xfId="0" applyNumberFormat="1" applyFont="1" applyFill="1" applyBorder="1" applyAlignment="1">
      <alignment horizontal="right" vertical="center"/>
    </xf>
    <xf numFmtId="178" fontId="5" fillId="0" borderId="2" xfId="0" applyNumberFormat="1" applyFont="1" applyFill="1" applyBorder="1" applyAlignment="1">
      <alignment horizontal="right" vertical="center"/>
    </xf>
    <xf numFmtId="178" fontId="5" fillId="0" borderId="5" xfId="0" applyNumberFormat="1" applyFont="1" applyFill="1" applyBorder="1" applyAlignment="1">
      <alignment horizontal="right" vertical="center"/>
    </xf>
    <xf numFmtId="180" fontId="5" fillId="0" borderId="4" xfId="0" applyNumberFormat="1" applyFont="1" applyFill="1" applyBorder="1" applyAlignment="1">
      <alignment horizontal="right" vertical="center"/>
    </xf>
    <xf numFmtId="180" fontId="5" fillId="0" borderId="2" xfId="0" applyNumberFormat="1" applyFont="1" applyFill="1" applyBorder="1" applyAlignment="1">
      <alignment horizontal="right" vertical="center"/>
    </xf>
    <xf numFmtId="180" fontId="5" fillId="0" borderId="5" xfId="0" applyNumberFormat="1" applyFont="1" applyFill="1" applyBorder="1" applyAlignment="1">
      <alignment horizontal="right" vertical="center"/>
    </xf>
    <xf numFmtId="176" fontId="23" fillId="4" borderId="6" xfId="0" applyNumberFormat="1" applyFont="1" applyFill="1" applyBorder="1" applyAlignment="1">
      <alignment horizontal="right" vertical="center"/>
    </xf>
    <xf numFmtId="176" fontId="23" fillId="4" borderId="3" xfId="0" applyNumberFormat="1" applyFont="1" applyFill="1" applyBorder="1" applyAlignment="1">
      <alignment horizontal="right" vertical="center"/>
    </xf>
    <xf numFmtId="176" fontId="23" fillId="4" borderId="7" xfId="0" applyNumberFormat="1" applyFont="1" applyFill="1" applyBorder="1" applyAlignment="1">
      <alignment horizontal="right" vertical="center"/>
    </xf>
    <xf numFmtId="178" fontId="23" fillId="4" borderId="6" xfId="0" applyNumberFormat="1" applyFont="1" applyFill="1" applyBorder="1" applyAlignment="1">
      <alignment horizontal="right" vertical="center"/>
    </xf>
    <xf numFmtId="178" fontId="23" fillId="4" borderId="3" xfId="0" applyNumberFormat="1" applyFont="1" applyFill="1" applyBorder="1" applyAlignment="1">
      <alignment horizontal="right" vertical="center"/>
    </xf>
    <xf numFmtId="178" fontId="23" fillId="4" borderId="7" xfId="0" applyNumberFormat="1" applyFont="1" applyFill="1" applyBorder="1" applyAlignment="1">
      <alignment horizontal="right" vertical="center"/>
    </xf>
    <xf numFmtId="180" fontId="23" fillId="4" borderId="6" xfId="0" applyNumberFormat="1" applyFont="1" applyFill="1" applyBorder="1" applyAlignment="1">
      <alignment horizontal="right" vertical="center"/>
    </xf>
    <xf numFmtId="180" fontId="23" fillId="4" borderId="3" xfId="0" applyNumberFormat="1" applyFont="1" applyFill="1" applyBorder="1" applyAlignment="1">
      <alignment horizontal="right" vertical="center"/>
    </xf>
    <xf numFmtId="180" fontId="23" fillId="4" borderId="7" xfId="0" applyNumberFormat="1" applyFont="1" applyFill="1" applyBorder="1" applyAlignment="1">
      <alignment horizontal="right"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176" fontId="23" fillId="0" borderId="4" xfId="0" applyNumberFormat="1" applyFont="1" applyFill="1" applyBorder="1" applyAlignment="1">
      <alignment horizontal="right" vertical="center"/>
    </xf>
    <xf numFmtId="176" fontId="23" fillId="0" borderId="2" xfId="0" applyNumberFormat="1" applyFont="1" applyFill="1" applyBorder="1" applyAlignment="1">
      <alignment horizontal="right" vertical="center"/>
    </xf>
    <xf numFmtId="176" fontId="23" fillId="0" borderId="5" xfId="0" applyNumberFormat="1" applyFont="1" applyFill="1" applyBorder="1" applyAlignment="1">
      <alignment horizontal="right" vertical="center"/>
    </xf>
    <xf numFmtId="178" fontId="23" fillId="0" borderId="4" xfId="0" applyNumberFormat="1" applyFont="1" applyFill="1" applyBorder="1" applyAlignment="1">
      <alignment horizontal="right" vertical="center"/>
    </xf>
    <xf numFmtId="178" fontId="23" fillId="0" borderId="2" xfId="0" applyNumberFormat="1" applyFont="1" applyFill="1" applyBorder="1" applyAlignment="1">
      <alignment horizontal="right" vertical="center"/>
    </xf>
    <xf numFmtId="178" fontId="23" fillId="0" borderId="5" xfId="0" applyNumberFormat="1" applyFont="1" applyFill="1" applyBorder="1" applyAlignment="1">
      <alignment horizontal="right" vertical="center"/>
    </xf>
    <xf numFmtId="180" fontId="23" fillId="0" borderId="4" xfId="0" applyNumberFormat="1" applyFont="1" applyFill="1" applyBorder="1" applyAlignment="1">
      <alignment horizontal="right" vertical="center"/>
    </xf>
    <xf numFmtId="180" fontId="23" fillId="0" borderId="2" xfId="0" applyNumberFormat="1" applyFont="1" applyFill="1" applyBorder="1" applyAlignment="1">
      <alignment horizontal="right" vertical="center"/>
    </xf>
    <xf numFmtId="180" fontId="23" fillId="0" borderId="5" xfId="0" applyNumberFormat="1" applyFont="1" applyFill="1" applyBorder="1" applyAlignment="1">
      <alignment horizontal="right" vertical="center"/>
    </xf>
    <xf numFmtId="0" fontId="5" fillId="0" borderId="4" xfId="0" applyFont="1" applyBorder="1" applyAlignment="1">
      <alignment horizontal="left" vertical="center" wrapText="1" shrinkToFit="1"/>
    </xf>
    <xf numFmtId="0" fontId="5" fillId="0" borderId="2"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0" xfId="0" applyFont="1" applyAlignment="1">
      <alignment horizontal="center" vertical="center"/>
    </xf>
    <xf numFmtId="176" fontId="5" fillId="4" borderId="15" xfId="0" applyNumberFormat="1" applyFont="1" applyFill="1" applyBorder="1" applyAlignment="1">
      <alignment horizontal="center" vertical="center"/>
    </xf>
    <xf numFmtId="0" fontId="5" fillId="4" borderId="8" xfId="0" applyFont="1" applyFill="1" applyBorder="1" applyAlignment="1">
      <alignment horizontal="center" vertical="center"/>
    </xf>
    <xf numFmtId="0" fontId="5" fillId="4" borderId="0" xfId="0" applyFont="1" applyFill="1" applyBorder="1" applyAlignment="1">
      <alignment horizontal="right" vertical="center"/>
    </xf>
    <xf numFmtId="0" fontId="5" fillId="4" borderId="3" xfId="0" applyFont="1" applyFill="1" applyBorder="1" applyAlignment="1">
      <alignment horizontal="right" vertical="center"/>
    </xf>
    <xf numFmtId="0" fontId="5" fillId="4" borderId="0"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1" xfId="0" applyFont="1" applyBorder="1" applyAlignment="1">
      <alignment horizontal="left" vertical="center" wrapText="1"/>
    </xf>
    <xf numFmtId="196" fontId="5" fillId="4" borderId="15" xfId="0" quotePrefix="1" applyNumberFormat="1" applyFont="1" applyFill="1" applyBorder="1" applyAlignment="1">
      <alignment horizontal="right" vertical="center" wrapText="1"/>
    </xf>
    <xf numFmtId="196" fontId="5" fillId="4" borderId="8" xfId="0" applyNumberFormat="1" applyFont="1" applyFill="1" applyBorder="1" applyAlignment="1">
      <alignment horizontal="right" vertical="center" wrapText="1"/>
    </xf>
    <xf numFmtId="196" fontId="5" fillId="4" borderId="1" xfId="0" applyNumberFormat="1" applyFont="1" applyFill="1" applyBorder="1" applyAlignment="1">
      <alignment horizontal="right" vertical="center" wrapText="1"/>
    </xf>
    <xf numFmtId="184" fontId="5" fillId="4" borderId="15" xfId="0" applyNumberFormat="1" applyFont="1" applyFill="1" applyBorder="1" applyAlignment="1">
      <alignment vertical="center"/>
    </xf>
    <xf numFmtId="0" fontId="5" fillId="4" borderId="8" xfId="0" applyFont="1" applyFill="1" applyBorder="1" applyAlignment="1">
      <alignment vertical="center"/>
    </xf>
    <xf numFmtId="186" fontId="5" fillId="4" borderId="15" xfId="0" applyNumberFormat="1" applyFont="1" applyFill="1" applyBorder="1" applyAlignment="1">
      <alignment vertical="center"/>
    </xf>
    <xf numFmtId="186" fontId="5" fillId="4" borderId="8" xfId="0" applyNumberFormat="1" applyFont="1" applyFill="1" applyBorder="1" applyAlignment="1">
      <alignment vertical="center"/>
    </xf>
    <xf numFmtId="176" fontId="5" fillId="4" borderId="8" xfId="0" applyNumberFormat="1" applyFont="1" applyFill="1" applyBorder="1" applyAlignment="1">
      <alignment horizontal="center" vertical="center"/>
    </xf>
    <xf numFmtId="0" fontId="5" fillId="2" borderId="15"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0" borderId="15"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vertical="center"/>
    </xf>
    <xf numFmtId="196" fontId="5" fillId="4" borderId="15" xfId="0" applyNumberFormat="1" applyFont="1" applyFill="1" applyBorder="1" applyAlignment="1">
      <alignment horizontal="right" vertical="center" wrapText="1"/>
    </xf>
    <xf numFmtId="203" fontId="5" fillId="4" borderId="0" xfId="0" applyNumberFormat="1" applyFont="1" applyFill="1" applyBorder="1" applyAlignment="1">
      <alignment vertical="center"/>
    </xf>
    <xf numFmtId="176" fontId="5" fillId="4" borderId="3" xfId="0" applyNumberFormat="1" applyFont="1" applyFill="1" applyBorder="1" applyAlignment="1">
      <alignment vertical="center"/>
    </xf>
    <xf numFmtId="202" fontId="5" fillId="4" borderId="0" xfId="0" applyNumberFormat="1" applyFont="1" applyFill="1" applyBorder="1" applyAlignment="1">
      <alignment vertical="center"/>
    </xf>
    <xf numFmtId="205" fontId="5" fillId="4" borderId="0" xfId="0" applyNumberFormat="1" applyFont="1" applyFill="1" applyBorder="1" applyAlignment="1">
      <alignment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4" xfId="0" applyFont="1" applyFill="1" applyBorder="1" applyAlignment="1">
      <alignment vertical="center"/>
    </xf>
    <xf numFmtId="0" fontId="5" fillId="0" borderId="2" xfId="0" applyFont="1" applyFill="1" applyBorder="1" applyAlignment="1">
      <alignment vertical="center"/>
    </xf>
    <xf numFmtId="0" fontId="5" fillId="0" borderId="5" xfId="0" applyFont="1" applyFill="1" applyBorder="1" applyAlignment="1">
      <alignment vertical="center"/>
    </xf>
    <xf numFmtId="204" fontId="5" fillId="4" borderId="0" xfId="0" applyNumberFormat="1" applyFont="1" applyFill="1" applyBorder="1" applyAlignment="1">
      <alignment vertical="center" shrinkToFit="1"/>
    </xf>
    <xf numFmtId="204" fontId="5" fillId="4" borderId="0" xfId="0" applyNumberFormat="1" applyFont="1" applyFill="1" applyBorder="1" applyAlignment="1">
      <alignment vertical="center"/>
    </xf>
    <xf numFmtId="198" fontId="5" fillId="4" borderId="3" xfId="0" quotePrefix="1" applyNumberFormat="1" applyFont="1" applyFill="1" applyBorder="1" applyAlignment="1">
      <alignment horizontal="center" vertical="center" shrinkToFit="1"/>
    </xf>
    <xf numFmtId="0" fontId="5" fillId="0" borderId="4" xfId="0" applyFont="1" applyFill="1" applyBorder="1" applyAlignment="1">
      <alignment horizontal="left" vertical="center"/>
    </xf>
    <xf numFmtId="0" fontId="5" fillId="0" borderId="2" xfId="0" applyFont="1" applyFill="1" applyBorder="1" applyAlignment="1">
      <alignment horizontal="left" vertical="center"/>
    </xf>
    <xf numFmtId="0" fontId="5" fillId="0" borderId="5" xfId="0" applyFont="1" applyFill="1" applyBorder="1" applyAlignment="1">
      <alignment horizontal="left" vertical="center"/>
    </xf>
    <xf numFmtId="176" fontId="5" fillId="4" borderId="6" xfId="0" applyNumberFormat="1" applyFont="1" applyFill="1" applyBorder="1" applyAlignment="1">
      <alignment horizontal="right" vertical="center"/>
    </xf>
    <xf numFmtId="176" fontId="5" fillId="4" borderId="3" xfId="0" applyNumberFormat="1" applyFont="1" applyFill="1" applyBorder="1" applyAlignment="1">
      <alignment horizontal="right" vertical="center"/>
    </xf>
    <xf numFmtId="0" fontId="5" fillId="0" borderId="21" xfId="0" applyFont="1" applyFill="1" applyBorder="1" applyAlignment="1">
      <alignment horizontal="center" vertical="center"/>
    </xf>
    <xf numFmtId="183" fontId="5" fillId="4" borderId="0" xfId="0" applyNumberFormat="1" applyFont="1" applyFill="1" applyBorder="1" applyAlignment="1">
      <alignment horizontal="center" vertical="center"/>
    </xf>
    <xf numFmtId="179" fontId="5" fillId="4" borderId="15" xfId="0" applyNumberFormat="1" applyFont="1" applyFill="1" applyBorder="1" applyAlignment="1">
      <alignment vertical="center"/>
    </xf>
    <xf numFmtId="179" fontId="5" fillId="4" borderId="8" xfId="0" applyNumberFormat="1" applyFont="1" applyFill="1" applyBorder="1" applyAlignment="1">
      <alignment vertical="center"/>
    </xf>
    <xf numFmtId="0" fontId="5" fillId="2" borderId="15"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vertical="center"/>
    </xf>
    <xf numFmtId="176" fontId="5" fillId="4" borderId="15" xfId="0" applyNumberFormat="1" applyFont="1" applyFill="1" applyBorder="1" applyAlignment="1">
      <alignment horizontal="right" vertical="center"/>
    </xf>
    <xf numFmtId="176" fontId="5" fillId="4" borderId="8" xfId="0" applyNumberFormat="1" applyFont="1" applyFill="1" applyBorder="1" applyAlignment="1">
      <alignment horizontal="right" vertical="center"/>
    </xf>
    <xf numFmtId="180" fontId="5" fillId="0" borderId="15" xfId="0" applyNumberFormat="1" applyFont="1" applyFill="1" applyBorder="1" applyAlignment="1">
      <alignment vertical="center"/>
    </xf>
    <xf numFmtId="180" fontId="5" fillId="0" borderId="8" xfId="0" applyNumberFormat="1" applyFont="1" applyFill="1" applyBorder="1" applyAlignment="1">
      <alignment vertical="center"/>
    </xf>
    <xf numFmtId="188" fontId="5" fillId="0" borderId="15" xfId="0" applyNumberFormat="1" applyFont="1" applyFill="1" applyBorder="1" applyAlignment="1">
      <alignment vertical="center"/>
    </xf>
    <xf numFmtId="188" fontId="5" fillId="0" borderId="8" xfId="0" applyNumberFormat="1" applyFont="1" applyFill="1" applyBorder="1" applyAlignment="1">
      <alignment vertical="center"/>
    </xf>
    <xf numFmtId="183" fontId="5" fillId="4" borderId="6" xfId="0" applyNumberFormat="1" applyFont="1" applyFill="1" applyBorder="1" applyAlignment="1">
      <alignment vertical="center"/>
    </xf>
    <xf numFmtId="183" fontId="5" fillId="4" borderId="3" xfId="0" applyNumberFormat="1" applyFont="1" applyFill="1" applyBorder="1" applyAlignment="1">
      <alignment vertical="center"/>
    </xf>
    <xf numFmtId="0" fontId="5" fillId="0" borderId="0" xfId="0" applyFont="1" applyFill="1" applyAlignment="1">
      <alignment vertical="top" wrapText="1"/>
    </xf>
    <xf numFmtId="186" fontId="5" fillId="0" borderId="6" xfId="0" applyNumberFormat="1" applyFont="1" applyFill="1" applyBorder="1" applyAlignment="1">
      <alignment vertical="center"/>
    </xf>
    <xf numFmtId="186" fontId="5" fillId="0" borderId="3" xfId="0" applyNumberFormat="1" applyFont="1" applyFill="1" applyBorder="1" applyAlignment="1">
      <alignment vertical="center"/>
    </xf>
    <xf numFmtId="179" fontId="5" fillId="4" borderId="15" xfId="0" applyNumberFormat="1" applyFont="1" applyFill="1" applyBorder="1" applyAlignment="1">
      <alignment horizontal="right" vertical="center"/>
    </xf>
    <xf numFmtId="179" fontId="5" fillId="4" borderId="8" xfId="0"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5" fillId="0" borderId="15"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5" fillId="0" borderId="15"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4" borderId="15" xfId="0" applyFont="1" applyFill="1" applyBorder="1" applyAlignment="1">
      <alignment horizontal="right" vertical="center"/>
    </xf>
    <xf numFmtId="0" fontId="5" fillId="4" borderId="8" xfId="0" applyFont="1" applyFill="1" applyBorder="1" applyAlignment="1">
      <alignment horizontal="right" vertical="center"/>
    </xf>
    <xf numFmtId="0" fontId="5" fillId="0" borderId="15"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1" xfId="0" applyFont="1" applyFill="1" applyBorder="1" applyAlignment="1">
      <alignment horizontal="left" vertical="center"/>
    </xf>
    <xf numFmtId="0" fontId="5" fillId="0" borderId="11" xfId="0" applyFont="1" applyBorder="1" applyAlignment="1">
      <alignment horizontal="left" vertical="center"/>
    </xf>
    <xf numFmtId="0" fontId="11" fillId="0" borderId="11" xfId="0" applyFont="1" applyFill="1" applyBorder="1" applyAlignment="1">
      <alignment horizontal="left" vertical="center" wrapText="1"/>
    </xf>
    <xf numFmtId="0" fontId="5" fillId="0" borderId="11" xfId="0" applyFont="1" applyFill="1" applyBorder="1" applyAlignment="1">
      <alignment horizontal="left" vertical="center" shrinkToFit="1"/>
    </xf>
    <xf numFmtId="0" fontId="5" fillId="0" borderId="15" xfId="0" applyFont="1" applyFill="1" applyBorder="1" applyAlignment="1">
      <alignment horizontal="left" vertical="center"/>
    </xf>
    <xf numFmtId="0" fontId="5" fillId="0" borderId="8" xfId="0" applyFont="1" applyFill="1" applyBorder="1" applyAlignment="1">
      <alignment horizontal="left" vertical="center"/>
    </xf>
    <xf numFmtId="0" fontId="5" fillId="0" borderId="1" xfId="0" applyFont="1" applyFill="1" applyBorder="1" applyAlignment="1">
      <alignment horizontal="left" vertical="center"/>
    </xf>
    <xf numFmtId="0" fontId="5" fillId="0" borderId="11" xfId="0" applyFont="1" applyBorder="1" applyAlignment="1">
      <alignment horizontal="left" vertical="center" shrinkToFit="1"/>
    </xf>
    <xf numFmtId="0" fontId="8" fillId="0" borderId="1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5" fillId="2" borderId="15"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1" xfId="0" applyFont="1" applyFill="1" applyBorder="1" applyAlignment="1">
      <alignment horizontal="distributed" vertical="center"/>
    </xf>
    <xf numFmtId="176" fontId="5" fillId="4" borderId="15" xfId="0" applyNumberFormat="1" applyFont="1" applyFill="1" applyBorder="1" applyAlignment="1">
      <alignment vertical="center"/>
    </xf>
    <xf numFmtId="176" fontId="5" fillId="4" borderId="8" xfId="0" applyNumberFormat="1" applyFont="1" applyFill="1" applyBorder="1" applyAlignment="1">
      <alignment vertical="center"/>
    </xf>
    <xf numFmtId="0" fontId="5" fillId="2" borderId="7" xfId="0" applyFont="1" applyFill="1" applyBorder="1" applyAlignment="1">
      <alignment horizontal="center" vertical="center" shrinkToFit="1"/>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5" fillId="0" borderId="15" xfId="0" applyNumberFormat="1" applyFont="1" applyFill="1" applyBorder="1" applyAlignment="1">
      <alignment vertical="center"/>
    </xf>
    <xf numFmtId="176" fontId="5" fillId="0" borderId="8" xfId="0" applyNumberFormat="1" applyFont="1" applyFill="1" applyBorder="1" applyAlignment="1">
      <alignment vertical="center"/>
    </xf>
    <xf numFmtId="180" fontId="5" fillId="4" borderId="15" xfId="0" applyNumberFormat="1" applyFont="1" applyFill="1" applyBorder="1" applyAlignment="1">
      <alignment vertical="center"/>
    </xf>
    <xf numFmtId="180" fontId="5" fillId="4" borderId="8" xfId="0" applyNumberFormat="1" applyFont="1" applyFill="1" applyBorder="1" applyAlignment="1">
      <alignment vertical="center"/>
    </xf>
    <xf numFmtId="0" fontId="4" fillId="0" borderId="1" xfId="0" applyFont="1" applyBorder="1" applyAlignment="1">
      <alignment horizontal="left" vertical="center"/>
    </xf>
    <xf numFmtId="0" fontId="5" fillId="0" borderId="15"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15" xfId="0" applyFont="1" applyBorder="1" applyAlignment="1">
      <alignment horizontal="center" vertical="center"/>
    </xf>
    <xf numFmtId="0" fontId="5" fillId="0" borderId="8" xfId="0" applyFont="1" applyBorder="1" applyAlignment="1">
      <alignment horizontal="center" vertical="center"/>
    </xf>
    <xf numFmtId="180" fontId="5" fillId="0" borderId="8" xfId="0" applyNumberFormat="1" applyFont="1" applyFill="1" applyBorder="1" applyAlignment="1">
      <alignment horizontal="left" vertical="center"/>
    </xf>
    <xf numFmtId="180" fontId="5" fillId="0" borderId="1" xfId="0" applyNumberFormat="1" applyFont="1" applyFill="1" applyBorder="1" applyAlignment="1">
      <alignment horizontal="left" vertical="center"/>
    </xf>
    <xf numFmtId="184" fontId="5" fillId="0" borderId="15" xfId="0" applyNumberFormat="1" applyFont="1" applyFill="1" applyBorder="1" applyAlignment="1">
      <alignment vertical="center" wrapText="1"/>
    </xf>
    <xf numFmtId="184" fontId="5" fillId="0" borderId="8" xfId="0" applyNumberFormat="1" applyFont="1" applyFill="1" applyBorder="1" applyAlignment="1">
      <alignment vertical="center" wrapText="1"/>
    </xf>
    <xf numFmtId="184" fontId="5" fillId="0" borderId="1" xfId="0" applyNumberFormat="1" applyFont="1" applyFill="1" applyBorder="1" applyAlignment="1">
      <alignment vertical="center" wrapText="1"/>
    </xf>
    <xf numFmtId="0" fontId="5" fillId="0" borderId="15"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5"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5" fillId="0" borderId="66" xfId="0" applyFont="1" applyBorder="1" applyAlignment="1">
      <alignment vertical="center"/>
    </xf>
    <xf numFmtId="0" fontId="5" fillId="0" borderId="67" xfId="0" applyFont="1" applyBorder="1" applyAlignment="1">
      <alignment vertical="center"/>
    </xf>
    <xf numFmtId="0" fontId="4" fillId="0" borderId="68" xfId="0" applyFont="1" applyBorder="1" applyAlignment="1">
      <alignment vertical="center"/>
    </xf>
    <xf numFmtId="0" fontId="5" fillId="0" borderId="15" xfId="0" applyFont="1" applyBorder="1" applyAlignment="1">
      <alignment horizontal="center" vertical="center" wrapText="1"/>
    </xf>
    <xf numFmtId="186" fontId="5" fillId="4" borderId="15" xfId="0" applyNumberFormat="1" applyFont="1" applyFill="1" applyBorder="1" applyAlignment="1">
      <alignment horizontal="right" vertical="center"/>
    </xf>
    <xf numFmtId="186" fontId="5" fillId="4" borderId="8" xfId="0" applyNumberFormat="1" applyFont="1" applyFill="1" applyBorder="1" applyAlignment="1">
      <alignment horizontal="right" vertical="center"/>
    </xf>
    <xf numFmtId="180" fontId="5" fillId="4" borderId="8" xfId="0" applyNumberFormat="1" applyFont="1" applyFill="1" applyBorder="1" applyAlignment="1">
      <alignment horizontal="center" vertical="center"/>
    </xf>
    <xf numFmtId="180" fontId="5" fillId="4" borderId="15" xfId="0" applyNumberFormat="1" applyFont="1" applyFill="1" applyBorder="1" applyAlignment="1">
      <alignment horizontal="center" vertical="center"/>
    </xf>
    <xf numFmtId="0" fontId="5" fillId="2" borderId="15" xfId="0" applyFont="1" applyFill="1" applyBorder="1" applyAlignment="1">
      <alignment horizontal="distributed" vertical="center" indent="2"/>
    </xf>
    <xf numFmtId="0" fontId="5" fillId="2" borderId="8" xfId="0" applyFont="1" applyFill="1" applyBorder="1" applyAlignment="1">
      <alignment horizontal="distributed" vertical="center" indent="2"/>
    </xf>
    <xf numFmtId="0" fontId="5" fillId="2" borderId="1" xfId="0" applyFont="1" applyFill="1" applyBorder="1" applyAlignment="1">
      <alignment horizontal="distributed" vertical="center" indent="2"/>
    </xf>
    <xf numFmtId="0" fontId="4" fillId="2" borderId="11" xfId="0" applyFont="1" applyFill="1" applyBorder="1">
      <alignment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9"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0" xfId="0" applyFont="1" applyBorder="1" applyAlignment="1">
      <alignment horizontal="distributed" vertical="center" indent="1"/>
    </xf>
    <xf numFmtId="176" fontId="23" fillId="4" borderId="9" xfId="0" applyNumberFormat="1" applyFont="1" applyFill="1" applyBorder="1" applyAlignment="1">
      <alignment horizontal="right" vertical="center"/>
    </xf>
    <xf numFmtId="176" fontId="23" fillId="4" borderId="0" xfId="0" applyNumberFormat="1" applyFont="1" applyFill="1" applyBorder="1" applyAlignment="1">
      <alignment horizontal="right" vertical="center"/>
    </xf>
    <xf numFmtId="0" fontId="5" fillId="0" borderId="6"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30" xfId="0" applyFont="1" applyBorder="1" applyAlignment="1">
      <alignment horizontal="center" vertical="center" wrapText="1"/>
    </xf>
    <xf numFmtId="0" fontId="5" fillId="0" borderId="21" xfId="0" applyFont="1" applyBorder="1" applyAlignment="1">
      <alignment horizontal="center" vertical="center"/>
    </xf>
    <xf numFmtId="0" fontId="5" fillId="0" borderId="11" xfId="0" applyFont="1" applyBorder="1" applyAlignment="1">
      <alignment horizontal="center" vertical="center" wrapText="1"/>
    </xf>
    <xf numFmtId="0" fontId="5" fillId="0" borderId="2" xfId="0" applyFont="1" applyBorder="1" applyAlignment="1">
      <alignment vertical="center"/>
    </xf>
    <xf numFmtId="0" fontId="5" fillId="0" borderId="5" xfId="0" applyFont="1" applyBorder="1" applyAlignment="1">
      <alignment vertical="center"/>
    </xf>
    <xf numFmtId="0" fontId="23" fillId="4" borderId="9" xfId="0" applyFont="1" applyFill="1" applyBorder="1" applyAlignment="1">
      <alignment horizontal="center" vertical="center"/>
    </xf>
    <xf numFmtId="0" fontId="23" fillId="4" borderId="0" xfId="0" applyFont="1" applyFill="1" applyBorder="1" applyAlignment="1">
      <alignment horizontal="center" vertical="center"/>
    </xf>
    <xf numFmtId="188" fontId="23" fillId="4" borderId="0" xfId="0" applyNumberFormat="1" applyFont="1" applyFill="1" applyBorder="1" applyAlignment="1">
      <alignment horizontal="center" vertical="center"/>
    </xf>
    <xf numFmtId="0" fontId="5" fillId="0" borderId="11" xfId="0" applyFont="1" applyBorder="1" applyAlignment="1">
      <alignment horizontal="center" vertical="center"/>
    </xf>
    <xf numFmtId="0" fontId="23" fillId="0" borderId="4" xfId="0" applyFont="1" applyFill="1" applyBorder="1" applyAlignment="1">
      <alignment vertical="center"/>
    </xf>
    <xf numFmtId="0" fontId="24" fillId="0" borderId="2" xfId="0" applyFont="1" applyFill="1" applyBorder="1" applyAlignment="1">
      <alignment vertical="center"/>
    </xf>
    <xf numFmtId="183" fontId="23" fillId="4" borderId="6" xfId="0" applyNumberFormat="1" applyFont="1" applyFill="1" applyBorder="1" applyAlignment="1">
      <alignment horizontal="right" vertical="center"/>
    </xf>
    <xf numFmtId="0" fontId="24" fillId="4" borderId="3" xfId="0" applyFont="1" applyFill="1" applyBorder="1" applyAlignment="1">
      <alignment horizontal="right" vertical="center"/>
    </xf>
    <xf numFmtId="183" fontId="23" fillId="4" borderId="9" xfId="0" applyNumberFormat="1" applyFont="1" applyFill="1" applyBorder="1" applyAlignment="1">
      <alignment horizontal="right" vertical="center"/>
    </xf>
    <xf numFmtId="183" fontId="24" fillId="4" borderId="0" xfId="0" applyNumberFormat="1" applyFont="1" applyFill="1" applyAlignment="1">
      <alignment horizontal="right" vertical="center"/>
    </xf>
    <xf numFmtId="0" fontId="23" fillId="0" borderId="6" xfId="0" applyFont="1" applyFill="1" applyBorder="1" applyAlignment="1">
      <alignment vertical="center"/>
    </xf>
    <xf numFmtId="0" fontId="24" fillId="0" borderId="3" xfId="0" applyFont="1" applyFill="1" applyBorder="1" applyAlignment="1">
      <alignment vertical="center"/>
    </xf>
    <xf numFmtId="0" fontId="5" fillId="2" borderId="34" xfId="0" applyFont="1" applyFill="1" applyBorder="1" applyAlignment="1">
      <alignment vertical="top" wrapText="1"/>
    </xf>
    <xf numFmtId="0" fontId="5" fillId="2" borderId="35" xfId="0" applyFont="1" applyFill="1" applyBorder="1" applyAlignment="1">
      <alignment vertical="top" wrapText="1"/>
    </xf>
    <xf numFmtId="0" fontId="5" fillId="2" borderId="36" xfId="0" applyFont="1" applyFill="1" applyBorder="1" applyAlignment="1">
      <alignment vertical="top" wrapText="1"/>
    </xf>
    <xf numFmtId="0" fontId="5" fillId="2" borderId="37" xfId="0" applyFont="1" applyFill="1" applyBorder="1" applyAlignment="1">
      <alignment vertical="top" wrapText="1"/>
    </xf>
    <xf numFmtId="0" fontId="5" fillId="2" borderId="38" xfId="0" applyFont="1" applyFill="1" applyBorder="1" applyAlignment="1">
      <alignment vertical="top" wrapText="1"/>
    </xf>
    <xf numFmtId="0" fontId="5" fillId="2" borderId="39" xfId="0" applyFont="1" applyFill="1" applyBorder="1" applyAlignment="1">
      <alignment vertical="top" wrapText="1"/>
    </xf>
    <xf numFmtId="0" fontId="4" fillId="2" borderId="8"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5" fillId="2" borderId="4"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30" xfId="0" applyFont="1" applyFill="1" applyBorder="1" applyAlignment="1">
      <alignment horizontal="center" vertical="center" textRotation="255" shrinkToFit="1"/>
    </xf>
    <xf numFmtId="0" fontId="4" fillId="2" borderId="12" xfId="0" applyFont="1" applyFill="1" applyBorder="1" applyAlignment="1">
      <alignment horizontal="center" vertical="center" textRotation="255" shrinkToFit="1"/>
    </xf>
    <xf numFmtId="0" fontId="4" fillId="2" borderId="21" xfId="0" applyFont="1" applyFill="1" applyBorder="1" applyAlignment="1">
      <alignment horizontal="center" vertical="center" textRotation="255" shrinkToFit="1"/>
    </xf>
    <xf numFmtId="0" fontId="6" fillId="2" borderId="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180" fontId="23" fillId="4" borderId="40" xfId="0" applyNumberFormat="1" applyFont="1" applyFill="1" applyBorder="1" applyAlignment="1">
      <alignment horizontal="right" vertical="center"/>
    </xf>
    <xf numFmtId="180" fontId="23" fillId="4" borderId="41" xfId="0" applyNumberFormat="1" applyFont="1" applyFill="1" applyBorder="1" applyAlignment="1">
      <alignment horizontal="right" vertical="center"/>
    </xf>
    <xf numFmtId="180" fontId="23" fillId="4" borderId="42" xfId="0" applyNumberFormat="1" applyFont="1" applyFill="1" applyBorder="1" applyAlignment="1">
      <alignment horizontal="right" vertical="center"/>
    </xf>
    <xf numFmtId="191" fontId="5" fillId="0" borderId="4" xfId="0" applyNumberFormat="1" applyFont="1" applyFill="1" applyBorder="1" applyAlignment="1">
      <alignment horizontal="right" vertical="center"/>
    </xf>
    <xf numFmtId="191" fontId="5" fillId="0" borderId="2" xfId="0" applyNumberFormat="1" applyFont="1" applyFill="1" applyBorder="1" applyAlignment="1">
      <alignment horizontal="right" vertical="center"/>
    </xf>
    <xf numFmtId="191" fontId="5" fillId="0" borderId="5" xfId="0" applyNumberFormat="1" applyFont="1" applyFill="1" applyBorder="1" applyAlignment="1">
      <alignment horizontal="right" vertical="center"/>
    </xf>
    <xf numFmtId="0" fontId="6" fillId="2" borderId="4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180" fontId="23" fillId="4" borderId="43" xfId="0" applyNumberFormat="1" applyFont="1" applyFill="1" applyBorder="1" applyAlignment="1">
      <alignment horizontal="right" vertical="center"/>
    </xf>
    <xf numFmtId="180" fontId="23" fillId="4" borderId="44" xfId="0" applyNumberFormat="1" applyFont="1" applyFill="1" applyBorder="1" applyAlignment="1">
      <alignment horizontal="right" vertical="center"/>
    </xf>
    <xf numFmtId="180" fontId="23" fillId="4" borderId="45" xfId="0" applyNumberFormat="1" applyFont="1" applyFill="1" applyBorder="1" applyAlignment="1">
      <alignment horizontal="right" vertical="center"/>
    </xf>
    <xf numFmtId="180" fontId="5" fillId="0" borderId="43" xfId="0" applyNumberFormat="1" applyFont="1" applyFill="1" applyBorder="1" applyAlignment="1">
      <alignment horizontal="right" vertical="center"/>
    </xf>
    <xf numFmtId="180" fontId="5" fillId="0" borderId="44" xfId="0" applyNumberFormat="1" applyFont="1" applyFill="1" applyBorder="1" applyAlignment="1">
      <alignment horizontal="right" vertical="center"/>
    </xf>
    <xf numFmtId="180" fontId="5" fillId="0" borderId="45" xfId="0" applyNumberFormat="1" applyFont="1" applyFill="1" applyBorder="1" applyAlignment="1">
      <alignment horizontal="right" vertical="center"/>
    </xf>
    <xf numFmtId="191" fontId="5" fillId="0" borderId="43" xfId="0" applyNumberFormat="1" applyFont="1" applyFill="1" applyBorder="1" applyAlignment="1">
      <alignment horizontal="right" vertical="center"/>
    </xf>
    <xf numFmtId="191" fontId="5" fillId="0" borderId="44" xfId="0" applyNumberFormat="1" applyFont="1" applyFill="1" applyBorder="1" applyAlignment="1">
      <alignment horizontal="right" vertical="center"/>
    </xf>
    <xf numFmtId="191" fontId="5" fillId="0" borderId="45" xfId="0" applyNumberFormat="1" applyFont="1" applyFill="1" applyBorder="1" applyAlignment="1">
      <alignment horizontal="right" vertical="center"/>
    </xf>
    <xf numFmtId="0" fontId="5" fillId="0" borderId="43" xfId="0" applyFont="1" applyFill="1" applyBorder="1" applyAlignment="1">
      <alignment vertical="center" wrapText="1" shrinkToFit="1"/>
    </xf>
    <xf numFmtId="0" fontId="5" fillId="0" borderId="44" xfId="0" applyFont="1" applyFill="1" applyBorder="1" applyAlignment="1">
      <alignment vertical="center" wrapText="1" shrinkToFit="1"/>
    </xf>
    <xf numFmtId="0" fontId="5" fillId="0" borderId="45" xfId="0" applyFont="1" applyFill="1" applyBorder="1" applyAlignment="1">
      <alignment vertical="center" wrapText="1" shrinkToFit="1"/>
    </xf>
    <xf numFmtId="0" fontId="5" fillId="0" borderId="40" xfId="0" applyFont="1" applyFill="1" applyBorder="1" applyAlignment="1">
      <alignment vertical="center" shrinkToFit="1"/>
    </xf>
    <xf numFmtId="0" fontId="5" fillId="0" borderId="41" xfId="0" applyFont="1" applyFill="1" applyBorder="1" applyAlignment="1">
      <alignment vertical="center" shrinkToFit="1"/>
    </xf>
    <xf numFmtId="0" fontId="5" fillId="0" borderId="42" xfId="0" applyFont="1" applyFill="1" applyBorder="1" applyAlignment="1">
      <alignment vertical="center" shrinkToFit="1"/>
    </xf>
    <xf numFmtId="0" fontId="6" fillId="2" borderId="46"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180" fontId="5" fillId="0" borderId="9"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180" fontId="5" fillId="0" borderId="10" xfId="0" applyNumberFormat="1" applyFont="1" applyFill="1" applyBorder="1" applyAlignment="1">
      <alignment horizontal="right" vertical="center"/>
    </xf>
    <xf numFmtId="191" fontId="5" fillId="0" borderId="46" xfId="0" applyNumberFormat="1" applyFont="1" applyFill="1" applyBorder="1" applyAlignment="1">
      <alignment horizontal="right" vertical="center"/>
    </xf>
    <xf numFmtId="191" fontId="5" fillId="0" borderId="47" xfId="0" applyNumberFormat="1" applyFont="1" applyFill="1" applyBorder="1" applyAlignment="1">
      <alignment horizontal="right" vertical="center"/>
    </xf>
    <xf numFmtId="191" fontId="5" fillId="0" borderId="48" xfId="0" applyNumberFormat="1" applyFont="1" applyFill="1" applyBorder="1" applyAlignment="1">
      <alignment horizontal="right" vertical="center"/>
    </xf>
    <xf numFmtId="180" fontId="23" fillId="4" borderId="49" xfId="0" applyNumberFormat="1" applyFont="1" applyFill="1" applyBorder="1" applyAlignment="1">
      <alignment horizontal="right" vertical="center"/>
    </xf>
    <xf numFmtId="180" fontId="23" fillId="4" borderId="50" xfId="0" applyNumberFormat="1" applyFont="1" applyFill="1" applyBorder="1" applyAlignment="1">
      <alignment horizontal="right" vertical="center"/>
    </xf>
    <xf numFmtId="180" fontId="23" fillId="4" borderId="51" xfId="0" applyNumberFormat="1" applyFont="1" applyFill="1" applyBorder="1" applyAlignment="1">
      <alignment horizontal="right" vertical="center"/>
    </xf>
    <xf numFmtId="0" fontId="5" fillId="0" borderId="49" xfId="0" applyFont="1" applyFill="1" applyBorder="1" applyAlignment="1">
      <alignment vertical="center" shrinkToFit="1"/>
    </xf>
    <xf numFmtId="0" fontId="5" fillId="0" borderId="50" xfId="0" applyFont="1" applyFill="1" applyBorder="1" applyAlignment="1">
      <alignment vertical="center" shrinkToFit="1"/>
    </xf>
    <xf numFmtId="0" fontId="5" fillId="0" borderId="51" xfId="0" applyFont="1" applyFill="1" applyBorder="1" applyAlignment="1">
      <alignment vertical="center" shrinkToFit="1"/>
    </xf>
    <xf numFmtId="0" fontId="6" fillId="2" borderId="15"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180" fontId="23" fillId="4" borderId="15" xfId="0" applyNumberFormat="1" applyFont="1" applyFill="1" applyBorder="1" applyAlignment="1">
      <alignment horizontal="right" vertical="center"/>
    </xf>
    <xf numFmtId="180" fontId="23" fillId="4" borderId="1" xfId="0" applyNumberFormat="1" applyFont="1" applyFill="1" applyBorder="1" applyAlignment="1">
      <alignment horizontal="right" vertical="center"/>
    </xf>
    <xf numFmtId="180" fontId="5" fillId="0" borderId="15" xfId="0" applyNumberFormat="1" applyFont="1" applyFill="1" applyBorder="1" applyAlignment="1">
      <alignment horizontal="right" vertical="center"/>
    </xf>
    <xf numFmtId="180" fontId="5" fillId="0" borderId="8" xfId="0" applyNumberFormat="1" applyFont="1" applyFill="1" applyBorder="1" applyAlignment="1">
      <alignment horizontal="right" vertical="center"/>
    </xf>
    <xf numFmtId="180" fontId="5" fillId="0" borderId="1" xfId="0" applyNumberFormat="1" applyFont="1" applyFill="1" applyBorder="1" applyAlignment="1">
      <alignment horizontal="right" vertical="center"/>
    </xf>
    <xf numFmtId="191" fontId="5" fillId="0" borderId="15" xfId="0" applyNumberFormat="1" applyFont="1" applyFill="1" applyBorder="1" applyAlignment="1">
      <alignment horizontal="right" vertical="center"/>
    </xf>
    <xf numFmtId="191" fontId="5" fillId="0" borderId="8" xfId="0" applyNumberFormat="1" applyFont="1" applyFill="1" applyBorder="1" applyAlignment="1">
      <alignment horizontal="right" vertical="center"/>
    </xf>
    <xf numFmtId="191" fontId="5" fillId="0" borderId="1" xfId="0" applyNumberFormat="1" applyFont="1" applyFill="1" applyBorder="1" applyAlignment="1">
      <alignment horizontal="right" vertical="center"/>
    </xf>
    <xf numFmtId="0" fontId="5" fillId="0" borderId="49" xfId="0" applyFont="1" applyFill="1" applyBorder="1" applyAlignment="1">
      <alignment vertical="center"/>
    </xf>
    <xf numFmtId="0" fontId="5" fillId="0" borderId="50" xfId="0" applyFont="1" applyFill="1" applyBorder="1" applyAlignment="1">
      <alignment vertical="center"/>
    </xf>
    <xf numFmtId="0" fontId="5" fillId="0" borderId="51" xfId="0" applyFont="1" applyFill="1" applyBorder="1" applyAlignment="1">
      <alignment vertical="center"/>
    </xf>
    <xf numFmtId="0" fontId="8" fillId="2" borderId="30" xfId="0" applyFont="1" applyFill="1" applyBorder="1" applyAlignment="1">
      <alignment horizontal="center" vertical="center" textRotation="255" shrinkToFit="1"/>
    </xf>
    <xf numFmtId="0" fontId="8" fillId="2" borderId="12" xfId="0" applyFont="1" applyFill="1" applyBorder="1" applyAlignment="1">
      <alignment horizontal="center" vertical="center" textRotation="255" shrinkToFit="1"/>
    </xf>
    <xf numFmtId="180" fontId="5" fillId="0" borderId="30" xfId="0" applyNumberFormat="1" applyFont="1" applyFill="1" applyBorder="1" applyAlignment="1">
      <alignment horizontal="righ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180" fontId="5" fillId="0" borderId="52" xfId="0" applyNumberFormat="1" applyFont="1" applyFill="1" applyBorder="1" applyAlignment="1">
      <alignment horizontal="right" vertical="center"/>
    </xf>
    <xf numFmtId="191" fontId="5" fillId="0" borderId="49" xfId="0" applyNumberFormat="1" applyFont="1" applyFill="1" applyBorder="1" applyAlignment="1">
      <alignment horizontal="right" vertical="center"/>
    </xf>
    <xf numFmtId="191" fontId="5" fillId="0" borderId="50" xfId="0" applyNumberFormat="1" applyFont="1" applyFill="1" applyBorder="1" applyAlignment="1">
      <alignment horizontal="right" vertical="center"/>
    </xf>
    <xf numFmtId="191" fontId="5" fillId="0" borderId="51" xfId="0" applyNumberFormat="1" applyFont="1" applyFill="1" applyBorder="1" applyAlignment="1">
      <alignment horizontal="right" vertical="center"/>
    </xf>
    <xf numFmtId="0" fontId="5" fillId="0" borderId="43" xfId="0" applyFont="1" applyFill="1" applyBorder="1" applyAlignment="1">
      <alignment vertical="center" shrinkToFit="1"/>
    </xf>
    <xf numFmtId="0" fontId="5" fillId="0" borderId="44" xfId="0" applyFont="1" applyFill="1" applyBorder="1" applyAlignment="1">
      <alignment vertical="center" shrinkToFit="1"/>
    </xf>
    <xf numFmtId="0" fontId="5" fillId="0" borderId="45" xfId="0" applyFont="1" applyFill="1" applyBorder="1" applyAlignment="1">
      <alignment vertical="center" shrinkToFit="1"/>
    </xf>
    <xf numFmtId="191" fontId="5" fillId="0" borderId="40" xfId="0" applyNumberFormat="1" applyFont="1" applyFill="1" applyBorder="1" applyAlignment="1">
      <alignment horizontal="right" vertical="center"/>
    </xf>
    <xf numFmtId="191" fontId="5" fillId="0" borderId="41" xfId="0" applyNumberFormat="1" applyFont="1" applyFill="1" applyBorder="1" applyAlignment="1">
      <alignment horizontal="right" vertical="center"/>
    </xf>
    <xf numFmtId="191" fontId="5" fillId="0" borderId="42" xfId="0" applyNumberFormat="1" applyFont="1" applyFill="1" applyBorder="1" applyAlignment="1">
      <alignment horizontal="right"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192" fontId="23" fillId="4" borderId="49" xfId="0" applyNumberFormat="1" applyFont="1" applyFill="1" applyBorder="1" applyAlignment="1">
      <alignment horizontal="right" vertical="center"/>
    </xf>
    <xf numFmtId="192" fontId="23" fillId="4" borderId="50" xfId="0" applyNumberFormat="1" applyFont="1" applyFill="1" applyBorder="1" applyAlignment="1">
      <alignment horizontal="right" vertical="center"/>
    </xf>
    <xf numFmtId="192" fontId="23" fillId="4" borderId="51" xfId="0" applyNumberFormat="1" applyFont="1" applyFill="1" applyBorder="1" applyAlignment="1">
      <alignment horizontal="right" vertical="center"/>
    </xf>
    <xf numFmtId="192" fontId="5" fillId="0" borderId="49" xfId="0" applyNumberFormat="1" applyFont="1" applyFill="1" applyBorder="1" applyAlignment="1">
      <alignment horizontal="right" vertical="center"/>
    </xf>
    <xf numFmtId="192" fontId="5" fillId="0" borderId="50" xfId="0" applyNumberFormat="1" applyFont="1" applyFill="1" applyBorder="1" applyAlignment="1">
      <alignment horizontal="right" vertical="center"/>
    </xf>
    <xf numFmtId="192" fontId="5" fillId="0" borderId="51" xfId="0" applyNumberFormat="1" applyFont="1" applyFill="1" applyBorder="1" applyAlignment="1">
      <alignment horizontal="right" vertical="center"/>
    </xf>
    <xf numFmtId="0" fontId="6" fillId="2" borderId="6"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5" fillId="2" borderId="4" xfId="0" applyFont="1" applyFill="1" applyBorder="1" applyAlignment="1">
      <alignment vertical="center" textRotation="255" wrapText="1"/>
    </xf>
    <xf numFmtId="0" fontId="5" fillId="2" borderId="5" xfId="0" applyFont="1" applyFill="1" applyBorder="1" applyAlignment="1">
      <alignment vertical="center" textRotation="255" wrapText="1"/>
    </xf>
    <xf numFmtId="0" fontId="5" fillId="2" borderId="9" xfId="0" applyFont="1" applyFill="1" applyBorder="1" applyAlignment="1">
      <alignment vertical="center" textRotation="255" wrapText="1"/>
    </xf>
    <xf numFmtId="0" fontId="5" fillId="2" borderId="10" xfId="0" applyFont="1" applyFill="1" applyBorder="1" applyAlignment="1">
      <alignment vertical="center" textRotation="255" wrapText="1"/>
    </xf>
    <xf numFmtId="0" fontId="5" fillId="2" borderId="6" xfId="0" applyFont="1" applyFill="1" applyBorder="1" applyAlignment="1">
      <alignment vertical="center" textRotation="255" wrapText="1"/>
    </xf>
    <xf numFmtId="0" fontId="5" fillId="2" borderId="7" xfId="0" applyFont="1" applyFill="1" applyBorder="1" applyAlignment="1">
      <alignment vertical="center" textRotation="255" wrapText="1"/>
    </xf>
    <xf numFmtId="0" fontId="5" fillId="0" borderId="2" xfId="0" applyFont="1" applyFill="1" applyBorder="1" applyAlignment="1"/>
    <xf numFmtId="0" fontId="5" fillId="0" borderId="0" xfId="0" applyFont="1" applyFill="1" applyAlignment="1">
      <alignment vertical="top"/>
    </xf>
    <xf numFmtId="177" fontId="5" fillId="2" borderId="4"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9" xfId="0" applyFont="1" applyFill="1" applyBorder="1" applyAlignment="1">
      <alignment horizontal="center" vertical="center" textRotation="180"/>
    </xf>
    <xf numFmtId="0" fontId="5" fillId="2" borderId="10" xfId="0" applyFont="1" applyFill="1" applyBorder="1" applyAlignment="1">
      <alignment horizontal="center" vertical="center" textRotation="180"/>
    </xf>
    <xf numFmtId="177" fontId="5" fillId="2" borderId="6" xfId="0" applyNumberFormat="1" applyFont="1" applyFill="1" applyBorder="1" applyAlignment="1">
      <alignment horizontal="center" vertical="center"/>
    </xf>
    <xf numFmtId="177" fontId="5" fillId="2" borderId="7" xfId="0" applyNumberFormat="1" applyFont="1" applyFill="1" applyBorder="1" applyAlignment="1">
      <alignment horizontal="center" vertical="center"/>
    </xf>
    <xf numFmtId="193" fontId="5" fillId="0" borderId="15" xfId="0" applyNumberFormat="1" applyFont="1" applyFill="1" applyBorder="1" applyAlignment="1">
      <alignment horizontal="right" vertical="center" shrinkToFit="1"/>
    </xf>
    <xf numFmtId="193" fontId="5" fillId="0" borderId="8" xfId="0" applyNumberFormat="1" applyFont="1" applyFill="1" applyBorder="1" applyAlignment="1">
      <alignment horizontal="right" vertical="center" shrinkToFit="1"/>
    </xf>
    <xf numFmtId="193" fontId="5" fillId="0" borderId="1" xfId="0" applyNumberFormat="1" applyFont="1" applyFill="1" applyBorder="1" applyAlignment="1">
      <alignment horizontal="right" vertical="center" shrinkToFit="1"/>
    </xf>
    <xf numFmtId="0" fontId="5" fillId="2" borderId="53" xfId="0" applyFont="1" applyFill="1" applyBorder="1" applyAlignment="1">
      <alignment vertical="center" wrapText="1"/>
    </xf>
    <xf numFmtId="193" fontId="23" fillId="4" borderId="15" xfId="0" applyNumberFormat="1" applyFont="1" applyFill="1" applyBorder="1" applyAlignment="1">
      <alignment horizontal="right" vertical="center" shrinkToFit="1"/>
    </xf>
    <xf numFmtId="193" fontId="23" fillId="4" borderId="8" xfId="0" applyNumberFormat="1" applyFont="1" applyFill="1" applyBorder="1" applyAlignment="1">
      <alignment horizontal="right" vertical="center" shrinkToFit="1"/>
    </xf>
    <xf numFmtId="193" fontId="23" fillId="4" borderId="1" xfId="0" applyNumberFormat="1" applyFont="1" applyFill="1" applyBorder="1" applyAlignment="1">
      <alignment horizontal="right" vertical="center" shrinkToFit="1"/>
    </xf>
    <xf numFmtId="187" fontId="5" fillId="0" borderId="15" xfId="0" applyNumberFormat="1" applyFont="1" applyFill="1" applyBorder="1" applyAlignment="1">
      <alignment horizontal="right" vertical="center"/>
    </xf>
    <xf numFmtId="187" fontId="4" fillId="0" borderId="8" xfId="0" applyNumberFormat="1" applyFont="1" applyBorder="1" applyAlignment="1">
      <alignment vertical="center"/>
    </xf>
    <xf numFmtId="195" fontId="5" fillId="0" borderId="8" xfId="0" applyNumberFormat="1" applyFont="1" applyFill="1" applyBorder="1" applyAlignment="1">
      <alignment horizontal="right" vertical="center" shrinkToFit="1"/>
    </xf>
    <xf numFmtId="195" fontId="5" fillId="0" borderId="8" xfId="0" applyNumberFormat="1" applyFont="1" applyBorder="1" applyAlignment="1">
      <alignment horizontal="right" vertical="center" shrinkToFit="1"/>
    </xf>
    <xf numFmtId="195" fontId="5" fillId="0" borderId="1" xfId="0" applyNumberFormat="1" applyFont="1" applyBorder="1" applyAlignment="1">
      <alignment vertical="center"/>
    </xf>
    <xf numFmtId="195" fontId="5" fillId="0" borderId="3" xfId="0" applyNumberFormat="1" applyFont="1" applyFill="1" applyBorder="1" applyAlignment="1">
      <alignment horizontal="right" vertical="center" shrinkToFit="1"/>
    </xf>
    <xf numFmtId="195" fontId="5" fillId="0" borderId="3" xfId="0" applyNumberFormat="1" applyFont="1" applyBorder="1" applyAlignment="1">
      <alignment horizontal="right" vertical="center" shrinkToFit="1"/>
    </xf>
    <xf numFmtId="195" fontId="5" fillId="0" borderId="7" xfId="0" applyNumberFormat="1" applyFont="1" applyBorder="1" applyAlignment="1">
      <alignment vertical="center"/>
    </xf>
    <xf numFmtId="0" fontId="4" fillId="0" borderId="0" xfId="0" applyFont="1" applyBorder="1" applyAlignment="1">
      <alignment vertical="center"/>
    </xf>
    <xf numFmtId="187" fontId="5" fillId="0" borderId="54" xfId="0" applyNumberFormat="1" applyFont="1" applyFill="1" applyBorder="1" applyAlignment="1">
      <alignment horizontal="right" vertical="center"/>
    </xf>
    <xf numFmtId="187" fontId="5" fillId="0" borderId="55" xfId="0" applyNumberFormat="1" applyFont="1" applyFill="1" applyBorder="1" applyAlignment="1">
      <alignment horizontal="right" vertical="center"/>
    </xf>
    <xf numFmtId="187" fontId="4" fillId="0" borderId="55" xfId="0" applyNumberFormat="1" applyFont="1" applyBorder="1" applyAlignment="1">
      <alignment vertical="center"/>
    </xf>
    <xf numFmtId="195" fontId="5" fillId="0" borderId="55" xfId="0" applyNumberFormat="1" applyFont="1" applyFill="1" applyBorder="1" applyAlignment="1">
      <alignment horizontal="right" vertical="center" shrinkToFit="1"/>
    </xf>
    <xf numFmtId="195" fontId="5" fillId="0" borderId="55" xfId="0" applyNumberFormat="1" applyFont="1" applyBorder="1" applyAlignment="1">
      <alignment horizontal="right" vertical="center" shrinkToFit="1"/>
    </xf>
    <xf numFmtId="195" fontId="5" fillId="0" borderId="56" xfId="0" applyNumberFormat="1" applyFont="1" applyBorder="1" applyAlignment="1">
      <alignment vertical="center"/>
    </xf>
    <xf numFmtId="0" fontId="5" fillId="2" borderId="58" xfId="0" applyFont="1" applyFill="1" applyBorder="1" applyAlignment="1">
      <alignment horizontal="center" vertical="center"/>
    </xf>
    <xf numFmtId="193" fontId="5" fillId="0" borderId="31" xfId="0" applyNumberFormat="1" applyFont="1" applyFill="1" applyBorder="1" applyAlignment="1">
      <alignment horizontal="right" vertical="center" shrinkToFit="1"/>
    </xf>
    <xf numFmtId="193" fontId="5" fillId="0" borderId="32" xfId="0" applyNumberFormat="1" applyFont="1" applyFill="1" applyBorder="1" applyAlignment="1">
      <alignment horizontal="right" vertical="center" shrinkToFit="1"/>
    </xf>
    <xf numFmtId="193" fontId="5" fillId="0" borderId="33" xfId="0" applyNumberFormat="1" applyFont="1" applyFill="1" applyBorder="1" applyAlignment="1">
      <alignment horizontal="right" vertical="center" shrinkToFit="1"/>
    </xf>
    <xf numFmtId="187" fontId="5" fillId="0" borderId="6" xfId="0" applyNumberFormat="1" applyFont="1" applyFill="1" applyBorder="1" applyAlignment="1">
      <alignment horizontal="right" vertical="center"/>
    </xf>
    <xf numFmtId="187" fontId="5" fillId="0" borderId="3" xfId="0" applyNumberFormat="1" applyFont="1" applyFill="1" applyBorder="1" applyAlignment="1">
      <alignment horizontal="right" vertical="center"/>
    </xf>
    <xf numFmtId="187" fontId="4" fillId="0" borderId="3" xfId="0" applyNumberFormat="1" applyFont="1" applyBorder="1" applyAlignment="1">
      <alignment vertical="center"/>
    </xf>
    <xf numFmtId="0" fontId="5" fillId="2" borderId="57" xfId="0" applyFont="1" applyFill="1" applyBorder="1" applyAlignment="1">
      <alignment horizontal="center" vertical="center"/>
    </xf>
    <xf numFmtId="193" fontId="5" fillId="0" borderId="54" xfId="0" applyNumberFormat="1" applyFont="1" applyFill="1" applyBorder="1" applyAlignment="1">
      <alignment horizontal="right" vertical="center" shrinkToFit="1"/>
    </xf>
    <xf numFmtId="193" fontId="5" fillId="0" borderId="55" xfId="0" applyNumberFormat="1" applyFont="1" applyFill="1" applyBorder="1" applyAlignment="1">
      <alignment horizontal="right" vertical="center" shrinkToFit="1"/>
    </xf>
    <xf numFmtId="193" fontId="5" fillId="0" borderId="56" xfId="0" applyNumberFormat="1" applyFont="1" applyFill="1" applyBorder="1" applyAlignment="1">
      <alignment horizontal="right" vertical="center" shrinkToFit="1"/>
    </xf>
    <xf numFmtId="193" fontId="23" fillId="4" borderId="54" xfId="0" applyNumberFormat="1" applyFont="1" applyFill="1" applyBorder="1" applyAlignment="1">
      <alignment horizontal="right" vertical="center" shrinkToFit="1"/>
    </xf>
    <xf numFmtId="193" fontId="23" fillId="4" borderId="55" xfId="0" applyNumberFormat="1" applyFont="1" applyFill="1" applyBorder="1" applyAlignment="1">
      <alignment horizontal="right" vertical="center" shrinkToFit="1"/>
    </xf>
    <xf numFmtId="193" fontId="23" fillId="4" borderId="56" xfId="0" applyNumberFormat="1" applyFont="1" applyFill="1" applyBorder="1" applyAlignment="1">
      <alignment horizontal="right" vertical="center" shrinkToFit="1"/>
    </xf>
    <xf numFmtId="187" fontId="5" fillId="0" borderId="8" xfId="0" applyNumberFormat="1" applyFont="1" applyFill="1" applyBorder="1" applyAlignment="1">
      <alignment horizontal="right" vertical="center"/>
    </xf>
    <xf numFmtId="194" fontId="5" fillId="0" borderId="15" xfId="0" applyNumberFormat="1" applyFont="1" applyFill="1" applyBorder="1" applyAlignment="1">
      <alignment horizontal="center" vertical="center"/>
    </xf>
    <xf numFmtId="194" fontId="5" fillId="0" borderId="8" xfId="0" applyNumberFormat="1" applyFont="1" applyFill="1" applyBorder="1" applyAlignment="1">
      <alignment horizontal="center" vertical="center"/>
    </xf>
    <xf numFmtId="0" fontId="4" fillId="0" borderId="8" xfId="0" applyFont="1" applyBorder="1" applyAlignment="1">
      <alignment vertical="center"/>
    </xf>
    <xf numFmtId="0" fontId="4" fillId="0" borderId="1" xfId="0" applyFont="1" applyBorder="1" applyAlignment="1">
      <alignment vertical="center"/>
    </xf>
    <xf numFmtId="193" fontId="5" fillId="0" borderId="15" xfId="0" applyNumberFormat="1" applyFont="1" applyFill="1" applyBorder="1" applyAlignment="1">
      <alignment horizontal="center" vertical="center" shrinkToFit="1"/>
    </xf>
    <xf numFmtId="193" fontId="5" fillId="0" borderId="8" xfId="0" applyNumberFormat="1" applyFont="1" applyFill="1" applyBorder="1" applyAlignment="1">
      <alignment horizontal="center" vertical="center" shrinkToFit="1"/>
    </xf>
    <xf numFmtId="193" fontId="5" fillId="0" borderId="1" xfId="0" applyNumberFormat="1" applyFont="1" applyFill="1" applyBorder="1" applyAlignment="1">
      <alignment horizontal="center" vertical="center" shrinkToFit="1"/>
    </xf>
    <xf numFmtId="193" fontId="23" fillId="4" borderId="15" xfId="0" applyNumberFormat="1" applyFont="1" applyFill="1" applyBorder="1" applyAlignment="1">
      <alignment horizontal="center" vertical="center" shrinkToFit="1"/>
    </xf>
    <xf numFmtId="193" fontId="23" fillId="4" borderId="8" xfId="0" applyNumberFormat="1" applyFont="1" applyFill="1" applyBorder="1" applyAlignment="1">
      <alignment horizontal="center" vertical="center" shrinkToFit="1"/>
    </xf>
    <xf numFmtId="193" fontId="23" fillId="4" borderId="1" xfId="0" applyNumberFormat="1" applyFont="1" applyFill="1" applyBorder="1" applyAlignment="1">
      <alignment horizontal="center" vertical="center" shrinkToFit="1"/>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0" xfId="0" applyFont="1" applyFill="1" applyBorder="1" applyAlignment="1">
      <alignment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21" xfId="0" applyFont="1" applyFill="1" applyBorder="1" applyAlignment="1">
      <alignment horizontal="center" vertical="center"/>
    </xf>
    <xf numFmtId="0" fontId="5" fillId="3" borderId="4" xfId="0" applyFont="1" applyFill="1" applyBorder="1" applyAlignment="1">
      <alignment horizontal="right" vertical="center"/>
    </xf>
    <xf numFmtId="0" fontId="5" fillId="3" borderId="2" xfId="0" applyFont="1" applyFill="1" applyBorder="1" applyAlignment="1">
      <alignment horizontal="right" vertical="center"/>
    </xf>
    <xf numFmtId="0" fontId="5" fillId="3" borderId="5" xfId="0" applyFont="1" applyFill="1" applyBorder="1" applyAlignment="1">
      <alignment horizontal="right" vertical="center"/>
    </xf>
    <xf numFmtId="176" fontId="5" fillId="4" borderId="7" xfId="0" applyNumberFormat="1" applyFont="1" applyFill="1" applyBorder="1" applyAlignment="1">
      <alignment horizontal="right" vertical="center"/>
    </xf>
    <xf numFmtId="187" fontId="5" fillId="4" borderId="6" xfId="0" applyNumberFormat="1" applyFont="1" applyFill="1" applyBorder="1" applyAlignment="1">
      <alignment horizontal="right" vertical="center"/>
    </xf>
    <xf numFmtId="187" fontId="5" fillId="4" borderId="3" xfId="0" applyNumberFormat="1" applyFont="1" applyFill="1" applyBorder="1" applyAlignment="1">
      <alignment horizontal="right" vertical="center"/>
    </xf>
    <xf numFmtId="187" fontId="5" fillId="4" borderId="7" xfId="0" applyNumberFormat="1" applyFont="1" applyFill="1" applyBorder="1" applyAlignment="1">
      <alignment horizontal="right" vertical="center"/>
    </xf>
    <xf numFmtId="186" fontId="5" fillId="3" borderId="6" xfId="3" applyNumberFormat="1" applyFont="1" applyFill="1" applyBorder="1" applyAlignment="1">
      <alignment horizontal="right" vertical="center"/>
    </xf>
    <xf numFmtId="186" fontId="5" fillId="3" borderId="3" xfId="3" applyNumberFormat="1" applyFont="1" applyFill="1" applyBorder="1" applyAlignment="1">
      <alignment horizontal="right" vertical="center"/>
    </xf>
    <xf numFmtId="186" fontId="5" fillId="3" borderId="7" xfId="3" applyNumberFormat="1" applyFont="1" applyFill="1" applyBorder="1" applyAlignment="1">
      <alignment horizontal="right" vertical="center"/>
    </xf>
    <xf numFmtId="179" fontId="5" fillId="3" borderId="6" xfId="0" applyNumberFormat="1" applyFont="1" applyFill="1" applyBorder="1" applyAlignment="1">
      <alignment horizontal="right" vertical="center"/>
    </xf>
    <xf numFmtId="179" fontId="5" fillId="3" borderId="3" xfId="0" applyNumberFormat="1" applyFont="1" applyFill="1" applyBorder="1" applyAlignment="1">
      <alignment horizontal="right" vertical="center"/>
    </xf>
    <xf numFmtId="179" fontId="5" fillId="3" borderId="7" xfId="0" applyNumberFormat="1" applyFont="1" applyFill="1" applyBorder="1" applyAlignment="1">
      <alignment horizontal="right"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176" fontId="5" fillId="0" borderId="21" xfId="0" applyNumberFormat="1" applyFont="1" applyFill="1" applyBorder="1" applyAlignment="1">
      <alignment horizontal="right" vertical="center"/>
    </xf>
    <xf numFmtId="0" fontId="4" fillId="2" borderId="8" xfId="0" applyFont="1" applyFill="1" applyBorder="1" applyAlignment="1">
      <alignment vertical="center"/>
    </xf>
    <xf numFmtId="0" fontId="4" fillId="2" borderId="1" xfId="0" applyFont="1" applyFill="1" applyBorder="1" applyAlignment="1">
      <alignment vertical="center"/>
    </xf>
    <xf numFmtId="178" fontId="5" fillId="4" borderId="15" xfId="0" applyNumberFormat="1" applyFont="1" applyFill="1" applyBorder="1" applyAlignment="1">
      <alignment vertical="center"/>
    </xf>
    <xf numFmtId="178" fontId="5" fillId="4" borderId="8" xfId="0" applyNumberFormat="1" applyFont="1" applyFill="1" applyBorder="1" applyAlignment="1">
      <alignment vertical="center"/>
    </xf>
    <xf numFmtId="176" fontId="5" fillId="3" borderId="6" xfId="0" applyNumberFormat="1" applyFont="1" applyFill="1" applyBorder="1" applyAlignment="1">
      <alignment horizontal="right" vertical="center"/>
    </xf>
    <xf numFmtId="176" fontId="5" fillId="3" borderId="3" xfId="0" applyNumberFormat="1" applyFont="1" applyFill="1" applyBorder="1" applyAlignment="1">
      <alignment horizontal="right" vertical="center"/>
    </xf>
    <xf numFmtId="176" fontId="5" fillId="3" borderId="7" xfId="0" applyNumberFormat="1" applyFont="1" applyFill="1" applyBorder="1" applyAlignment="1">
      <alignment horizontal="right" vertical="center"/>
    </xf>
    <xf numFmtId="176" fontId="5" fillId="3" borderId="4" xfId="0" applyNumberFormat="1" applyFont="1" applyFill="1" applyBorder="1" applyAlignment="1">
      <alignment horizontal="right" vertical="center"/>
    </xf>
    <xf numFmtId="176" fontId="5" fillId="3" borderId="2" xfId="0" applyNumberFormat="1" applyFont="1" applyFill="1" applyBorder="1" applyAlignment="1">
      <alignment horizontal="right" vertical="center"/>
    </xf>
    <xf numFmtId="176" fontId="5" fillId="3" borderId="5" xfId="0" applyNumberFormat="1" applyFont="1" applyFill="1" applyBorder="1" applyAlignment="1">
      <alignment horizontal="right" vertical="center"/>
    </xf>
    <xf numFmtId="0" fontId="4" fillId="3" borderId="2" xfId="0" applyFont="1" applyFill="1" applyBorder="1" applyAlignment="1">
      <alignment horizontal="right" vertical="center"/>
    </xf>
    <xf numFmtId="0" fontId="4" fillId="3" borderId="5" xfId="0" applyFont="1" applyFill="1" applyBorder="1" applyAlignment="1">
      <alignment horizontal="right" vertical="center"/>
    </xf>
    <xf numFmtId="0" fontId="5" fillId="2" borderId="7" xfId="0" applyFont="1" applyFill="1" applyBorder="1" applyAlignment="1">
      <alignment vertical="center"/>
    </xf>
    <xf numFmtId="183" fontId="5" fillId="3" borderId="0" xfId="0" applyNumberFormat="1" applyFont="1" applyFill="1" applyBorder="1" applyAlignment="1">
      <alignment horizontal="center" vertical="center"/>
    </xf>
    <xf numFmtId="0" fontId="5" fillId="3" borderId="4" xfId="0" applyFont="1" applyFill="1" applyBorder="1" applyAlignment="1">
      <alignment horizontal="left" vertical="center"/>
    </xf>
    <xf numFmtId="0" fontId="5" fillId="3" borderId="2" xfId="0" applyFont="1" applyFill="1" applyBorder="1" applyAlignment="1">
      <alignment horizontal="left" vertical="center"/>
    </xf>
    <xf numFmtId="0" fontId="5" fillId="3" borderId="5" xfId="0" applyFont="1" applyFill="1" applyBorder="1" applyAlignment="1">
      <alignment horizontal="left" vertical="center"/>
    </xf>
    <xf numFmtId="0" fontId="5" fillId="3" borderId="9" xfId="0" applyFont="1" applyFill="1" applyBorder="1" applyAlignment="1">
      <alignment vertical="center"/>
    </xf>
    <xf numFmtId="0" fontId="5" fillId="3" borderId="0" xfId="0" applyFont="1" applyFill="1" applyBorder="1" applyAlignment="1">
      <alignment vertical="center"/>
    </xf>
    <xf numFmtId="176" fontId="5" fillId="0" borderId="6"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8" fontId="5" fillId="0" borderId="15" xfId="0" applyNumberFormat="1" applyFont="1" applyFill="1" applyBorder="1" applyAlignment="1">
      <alignment horizontal="right" vertical="center"/>
    </xf>
    <xf numFmtId="178" fontId="4" fillId="0" borderId="8" xfId="0" applyNumberFormat="1" applyFont="1" applyFill="1" applyBorder="1" applyAlignment="1">
      <alignment horizontal="right" vertical="center"/>
    </xf>
    <xf numFmtId="176" fontId="4" fillId="0" borderId="8" xfId="0" applyNumberFormat="1" applyFont="1" applyFill="1" applyBorder="1" applyAlignment="1">
      <alignment vertical="center"/>
    </xf>
    <xf numFmtId="178" fontId="5" fillId="3" borderId="15" xfId="0" applyNumberFormat="1" applyFont="1" applyFill="1" applyBorder="1" applyAlignment="1">
      <alignment vertical="center"/>
    </xf>
    <xf numFmtId="178" fontId="4" fillId="3" borderId="8" xfId="0" applyNumberFormat="1" applyFont="1" applyFill="1" applyBorder="1" applyAlignment="1">
      <alignment vertical="center"/>
    </xf>
    <xf numFmtId="176" fontId="5" fillId="3" borderId="15" xfId="0" applyNumberFormat="1" applyFont="1" applyFill="1" applyBorder="1" applyAlignment="1">
      <alignment vertical="center"/>
    </xf>
    <xf numFmtId="176" fontId="4" fillId="3" borderId="8" xfId="0" applyNumberFormat="1" applyFont="1" applyFill="1" applyBorder="1" applyAlignment="1">
      <alignment vertical="center"/>
    </xf>
    <xf numFmtId="176" fontId="4" fillId="3" borderId="1" xfId="0" applyNumberFormat="1" applyFont="1" applyFill="1" applyBorder="1" applyAlignment="1">
      <alignment vertical="center"/>
    </xf>
    <xf numFmtId="200" fontId="5" fillId="4" borderId="0" xfId="0" applyNumberFormat="1" applyFont="1" applyFill="1" applyBorder="1" applyAlignment="1">
      <alignment vertical="center" shrinkToFit="1"/>
    </xf>
    <xf numFmtId="199" fontId="5" fillId="4" borderId="0" xfId="0" applyNumberFormat="1" applyFont="1" applyFill="1" applyBorder="1" applyAlignment="1">
      <alignment vertical="center" shrinkToFit="1"/>
    </xf>
    <xf numFmtId="181" fontId="5" fillId="4" borderId="0" xfId="0" applyNumberFormat="1" applyFont="1" applyFill="1" applyBorder="1" applyAlignment="1">
      <alignment vertical="center"/>
    </xf>
    <xf numFmtId="0" fontId="5" fillId="3" borderId="4" xfId="0" applyFont="1" applyFill="1" applyBorder="1" applyAlignment="1">
      <alignment vertical="center"/>
    </xf>
    <xf numFmtId="0" fontId="5" fillId="3" borderId="2" xfId="0" applyFont="1" applyFill="1" applyBorder="1" applyAlignment="1">
      <alignment vertical="center"/>
    </xf>
    <xf numFmtId="0" fontId="5" fillId="3" borderId="5" xfId="0" applyFont="1" applyFill="1" applyBorder="1" applyAlignment="1">
      <alignment vertical="center"/>
    </xf>
    <xf numFmtId="201" fontId="5" fillId="4" borderId="0" xfId="0" applyNumberFormat="1" applyFont="1" applyFill="1" applyBorder="1" applyAlignment="1">
      <alignment vertical="center" shrinkToFit="1"/>
    </xf>
    <xf numFmtId="0" fontId="5" fillId="4" borderId="0" xfId="0" applyFont="1" applyFill="1" applyBorder="1" applyAlignment="1">
      <alignment horizontal="right" vertical="center" shrinkToFit="1"/>
    </xf>
    <xf numFmtId="0" fontId="5" fillId="4" borderId="3" xfId="0" applyFont="1" applyFill="1" applyBorder="1" applyAlignment="1">
      <alignment horizontal="right" vertical="center" shrinkToFit="1"/>
    </xf>
    <xf numFmtId="0" fontId="5" fillId="3" borderId="3" xfId="0" applyFont="1" applyFill="1" applyBorder="1" applyAlignment="1">
      <alignment horizontal="center" vertical="center" shrinkToFit="1"/>
    </xf>
    <xf numFmtId="181" fontId="5" fillId="4" borderId="0" xfId="0" applyNumberFormat="1" applyFont="1" applyFill="1" applyBorder="1" applyAlignment="1">
      <alignment vertical="center" shrinkToFit="1"/>
    </xf>
    <xf numFmtId="176" fontId="5" fillId="4" borderId="3" xfId="0" applyNumberFormat="1" applyFont="1" applyFill="1" applyBorder="1" applyAlignment="1">
      <alignment vertical="center" shrinkToFit="1"/>
    </xf>
    <xf numFmtId="176" fontId="5" fillId="3"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5" fillId="3" borderId="11" xfId="0" applyFont="1" applyFill="1" applyBorder="1" applyAlignment="1">
      <alignment horizontal="center" vertical="center"/>
    </xf>
    <xf numFmtId="0" fontId="5" fillId="4" borderId="11" xfId="0" applyFont="1" applyFill="1" applyBorder="1" applyAlignment="1">
      <alignment horizontal="left" vertical="center" wrapText="1"/>
    </xf>
    <xf numFmtId="0" fontId="5" fillId="4" borderId="11" xfId="0" applyFont="1" applyFill="1" applyBorder="1" applyAlignment="1">
      <alignment vertical="center" wrapText="1"/>
    </xf>
    <xf numFmtId="196" fontId="5" fillId="4" borderId="11" xfId="0" applyNumberFormat="1" applyFont="1" applyFill="1" applyBorder="1" applyAlignment="1">
      <alignment horizontal="right" vertical="center" wrapText="1"/>
    </xf>
    <xf numFmtId="0" fontId="5" fillId="4" borderId="11" xfId="0" applyFont="1" applyFill="1" applyBorder="1" applyAlignment="1">
      <alignment horizontal="left" vertical="center" wrapText="1" shrinkToFit="1"/>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178" fontId="5" fillId="4" borderId="15" xfId="0" applyNumberFormat="1" applyFont="1" applyFill="1" applyBorder="1" applyAlignment="1">
      <alignment horizontal="center" vertical="center"/>
    </xf>
    <xf numFmtId="178" fontId="5" fillId="4" borderId="8" xfId="0" applyNumberFormat="1" applyFont="1" applyFill="1" applyBorder="1" applyAlignment="1">
      <alignment horizontal="center" vertical="center"/>
    </xf>
    <xf numFmtId="178" fontId="4" fillId="4" borderId="8" xfId="0" applyNumberFormat="1" applyFont="1" applyFill="1" applyBorder="1" applyAlignment="1">
      <alignment horizontal="center" vertical="center"/>
    </xf>
    <xf numFmtId="184" fontId="5" fillId="4" borderId="15" xfId="0" applyNumberFormat="1" applyFont="1" applyFill="1" applyBorder="1" applyAlignment="1">
      <alignment horizontal="center" vertical="center"/>
    </xf>
    <xf numFmtId="184" fontId="5" fillId="4" borderId="8" xfId="0" applyNumberFormat="1" applyFont="1" applyFill="1" applyBorder="1" applyAlignment="1">
      <alignment horizontal="center" vertical="center"/>
    </xf>
    <xf numFmtId="196" fontId="5" fillId="4" borderId="11" xfId="0" quotePrefix="1" applyNumberFormat="1" applyFont="1" applyFill="1" applyBorder="1" applyAlignment="1">
      <alignment horizontal="right" vertical="center" wrapText="1"/>
    </xf>
    <xf numFmtId="0" fontId="5" fillId="4" borderId="11" xfId="0" applyFont="1" applyFill="1" applyBorder="1" applyAlignment="1">
      <alignment horizontal="left" vertical="center"/>
    </xf>
    <xf numFmtId="0" fontId="5" fillId="3" borderId="11"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5" xfId="0" applyFont="1" applyFill="1" applyBorder="1" applyAlignment="1">
      <alignment vertical="center"/>
    </xf>
    <xf numFmtId="0" fontId="5" fillId="4" borderId="1" xfId="0" applyFont="1" applyFill="1" applyBorder="1" applyAlignment="1">
      <alignment vertical="center"/>
    </xf>
    <xf numFmtId="0" fontId="5" fillId="4" borderId="15" xfId="0" applyFont="1" applyFill="1" applyBorder="1" applyAlignment="1">
      <alignment vertical="center" wrapText="1"/>
    </xf>
    <xf numFmtId="0" fontId="5" fillId="4" borderId="8" xfId="0" applyFont="1" applyFill="1" applyBorder="1" applyAlignment="1">
      <alignment vertical="center" wrapText="1"/>
    </xf>
    <xf numFmtId="0" fontId="5" fillId="4" borderId="1" xfId="0" applyFont="1" applyFill="1" applyBorder="1" applyAlignment="1">
      <alignment vertical="center" wrapText="1"/>
    </xf>
    <xf numFmtId="0" fontId="5" fillId="4" borderId="8" xfId="0" applyFont="1" applyFill="1" applyBorder="1" applyAlignment="1">
      <alignment horizontal="left" vertical="center"/>
    </xf>
    <xf numFmtId="0" fontId="5" fillId="4" borderId="1" xfId="0" applyFont="1" applyFill="1" applyBorder="1" applyAlignment="1">
      <alignment horizontal="left" vertical="center"/>
    </xf>
    <xf numFmtId="0" fontId="5" fillId="2" borderId="4" xfId="0" applyFont="1" applyFill="1" applyBorder="1" applyAlignment="1">
      <alignment vertical="center" wrapText="1"/>
    </xf>
    <xf numFmtId="0" fontId="5" fillId="2" borderId="2" xfId="0" applyFont="1" applyFill="1" applyBorder="1" applyAlignment="1">
      <alignment vertical="center" wrapText="1"/>
    </xf>
    <xf numFmtId="0" fontId="5" fillId="2" borderId="5" xfId="0" applyFont="1" applyFill="1" applyBorder="1" applyAlignment="1">
      <alignment vertical="center" wrapText="1"/>
    </xf>
    <xf numFmtId="0" fontId="5" fillId="2" borderId="9" xfId="0" applyFont="1" applyFill="1" applyBorder="1" applyAlignment="1">
      <alignment vertical="center" wrapText="1"/>
    </xf>
    <xf numFmtId="0" fontId="5" fillId="2" borderId="0" xfId="0" applyFont="1" applyFill="1" applyBorder="1" applyAlignment="1">
      <alignment vertical="center" wrapText="1"/>
    </xf>
    <xf numFmtId="0" fontId="5" fillId="2" borderId="10" xfId="0" applyFont="1" applyFill="1" applyBorder="1" applyAlignment="1">
      <alignment vertical="center" wrapText="1"/>
    </xf>
    <xf numFmtId="0" fontId="5" fillId="2" borderId="6" xfId="0" applyFont="1" applyFill="1" applyBorder="1" applyAlignment="1">
      <alignment vertical="center" wrapText="1"/>
    </xf>
    <xf numFmtId="0" fontId="5" fillId="2" borderId="3" xfId="0" applyFont="1" applyFill="1" applyBorder="1" applyAlignment="1">
      <alignment vertical="center" wrapText="1"/>
    </xf>
    <xf numFmtId="0" fontId="5" fillId="2" borderId="7" xfId="0" applyFont="1" applyFill="1" applyBorder="1" applyAlignment="1">
      <alignment vertical="center" wrapText="1"/>
    </xf>
    <xf numFmtId="176" fontId="5" fillId="3" borderId="8" xfId="0" applyNumberFormat="1" applyFont="1" applyFill="1" applyBorder="1" applyAlignment="1">
      <alignment vertical="center"/>
    </xf>
    <xf numFmtId="0" fontId="5" fillId="3" borderId="15" xfId="0" applyFont="1" applyFill="1" applyBorder="1" applyAlignment="1">
      <alignment horizontal="left" vertical="center"/>
    </xf>
    <xf numFmtId="0" fontId="5" fillId="3" borderId="8" xfId="0" applyFont="1" applyFill="1" applyBorder="1" applyAlignment="1">
      <alignment horizontal="left" vertical="center"/>
    </xf>
    <xf numFmtId="0" fontId="5" fillId="3" borderId="1" xfId="0" applyFont="1" applyFill="1" applyBorder="1" applyAlignment="1">
      <alignment horizontal="left" vertical="center"/>
    </xf>
    <xf numFmtId="0" fontId="5" fillId="3" borderId="15" xfId="0" applyFont="1" applyFill="1" applyBorder="1" applyAlignment="1">
      <alignment vertical="center"/>
    </xf>
    <xf numFmtId="0" fontId="5" fillId="3" borderId="8" xfId="0" applyFont="1" applyFill="1" applyBorder="1" applyAlignment="1">
      <alignment vertical="center"/>
    </xf>
    <xf numFmtId="0" fontId="5" fillId="3" borderId="1" xfId="0" applyFont="1" applyFill="1" applyBorder="1" applyAlignment="1">
      <alignment vertical="center"/>
    </xf>
    <xf numFmtId="38" fontId="5" fillId="4" borderId="15" xfId="1" applyFont="1" applyFill="1" applyBorder="1" applyAlignment="1">
      <alignment horizontal="center" vertical="center"/>
    </xf>
    <xf numFmtId="180" fontId="5" fillId="3" borderId="8" xfId="0" applyNumberFormat="1" applyFont="1" applyFill="1" applyBorder="1" applyAlignment="1">
      <alignment horizontal="left" vertical="center"/>
    </xf>
    <xf numFmtId="180" fontId="5" fillId="3" borderId="1" xfId="0" applyNumberFormat="1" applyFont="1" applyFill="1" applyBorder="1" applyAlignment="1">
      <alignment horizontal="left" vertical="center"/>
    </xf>
    <xf numFmtId="0" fontId="5" fillId="4" borderId="15" xfId="0" applyFont="1" applyFill="1" applyBorder="1" applyAlignment="1">
      <alignment vertical="center" wrapText="1" shrinkToFit="1"/>
    </xf>
    <xf numFmtId="0" fontId="5" fillId="4" borderId="8" xfId="0" applyFont="1" applyFill="1" applyBorder="1" applyAlignment="1">
      <alignment vertical="center" wrapText="1" shrinkToFit="1"/>
    </xf>
    <xf numFmtId="0" fontId="5" fillId="4" borderId="1" xfId="0" applyFont="1" applyFill="1" applyBorder="1" applyAlignment="1">
      <alignment vertical="center" wrapText="1" shrinkToFit="1"/>
    </xf>
    <xf numFmtId="38" fontId="5" fillId="4" borderId="15" xfId="1" applyFont="1" applyFill="1" applyBorder="1" applyAlignment="1">
      <alignment horizontal="right" vertical="center"/>
    </xf>
    <xf numFmtId="38" fontId="5" fillId="4" borderId="8" xfId="1" applyFont="1" applyFill="1" applyBorder="1" applyAlignment="1">
      <alignment horizontal="right" vertical="center"/>
    </xf>
    <xf numFmtId="0" fontId="5" fillId="4" borderId="15" xfId="0" applyNumberFormat="1" applyFont="1" applyFill="1" applyBorder="1" applyAlignment="1">
      <alignment horizontal="center" vertical="center"/>
    </xf>
    <xf numFmtId="0" fontId="5" fillId="4" borderId="8" xfId="0" applyNumberFormat="1" applyFont="1" applyFill="1" applyBorder="1" applyAlignment="1">
      <alignment horizontal="center" vertical="center"/>
    </xf>
    <xf numFmtId="0" fontId="5" fillId="3" borderId="15" xfId="0" applyFont="1" applyFill="1" applyBorder="1" applyAlignment="1">
      <alignment horizontal="left" vertical="center" wrapText="1"/>
    </xf>
    <xf numFmtId="38" fontId="5" fillId="4" borderId="8" xfId="1" applyFont="1" applyFill="1" applyBorder="1" applyAlignment="1">
      <alignment horizontal="center" vertical="center"/>
    </xf>
    <xf numFmtId="38" fontId="5" fillId="4" borderId="15" xfId="1" applyFont="1" applyFill="1" applyBorder="1" applyAlignment="1">
      <alignment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2" borderId="5" xfId="0" applyFont="1" applyFill="1" applyBorder="1" applyAlignment="1">
      <alignment vertical="center"/>
    </xf>
    <xf numFmtId="0" fontId="4" fillId="3" borderId="1" xfId="0" applyFont="1" applyFill="1" applyBorder="1" applyAlignment="1">
      <alignment horizontal="left" vertical="center"/>
    </xf>
    <xf numFmtId="0" fontId="6" fillId="3" borderId="4" xfId="0" applyFont="1" applyFill="1" applyBorder="1" applyAlignment="1">
      <alignment horizontal="center" vertical="center" wrapText="1" shrinkToFit="1"/>
    </xf>
    <xf numFmtId="0" fontId="6" fillId="3" borderId="5" xfId="0" applyFont="1" applyFill="1" applyBorder="1" applyAlignment="1">
      <alignment horizontal="center" vertical="center" wrapText="1" shrinkToFit="1"/>
    </xf>
    <xf numFmtId="0" fontId="6" fillId="3" borderId="6" xfId="0" applyFont="1" applyFill="1" applyBorder="1" applyAlignment="1">
      <alignment horizontal="center" vertical="center" wrapText="1" shrinkToFit="1"/>
    </xf>
    <xf numFmtId="0" fontId="6" fillId="3" borderId="7" xfId="0" applyFont="1" applyFill="1" applyBorder="1" applyAlignment="1">
      <alignment horizontal="center" vertical="center" wrapText="1" shrinkToFit="1"/>
    </xf>
    <xf numFmtId="178" fontId="5" fillId="0" borderId="15" xfId="0" applyNumberFormat="1" applyFont="1" applyFill="1" applyBorder="1" applyAlignment="1">
      <alignment vertical="center"/>
    </xf>
    <xf numFmtId="178" fontId="4" fillId="0" borderId="8" xfId="0" applyNumberFormat="1" applyFont="1" applyFill="1" applyBorder="1" applyAlignment="1">
      <alignment vertical="center"/>
    </xf>
    <xf numFmtId="178" fontId="4" fillId="4" borderId="8" xfId="0" applyNumberFormat="1" applyFont="1" applyFill="1" applyBorder="1" applyAlignment="1">
      <alignment vertical="center"/>
    </xf>
    <xf numFmtId="176" fontId="4" fillId="4" borderId="8" xfId="0" applyNumberFormat="1" applyFont="1" applyFill="1" applyBorder="1" applyAlignment="1">
      <alignment vertical="center"/>
    </xf>
    <xf numFmtId="0" fontId="5" fillId="3" borderId="0" xfId="0" applyFont="1" applyFill="1" applyBorder="1" applyAlignment="1">
      <alignment horizontal="center" vertical="center" shrinkToFit="1"/>
    </xf>
    <xf numFmtId="198" fontId="5" fillId="4" borderId="3" xfId="0" applyNumberFormat="1" applyFont="1" applyFill="1" applyBorder="1" applyAlignment="1">
      <alignment horizontal="center" vertical="center"/>
    </xf>
    <xf numFmtId="198" fontId="0" fillId="4" borderId="3"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xf>
    <xf numFmtId="49" fontId="0" fillId="4" borderId="3" xfId="0" applyNumberFormat="1" applyFont="1" applyFill="1" applyBorder="1" applyAlignment="1">
      <alignment horizontal="center" vertical="center"/>
    </xf>
    <xf numFmtId="198" fontId="5" fillId="3" borderId="3" xfId="0" quotePrefix="1" applyNumberFormat="1" applyFont="1" applyFill="1" applyBorder="1" applyAlignment="1">
      <alignment horizontal="center" vertical="center" shrinkToFit="1"/>
    </xf>
    <xf numFmtId="176" fontId="5" fillId="4" borderId="3" xfId="0" applyNumberFormat="1" applyFont="1" applyFill="1" applyBorder="1" applyAlignment="1">
      <alignment horizontal="center" vertical="center"/>
    </xf>
    <xf numFmtId="184" fontId="4" fillId="4" borderId="8" xfId="0" applyNumberFormat="1" applyFont="1" applyFill="1" applyBorder="1" applyAlignment="1">
      <alignment horizontal="center" vertical="center"/>
    </xf>
    <xf numFmtId="176" fontId="4" fillId="4" borderId="8" xfId="0" applyNumberFormat="1" applyFont="1" applyFill="1" applyBorder="1" applyAlignment="1">
      <alignment horizontal="center" vertical="center"/>
    </xf>
    <xf numFmtId="197" fontId="5" fillId="4" borderId="15" xfId="0" applyNumberFormat="1" applyFont="1" applyFill="1" applyBorder="1" applyAlignment="1">
      <alignment horizontal="right" vertical="center" wrapText="1"/>
    </xf>
    <xf numFmtId="197" fontId="5" fillId="4" borderId="8" xfId="0" applyNumberFormat="1" applyFont="1" applyFill="1" applyBorder="1" applyAlignment="1">
      <alignment horizontal="right" vertical="center" wrapText="1"/>
    </xf>
    <xf numFmtId="197" fontId="5" fillId="4" borderId="1" xfId="0" applyNumberFormat="1" applyFont="1" applyFill="1" applyBorder="1" applyAlignment="1">
      <alignment horizontal="right" vertical="center" wrapText="1"/>
    </xf>
    <xf numFmtId="197" fontId="5" fillId="4" borderId="15" xfId="0" quotePrefix="1" applyNumberFormat="1" applyFont="1" applyFill="1" applyBorder="1" applyAlignment="1">
      <alignment horizontal="right" vertical="center" wrapText="1"/>
    </xf>
    <xf numFmtId="0" fontId="5" fillId="3" borderId="11" xfId="0" applyFont="1" applyFill="1" applyBorder="1" applyAlignment="1">
      <alignment horizontal="left" vertical="center"/>
    </xf>
    <xf numFmtId="0" fontId="5" fillId="3" borderId="8" xfId="0" applyFont="1" applyFill="1" applyBorder="1" applyAlignment="1">
      <alignment horizontal="left" vertical="center" wrapText="1"/>
    </xf>
    <xf numFmtId="0" fontId="5" fillId="3" borderId="1" xfId="0" applyFont="1" applyFill="1" applyBorder="1" applyAlignment="1">
      <alignment horizontal="left" vertical="center" wrapText="1"/>
    </xf>
    <xf numFmtId="176" fontId="5" fillId="4" borderId="6" xfId="0" applyNumberFormat="1" applyFont="1" applyFill="1" applyBorder="1" applyAlignment="1">
      <alignment horizontal="center" vertical="center"/>
    </xf>
    <xf numFmtId="178" fontId="5" fillId="0" borderId="15" xfId="0" applyNumberFormat="1" applyFont="1" applyFill="1" applyBorder="1" applyAlignment="1">
      <alignment horizontal="center" vertical="center"/>
    </xf>
    <xf numFmtId="178" fontId="4" fillId="0" borderId="8"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5" fillId="4" borderId="7" xfId="0" applyNumberFormat="1" applyFont="1" applyFill="1" applyBorder="1" applyAlignment="1">
      <alignment horizontal="center" vertical="center"/>
    </xf>
    <xf numFmtId="183" fontId="5" fillId="3" borderId="0" xfId="0" quotePrefix="1" applyNumberFormat="1" applyFont="1" applyFill="1" applyBorder="1" applyAlignment="1">
      <alignment horizontal="center" vertical="center"/>
    </xf>
    <xf numFmtId="0" fontId="5" fillId="3" borderId="0" xfId="0" applyFont="1" applyFill="1" applyBorder="1" applyAlignment="1">
      <alignment horizontal="center" vertical="center"/>
    </xf>
    <xf numFmtId="0" fontId="5" fillId="3" borderId="3" xfId="0" applyFont="1" applyFill="1" applyBorder="1" applyAlignment="1">
      <alignment horizontal="center" vertical="center"/>
    </xf>
    <xf numFmtId="179" fontId="5" fillId="4" borderId="15" xfId="0" applyNumberFormat="1" applyFont="1" applyFill="1" applyBorder="1" applyAlignment="1">
      <alignment horizontal="center" vertical="center"/>
    </xf>
    <xf numFmtId="179" fontId="5" fillId="4" borderId="8" xfId="0" applyNumberFormat="1" applyFont="1" applyFill="1" applyBorder="1" applyAlignment="1">
      <alignment horizontal="center" vertical="center"/>
    </xf>
    <xf numFmtId="176" fontId="5" fillId="4" borderId="15" xfId="0" applyNumberFormat="1" applyFont="1" applyFill="1" applyBorder="1" applyAlignment="1">
      <alignment horizontal="center" vertical="center" wrapText="1"/>
    </xf>
    <xf numFmtId="176" fontId="5" fillId="3" borderId="15" xfId="0" applyNumberFormat="1" applyFont="1" applyFill="1" applyBorder="1" applyAlignment="1">
      <alignment horizontal="center" vertical="center"/>
    </xf>
    <xf numFmtId="176" fontId="5" fillId="3" borderId="8" xfId="0" applyNumberFormat="1" applyFont="1" applyFill="1" applyBorder="1" applyAlignment="1">
      <alignment horizontal="center" vertical="center"/>
    </xf>
    <xf numFmtId="176" fontId="5" fillId="4" borderId="6" xfId="0" applyNumberFormat="1" applyFont="1" applyFill="1" applyBorder="1" applyAlignment="1">
      <alignment vertical="center"/>
    </xf>
    <xf numFmtId="176" fontId="5" fillId="4" borderId="7" xfId="0" applyNumberFormat="1" applyFont="1" applyFill="1" applyBorder="1" applyAlignment="1">
      <alignment vertical="center"/>
    </xf>
    <xf numFmtId="186" fontId="5" fillId="3" borderId="6" xfId="3" applyNumberFormat="1" applyFont="1" applyFill="1" applyBorder="1" applyAlignment="1">
      <alignment vertical="center"/>
    </xf>
    <xf numFmtId="186" fontId="5" fillId="3" borderId="3" xfId="3" applyNumberFormat="1" applyFont="1" applyFill="1" applyBorder="1" applyAlignment="1">
      <alignment vertical="center"/>
    </xf>
    <xf numFmtId="186" fontId="5" fillId="3" borderId="7" xfId="3" applyNumberFormat="1" applyFont="1" applyFill="1" applyBorder="1" applyAlignment="1">
      <alignment vertical="center"/>
    </xf>
    <xf numFmtId="179" fontId="5" fillId="3" borderId="6" xfId="0" applyNumberFormat="1" applyFont="1" applyFill="1" applyBorder="1" applyAlignment="1">
      <alignment vertical="center"/>
    </xf>
    <xf numFmtId="179" fontId="5" fillId="3" borderId="3" xfId="0" applyNumberFormat="1" applyFont="1" applyFill="1" applyBorder="1" applyAlignment="1">
      <alignment vertical="center"/>
    </xf>
    <xf numFmtId="179" fontId="5" fillId="3" borderId="7" xfId="0" applyNumberFormat="1" applyFont="1" applyFill="1" applyBorder="1" applyAlignment="1">
      <alignment vertical="center"/>
    </xf>
    <xf numFmtId="0" fontId="5" fillId="2" borderId="62" xfId="0" applyFont="1" applyFill="1" applyBorder="1" applyAlignment="1">
      <alignment horizontal="distributed" vertical="center" indent="1"/>
    </xf>
    <xf numFmtId="0" fontId="3" fillId="2" borderId="63" xfId="0" applyFont="1" applyFill="1" applyBorder="1" applyAlignment="1">
      <alignment horizontal="distributed" vertical="center" indent="1"/>
    </xf>
    <xf numFmtId="0" fontId="3" fillId="2" borderId="64" xfId="0" applyFont="1" applyFill="1" applyBorder="1" applyAlignment="1">
      <alignment horizontal="distributed" vertical="center" indent="1"/>
    </xf>
    <xf numFmtId="178" fontId="5" fillId="4" borderId="6" xfId="0" applyNumberFormat="1" applyFont="1" applyFill="1" applyBorder="1" applyAlignment="1">
      <alignment vertical="center"/>
    </xf>
    <xf numFmtId="0" fontId="0" fillId="4" borderId="3" xfId="0" applyFont="1" applyFill="1" applyBorder="1" applyAlignment="1">
      <alignment vertical="center"/>
    </xf>
    <xf numFmtId="0" fontId="0"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8" xfId="0" applyFont="1" applyFill="1" applyBorder="1" applyAlignment="1">
      <alignment vertical="center"/>
    </xf>
    <xf numFmtId="0" fontId="5" fillId="2" borderId="59" xfId="0" applyFont="1" applyFill="1" applyBorder="1" applyAlignment="1">
      <alignment horizontal="distributed" vertical="center" indent="2"/>
    </xf>
    <xf numFmtId="0" fontId="0" fillId="2" borderId="60" xfId="0" applyFont="1" applyFill="1" applyBorder="1" applyAlignment="1">
      <alignment horizontal="distributed" vertical="center" indent="2"/>
    </xf>
    <xf numFmtId="0" fontId="0" fillId="2" borderId="61" xfId="0" applyFont="1" applyFill="1" applyBorder="1" applyAlignment="1">
      <alignment horizontal="distributed" vertical="center" indent="2"/>
    </xf>
    <xf numFmtId="178" fontId="5" fillId="4" borderId="59" xfId="0" applyNumberFormat="1" applyFont="1" applyFill="1" applyBorder="1" applyAlignment="1">
      <alignment vertical="center"/>
    </xf>
    <xf numFmtId="0" fontId="0" fillId="4" borderId="60" xfId="0" applyFont="1" applyFill="1" applyBorder="1" applyAlignment="1">
      <alignment vertical="center"/>
    </xf>
    <xf numFmtId="176" fontId="5" fillId="4" borderId="59" xfId="0" applyNumberFormat="1" applyFont="1" applyFill="1" applyBorder="1" applyAlignment="1">
      <alignment vertical="center"/>
    </xf>
    <xf numFmtId="0" fontId="5" fillId="2" borderId="65" xfId="0" applyFont="1" applyFill="1" applyBorder="1" applyAlignment="1">
      <alignment horizontal="distributed" vertical="center" indent="1"/>
    </xf>
    <xf numFmtId="0" fontId="0" fillId="2" borderId="16" xfId="0" applyFont="1" applyFill="1" applyBorder="1" applyAlignment="1">
      <alignment horizontal="distributed" vertical="center" indent="1"/>
    </xf>
    <xf numFmtId="0" fontId="0" fillId="2" borderId="17" xfId="0" applyFont="1" applyFill="1" applyBorder="1" applyAlignment="1">
      <alignment horizontal="distributed" vertical="center" indent="1"/>
    </xf>
    <xf numFmtId="178" fontId="5" fillId="4" borderId="65" xfId="0" applyNumberFormat="1" applyFont="1" applyFill="1" applyBorder="1" applyAlignment="1">
      <alignment vertical="center"/>
    </xf>
    <xf numFmtId="0" fontId="0" fillId="4" borderId="16" xfId="0" applyFont="1" applyFill="1" applyBorder="1" applyAlignment="1">
      <alignment vertical="center"/>
    </xf>
    <xf numFmtId="176" fontId="5" fillId="4" borderId="65" xfId="0" applyNumberFormat="1" applyFont="1" applyFill="1" applyBorder="1" applyAlignment="1">
      <alignment vertical="center"/>
    </xf>
    <xf numFmtId="176" fontId="5" fillId="0" borderId="21" xfId="0" applyNumberFormat="1" applyFont="1" applyFill="1" applyBorder="1" applyAlignment="1">
      <alignment vertical="center"/>
    </xf>
    <xf numFmtId="176" fontId="5" fillId="3" borderId="6" xfId="0" applyNumberFormat="1" applyFont="1" applyFill="1" applyBorder="1" applyAlignment="1">
      <alignment vertical="center"/>
    </xf>
    <xf numFmtId="176" fontId="5" fillId="3" borderId="3" xfId="0" applyNumberFormat="1" applyFont="1" applyFill="1" applyBorder="1" applyAlignment="1">
      <alignment vertical="center"/>
    </xf>
    <xf numFmtId="176" fontId="5" fillId="3" borderId="7" xfId="0" applyNumberFormat="1" applyFont="1" applyFill="1" applyBorder="1" applyAlignment="1">
      <alignment vertical="center"/>
    </xf>
    <xf numFmtId="178" fontId="5" fillId="0" borderId="6" xfId="0" applyNumberFormat="1" applyFont="1" applyFill="1" applyBorder="1" applyAlignment="1">
      <alignment horizontal="right" vertical="center"/>
    </xf>
    <xf numFmtId="178" fontId="4" fillId="0" borderId="3" xfId="0" applyNumberFormat="1" applyFont="1" applyFill="1" applyBorder="1" applyAlignment="1">
      <alignment horizontal="right" vertical="center"/>
    </xf>
    <xf numFmtId="176" fontId="5" fillId="0" borderId="6" xfId="0" applyNumberFormat="1" applyFont="1" applyFill="1" applyBorder="1" applyAlignment="1">
      <alignment vertical="center"/>
    </xf>
    <xf numFmtId="0" fontId="0" fillId="0" borderId="3" xfId="0" applyFont="1" applyFill="1" applyBorder="1" applyAlignment="1">
      <alignment vertical="center"/>
    </xf>
    <xf numFmtId="178" fontId="5" fillId="0" borderId="59" xfId="0" applyNumberFormat="1" applyFont="1" applyFill="1" applyBorder="1" applyAlignment="1">
      <alignment horizontal="right" vertical="center"/>
    </xf>
    <xf numFmtId="178" fontId="4" fillId="0" borderId="60" xfId="0" applyNumberFormat="1" applyFont="1" applyFill="1" applyBorder="1" applyAlignment="1">
      <alignment horizontal="right" vertical="center"/>
    </xf>
    <xf numFmtId="176" fontId="5" fillId="0" borderId="59" xfId="0" applyNumberFormat="1" applyFont="1" applyFill="1" applyBorder="1" applyAlignment="1">
      <alignment vertical="center"/>
    </xf>
    <xf numFmtId="0" fontId="0" fillId="0" borderId="60" xfId="0" applyFont="1" applyFill="1" applyBorder="1" applyAlignment="1">
      <alignment vertical="center"/>
    </xf>
    <xf numFmtId="178" fontId="5" fillId="0" borderId="69" xfId="0" applyNumberFormat="1" applyFont="1" applyFill="1" applyBorder="1" applyAlignment="1">
      <alignment horizontal="right" vertical="center"/>
    </xf>
    <xf numFmtId="178" fontId="4" fillId="0" borderId="70" xfId="0" applyNumberFormat="1" applyFont="1" applyFill="1" applyBorder="1" applyAlignment="1">
      <alignment horizontal="right" vertical="center"/>
    </xf>
    <xf numFmtId="176" fontId="5" fillId="0" borderId="69" xfId="0" applyNumberFormat="1" applyFont="1" applyFill="1" applyBorder="1" applyAlignment="1">
      <alignment vertical="center"/>
    </xf>
    <xf numFmtId="0" fontId="0" fillId="0" borderId="70" xfId="0" applyFont="1" applyFill="1" applyBorder="1" applyAlignment="1">
      <alignment vertical="center"/>
    </xf>
    <xf numFmtId="0" fontId="5" fillId="3" borderId="10" xfId="0" applyFont="1" applyFill="1" applyBorder="1" applyAlignment="1">
      <alignment vertical="center"/>
    </xf>
    <xf numFmtId="0" fontId="5" fillId="2" borderId="1" xfId="0" applyFont="1" applyFill="1" applyBorder="1" applyAlignment="1">
      <alignment horizontal="center" vertical="center" shrinkToFit="1"/>
    </xf>
    <xf numFmtId="0" fontId="5" fillId="4" borderId="11" xfId="0" applyFont="1" applyFill="1" applyBorder="1" applyAlignment="1">
      <alignment vertical="center" wrapText="1" shrinkToFit="1"/>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0" fillId="0" borderId="87" xfId="0" applyBorder="1">
      <alignment vertical="center"/>
    </xf>
    <xf numFmtId="0" fontId="0" fillId="0" borderId="88" xfId="0" applyBorder="1">
      <alignment vertical="center"/>
    </xf>
    <xf numFmtId="0" fontId="0" fillId="0" borderId="75" xfId="0" applyBorder="1">
      <alignment vertical="center"/>
    </xf>
    <xf numFmtId="0" fontId="0" fillId="0" borderId="0" xfId="0" applyBorder="1">
      <alignment vertical="center"/>
    </xf>
    <xf numFmtId="0" fontId="0" fillId="0" borderId="76" xfId="0" applyBorder="1">
      <alignment vertical="center"/>
    </xf>
    <xf numFmtId="0" fontId="0" fillId="0" borderId="24" xfId="0" applyBorder="1">
      <alignment vertical="center"/>
    </xf>
    <xf numFmtId="0" fontId="0" fillId="0" borderId="86" xfId="0" applyBorder="1">
      <alignment vertical="center"/>
    </xf>
    <xf numFmtId="0" fontId="0" fillId="0" borderId="72" xfId="0" applyFill="1" applyBorder="1" applyAlignment="1">
      <alignment horizontal="center" vertical="center" wrapText="1"/>
    </xf>
    <xf numFmtId="0" fontId="0" fillId="0" borderId="73" xfId="0" applyFill="1"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wrapText="1"/>
    </xf>
    <xf numFmtId="0" fontId="0" fillId="0" borderId="73" xfId="0" applyBorder="1" applyAlignment="1">
      <alignment horizontal="center" vertical="center"/>
    </xf>
  </cellXfs>
  <cellStyles count="4">
    <cellStyle name="パーセント" xfId="3" builtinId="5"/>
    <cellStyle name="桁区切り" xfId="1" builtinId="6"/>
    <cellStyle name="標準" xfId="0" builtinId="0"/>
    <cellStyle name="標準 2" xfId="2"/>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CCFFFF"/>
            </a:solidFill>
            <a:ln w="12700">
              <a:solidFill>
                <a:srgbClr val="000000"/>
              </a:solidFill>
              <a:prstDash val="solid"/>
            </a:ln>
          </c:spPr>
          <c:invertIfNegative val="0"/>
          <c:dLbls>
            <c:dLbl>
              <c:idx val="0"/>
              <c:tx>
                <c:rich>
                  <a:bodyPr/>
                  <a:lstStyle/>
                  <a:p>
                    <a:r>
                      <a:rPr lang="en-US" altLang="en-US"/>
                      <a:t>(H15)
102.0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D2-4C98-83A7-7F09F1582715}"/>
                </c:ext>
              </c:extLst>
            </c:dLbl>
            <c:dLbl>
              <c:idx val="1"/>
              <c:tx>
                <c:rich>
                  <a:bodyPr/>
                  <a:lstStyle/>
                  <a:p>
                    <a:r>
                      <a:rPr lang="en-US" altLang="en-US"/>
                      <a:t>(H15)
101.7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D2-4C98-83A7-7F09F1582715}"/>
                </c:ext>
              </c:extLst>
            </c:dLbl>
            <c:dLbl>
              <c:idx val="2"/>
              <c:tx>
                <c:rich>
                  <a:bodyPr/>
                  <a:lstStyle/>
                  <a:p>
                    <a:pPr>
                      <a:defRPr sz="1400" b="0" i="0" u="none" strike="noStrike" baseline="0">
                        <a:solidFill>
                          <a:srgbClr val="000000"/>
                        </a:solidFill>
                        <a:latin typeface="ＭＳ Ｐゴシック"/>
                        <a:ea typeface="ＭＳ Ｐゴシック"/>
                        <a:cs typeface="ＭＳ Ｐゴシック"/>
                      </a:defRPr>
                    </a:pPr>
                    <a:r>
                      <a:rPr altLang="en-US"/>
                      <a:t>(H11)
101.9</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D2-4C98-83A7-7F09F1582715}"/>
                </c:ext>
              </c:extLst>
            </c:dLbl>
            <c:spPr>
              <a:noFill/>
              <a:ln w="25400">
                <a:noFill/>
              </a:ln>
            </c:spPr>
            <c:txPr>
              <a:bodyPr/>
              <a:lstStyle/>
              <a:p>
                <a:pPr>
                  <a:defRPr sz="1100"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'（グラフ作成用）ラスパイレスＧ'!$B$3:$B$4</c:f>
              <c:strCache>
                <c:ptCount val="2"/>
                <c:pt idx="0">
                  <c:v>熊本県</c:v>
                </c:pt>
                <c:pt idx="1">
                  <c:v>都道府県平均</c:v>
                </c:pt>
              </c:strCache>
            </c:strRef>
          </c:cat>
          <c:val>
            <c:numRef>
              <c:f>'（グラフ作成用）ラスパイレスＧ'!$C$3:$C$4</c:f>
              <c:numCache>
                <c:formatCode>General</c:formatCode>
                <c:ptCount val="2"/>
                <c:pt idx="0">
                  <c:v>99.9</c:v>
                </c:pt>
                <c:pt idx="1">
                  <c:v>99.8</c:v>
                </c:pt>
              </c:numCache>
            </c:numRef>
          </c:val>
          <c:extLst>
            <c:ext xmlns:c16="http://schemas.microsoft.com/office/drawing/2014/chart" uri="{C3380CC4-5D6E-409C-BE32-E72D297353CC}">
              <c16:uniqueId val="{00000003-B8D2-4C98-83A7-7F09F1582715}"/>
            </c:ext>
          </c:extLst>
        </c:ser>
        <c:ser>
          <c:idx val="1"/>
          <c:order val="1"/>
          <c:spPr>
            <a:solidFill>
              <a:srgbClr val="99CCFF"/>
            </a:solidFill>
            <a:ln w="12700">
              <a:solidFill>
                <a:srgbClr val="000000"/>
              </a:solidFill>
              <a:prstDash val="solid"/>
            </a:ln>
          </c:spPr>
          <c:invertIfNegative val="0"/>
          <c:dLbls>
            <c:dLbl>
              <c:idx val="0"/>
              <c:tx>
                <c:rich>
                  <a:bodyPr/>
                  <a:lstStyle/>
                  <a:p>
                    <a:r>
                      <a:rPr lang="en-US" altLang="en-US"/>
                      <a:t>(H19)
100.3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D2-4C98-83A7-7F09F1582715}"/>
                </c:ext>
              </c:extLst>
            </c:dLbl>
            <c:dLbl>
              <c:idx val="1"/>
              <c:tx>
                <c:rich>
                  <a:bodyPr/>
                  <a:lstStyle/>
                  <a:p>
                    <a:r>
                      <a:rPr lang="en-US" altLang="en-US"/>
                      <a:t>(H19)
99.6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D2-4C98-83A7-7F09F1582715}"/>
                </c:ext>
              </c:extLst>
            </c:dLbl>
            <c:dLbl>
              <c:idx val="2"/>
              <c:tx>
                <c:rich>
                  <a:bodyPr/>
                  <a:lstStyle/>
                  <a:p>
                    <a:pPr>
                      <a:defRPr sz="1400" b="0" i="0" u="none" strike="noStrike" baseline="0">
                        <a:solidFill>
                          <a:srgbClr val="000000"/>
                        </a:solidFill>
                        <a:latin typeface="ＭＳ Ｐゴシック"/>
                        <a:ea typeface="ＭＳ Ｐゴシック"/>
                        <a:cs typeface="ＭＳ Ｐゴシック"/>
                      </a:defRPr>
                    </a:pPr>
                    <a:r>
                      <a:rPr altLang="en-US"/>
                      <a:t>(H16)
98.2</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D2-4C98-83A7-7F09F1582715}"/>
                </c:ext>
              </c:extLst>
            </c:dLbl>
            <c:spPr>
              <a:noFill/>
              <a:ln w="25400">
                <a:noFill/>
              </a:ln>
            </c:spPr>
            <c:txPr>
              <a:bodyPr/>
              <a:lstStyle/>
              <a:p>
                <a:pPr>
                  <a:defRPr sz="1100" b="0" i="0" u="none" strike="noStrike" baseline="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'（グラフ作成用）ラスパイレスＧ'!$B$3:$B$4</c:f>
              <c:strCache>
                <c:ptCount val="2"/>
                <c:pt idx="0">
                  <c:v>熊本県</c:v>
                </c:pt>
                <c:pt idx="1">
                  <c:v>都道府県平均</c:v>
                </c:pt>
              </c:strCache>
            </c:strRef>
          </c:cat>
          <c:val>
            <c:numRef>
              <c:f>'（グラフ作成用）ラスパイレスＧ'!$D$3:$D$4</c:f>
              <c:numCache>
                <c:formatCode>General</c:formatCode>
                <c:ptCount val="2"/>
                <c:pt idx="0">
                  <c:v>99.7</c:v>
                </c:pt>
                <c:pt idx="1">
                  <c:v>100</c:v>
                </c:pt>
              </c:numCache>
            </c:numRef>
          </c:val>
          <c:extLst>
            <c:ext xmlns:c16="http://schemas.microsoft.com/office/drawing/2014/chart" uri="{C3380CC4-5D6E-409C-BE32-E72D297353CC}">
              <c16:uniqueId val="{00000007-B8D2-4C98-83A7-7F09F1582715}"/>
            </c:ext>
          </c:extLst>
        </c:ser>
        <c:dLbls>
          <c:showLegendKey val="0"/>
          <c:showVal val="0"/>
          <c:showCatName val="0"/>
          <c:showSerName val="0"/>
          <c:showPercent val="0"/>
          <c:showBubbleSize val="0"/>
        </c:dLbls>
        <c:gapWidth val="140"/>
        <c:axId val="317849600"/>
        <c:axId val="317851136"/>
      </c:barChart>
      <c:catAx>
        <c:axId val="3178496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明朝"/>
                <a:ea typeface="ＭＳ Ｐ明朝"/>
                <a:cs typeface="ＭＳ Ｐ明朝"/>
              </a:defRPr>
            </a:pPr>
            <a:endParaRPr lang="ja-JP"/>
          </a:p>
        </c:txPr>
        <c:crossAx val="317851136"/>
        <c:crosses val="autoZero"/>
        <c:auto val="1"/>
        <c:lblAlgn val="ctr"/>
        <c:lblOffset val="100"/>
        <c:tickLblSkip val="1"/>
        <c:tickMarkSkip val="1"/>
        <c:noMultiLvlLbl val="0"/>
      </c:catAx>
      <c:valAx>
        <c:axId val="317851136"/>
        <c:scaling>
          <c:orientation val="minMax"/>
          <c:max val="105"/>
          <c:min val="9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明朝"/>
                <a:ea typeface="ＭＳ Ｐ明朝"/>
                <a:cs typeface="ＭＳ Ｐ明朝"/>
              </a:defRPr>
            </a:pPr>
            <a:endParaRPr lang="ja-JP"/>
          </a:p>
        </c:txPr>
        <c:crossAx val="317849600"/>
        <c:crosses val="autoZero"/>
        <c:crossBetween val="between"/>
        <c:majorUnit val="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tx>
            <c:v>１級</c:v>
          </c:tx>
          <c:spPr>
            <a:solidFill>
              <a:srgbClr val="9999FF"/>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1</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4.1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35-4342-A6C2-77657054BC6C}"/>
                </c:ext>
              </c:extLst>
            </c:dLbl>
            <c:dLbl>
              <c:idx val="1"/>
              <c:tx>
                <c:rich>
                  <a:bodyPr/>
                  <a:lstStyle/>
                  <a:p>
                    <a:r>
                      <a:rPr lang="en-US" altLang="ja-JP" sz="125" b="0" i="0" u="none" strike="noStrike" baseline="0">
                        <a:solidFill>
                          <a:srgbClr val="000000"/>
                        </a:solidFill>
                        <a:latin typeface="ＭＳ Ｐゴシック"/>
                        <a:ea typeface="ＭＳ Ｐゴシック"/>
                      </a:rPr>
                      <a:t>1</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4.2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35-4342-A6C2-77657054BC6C}"/>
                </c:ext>
              </c:extLst>
            </c:dLbl>
            <c:dLbl>
              <c:idx val="2"/>
              <c:tx>
                <c:rich>
                  <a:bodyPr/>
                  <a:lstStyle/>
                  <a:p>
                    <a:r>
                      <a:rPr lang="en-US" altLang="ja-JP" sz="125" b="0" i="0" u="none" strike="noStrike" baseline="0">
                        <a:solidFill>
                          <a:srgbClr val="000000"/>
                        </a:solidFill>
                        <a:latin typeface="ＭＳ Ｐゴシック"/>
                        <a:ea typeface="ＭＳ Ｐゴシック"/>
                      </a:rPr>
                      <a:t>1</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2.2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35-4342-A6C2-77657054BC6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平成１９年の構成比</c:v>
              </c:pt>
              <c:pt idx="1">
                <c:v>１年前の構成比</c:v>
              </c:pt>
              <c:pt idx="2">
                <c:v>５年前の構成比</c:v>
              </c:pt>
            </c:strLit>
          </c:cat>
          <c:val>
            <c:numLit>
              <c:formatCode>General</c:formatCode>
              <c:ptCount val="3"/>
              <c:pt idx="0">
                <c:v>4.0975973179363008</c:v>
              </c:pt>
              <c:pt idx="1">
                <c:v>4.1996684472278512</c:v>
              </c:pt>
              <c:pt idx="2">
                <c:v>2.2040526128688236</c:v>
              </c:pt>
            </c:numLit>
          </c:val>
          <c:extLst>
            <c:ext xmlns:c16="http://schemas.microsoft.com/office/drawing/2014/chart" uri="{C3380CC4-5D6E-409C-BE32-E72D297353CC}">
              <c16:uniqueId val="{00000003-8335-4342-A6C2-77657054BC6C}"/>
            </c:ext>
          </c:extLst>
        </c:ser>
        <c:ser>
          <c:idx val="1"/>
          <c:order val="1"/>
          <c:tx>
            <c:v>２級</c:v>
          </c:tx>
          <c:spPr>
            <a:solidFill>
              <a:srgbClr val="993366"/>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2</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6.4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35-4342-A6C2-77657054BC6C}"/>
                </c:ext>
              </c:extLst>
            </c:dLbl>
            <c:dLbl>
              <c:idx val="1"/>
              <c:tx>
                <c:rich>
                  <a:bodyPr/>
                  <a:lstStyle/>
                  <a:p>
                    <a:r>
                      <a:rPr lang="en-US" altLang="ja-JP" sz="125" b="0" i="0" u="none" strike="noStrike" baseline="0">
                        <a:solidFill>
                          <a:srgbClr val="000000"/>
                        </a:solidFill>
                        <a:latin typeface="ＭＳ Ｐゴシック"/>
                        <a:ea typeface="ＭＳ Ｐゴシック"/>
                      </a:rPr>
                      <a:t>2</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7.0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35-4342-A6C2-77657054BC6C}"/>
                </c:ext>
              </c:extLst>
            </c:dLbl>
            <c:dLbl>
              <c:idx val="2"/>
              <c:tx>
                <c:rich>
                  <a:bodyPr/>
                  <a:lstStyle/>
                  <a:p>
                    <a:r>
                      <a:rPr lang="en-US" altLang="ja-JP" sz="125" b="0" i="0" u="none" strike="noStrike" baseline="0">
                        <a:solidFill>
                          <a:srgbClr val="000000"/>
                        </a:solidFill>
                        <a:latin typeface="ＭＳ Ｐゴシック"/>
                        <a:ea typeface="ＭＳ Ｐゴシック"/>
                      </a:rPr>
                      <a:t>2</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4.5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35-4342-A6C2-77657054BC6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平成１９年の構成比</c:v>
              </c:pt>
              <c:pt idx="1">
                <c:v>１年前の構成比</c:v>
              </c:pt>
              <c:pt idx="2">
                <c:v>５年前の構成比</c:v>
              </c:pt>
            </c:strLit>
          </c:cat>
          <c:val>
            <c:numLit>
              <c:formatCode>General</c:formatCode>
              <c:ptCount val="3"/>
              <c:pt idx="0">
                <c:v>6.3699012851555228</c:v>
              </c:pt>
              <c:pt idx="1">
                <c:v>6.9810278135936636</c:v>
              </c:pt>
              <c:pt idx="2">
                <c:v>4.5147529328119447</c:v>
              </c:pt>
            </c:numLit>
          </c:val>
          <c:extLst>
            <c:ext xmlns:c16="http://schemas.microsoft.com/office/drawing/2014/chart" uri="{C3380CC4-5D6E-409C-BE32-E72D297353CC}">
              <c16:uniqueId val="{00000007-8335-4342-A6C2-77657054BC6C}"/>
            </c:ext>
          </c:extLst>
        </c:ser>
        <c:ser>
          <c:idx val="2"/>
          <c:order val="2"/>
          <c:tx>
            <c:v>３級</c:v>
          </c:tx>
          <c:spPr>
            <a:solidFill>
              <a:srgbClr val="FFFFCC"/>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3</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24.5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35-4342-A6C2-77657054BC6C}"/>
                </c:ext>
              </c:extLst>
            </c:dLbl>
            <c:dLbl>
              <c:idx val="1"/>
              <c:tx>
                <c:rich>
                  <a:bodyPr/>
                  <a:lstStyle/>
                  <a:p>
                    <a:r>
                      <a:rPr lang="en-US" altLang="ja-JP" sz="125" b="0" i="0" u="none" strike="noStrike" baseline="0">
                        <a:solidFill>
                          <a:srgbClr val="000000"/>
                        </a:solidFill>
                        <a:latin typeface="ＭＳ Ｐゴシック"/>
                        <a:ea typeface="ＭＳ Ｐゴシック"/>
                      </a:rPr>
                      <a:t>3</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24.3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35-4342-A6C2-77657054BC6C}"/>
                </c:ext>
              </c:extLst>
            </c:dLbl>
            <c:dLbl>
              <c:idx val="2"/>
              <c:tx>
                <c:rich>
                  <a:bodyPr/>
                  <a:lstStyle/>
                  <a:p>
                    <a:r>
                      <a:rPr lang="en-US" altLang="ja-JP" sz="125" b="0" i="0" u="none" strike="noStrike" baseline="0">
                        <a:solidFill>
                          <a:srgbClr val="000000"/>
                        </a:solidFill>
                        <a:latin typeface="ＭＳ Ｐゴシック"/>
                        <a:ea typeface="ＭＳ Ｐゴシック"/>
                      </a:rPr>
                      <a:t>3</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9.8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35-4342-A6C2-77657054BC6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平成１９年の構成比</c:v>
              </c:pt>
              <c:pt idx="1">
                <c:v>１年前の構成比</c:v>
              </c:pt>
              <c:pt idx="2">
                <c:v>５年前の構成比</c:v>
              </c:pt>
            </c:strLit>
          </c:cat>
          <c:val>
            <c:numLit>
              <c:formatCode>General</c:formatCode>
              <c:ptCount val="3"/>
              <c:pt idx="0">
                <c:v>24.529707580555037</c:v>
              </c:pt>
              <c:pt idx="1">
                <c:v>24.277030760729414</c:v>
              </c:pt>
              <c:pt idx="2">
                <c:v>9.8471382865268389</c:v>
              </c:pt>
            </c:numLit>
          </c:val>
          <c:extLst>
            <c:ext xmlns:c16="http://schemas.microsoft.com/office/drawing/2014/chart" uri="{C3380CC4-5D6E-409C-BE32-E72D297353CC}">
              <c16:uniqueId val="{0000000B-8335-4342-A6C2-77657054BC6C}"/>
            </c:ext>
          </c:extLst>
        </c:ser>
        <c:ser>
          <c:idx val="3"/>
          <c:order val="3"/>
          <c:tx>
            <c:v>４級</c:v>
          </c:tx>
          <c:spPr>
            <a:solidFill>
              <a:srgbClr val="CCFFFF"/>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4</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32.6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335-4342-A6C2-77657054BC6C}"/>
                </c:ext>
              </c:extLst>
            </c:dLbl>
            <c:dLbl>
              <c:idx val="1"/>
              <c:tx>
                <c:rich>
                  <a:bodyPr/>
                  <a:lstStyle/>
                  <a:p>
                    <a:r>
                      <a:rPr lang="en-US" altLang="ja-JP" sz="125" b="0" i="0" u="none" strike="noStrike" baseline="0">
                        <a:solidFill>
                          <a:srgbClr val="000000"/>
                        </a:solidFill>
                        <a:latin typeface="ＭＳ Ｐゴシック"/>
                        <a:ea typeface="ＭＳ Ｐゴシック"/>
                      </a:rPr>
                      <a:t>4</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32.8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335-4342-A6C2-77657054BC6C}"/>
                </c:ext>
              </c:extLst>
            </c:dLbl>
            <c:dLbl>
              <c:idx val="2"/>
              <c:tx>
                <c:rich>
                  <a:bodyPr/>
                  <a:lstStyle/>
                  <a:p>
                    <a:r>
                      <a:rPr lang="en-US" altLang="ja-JP" sz="125" b="0" i="0" u="none" strike="noStrike" baseline="0">
                        <a:solidFill>
                          <a:srgbClr val="000000"/>
                        </a:solidFill>
                        <a:latin typeface="ＭＳ Ｐゴシック"/>
                        <a:ea typeface="ＭＳ Ｐゴシック"/>
                      </a:rPr>
                      <a:t>4</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17.3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335-4342-A6C2-77657054BC6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平成１９年の構成比</c:v>
              </c:pt>
              <c:pt idx="1">
                <c:v>１年前の構成比</c:v>
              </c:pt>
              <c:pt idx="2">
                <c:v>５年前の構成比</c:v>
              </c:pt>
            </c:strLit>
          </c:cat>
          <c:val>
            <c:numLit>
              <c:formatCode>General</c:formatCode>
              <c:ptCount val="3"/>
              <c:pt idx="0">
                <c:v>32.575898677593592</c:v>
              </c:pt>
              <c:pt idx="1">
                <c:v>32.768465647448885</c:v>
              </c:pt>
              <c:pt idx="2">
                <c:v>17.259153928190543</c:v>
              </c:pt>
            </c:numLit>
          </c:val>
          <c:extLst>
            <c:ext xmlns:c16="http://schemas.microsoft.com/office/drawing/2014/chart" uri="{C3380CC4-5D6E-409C-BE32-E72D297353CC}">
              <c16:uniqueId val="{0000000F-8335-4342-A6C2-77657054BC6C}"/>
            </c:ext>
          </c:extLst>
        </c:ser>
        <c:ser>
          <c:idx val="4"/>
          <c:order val="4"/>
          <c:tx>
            <c:v>５級</c:v>
          </c:tx>
          <c:spPr>
            <a:solidFill>
              <a:srgbClr val="CC99FF"/>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5</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7.3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335-4342-A6C2-77657054BC6C}"/>
                </c:ext>
              </c:extLst>
            </c:dLbl>
            <c:dLbl>
              <c:idx val="1"/>
              <c:tx>
                <c:rich>
                  <a:bodyPr/>
                  <a:lstStyle/>
                  <a:p>
                    <a:r>
                      <a:rPr lang="en-US" altLang="ja-JP" sz="125" b="0" i="0" u="none" strike="noStrike" baseline="0">
                        <a:solidFill>
                          <a:srgbClr val="000000"/>
                        </a:solidFill>
                        <a:latin typeface="ＭＳ Ｐゴシック"/>
                        <a:ea typeface="ＭＳ Ｐゴシック"/>
                      </a:rPr>
                      <a:t>5</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8.3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335-4342-A6C2-77657054BC6C}"/>
                </c:ext>
              </c:extLst>
            </c:dLbl>
            <c:dLbl>
              <c:idx val="2"/>
              <c:tx>
                <c:rich>
                  <a:bodyPr/>
                  <a:lstStyle/>
                  <a:p>
                    <a:r>
                      <a:rPr lang="en-US" altLang="ja-JP" sz="125" b="0" i="0" u="none" strike="noStrike" baseline="0">
                        <a:solidFill>
                          <a:srgbClr val="000000"/>
                        </a:solidFill>
                        <a:latin typeface="ＭＳ Ｐゴシック"/>
                        <a:ea typeface="ＭＳ Ｐゴシック"/>
                      </a:rPr>
                      <a:t>5</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6.6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335-4342-A6C2-77657054BC6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平成１９年の構成比</c:v>
              </c:pt>
              <c:pt idx="1">
                <c:v>１年前の構成比</c:v>
              </c:pt>
              <c:pt idx="2">
                <c:v>５年前の構成比</c:v>
              </c:pt>
            </c:strLit>
          </c:cat>
          <c:val>
            <c:numLit>
              <c:formatCode>General</c:formatCode>
              <c:ptCount val="3"/>
              <c:pt idx="0">
                <c:v>7.3197988452225733</c:v>
              </c:pt>
              <c:pt idx="1">
                <c:v>8.2703997052864242</c:v>
              </c:pt>
              <c:pt idx="2">
                <c:v>6.6299324564521864</c:v>
              </c:pt>
            </c:numLit>
          </c:val>
          <c:extLst>
            <c:ext xmlns:c16="http://schemas.microsoft.com/office/drawing/2014/chart" uri="{C3380CC4-5D6E-409C-BE32-E72D297353CC}">
              <c16:uniqueId val="{00000013-8335-4342-A6C2-77657054BC6C}"/>
            </c:ext>
          </c:extLst>
        </c:ser>
        <c:ser>
          <c:idx val="5"/>
          <c:order val="5"/>
          <c:tx>
            <c:v>６級</c:v>
          </c:tx>
          <c:spPr>
            <a:solidFill>
              <a:srgbClr val="FF8080"/>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6</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19.4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335-4342-A6C2-77657054BC6C}"/>
                </c:ext>
              </c:extLst>
            </c:dLbl>
            <c:dLbl>
              <c:idx val="1"/>
              <c:tx>
                <c:rich>
                  <a:bodyPr/>
                  <a:lstStyle/>
                  <a:p>
                    <a:r>
                      <a:rPr lang="en-US" altLang="ja-JP" sz="125" b="0" i="0" u="none" strike="noStrike" baseline="0">
                        <a:solidFill>
                          <a:srgbClr val="000000"/>
                        </a:solidFill>
                        <a:latin typeface="ＭＳ Ｐゴシック"/>
                        <a:ea typeface="ＭＳ Ｐゴシック"/>
                      </a:rPr>
                      <a:t>6</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18.0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335-4342-A6C2-77657054BC6C}"/>
                </c:ext>
              </c:extLst>
            </c:dLbl>
            <c:dLbl>
              <c:idx val="2"/>
              <c:tx>
                <c:rich>
                  <a:bodyPr/>
                  <a:lstStyle/>
                  <a:p>
                    <a:r>
                      <a:rPr lang="en-US" altLang="ja-JP" sz="125" b="0" i="0" u="none" strike="noStrike" baseline="0">
                        <a:solidFill>
                          <a:srgbClr val="000000"/>
                        </a:solidFill>
                        <a:latin typeface="ＭＳ Ｐゴシック"/>
                        <a:ea typeface="ＭＳ Ｐゴシック"/>
                      </a:rPr>
                      <a:t>6</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33.9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335-4342-A6C2-77657054BC6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平成１９年の構成比</c:v>
              </c:pt>
              <c:pt idx="1">
                <c:v>１年前の構成比</c:v>
              </c:pt>
              <c:pt idx="2">
                <c:v>５年前の構成比</c:v>
              </c:pt>
            </c:strLit>
          </c:cat>
          <c:val>
            <c:numLit>
              <c:formatCode>General</c:formatCode>
              <c:ptCount val="3"/>
              <c:pt idx="0">
                <c:v>19.351834606071893</c:v>
              </c:pt>
              <c:pt idx="1">
                <c:v>18.014367286793149</c:v>
              </c:pt>
              <c:pt idx="2">
                <c:v>33.878421613935302</c:v>
              </c:pt>
            </c:numLit>
          </c:val>
          <c:extLst>
            <c:ext xmlns:c16="http://schemas.microsoft.com/office/drawing/2014/chart" uri="{C3380CC4-5D6E-409C-BE32-E72D297353CC}">
              <c16:uniqueId val="{00000017-8335-4342-A6C2-77657054BC6C}"/>
            </c:ext>
          </c:extLst>
        </c:ser>
        <c:ser>
          <c:idx val="6"/>
          <c:order val="6"/>
          <c:tx>
            <c:v>７級</c:v>
          </c:tx>
          <c:spPr>
            <a:solidFill>
              <a:srgbClr val="0066CC"/>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7</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4.5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335-4342-A6C2-77657054BC6C}"/>
                </c:ext>
              </c:extLst>
            </c:dLbl>
            <c:dLbl>
              <c:idx val="1"/>
              <c:tx>
                <c:rich>
                  <a:bodyPr/>
                  <a:lstStyle/>
                  <a:p>
                    <a:r>
                      <a:rPr lang="en-US" altLang="ja-JP" sz="125" b="0" i="0" u="none" strike="noStrike" baseline="0">
                        <a:solidFill>
                          <a:srgbClr val="000000"/>
                        </a:solidFill>
                        <a:latin typeface="ＭＳ Ｐゴシック"/>
                        <a:ea typeface="ＭＳ Ｐゴシック"/>
                      </a:rPr>
                      <a:t>7</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4.3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335-4342-A6C2-77657054BC6C}"/>
                </c:ext>
              </c:extLst>
            </c:dLbl>
            <c:dLbl>
              <c:idx val="2"/>
              <c:tx>
                <c:rich>
                  <a:bodyPr/>
                  <a:lstStyle/>
                  <a:p>
                    <a:r>
                      <a:rPr lang="en-US" altLang="ja-JP" sz="125" b="0" i="0" u="none" strike="noStrike" baseline="0">
                        <a:solidFill>
                          <a:srgbClr val="000000"/>
                        </a:solidFill>
                        <a:latin typeface="ＭＳ Ｐゴシック"/>
                        <a:ea typeface="ＭＳ Ｐゴシック"/>
                      </a:rPr>
                      <a:t>7</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6.1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335-4342-A6C2-77657054BC6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平成１９年の構成比</c:v>
              </c:pt>
              <c:pt idx="1">
                <c:v>１年前の構成比</c:v>
              </c:pt>
              <c:pt idx="2">
                <c:v>５年前の構成比</c:v>
              </c:pt>
            </c:strLit>
          </c:cat>
          <c:val>
            <c:numLit>
              <c:formatCode>General</c:formatCode>
              <c:ptCount val="3"/>
              <c:pt idx="0">
                <c:v>4.4514807226671635</c:v>
              </c:pt>
              <c:pt idx="1">
                <c:v>4.3286056363971266</c:v>
              </c:pt>
              <c:pt idx="2">
                <c:v>6.0611446853892641</c:v>
              </c:pt>
            </c:numLit>
          </c:val>
          <c:extLst>
            <c:ext xmlns:c16="http://schemas.microsoft.com/office/drawing/2014/chart" uri="{C3380CC4-5D6E-409C-BE32-E72D297353CC}">
              <c16:uniqueId val="{0000001B-8335-4342-A6C2-77657054BC6C}"/>
            </c:ext>
          </c:extLst>
        </c:ser>
        <c:ser>
          <c:idx val="7"/>
          <c:order val="7"/>
          <c:tx>
            <c:v>８級</c:v>
          </c:tx>
          <c:spPr>
            <a:solidFill>
              <a:srgbClr val="CCCCFF"/>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8</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0.9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335-4342-A6C2-77657054BC6C}"/>
                </c:ext>
              </c:extLst>
            </c:dLbl>
            <c:dLbl>
              <c:idx val="1"/>
              <c:tx>
                <c:rich>
                  <a:bodyPr/>
                  <a:lstStyle/>
                  <a:p>
                    <a:r>
                      <a:rPr lang="en-US" altLang="ja-JP" sz="125" b="0" i="0" u="none" strike="noStrike" baseline="0">
                        <a:solidFill>
                          <a:srgbClr val="000000"/>
                        </a:solidFill>
                        <a:latin typeface="ＭＳ Ｐゴシック"/>
                        <a:ea typeface="ＭＳ Ｐゴシック"/>
                      </a:rPr>
                      <a:t>8</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0.8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335-4342-A6C2-77657054BC6C}"/>
                </c:ext>
              </c:extLst>
            </c:dLbl>
            <c:dLbl>
              <c:idx val="2"/>
              <c:tx>
                <c:rich>
                  <a:bodyPr/>
                  <a:lstStyle/>
                  <a:p>
                    <a:r>
                      <a:rPr lang="en-US" altLang="ja-JP" sz="125" b="0" i="0" u="none" strike="noStrike" baseline="0">
                        <a:solidFill>
                          <a:srgbClr val="000000"/>
                        </a:solidFill>
                        <a:latin typeface="ＭＳ Ｐゴシック"/>
                        <a:ea typeface="ＭＳ Ｐゴシック"/>
                      </a:rPr>
                      <a:t>8</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15.1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335-4342-A6C2-77657054BC6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平成１９年の構成比</c:v>
              </c:pt>
              <c:pt idx="1">
                <c:v>１年前の構成比</c:v>
              </c:pt>
              <c:pt idx="2">
                <c:v>５年前の構成比</c:v>
              </c:pt>
            </c:strLit>
          </c:cat>
          <c:val>
            <c:numLit>
              <c:formatCode>General</c:formatCode>
              <c:ptCount val="3"/>
              <c:pt idx="0">
                <c:v>0.94989756006705162</c:v>
              </c:pt>
              <c:pt idx="1">
                <c:v>0.84730152882667165</c:v>
              </c:pt>
              <c:pt idx="2">
                <c:v>15.090650551013155</c:v>
              </c:pt>
            </c:numLit>
          </c:val>
          <c:extLst>
            <c:ext xmlns:c16="http://schemas.microsoft.com/office/drawing/2014/chart" uri="{C3380CC4-5D6E-409C-BE32-E72D297353CC}">
              <c16:uniqueId val="{0000001F-8335-4342-A6C2-77657054BC6C}"/>
            </c:ext>
          </c:extLst>
        </c:ser>
        <c:ser>
          <c:idx val="8"/>
          <c:order val="8"/>
          <c:tx>
            <c:v>９級</c:v>
          </c:tx>
          <c:spPr>
            <a:solidFill>
              <a:srgbClr val="00CCFF"/>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9</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0.4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335-4342-A6C2-77657054BC6C}"/>
                </c:ext>
              </c:extLst>
            </c:dLbl>
            <c:dLbl>
              <c:idx val="1"/>
              <c:tx>
                <c:rich>
                  <a:bodyPr/>
                  <a:lstStyle/>
                  <a:p>
                    <a:r>
                      <a:rPr lang="en-US" altLang="ja-JP" sz="125" b="0" i="0" u="none" strike="noStrike" baseline="0">
                        <a:solidFill>
                          <a:srgbClr val="000000"/>
                        </a:solidFill>
                        <a:latin typeface="ＭＳ Ｐゴシック"/>
                        <a:ea typeface="ＭＳ Ｐゴシック"/>
                      </a:rPr>
                      <a:t>9</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0.3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335-4342-A6C2-77657054BC6C}"/>
                </c:ext>
              </c:extLst>
            </c:dLbl>
            <c:dLbl>
              <c:idx val="2"/>
              <c:tx>
                <c:rich>
                  <a:bodyPr/>
                  <a:lstStyle/>
                  <a:p>
                    <a:r>
                      <a:rPr lang="en-US" altLang="ja-JP" sz="125" b="0" i="0" u="none" strike="noStrike" baseline="0">
                        <a:solidFill>
                          <a:srgbClr val="000000"/>
                        </a:solidFill>
                        <a:latin typeface="ＭＳ Ｐゴシック"/>
                        <a:ea typeface="ＭＳ Ｐゴシック"/>
                      </a:rPr>
                      <a:t>9</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3.5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335-4342-A6C2-77657054BC6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平成１９年の構成比</c:v>
              </c:pt>
              <c:pt idx="1">
                <c:v>１年前の構成比</c:v>
              </c:pt>
              <c:pt idx="2">
                <c:v>５年前の構成比</c:v>
              </c:pt>
            </c:strLit>
          </c:cat>
          <c:val>
            <c:numLit>
              <c:formatCode>General</c:formatCode>
              <c:ptCount val="3"/>
              <c:pt idx="0">
                <c:v>0.35388340473086233</c:v>
              </c:pt>
              <c:pt idx="1">
                <c:v>0.31313317369681343</c:v>
              </c:pt>
              <c:pt idx="2">
                <c:v>3.519374333451831</c:v>
              </c:pt>
            </c:numLit>
          </c:val>
          <c:extLst>
            <c:ext xmlns:c16="http://schemas.microsoft.com/office/drawing/2014/chart" uri="{C3380CC4-5D6E-409C-BE32-E72D297353CC}">
              <c16:uniqueId val="{00000023-8335-4342-A6C2-77657054BC6C}"/>
            </c:ext>
          </c:extLst>
        </c:ser>
        <c:ser>
          <c:idx val="9"/>
          <c:order val="9"/>
          <c:tx>
            <c:v>１０級</c:v>
          </c:tx>
          <c:spPr>
            <a:solidFill>
              <a:srgbClr val="FF00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4-8335-4342-A6C2-77657054BC6C}"/>
                </c:ext>
              </c:extLst>
            </c:dLbl>
            <c:dLbl>
              <c:idx val="1"/>
              <c:delete val="1"/>
              <c:extLst>
                <c:ext xmlns:c15="http://schemas.microsoft.com/office/drawing/2012/chart" uri="{CE6537A1-D6FC-4f65-9D91-7224C49458BB}"/>
                <c:ext xmlns:c16="http://schemas.microsoft.com/office/drawing/2014/chart" uri="{C3380CC4-5D6E-409C-BE32-E72D297353CC}">
                  <c16:uniqueId val="{00000025-8335-4342-A6C2-77657054BC6C}"/>
                </c:ext>
              </c:extLst>
            </c:dLbl>
            <c:dLbl>
              <c:idx val="2"/>
              <c:tx>
                <c:rich>
                  <a:bodyPr/>
                  <a:lstStyle/>
                  <a:p>
                    <a:r>
                      <a:rPr lang="en-US" altLang="ja-JP" sz="125" b="0" i="0" u="none" strike="noStrike" baseline="0">
                        <a:solidFill>
                          <a:srgbClr val="000000"/>
                        </a:solidFill>
                        <a:latin typeface="ＭＳ Ｐゴシック"/>
                        <a:ea typeface="ＭＳ Ｐゴシック"/>
                      </a:rPr>
                      <a:t>10</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0.5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335-4342-A6C2-77657054BC6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平成１９年の構成比</c:v>
              </c:pt>
              <c:pt idx="1">
                <c:v>１年前の構成比</c:v>
              </c:pt>
              <c:pt idx="2">
                <c:v>５年前の構成比</c:v>
              </c:pt>
            </c:strLit>
          </c:cat>
          <c:val>
            <c:numLit>
              <c:formatCode>General</c:formatCode>
              <c:ptCount val="3"/>
              <c:pt idx="0">
                <c:v>0</c:v>
              </c:pt>
              <c:pt idx="1">
                <c:v>0</c:v>
              </c:pt>
              <c:pt idx="2">
                <c:v>0.53323853537148957</c:v>
              </c:pt>
            </c:numLit>
          </c:val>
          <c:extLst>
            <c:ext xmlns:c16="http://schemas.microsoft.com/office/drawing/2014/chart" uri="{C3380CC4-5D6E-409C-BE32-E72D297353CC}">
              <c16:uniqueId val="{00000027-8335-4342-A6C2-77657054BC6C}"/>
            </c:ext>
          </c:extLst>
        </c:ser>
        <c:ser>
          <c:idx val="10"/>
          <c:order val="10"/>
          <c:tx>
            <c:v>１１級</c:v>
          </c:tx>
          <c:spPr>
            <a:solidFill>
              <a:srgbClr val="FFFF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8-8335-4342-A6C2-77657054BC6C}"/>
                </c:ext>
              </c:extLst>
            </c:dLbl>
            <c:dLbl>
              <c:idx val="1"/>
              <c:delete val="1"/>
              <c:extLst>
                <c:ext xmlns:c15="http://schemas.microsoft.com/office/drawing/2012/chart" uri="{CE6537A1-D6FC-4f65-9D91-7224C49458BB}"/>
                <c:ext xmlns:c16="http://schemas.microsoft.com/office/drawing/2014/chart" uri="{C3380CC4-5D6E-409C-BE32-E72D297353CC}">
                  <c16:uniqueId val="{00000029-8335-4342-A6C2-77657054BC6C}"/>
                </c:ext>
              </c:extLst>
            </c:dLbl>
            <c:dLbl>
              <c:idx val="2"/>
              <c:tx>
                <c:rich>
                  <a:bodyPr/>
                  <a:lstStyle/>
                  <a:p>
                    <a:r>
                      <a:rPr lang="en-US" altLang="ja-JP" sz="125" b="0" i="0" u="none" strike="noStrike" baseline="0">
                        <a:solidFill>
                          <a:srgbClr val="000000"/>
                        </a:solidFill>
                        <a:latin typeface="ＭＳ Ｐゴシック"/>
                        <a:ea typeface="ＭＳ Ｐゴシック"/>
                      </a:rPr>
                      <a:t>11</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0.5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8335-4342-A6C2-77657054BC6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平成１９年の構成比</c:v>
              </c:pt>
              <c:pt idx="1">
                <c:v>１年前の構成比</c:v>
              </c:pt>
              <c:pt idx="2">
                <c:v>５年前の構成比</c:v>
              </c:pt>
            </c:strLit>
          </c:cat>
          <c:val>
            <c:numLit>
              <c:formatCode>General</c:formatCode>
              <c:ptCount val="3"/>
              <c:pt idx="0">
                <c:v>0</c:v>
              </c:pt>
              <c:pt idx="1">
                <c:v>0</c:v>
              </c:pt>
              <c:pt idx="2">
                <c:v>0.46214006398862423</c:v>
              </c:pt>
            </c:numLit>
          </c:val>
          <c:extLst>
            <c:ext xmlns:c16="http://schemas.microsoft.com/office/drawing/2014/chart" uri="{C3380CC4-5D6E-409C-BE32-E72D297353CC}">
              <c16:uniqueId val="{0000002B-8335-4342-A6C2-77657054BC6C}"/>
            </c:ext>
          </c:extLst>
        </c:ser>
        <c:dLbls>
          <c:showLegendKey val="0"/>
          <c:showVal val="0"/>
          <c:showCatName val="0"/>
          <c:showSerName val="0"/>
          <c:showPercent val="0"/>
          <c:showBubbleSize val="0"/>
        </c:dLbls>
        <c:gapWidth val="150"/>
        <c:shape val="box"/>
        <c:axId val="325767936"/>
        <c:axId val="325769472"/>
        <c:axId val="0"/>
      </c:bar3DChart>
      <c:catAx>
        <c:axId val="32576793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5769472"/>
        <c:crosses val="autoZero"/>
        <c:auto val="1"/>
        <c:lblAlgn val="ctr"/>
        <c:lblOffset val="100"/>
        <c:tickLblSkip val="1"/>
        <c:tickMarkSkip val="1"/>
        <c:noMultiLvlLbl val="0"/>
      </c:catAx>
      <c:valAx>
        <c:axId val="3257694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576793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percentStacked"/>
        <c:varyColors val="0"/>
        <c:ser>
          <c:idx val="0"/>
          <c:order val="0"/>
          <c:tx>
            <c:v>１級</c:v>
          </c:tx>
          <c:spPr>
            <a:solidFill>
              <a:srgbClr val="9999FF"/>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1</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4.1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F2-4A32-9538-FC2CF9A9E51C}"/>
                </c:ext>
              </c:extLst>
            </c:dLbl>
            <c:dLbl>
              <c:idx val="1"/>
              <c:tx>
                <c:rich>
                  <a:bodyPr/>
                  <a:lstStyle/>
                  <a:p>
                    <a:r>
                      <a:rPr lang="en-US" altLang="ja-JP" sz="125" b="0" i="0" u="none" strike="noStrike" baseline="0">
                        <a:solidFill>
                          <a:srgbClr val="000000"/>
                        </a:solidFill>
                        <a:latin typeface="ＭＳ Ｐゴシック"/>
                        <a:ea typeface="ＭＳ Ｐゴシック"/>
                      </a:rPr>
                      <a:t>1</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4.2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F2-4A32-9538-FC2CF9A9E51C}"/>
                </c:ext>
              </c:extLst>
            </c:dLbl>
            <c:dLbl>
              <c:idx val="2"/>
              <c:tx>
                <c:rich>
                  <a:bodyPr/>
                  <a:lstStyle/>
                  <a:p>
                    <a:r>
                      <a:rPr lang="en-US" altLang="ja-JP" sz="125" b="0" i="0" u="none" strike="noStrike" baseline="0">
                        <a:solidFill>
                          <a:srgbClr val="000000"/>
                        </a:solidFill>
                        <a:latin typeface="ＭＳ Ｐゴシック"/>
                        <a:ea typeface="ＭＳ Ｐゴシック"/>
                      </a:rPr>
                      <a:t>1</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2.2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F2-4A32-9538-FC2CF9A9E51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平成２０年の構成比</c:v>
              </c:pt>
              <c:pt idx="1">
                <c:v>１年前の構成比</c:v>
              </c:pt>
              <c:pt idx="2">
                <c:v>５年前の構成比</c:v>
              </c:pt>
            </c:strLit>
          </c:cat>
          <c:val>
            <c:numLit>
              <c:formatCode>General</c:formatCode>
              <c:ptCount val="3"/>
              <c:pt idx="0">
                <c:v>4.642720672525793</c:v>
              </c:pt>
              <c:pt idx="1">
                <c:v>4.0975973179363008</c:v>
              </c:pt>
              <c:pt idx="2">
                <c:v>1.9738022609007717</c:v>
              </c:pt>
            </c:numLit>
          </c:val>
          <c:extLst>
            <c:ext xmlns:c16="http://schemas.microsoft.com/office/drawing/2014/chart" uri="{C3380CC4-5D6E-409C-BE32-E72D297353CC}">
              <c16:uniqueId val="{00000003-BDF2-4A32-9538-FC2CF9A9E51C}"/>
            </c:ext>
          </c:extLst>
        </c:ser>
        <c:ser>
          <c:idx val="1"/>
          <c:order val="1"/>
          <c:tx>
            <c:v>２級</c:v>
          </c:tx>
          <c:spPr>
            <a:solidFill>
              <a:srgbClr val="993366"/>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2</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6.4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F2-4A32-9538-FC2CF9A9E51C}"/>
                </c:ext>
              </c:extLst>
            </c:dLbl>
            <c:dLbl>
              <c:idx val="1"/>
              <c:tx>
                <c:rich>
                  <a:bodyPr/>
                  <a:lstStyle/>
                  <a:p>
                    <a:r>
                      <a:rPr lang="en-US" altLang="ja-JP" sz="125" b="0" i="0" u="none" strike="noStrike" baseline="0">
                        <a:solidFill>
                          <a:srgbClr val="000000"/>
                        </a:solidFill>
                        <a:latin typeface="ＭＳ Ｐゴシック"/>
                        <a:ea typeface="ＭＳ Ｐゴシック"/>
                      </a:rPr>
                      <a:t>2</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7.0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F2-4A32-9538-FC2CF9A9E51C}"/>
                </c:ext>
              </c:extLst>
            </c:dLbl>
            <c:dLbl>
              <c:idx val="2"/>
              <c:tx>
                <c:rich>
                  <a:bodyPr/>
                  <a:lstStyle/>
                  <a:p>
                    <a:r>
                      <a:rPr lang="en-US" altLang="ja-JP" sz="125" b="0" i="0" u="none" strike="noStrike" baseline="0">
                        <a:solidFill>
                          <a:srgbClr val="000000"/>
                        </a:solidFill>
                        <a:latin typeface="ＭＳ Ｐゴシック"/>
                        <a:ea typeface="ＭＳ Ｐゴシック"/>
                      </a:rPr>
                      <a:t>2</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4.5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F2-4A32-9538-FC2CF9A9E51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平成２０年の構成比</c:v>
              </c:pt>
              <c:pt idx="1">
                <c:v>１年前の構成比</c:v>
              </c:pt>
              <c:pt idx="2">
                <c:v>５年前の構成比</c:v>
              </c:pt>
            </c:strLit>
          </c:cat>
          <c:val>
            <c:numLit>
              <c:formatCode>General</c:formatCode>
              <c:ptCount val="3"/>
              <c:pt idx="0">
                <c:v>5.3114252961406194</c:v>
              </c:pt>
              <c:pt idx="1">
                <c:v>6.3699012851555228</c:v>
              </c:pt>
              <c:pt idx="2">
                <c:v>4.2885340032298584</c:v>
              </c:pt>
            </c:numLit>
          </c:val>
          <c:extLst>
            <c:ext xmlns:c16="http://schemas.microsoft.com/office/drawing/2014/chart" uri="{C3380CC4-5D6E-409C-BE32-E72D297353CC}">
              <c16:uniqueId val="{00000007-BDF2-4A32-9538-FC2CF9A9E51C}"/>
            </c:ext>
          </c:extLst>
        </c:ser>
        <c:ser>
          <c:idx val="2"/>
          <c:order val="2"/>
          <c:tx>
            <c:v>３級</c:v>
          </c:tx>
          <c:spPr>
            <a:solidFill>
              <a:srgbClr val="FFFFCC"/>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3</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24.5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F2-4A32-9538-FC2CF9A9E51C}"/>
                </c:ext>
              </c:extLst>
            </c:dLbl>
            <c:dLbl>
              <c:idx val="1"/>
              <c:tx>
                <c:rich>
                  <a:bodyPr/>
                  <a:lstStyle/>
                  <a:p>
                    <a:r>
                      <a:rPr lang="en-US" altLang="ja-JP" sz="125" b="0" i="0" u="none" strike="noStrike" baseline="0">
                        <a:solidFill>
                          <a:srgbClr val="000000"/>
                        </a:solidFill>
                        <a:latin typeface="ＭＳ Ｐゴシック"/>
                        <a:ea typeface="ＭＳ Ｐゴシック"/>
                      </a:rPr>
                      <a:t>3</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24.3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F2-4A32-9538-FC2CF9A9E51C}"/>
                </c:ext>
              </c:extLst>
            </c:dLbl>
            <c:dLbl>
              <c:idx val="2"/>
              <c:tx>
                <c:rich>
                  <a:bodyPr/>
                  <a:lstStyle/>
                  <a:p>
                    <a:r>
                      <a:rPr lang="en-US" altLang="ja-JP" sz="125" b="0" i="0" u="none" strike="noStrike" baseline="0">
                        <a:solidFill>
                          <a:srgbClr val="000000"/>
                        </a:solidFill>
                        <a:latin typeface="ＭＳ Ｐゴシック"/>
                        <a:ea typeface="ＭＳ Ｐゴシック"/>
                      </a:rPr>
                      <a:t>3</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9.8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F2-4A32-9538-FC2CF9A9E51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平成２０年の構成比</c:v>
              </c:pt>
              <c:pt idx="1">
                <c:v>１年前の構成比</c:v>
              </c:pt>
              <c:pt idx="2">
                <c:v>５年前の構成比</c:v>
              </c:pt>
            </c:strLit>
          </c:cat>
          <c:val>
            <c:numLit>
              <c:formatCode>General</c:formatCode>
              <c:ptCount val="3"/>
              <c:pt idx="0">
                <c:v>24.742071073748566</c:v>
              </c:pt>
              <c:pt idx="1">
                <c:v>24.529707580555037</c:v>
              </c:pt>
              <c:pt idx="2">
                <c:v>8.9897721155571499</c:v>
              </c:pt>
            </c:numLit>
          </c:val>
          <c:extLst>
            <c:ext xmlns:c16="http://schemas.microsoft.com/office/drawing/2014/chart" uri="{C3380CC4-5D6E-409C-BE32-E72D297353CC}">
              <c16:uniqueId val="{0000000B-BDF2-4A32-9538-FC2CF9A9E51C}"/>
            </c:ext>
          </c:extLst>
        </c:ser>
        <c:ser>
          <c:idx val="3"/>
          <c:order val="3"/>
          <c:tx>
            <c:v>４級</c:v>
          </c:tx>
          <c:spPr>
            <a:solidFill>
              <a:srgbClr val="CCFFFF"/>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4</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32.6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DF2-4A32-9538-FC2CF9A9E51C}"/>
                </c:ext>
              </c:extLst>
            </c:dLbl>
            <c:dLbl>
              <c:idx val="1"/>
              <c:tx>
                <c:rich>
                  <a:bodyPr/>
                  <a:lstStyle/>
                  <a:p>
                    <a:r>
                      <a:rPr lang="en-US" altLang="ja-JP" sz="125" b="0" i="0" u="none" strike="noStrike" baseline="0">
                        <a:solidFill>
                          <a:srgbClr val="000000"/>
                        </a:solidFill>
                        <a:latin typeface="ＭＳ Ｐゴシック"/>
                        <a:ea typeface="ＭＳ Ｐゴシック"/>
                      </a:rPr>
                      <a:t>4</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32.8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DF2-4A32-9538-FC2CF9A9E51C}"/>
                </c:ext>
              </c:extLst>
            </c:dLbl>
            <c:dLbl>
              <c:idx val="2"/>
              <c:tx>
                <c:rich>
                  <a:bodyPr/>
                  <a:lstStyle/>
                  <a:p>
                    <a:r>
                      <a:rPr lang="en-US" altLang="ja-JP" sz="125" b="0" i="0" u="none" strike="noStrike" baseline="0">
                        <a:solidFill>
                          <a:srgbClr val="000000"/>
                        </a:solidFill>
                        <a:latin typeface="ＭＳ Ｐゴシック"/>
                        <a:ea typeface="ＭＳ Ｐゴシック"/>
                      </a:rPr>
                      <a:t>4</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17.3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DF2-4A32-9538-FC2CF9A9E51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平成２０年の構成比</c:v>
              </c:pt>
              <c:pt idx="1">
                <c:v>１年前の構成比</c:v>
              </c:pt>
              <c:pt idx="2">
                <c:v>５年前の構成比</c:v>
              </c:pt>
            </c:strLit>
          </c:cat>
          <c:val>
            <c:numLit>
              <c:formatCode>General</c:formatCode>
              <c:ptCount val="3"/>
              <c:pt idx="0">
                <c:v>32.537256400458539</c:v>
              </c:pt>
              <c:pt idx="1">
                <c:v>32.575898677593592</c:v>
              </c:pt>
              <c:pt idx="2">
                <c:v>17.369459895926788</c:v>
              </c:pt>
            </c:numLit>
          </c:val>
          <c:extLst>
            <c:ext xmlns:c16="http://schemas.microsoft.com/office/drawing/2014/chart" uri="{C3380CC4-5D6E-409C-BE32-E72D297353CC}">
              <c16:uniqueId val="{0000000F-BDF2-4A32-9538-FC2CF9A9E51C}"/>
            </c:ext>
          </c:extLst>
        </c:ser>
        <c:ser>
          <c:idx val="4"/>
          <c:order val="4"/>
          <c:tx>
            <c:v>５級</c:v>
          </c:tx>
          <c:spPr>
            <a:solidFill>
              <a:srgbClr val="CC99FF"/>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5</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7.3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DF2-4A32-9538-FC2CF9A9E51C}"/>
                </c:ext>
              </c:extLst>
            </c:dLbl>
            <c:dLbl>
              <c:idx val="1"/>
              <c:tx>
                <c:rich>
                  <a:bodyPr/>
                  <a:lstStyle/>
                  <a:p>
                    <a:r>
                      <a:rPr lang="en-US" altLang="ja-JP" sz="125" b="0" i="0" u="none" strike="noStrike" baseline="0">
                        <a:solidFill>
                          <a:srgbClr val="000000"/>
                        </a:solidFill>
                        <a:latin typeface="ＭＳ Ｐゴシック"/>
                        <a:ea typeface="ＭＳ Ｐゴシック"/>
                      </a:rPr>
                      <a:t>5</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8.3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DF2-4A32-9538-FC2CF9A9E51C}"/>
                </c:ext>
              </c:extLst>
            </c:dLbl>
            <c:dLbl>
              <c:idx val="2"/>
              <c:tx>
                <c:rich>
                  <a:bodyPr/>
                  <a:lstStyle/>
                  <a:p>
                    <a:r>
                      <a:rPr lang="en-US" altLang="ja-JP" sz="125" b="0" i="0" u="none" strike="noStrike" baseline="0">
                        <a:solidFill>
                          <a:srgbClr val="000000"/>
                        </a:solidFill>
                        <a:latin typeface="ＭＳ Ｐゴシック"/>
                        <a:ea typeface="ＭＳ Ｐゴシック"/>
                      </a:rPr>
                      <a:t>5</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6.6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DF2-4A32-9538-FC2CF9A9E51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平成２０年の構成比</c:v>
              </c:pt>
              <c:pt idx="1">
                <c:v>１年前の構成比</c:v>
              </c:pt>
              <c:pt idx="2">
                <c:v>５年前の構成比</c:v>
              </c:pt>
            </c:strLit>
          </c:cat>
          <c:val>
            <c:numLit>
              <c:formatCode>General</c:formatCode>
              <c:ptCount val="3"/>
              <c:pt idx="0">
                <c:v>6.7634696217042416</c:v>
              </c:pt>
              <c:pt idx="1">
                <c:v>7.3197988452225733</c:v>
              </c:pt>
              <c:pt idx="2">
                <c:v>6.082899694957832</c:v>
              </c:pt>
            </c:numLit>
          </c:val>
          <c:extLst>
            <c:ext xmlns:c16="http://schemas.microsoft.com/office/drawing/2014/chart" uri="{C3380CC4-5D6E-409C-BE32-E72D297353CC}">
              <c16:uniqueId val="{00000013-BDF2-4A32-9538-FC2CF9A9E51C}"/>
            </c:ext>
          </c:extLst>
        </c:ser>
        <c:ser>
          <c:idx val="5"/>
          <c:order val="5"/>
          <c:tx>
            <c:v>６級</c:v>
          </c:tx>
          <c:spPr>
            <a:solidFill>
              <a:srgbClr val="FF8080"/>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6</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19.4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DF2-4A32-9538-FC2CF9A9E51C}"/>
                </c:ext>
              </c:extLst>
            </c:dLbl>
            <c:dLbl>
              <c:idx val="1"/>
              <c:tx>
                <c:rich>
                  <a:bodyPr/>
                  <a:lstStyle/>
                  <a:p>
                    <a:r>
                      <a:rPr lang="en-US" altLang="ja-JP" sz="125" b="0" i="0" u="none" strike="noStrike" baseline="0">
                        <a:solidFill>
                          <a:srgbClr val="000000"/>
                        </a:solidFill>
                        <a:latin typeface="ＭＳ Ｐゴシック"/>
                        <a:ea typeface="ＭＳ Ｐゴシック"/>
                      </a:rPr>
                      <a:t>6</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18.0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DF2-4A32-9538-FC2CF9A9E51C}"/>
                </c:ext>
              </c:extLst>
            </c:dLbl>
            <c:dLbl>
              <c:idx val="2"/>
              <c:tx>
                <c:rich>
                  <a:bodyPr/>
                  <a:lstStyle/>
                  <a:p>
                    <a:r>
                      <a:rPr lang="en-US" altLang="ja-JP" sz="125" b="0" i="0" u="none" strike="noStrike" baseline="0">
                        <a:solidFill>
                          <a:srgbClr val="000000"/>
                        </a:solidFill>
                        <a:latin typeface="ＭＳ Ｐゴシック"/>
                        <a:ea typeface="ＭＳ Ｐゴシック"/>
                      </a:rPr>
                      <a:t>6</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33.9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DF2-4A32-9538-FC2CF9A9E51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平成２０年の構成比</c:v>
              </c:pt>
              <c:pt idx="1">
                <c:v>１年前の構成比</c:v>
              </c:pt>
              <c:pt idx="2">
                <c:v>５年前の構成比</c:v>
              </c:pt>
            </c:strLit>
          </c:cat>
          <c:val>
            <c:numLit>
              <c:formatCode>General</c:formatCode>
              <c:ptCount val="3"/>
              <c:pt idx="0">
                <c:v>20.424149789835692</c:v>
              </c:pt>
              <c:pt idx="1">
                <c:v>19.351834606071893</c:v>
              </c:pt>
              <c:pt idx="2">
                <c:v>34.362102996590707</c:v>
              </c:pt>
            </c:numLit>
          </c:val>
          <c:extLst>
            <c:ext xmlns:c16="http://schemas.microsoft.com/office/drawing/2014/chart" uri="{C3380CC4-5D6E-409C-BE32-E72D297353CC}">
              <c16:uniqueId val="{00000017-BDF2-4A32-9538-FC2CF9A9E51C}"/>
            </c:ext>
          </c:extLst>
        </c:ser>
        <c:ser>
          <c:idx val="6"/>
          <c:order val="6"/>
          <c:tx>
            <c:v>７級</c:v>
          </c:tx>
          <c:spPr>
            <a:solidFill>
              <a:srgbClr val="0066CC"/>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7</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4.5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DF2-4A32-9538-FC2CF9A9E51C}"/>
                </c:ext>
              </c:extLst>
            </c:dLbl>
            <c:dLbl>
              <c:idx val="1"/>
              <c:tx>
                <c:rich>
                  <a:bodyPr/>
                  <a:lstStyle/>
                  <a:p>
                    <a:r>
                      <a:rPr lang="en-US" altLang="ja-JP" sz="125" b="0" i="0" u="none" strike="noStrike" baseline="0">
                        <a:solidFill>
                          <a:srgbClr val="000000"/>
                        </a:solidFill>
                        <a:latin typeface="ＭＳ Ｐゴシック"/>
                        <a:ea typeface="ＭＳ Ｐゴシック"/>
                      </a:rPr>
                      <a:t>7</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4.3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DF2-4A32-9538-FC2CF9A9E51C}"/>
                </c:ext>
              </c:extLst>
            </c:dLbl>
            <c:dLbl>
              <c:idx val="2"/>
              <c:tx>
                <c:rich>
                  <a:bodyPr/>
                  <a:lstStyle/>
                  <a:p>
                    <a:r>
                      <a:rPr lang="en-US" altLang="ja-JP" sz="125" b="0" i="0" u="none" strike="noStrike" baseline="0">
                        <a:solidFill>
                          <a:srgbClr val="000000"/>
                        </a:solidFill>
                        <a:latin typeface="ＭＳ Ｐゴシック"/>
                        <a:ea typeface="ＭＳ Ｐゴシック"/>
                      </a:rPr>
                      <a:t>7</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6.1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DF2-4A32-9538-FC2CF9A9E51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平成２０年の構成比</c:v>
              </c:pt>
              <c:pt idx="1">
                <c:v>１年前の構成比</c:v>
              </c:pt>
              <c:pt idx="2">
                <c:v>５年前の構成比</c:v>
              </c:pt>
            </c:strLit>
          </c:cat>
          <c:val>
            <c:numLit>
              <c:formatCode>General</c:formatCode>
              <c:ptCount val="3"/>
              <c:pt idx="0">
                <c:v>4.2988154375238823</c:v>
              </c:pt>
              <c:pt idx="1">
                <c:v>4.4514807226671635</c:v>
              </c:pt>
              <c:pt idx="2">
                <c:v>6.9980261977390992</c:v>
              </c:pt>
            </c:numLit>
          </c:val>
          <c:extLst>
            <c:ext xmlns:c16="http://schemas.microsoft.com/office/drawing/2014/chart" uri="{C3380CC4-5D6E-409C-BE32-E72D297353CC}">
              <c16:uniqueId val="{0000001B-BDF2-4A32-9538-FC2CF9A9E51C}"/>
            </c:ext>
          </c:extLst>
        </c:ser>
        <c:ser>
          <c:idx val="7"/>
          <c:order val="7"/>
          <c:tx>
            <c:v>８級</c:v>
          </c:tx>
          <c:spPr>
            <a:solidFill>
              <a:srgbClr val="CCCCFF"/>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8</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0.9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DF2-4A32-9538-FC2CF9A9E51C}"/>
                </c:ext>
              </c:extLst>
            </c:dLbl>
            <c:dLbl>
              <c:idx val="1"/>
              <c:tx>
                <c:rich>
                  <a:bodyPr/>
                  <a:lstStyle/>
                  <a:p>
                    <a:r>
                      <a:rPr lang="en-US" altLang="ja-JP" sz="125" b="0" i="0" u="none" strike="noStrike" baseline="0">
                        <a:solidFill>
                          <a:srgbClr val="000000"/>
                        </a:solidFill>
                        <a:latin typeface="ＭＳ Ｐゴシック"/>
                        <a:ea typeface="ＭＳ Ｐゴシック"/>
                      </a:rPr>
                      <a:t>8</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0.8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DF2-4A32-9538-FC2CF9A9E51C}"/>
                </c:ext>
              </c:extLst>
            </c:dLbl>
            <c:dLbl>
              <c:idx val="2"/>
              <c:tx>
                <c:rich>
                  <a:bodyPr/>
                  <a:lstStyle/>
                  <a:p>
                    <a:r>
                      <a:rPr lang="en-US" altLang="ja-JP" sz="125" b="0" i="0" u="none" strike="noStrike" baseline="0">
                        <a:solidFill>
                          <a:srgbClr val="000000"/>
                        </a:solidFill>
                        <a:latin typeface="ＭＳ Ｐゴシック"/>
                        <a:ea typeface="ＭＳ Ｐゴシック"/>
                      </a:rPr>
                      <a:t>8</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15.1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DF2-4A32-9538-FC2CF9A9E51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平成２０年の構成比</c:v>
              </c:pt>
              <c:pt idx="1">
                <c:v>１年前の構成比</c:v>
              </c:pt>
              <c:pt idx="2">
                <c:v>５年前の構成比</c:v>
              </c:pt>
            </c:strLit>
          </c:cat>
          <c:val>
            <c:numLit>
              <c:formatCode>General</c:formatCode>
              <c:ptCount val="3"/>
              <c:pt idx="0">
                <c:v>1.1081390905617119</c:v>
              </c:pt>
              <c:pt idx="1">
                <c:v>0.94989756006705162</c:v>
              </c:pt>
              <c:pt idx="2">
                <c:v>15.35977032119146</c:v>
              </c:pt>
            </c:numLit>
          </c:val>
          <c:extLst>
            <c:ext xmlns:c16="http://schemas.microsoft.com/office/drawing/2014/chart" uri="{C3380CC4-5D6E-409C-BE32-E72D297353CC}">
              <c16:uniqueId val="{0000001F-BDF2-4A32-9538-FC2CF9A9E51C}"/>
            </c:ext>
          </c:extLst>
        </c:ser>
        <c:ser>
          <c:idx val="8"/>
          <c:order val="8"/>
          <c:tx>
            <c:v>９級</c:v>
          </c:tx>
          <c:spPr>
            <a:solidFill>
              <a:srgbClr val="00CCFF"/>
            </a:solidFill>
            <a:ln w="12700">
              <a:solidFill>
                <a:srgbClr val="000000"/>
              </a:solidFill>
              <a:prstDash val="solid"/>
            </a:ln>
          </c:spPr>
          <c:invertIfNegative val="0"/>
          <c:dLbls>
            <c:dLbl>
              <c:idx val="0"/>
              <c:tx>
                <c:rich>
                  <a:bodyPr/>
                  <a:lstStyle/>
                  <a:p>
                    <a:r>
                      <a:rPr lang="en-US" altLang="ja-JP" sz="125" b="0" i="0" u="none" strike="noStrike" baseline="0">
                        <a:solidFill>
                          <a:srgbClr val="000000"/>
                        </a:solidFill>
                        <a:latin typeface="ＭＳ Ｐゴシック"/>
                        <a:ea typeface="ＭＳ Ｐゴシック"/>
                      </a:rPr>
                      <a:t>9</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0.4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DF2-4A32-9538-FC2CF9A9E51C}"/>
                </c:ext>
              </c:extLst>
            </c:dLbl>
            <c:dLbl>
              <c:idx val="1"/>
              <c:tx>
                <c:rich>
                  <a:bodyPr/>
                  <a:lstStyle/>
                  <a:p>
                    <a:r>
                      <a:rPr lang="en-US" altLang="ja-JP" sz="125" b="0" i="0" u="none" strike="noStrike" baseline="0">
                        <a:solidFill>
                          <a:srgbClr val="000000"/>
                        </a:solidFill>
                        <a:latin typeface="ＭＳ Ｐゴシック"/>
                        <a:ea typeface="ＭＳ Ｐゴシック"/>
                      </a:rPr>
                      <a:t>9</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0.3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DF2-4A32-9538-FC2CF9A9E51C}"/>
                </c:ext>
              </c:extLst>
            </c:dLbl>
            <c:dLbl>
              <c:idx val="2"/>
              <c:tx>
                <c:rich>
                  <a:bodyPr/>
                  <a:lstStyle/>
                  <a:p>
                    <a:r>
                      <a:rPr lang="en-US" altLang="ja-JP" sz="125" b="0" i="0" u="none" strike="noStrike" baseline="0">
                        <a:solidFill>
                          <a:srgbClr val="000000"/>
                        </a:solidFill>
                        <a:latin typeface="ＭＳ Ｐゴシック"/>
                        <a:ea typeface="ＭＳ Ｐゴシック"/>
                      </a:rPr>
                      <a:t>9</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3.5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DF2-4A32-9538-FC2CF9A9E51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平成２０年の構成比</c:v>
              </c:pt>
              <c:pt idx="1">
                <c:v>１年前の構成比</c:v>
              </c:pt>
              <c:pt idx="2">
                <c:v>５年前の構成比</c:v>
              </c:pt>
            </c:strLit>
          </c:cat>
          <c:val>
            <c:numLit>
              <c:formatCode>General</c:formatCode>
              <c:ptCount val="3"/>
              <c:pt idx="0">
                <c:v>0.17195261750095531</c:v>
              </c:pt>
              <c:pt idx="1">
                <c:v>0.35388340473086233</c:v>
              </c:pt>
              <c:pt idx="2">
                <c:v>3.6246186972905075</c:v>
              </c:pt>
            </c:numLit>
          </c:val>
          <c:extLst>
            <c:ext xmlns:c16="http://schemas.microsoft.com/office/drawing/2014/chart" uri="{C3380CC4-5D6E-409C-BE32-E72D297353CC}">
              <c16:uniqueId val="{00000023-BDF2-4A32-9538-FC2CF9A9E51C}"/>
            </c:ext>
          </c:extLst>
        </c:ser>
        <c:ser>
          <c:idx val="9"/>
          <c:order val="9"/>
          <c:tx>
            <c:v>１０級</c:v>
          </c:tx>
          <c:spPr>
            <a:solidFill>
              <a:srgbClr val="FF00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4-BDF2-4A32-9538-FC2CF9A9E51C}"/>
                </c:ext>
              </c:extLst>
            </c:dLbl>
            <c:dLbl>
              <c:idx val="1"/>
              <c:delete val="1"/>
              <c:extLst>
                <c:ext xmlns:c15="http://schemas.microsoft.com/office/drawing/2012/chart" uri="{CE6537A1-D6FC-4f65-9D91-7224C49458BB}"/>
                <c:ext xmlns:c16="http://schemas.microsoft.com/office/drawing/2014/chart" uri="{C3380CC4-5D6E-409C-BE32-E72D297353CC}">
                  <c16:uniqueId val="{00000025-BDF2-4A32-9538-FC2CF9A9E51C}"/>
                </c:ext>
              </c:extLst>
            </c:dLbl>
            <c:dLbl>
              <c:idx val="2"/>
              <c:tx>
                <c:rich>
                  <a:bodyPr/>
                  <a:lstStyle/>
                  <a:p>
                    <a:r>
                      <a:rPr lang="en-US" altLang="ja-JP" sz="125" b="0" i="0" u="none" strike="noStrike" baseline="0">
                        <a:solidFill>
                          <a:srgbClr val="000000"/>
                        </a:solidFill>
                        <a:latin typeface="ＭＳ Ｐゴシック"/>
                        <a:ea typeface="ＭＳ Ｐゴシック"/>
                      </a:rPr>
                      <a:t>10</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0.5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DF2-4A32-9538-FC2CF9A9E51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平成２０年の構成比</c:v>
              </c:pt>
              <c:pt idx="1">
                <c:v>１年前の構成比</c:v>
              </c:pt>
              <c:pt idx="2">
                <c:v>５年前の構成比</c:v>
              </c:pt>
            </c:strLit>
          </c:cat>
          <c:val>
            <c:numLit>
              <c:formatCode>General</c:formatCode>
              <c:ptCount val="3"/>
              <c:pt idx="0">
                <c:v>0</c:v>
              </c:pt>
              <c:pt idx="1">
                <c:v>0</c:v>
              </c:pt>
              <c:pt idx="2">
                <c:v>0.57419702135295181</c:v>
              </c:pt>
            </c:numLit>
          </c:val>
          <c:extLst>
            <c:ext xmlns:c16="http://schemas.microsoft.com/office/drawing/2014/chart" uri="{C3380CC4-5D6E-409C-BE32-E72D297353CC}">
              <c16:uniqueId val="{00000027-BDF2-4A32-9538-FC2CF9A9E51C}"/>
            </c:ext>
          </c:extLst>
        </c:ser>
        <c:ser>
          <c:idx val="10"/>
          <c:order val="10"/>
          <c:tx>
            <c:v>１１級</c:v>
          </c:tx>
          <c:spPr>
            <a:solidFill>
              <a:srgbClr val="FFFF0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8-BDF2-4A32-9538-FC2CF9A9E51C}"/>
                </c:ext>
              </c:extLst>
            </c:dLbl>
            <c:dLbl>
              <c:idx val="1"/>
              <c:delete val="1"/>
              <c:extLst>
                <c:ext xmlns:c15="http://schemas.microsoft.com/office/drawing/2012/chart" uri="{CE6537A1-D6FC-4f65-9D91-7224C49458BB}"/>
                <c:ext xmlns:c16="http://schemas.microsoft.com/office/drawing/2014/chart" uri="{C3380CC4-5D6E-409C-BE32-E72D297353CC}">
                  <c16:uniqueId val="{00000029-BDF2-4A32-9538-FC2CF9A9E51C}"/>
                </c:ext>
              </c:extLst>
            </c:dLbl>
            <c:dLbl>
              <c:idx val="2"/>
              <c:tx>
                <c:rich>
                  <a:bodyPr/>
                  <a:lstStyle/>
                  <a:p>
                    <a:r>
                      <a:rPr lang="en-US" altLang="ja-JP" sz="125" b="0" i="0" u="none" strike="noStrike" baseline="0">
                        <a:solidFill>
                          <a:srgbClr val="000000"/>
                        </a:solidFill>
                        <a:latin typeface="ＭＳ Ｐゴシック"/>
                        <a:ea typeface="ＭＳ Ｐゴシック"/>
                      </a:rPr>
                      <a:t>11</a:t>
                    </a:r>
                    <a:r>
                      <a:rPr lang="ja-JP" altLang="en-US" sz="125" b="0" i="0" u="none" strike="noStrike" baseline="0">
                        <a:solidFill>
                          <a:srgbClr val="000000"/>
                        </a:solidFill>
                        <a:latin typeface="ＭＳ Ｐゴシック"/>
                        <a:ea typeface="ＭＳ Ｐゴシック"/>
                      </a:rPr>
                      <a:t>級　</a:t>
                    </a:r>
                    <a:r>
                      <a:rPr lang="en-US" altLang="ja-JP" sz="125" b="0" i="0" u="none" strike="noStrike" baseline="0">
                        <a:solidFill>
                          <a:srgbClr val="000000"/>
                        </a:solidFill>
                        <a:latin typeface="ＭＳ Ｐゴシック"/>
                        <a:ea typeface="ＭＳ Ｐゴシック"/>
                      </a:rPr>
                      <a:t>0.5 </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DF2-4A32-9538-FC2CF9A9E51C}"/>
                </c:ext>
              </c:extLst>
            </c:dLbl>
            <c:spPr>
              <a:noFill/>
              <a:ln w="25400">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平成２０年の構成比</c:v>
              </c:pt>
              <c:pt idx="1">
                <c:v>１年前の構成比</c:v>
              </c:pt>
              <c:pt idx="2">
                <c:v>５年前の構成比</c:v>
              </c:pt>
            </c:strLit>
          </c:cat>
          <c:val>
            <c:numLit>
              <c:formatCode>General</c:formatCode>
              <c:ptCount val="3"/>
              <c:pt idx="0">
                <c:v>0</c:v>
              </c:pt>
              <c:pt idx="1">
                <c:v>0</c:v>
              </c:pt>
              <c:pt idx="2">
                <c:v>0.37681679526287454</c:v>
              </c:pt>
            </c:numLit>
          </c:val>
          <c:extLst>
            <c:ext xmlns:c16="http://schemas.microsoft.com/office/drawing/2014/chart" uri="{C3380CC4-5D6E-409C-BE32-E72D297353CC}">
              <c16:uniqueId val="{0000002B-BDF2-4A32-9538-FC2CF9A9E51C}"/>
            </c:ext>
          </c:extLst>
        </c:ser>
        <c:dLbls>
          <c:showLegendKey val="0"/>
          <c:showVal val="0"/>
          <c:showCatName val="0"/>
          <c:showSerName val="0"/>
          <c:showPercent val="0"/>
          <c:showBubbleSize val="0"/>
        </c:dLbls>
        <c:gapWidth val="150"/>
        <c:shape val="box"/>
        <c:axId val="326715648"/>
        <c:axId val="327876608"/>
        <c:axId val="0"/>
      </c:bar3DChart>
      <c:catAx>
        <c:axId val="3267156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876608"/>
        <c:crosses val="autoZero"/>
        <c:auto val="1"/>
        <c:lblAlgn val="ctr"/>
        <c:lblOffset val="100"/>
        <c:tickLblSkip val="1"/>
        <c:tickMarkSkip val="1"/>
        <c:noMultiLvlLbl val="0"/>
      </c:catAx>
      <c:valAx>
        <c:axId val="3278766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671564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2"/>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9.7719869706840393E-2"/>
          <c:y val="2.75049115913556E-2"/>
          <c:w val="0.87947882736156346"/>
          <c:h val="0.89390962671905694"/>
        </c:manualLayout>
      </c:layout>
      <c:bar3DChart>
        <c:barDir val="col"/>
        <c:grouping val="percentStacked"/>
        <c:varyColors val="0"/>
        <c:ser>
          <c:idx val="0"/>
          <c:order val="0"/>
          <c:tx>
            <c:strRef>
              <c:f>[1]【資料】級別職員数!$C$10</c:f>
              <c:strCache>
                <c:ptCount val="1"/>
                <c:pt idx="0">
                  <c:v>１級</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[1]【資料】級別職員数!$B$11:$B$13</c:f>
              <c:strCache>
                <c:ptCount val="3"/>
                <c:pt idx="0">
                  <c:v>令和5年（2023年）の職員数</c:v>
                </c:pt>
                <c:pt idx="1">
                  <c:v>1年前の構成比</c:v>
                </c:pt>
                <c:pt idx="2">
                  <c:v>5年前の構成比</c:v>
                </c:pt>
              </c:strCache>
            </c:strRef>
          </c:cat>
          <c:val>
            <c:numRef>
              <c:f>[1]【資料】級別職員数!$C$11:$C$13</c:f>
              <c:numCache>
                <c:formatCode>General</c:formatCode>
                <c:ptCount val="3"/>
                <c:pt idx="0">
                  <c:v>11.153077093979116</c:v>
                </c:pt>
                <c:pt idx="1">
                  <c:v>11.582670203359859</c:v>
                </c:pt>
                <c:pt idx="2">
                  <c:v>11.024150268336316</c:v>
                </c:pt>
              </c:numCache>
            </c:numRef>
          </c:val>
          <c:extLst>
            <c:ext xmlns:c16="http://schemas.microsoft.com/office/drawing/2014/chart" uri="{C3380CC4-5D6E-409C-BE32-E72D297353CC}">
              <c16:uniqueId val="{00000000-8794-41E7-A70D-78FD81D776AA}"/>
            </c:ext>
          </c:extLst>
        </c:ser>
        <c:ser>
          <c:idx val="1"/>
          <c:order val="1"/>
          <c:tx>
            <c:strRef>
              <c:f>[1]【資料】級別職員数!$D$10</c:f>
              <c:strCache>
                <c:ptCount val="1"/>
                <c:pt idx="0">
                  <c:v>２級</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[1]【資料】級別職員数!$B$11:$B$13</c:f>
              <c:strCache>
                <c:ptCount val="3"/>
                <c:pt idx="0">
                  <c:v>令和5年（2023年）の職員数</c:v>
                </c:pt>
                <c:pt idx="1">
                  <c:v>1年前の構成比</c:v>
                </c:pt>
                <c:pt idx="2">
                  <c:v>5年前の構成比</c:v>
                </c:pt>
              </c:strCache>
            </c:strRef>
          </c:cat>
          <c:val>
            <c:numRef>
              <c:f>[1]【資料】級別職員数!$D$11:$D$13</c:f>
              <c:numCache>
                <c:formatCode>General</c:formatCode>
                <c:ptCount val="3"/>
                <c:pt idx="0">
                  <c:v>11.619640079982226</c:v>
                </c:pt>
                <c:pt idx="1">
                  <c:v>11.162687886825818</c:v>
                </c:pt>
                <c:pt idx="2">
                  <c:v>9.6377459749552781</c:v>
                </c:pt>
              </c:numCache>
            </c:numRef>
          </c:val>
          <c:extLst>
            <c:ext xmlns:c16="http://schemas.microsoft.com/office/drawing/2014/chart" uri="{C3380CC4-5D6E-409C-BE32-E72D297353CC}">
              <c16:uniqueId val="{00000001-8794-41E7-A70D-78FD81D776AA}"/>
            </c:ext>
          </c:extLst>
        </c:ser>
        <c:ser>
          <c:idx val="2"/>
          <c:order val="2"/>
          <c:tx>
            <c:strRef>
              <c:f>[1]【資料】級別職員数!$E$10</c:f>
              <c:strCache>
                <c:ptCount val="1"/>
                <c:pt idx="0">
                  <c:v>３級</c:v>
                </c:pt>
              </c:strCache>
            </c:strRef>
          </c:tx>
          <c:spPr>
            <a:solidFill>
              <a:srgbClr val="FF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[1]【資料】級別職員数!$B$11:$B$13</c:f>
              <c:strCache>
                <c:ptCount val="3"/>
                <c:pt idx="0">
                  <c:v>令和5年（2023年）の職員数</c:v>
                </c:pt>
                <c:pt idx="1">
                  <c:v>1年前の構成比</c:v>
                </c:pt>
                <c:pt idx="2">
                  <c:v>5年前の構成比</c:v>
                </c:pt>
              </c:strCache>
            </c:strRef>
          </c:cat>
          <c:val>
            <c:numRef>
              <c:f>[1]【資料】級別職員数!$E$11:$E$13</c:f>
              <c:numCache>
                <c:formatCode>General</c:formatCode>
                <c:ptCount val="3"/>
                <c:pt idx="0">
                  <c:v>19.97333925794268</c:v>
                </c:pt>
                <c:pt idx="1">
                  <c:v>19.120247568523428</c:v>
                </c:pt>
                <c:pt idx="2">
                  <c:v>16.83810375670841</c:v>
                </c:pt>
              </c:numCache>
            </c:numRef>
          </c:val>
          <c:extLst>
            <c:ext xmlns:c16="http://schemas.microsoft.com/office/drawing/2014/chart" uri="{C3380CC4-5D6E-409C-BE32-E72D297353CC}">
              <c16:uniqueId val="{00000002-8794-41E7-A70D-78FD81D776AA}"/>
            </c:ext>
          </c:extLst>
        </c:ser>
        <c:ser>
          <c:idx val="3"/>
          <c:order val="3"/>
          <c:tx>
            <c:strRef>
              <c:f>[1]【資料】級別職員数!$F$10</c:f>
              <c:strCache>
                <c:ptCount val="1"/>
                <c:pt idx="0">
                  <c:v>４級</c:v>
                </c:pt>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[1]【資料】級別職員数!$B$11:$B$13</c:f>
              <c:strCache>
                <c:ptCount val="3"/>
                <c:pt idx="0">
                  <c:v>令和5年（2023年）の職員数</c:v>
                </c:pt>
                <c:pt idx="1">
                  <c:v>1年前の構成比</c:v>
                </c:pt>
                <c:pt idx="2">
                  <c:v>5年前の構成比</c:v>
                </c:pt>
              </c:strCache>
            </c:strRef>
          </c:cat>
          <c:val>
            <c:numRef>
              <c:f>[1]【資料】級別職員数!$F$11:$F$13</c:f>
              <c:numCache>
                <c:formatCode>General</c:formatCode>
                <c:ptCount val="3"/>
                <c:pt idx="0">
                  <c:v>25.283270384359032</c:v>
                </c:pt>
                <c:pt idx="1">
                  <c:v>26.547303271441201</c:v>
                </c:pt>
                <c:pt idx="2">
                  <c:v>31.50715563506261</c:v>
                </c:pt>
              </c:numCache>
            </c:numRef>
          </c:val>
          <c:extLst>
            <c:ext xmlns:c16="http://schemas.microsoft.com/office/drawing/2014/chart" uri="{C3380CC4-5D6E-409C-BE32-E72D297353CC}">
              <c16:uniqueId val="{00000003-8794-41E7-A70D-78FD81D776AA}"/>
            </c:ext>
          </c:extLst>
        </c:ser>
        <c:ser>
          <c:idx val="4"/>
          <c:order val="4"/>
          <c:tx>
            <c:strRef>
              <c:f>[1]【資料】級別職員数!$G$10</c:f>
              <c:strCache>
                <c:ptCount val="1"/>
                <c:pt idx="0">
                  <c:v>５級</c:v>
                </c:pt>
              </c:strCache>
            </c:strRef>
          </c:tx>
          <c:spPr>
            <a:solidFill>
              <a:srgbClr val="CC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[1]【資料】級別職員数!$B$11:$B$13</c:f>
              <c:strCache>
                <c:ptCount val="3"/>
                <c:pt idx="0">
                  <c:v>令和5年（2023年）の職員数</c:v>
                </c:pt>
                <c:pt idx="1">
                  <c:v>1年前の構成比</c:v>
                </c:pt>
                <c:pt idx="2">
                  <c:v>5年前の構成比</c:v>
                </c:pt>
              </c:strCache>
            </c:strRef>
          </c:cat>
          <c:val>
            <c:numRef>
              <c:f>[1]【資料】級別職員数!$G$11:$G$13</c:f>
              <c:numCache>
                <c:formatCode>General</c:formatCode>
                <c:ptCount val="3"/>
                <c:pt idx="0">
                  <c:v>7.3983559209064662</c:v>
                </c:pt>
                <c:pt idx="1">
                  <c:v>7.5817860300618918</c:v>
                </c:pt>
                <c:pt idx="2">
                  <c:v>6.0152057245080499</c:v>
                </c:pt>
              </c:numCache>
            </c:numRef>
          </c:val>
          <c:extLst>
            <c:ext xmlns:c16="http://schemas.microsoft.com/office/drawing/2014/chart" uri="{C3380CC4-5D6E-409C-BE32-E72D297353CC}">
              <c16:uniqueId val="{00000004-8794-41E7-A70D-78FD81D776AA}"/>
            </c:ext>
          </c:extLst>
        </c:ser>
        <c:ser>
          <c:idx val="5"/>
          <c:order val="5"/>
          <c:tx>
            <c:strRef>
              <c:f>[1]【資料】級別職員数!$H$10</c:f>
              <c:strCache>
                <c:ptCount val="1"/>
                <c:pt idx="0">
                  <c:v>６級</c:v>
                </c:pt>
              </c:strCache>
            </c:strRef>
          </c:tx>
          <c:spPr>
            <a:solidFill>
              <a:srgbClr val="FF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[1]【資料】級別職員数!$B$11:$B$13</c:f>
              <c:strCache>
                <c:ptCount val="3"/>
                <c:pt idx="0">
                  <c:v>令和5年（2023年）の職員数</c:v>
                </c:pt>
                <c:pt idx="1">
                  <c:v>1年前の構成比</c:v>
                </c:pt>
                <c:pt idx="2">
                  <c:v>5年前の構成比</c:v>
                </c:pt>
              </c:strCache>
            </c:strRef>
          </c:cat>
          <c:val>
            <c:numRef>
              <c:f>[1]【資料】級別職員数!$H$11:$H$13</c:f>
              <c:numCache>
                <c:formatCode>General</c:formatCode>
                <c:ptCount val="3"/>
                <c:pt idx="0">
                  <c:v>18.573650299933348</c:v>
                </c:pt>
                <c:pt idx="1">
                  <c:v>18.169761273209552</c:v>
                </c:pt>
                <c:pt idx="2">
                  <c:v>19.297853309481216</c:v>
                </c:pt>
              </c:numCache>
            </c:numRef>
          </c:val>
          <c:extLst>
            <c:ext xmlns:c16="http://schemas.microsoft.com/office/drawing/2014/chart" uri="{C3380CC4-5D6E-409C-BE32-E72D297353CC}">
              <c16:uniqueId val="{00000005-8794-41E7-A70D-78FD81D776AA}"/>
            </c:ext>
          </c:extLst>
        </c:ser>
        <c:ser>
          <c:idx val="6"/>
          <c:order val="6"/>
          <c:tx>
            <c:strRef>
              <c:f>[1]【資料】級別職員数!$I$10</c:f>
              <c:strCache>
                <c:ptCount val="1"/>
                <c:pt idx="0">
                  <c:v>７級</c:v>
                </c:pt>
              </c:strCache>
            </c:strRef>
          </c:tx>
          <c:spPr>
            <a:solidFill>
              <a:srgbClr val="0066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layout/>
                <c15:showLeaderLines val="0"/>
              </c:ext>
            </c:extLst>
          </c:dLbls>
          <c:cat>
            <c:strRef>
              <c:f>[1]【資料】級別職員数!$B$11:$B$13</c:f>
              <c:strCache>
                <c:ptCount val="3"/>
                <c:pt idx="0">
                  <c:v>令和5年（2023年）の職員数</c:v>
                </c:pt>
                <c:pt idx="1">
                  <c:v>1年前の構成比</c:v>
                </c:pt>
                <c:pt idx="2">
                  <c:v>5年前の構成比</c:v>
                </c:pt>
              </c:strCache>
            </c:strRef>
          </c:cat>
          <c:val>
            <c:numRef>
              <c:f>[1]【資料】級別職員数!$I$11:$I$13</c:f>
              <c:numCache>
                <c:formatCode>General</c:formatCode>
                <c:ptCount val="3"/>
                <c:pt idx="0">
                  <c:v>4.7100644301266383</c:v>
                </c:pt>
                <c:pt idx="1">
                  <c:v>4.5977011494252871</c:v>
                </c:pt>
                <c:pt idx="2">
                  <c:v>4.405187835420393</c:v>
                </c:pt>
              </c:numCache>
            </c:numRef>
          </c:val>
          <c:extLst>
            <c:ext xmlns:c16="http://schemas.microsoft.com/office/drawing/2014/chart" uri="{C3380CC4-5D6E-409C-BE32-E72D297353CC}">
              <c16:uniqueId val="{00000006-8794-41E7-A70D-78FD81D776AA}"/>
            </c:ext>
          </c:extLst>
        </c:ser>
        <c:ser>
          <c:idx val="7"/>
          <c:order val="7"/>
          <c:tx>
            <c:strRef>
              <c:f>[1]【資料】級別職員数!$J$10</c:f>
              <c:strCache>
                <c:ptCount val="1"/>
                <c:pt idx="0">
                  <c:v>８級</c:v>
                </c:pt>
              </c:strCache>
            </c:strRef>
          </c:tx>
          <c:spPr>
            <a:solidFill>
              <a:srgbClr val="CCCCFF"/>
            </a:solidFill>
            <a:ln w="12700">
              <a:solidFill>
                <a:srgbClr val="000000"/>
              </a:solidFill>
              <a:prstDash val="solid"/>
            </a:ln>
          </c:spPr>
          <c:invertIfNegative val="0"/>
          <c:dLbls>
            <c:dLbl>
              <c:idx val="0"/>
              <c:layout>
                <c:manualLayout>
                  <c:x val="0.13688390742688111"/>
                  <c:y val="-1.381619046145755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8794-41E7-A70D-78FD81D776AA}"/>
                </c:ext>
              </c:extLst>
            </c:dLbl>
            <c:dLbl>
              <c:idx val="1"/>
              <c:layout>
                <c:manualLayout>
                  <c:x val="0.13760770131746564"/>
                  <c:y val="-1.168159481047187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8794-41E7-A70D-78FD81D776AA}"/>
                </c:ext>
              </c:extLst>
            </c:dLbl>
            <c:dLbl>
              <c:idx val="2"/>
              <c:layout>
                <c:manualLayout>
                  <c:x val="0.14973197568544966"/>
                  <c:y val="-1.650212191059614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8794-41E7-A70D-78FD81D776AA}"/>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[1]【資料】級別職員数!$B$11:$B$13</c:f>
              <c:strCache>
                <c:ptCount val="3"/>
                <c:pt idx="0">
                  <c:v>令和5年（2023年）の職員数</c:v>
                </c:pt>
                <c:pt idx="1">
                  <c:v>1年前の構成比</c:v>
                </c:pt>
                <c:pt idx="2">
                  <c:v>5年前の構成比</c:v>
                </c:pt>
              </c:strCache>
            </c:strRef>
          </c:cat>
          <c:val>
            <c:numRef>
              <c:f>[1]【資料】級別職員数!$J$11:$J$13</c:f>
              <c:numCache>
                <c:formatCode>General</c:formatCode>
                <c:ptCount val="3"/>
                <c:pt idx="0">
                  <c:v>0.73317040657631638</c:v>
                </c:pt>
                <c:pt idx="1">
                  <c:v>0.68523430592396106</c:v>
                </c:pt>
                <c:pt idx="2">
                  <c:v>0.76028622540250446</c:v>
                </c:pt>
              </c:numCache>
            </c:numRef>
          </c:val>
          <c:extLst>
            <c:ext xmlns:c16="http://schemas.microsoft.com/office/drawing/2014/chart" uri="{C3380CC4-5D6E-409C-BE32-E72D297353CC}">
              <c16:uniqueId val="{0000000A-8794-41E7-A70D-78FD81D776AA}"/>
            </c:ext>
          </c:extLst>
        </c:ser>
        <c:ser>
          <c:idx val="8"/>
          <c:order val="8"/>
          <c:tx>
            <c:strRef>
              <c:f>[1]【資料】級別職員数!$K$10</c:f>
              <c:strCache>
                <c:ptCount val="1"/>
                <c:pt idx="0">
                  <c:v>９級</c:v>
                </c:pt>
              </c:strCache>
            </c:strRef>
          </c:tx>
          <c:spPr>
            <a:solidFill>
              <a:srgbClr val="00CCFF"/>
            </a:solidFill>
            <a:ln w="12700">
              <a:solidFill>
                <a:srgbClr val="000000"/>
              </a:solidFill>
              <a:prstDash val="solid"/>
            </a:ln>
          </c:spPr>
          <c:invertIfNegative val="0"/>
          <c:dLbls>
            <c:dLbl>
              <c:idx val="0"/>
              <c:layout>
                <c:manualLayout>
                  <c:x val="3.916403772004072E-2"/>
                  <c:y val="-5.9890372249637759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8794-41E7-A70D-78FD81D776AA}"/>
                </c:ext>
              </c:extLst>
            </c:dLbl>
            <c:dLbl>
              <c:idx val="1"/>
              <c:layout>
                <c:manualLayout>
                  <c:x val="3.9887831610625195E-2"/>
                  <c:y val="-5.781992378654043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8794-41E7-A70D-78FD81D776AA}"/>
                </c:ext>
              </c:extLst>
            </c:dLbl>
            <c:dLbl>
              <c:idx val="2"/>
              <c:layout>
                <c:manualLayout>
                  <c:x val="4.3868783503039299E-2"/>
                  <c:y val="-5.675314161368335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8794-41E7-A70D-78FD81D776AA}"/>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[1]【資料】級別職員数!$B$11:$B$13</c:f>
              <c:strCache>
                <c:ptCount val="3"/>
                <c:pt idx="0">
                  <c:v>令和5年（2023年）の職員数</c:v>
                </c:pt>
                <c:pt idx="1">
                  <c:v>1年前の構成比</c:v>
                </c:pt>
                <c:pt idx="2">
                  <c:v>5年前の構成比</c:v>
                </c:pt>
              </c:strCache>
            </c:strRef>
          </c:cat>
          <c:val>
            <c:numRef>
              <c:f>[1]【資料】級別職員数!$K$11:$K$13</c:f>
              <c:numCache>
                <c:formatCode>General</c:formatCode>
                <c:ptCount val="3"/>
                <c:pt idx="0">
                  <c:v>0.55543212619417903</c:v>
                </c:pt>
                <c:pt idx="1">
                  <c:v>0.55260831122900089</c:v>
                </c:pt>
                <c:pt idx="2">
                  <c:v>0.5143112701252236</c:v>
                </c:pt>
              </c:numCache>
            </c:numRef>
          </c:val>
          <c:extLst>
            <c:ext xmlns:c16="http://schemas.microsoft.com/office/drawing/2014/chart" uri="{C3380CC4-5D6E-409C-BE32-E72D297353CC}">
              <c16:uniqueId val="{0000000E-8794-41E7-A70D-78FD81D776AA}"/>
            </c:ext>
          </c:extLst>
        </c:ser>
        <c:dLbls>
          <c:showLegendKey val="0"/>
          <c:showVal val="0"/>
          <c:showCatName val="0"/>
          <c:showSerName val="0"/>
          <c:showPercent val="0"/>
          <c:showBubbleSize val="0"/>
        </c:dLbls>
        <c:gapWidth val="150"/>
        <c:shape val="box"/>
        <c:axId val="378363264"/>
        <c:axId val="1"/>
        <c:axId val="0"/>
      </c:bar3DChart>
      <c:catAx>
        <c:axId val="37836326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8363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13253021793978984"/>
          <c:y val="4.371596363762497E-2"/>
          <c:w val="0.75451862713448592"/>
          <c:h val="0.83060330911487479"/>
        </c:manualLayout>
      </c:layout>
      <c:barChart>
        <c:barDir val="col"/>
        <c:grouping val="clustered"/>
        <c:varyColors val="0"/>
        <c:ser>
          <c:idx val="0"/>
          <c:order val="0"/>
          <c:tx>
            <c:strRef>
              <c:f>'（グラフ作成用）ラスパイレスＧ'!$C$2</c:f>
              <c:strCache>
                <c:ptCount val="1"/>
                <c:pt idx="0">
                  <c:v>H31(2019).4.1</c:v>
                </c:pt>
              </c:strCache>
            </c:strRef>
          </c:tx>
          <c:invertIfNegative val="0"/>
          <c:dLbls>
            <c:dLbl>
              <c:idx val="0"/>
              <c:tx>
                <c:rich>
                  <a:bodyPr/>
                  <a:lstStyle/>
                  <a:p>
                    <a:fld id="{4F0D1511-BBAE-4788-9A6B-63943F0CE79E}" type="SERIESNAME">
                      <a:rPr lang="en-US" altLang="ja-JP"/>
                      <a:pPr/>
                      <a:t>[系列名]</a:t>
                    </a:fld>
                    <a:r>
                      <a:rPr lang="en-US" altLang="ja-JP" baseline="0"/>
                      <a:t>
</a:t>
                    </a:r>
                    <a:fld id="{5D68BB8B-2CE6-40D5-9F1E-E4C08D6A4342}" type="VALUE">
                      <a:rPr lang="en-US" altLang="ja-JP" baseline="0"/>
                      <a:pPr/>
                      <a:t>[値]</a:t>
                    </a:fld>
                    <a:endParaRPr lang="en-US" altLang="ja-JP" baseline="0"/>
                  </a:p>
                  <a:p>
                    <a:r>
                      <a:rPr lang="ja-JP" altLang="en-US" baseline="0"/>
                      <a:t>（</a:t>
                    </a:r>
                    <a:r>
                      <a:rPr lang="en-US" altLang="ja-JP" baseline="0"/>
                      <a:t>99.9</a:t>
                    </a:r>
                    <a:r>
                      <a:rPr lang="ja-JP" altLang="en-US" baseline="0"/>
                      <a:t>）</a:t>
                    </a:r>
                  </a:p>
                </c:rich>
              </c:tx>
              <c:dLblPos val="outEnd"/>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0B7-4E1B-A6B1-EE8D014A774E}"/>
                </c:ext>
              </c:extLst>
            </c:dLbl>
            <c:spPr>
              <a:noFill/>
              <a:ln>
                <a:noFill/>
              </a:ln>
              <a:effectLst/>
            </c:spPr>
            <c:txPr>
              <a:bodyPr wrap="square" lIns="38100" tIns="19050" rIns="38100" bIns="19050" anchor="ctr">
                <a:spAutoFit/>
              </a:bodyPr>
              <a:lstStyle/>
              <a:p>
                <a:pPr>
                  <a:defRPr sz="700"/>
                </a:pPr>
                <a:endParaRPr lang="ja-JP"/>
              </a:p>
            </c:txPr>
            <c:dLblPos val="out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'（グラフ作成用）ラスパイレスＧ'!$B$3:$B$4</c:f>
              <c:strCache>
                <c:ptCount val="2"/>
                <c:pt idx="0">
                  <c:v>熊本県</c:v>
                </c:pt>
                <c:pt idx="1">
                  <c:v>都道府県平均</c:v>
                </c:pt>
              </c:strCache>
            </c:strRef>
          </c:cat>
          <c:val>
            <c:numRef>
              <c:f>'（グラフ作成用）ラスパイレスＧ'!$C$3:$C$4</c:f>
              <c:numCache>
                <c:formatCode>General</c:formatCode>
                <c:ptCount val="2"/>
                <c:pt idx="0">
                  <c:v>99.9</c:v>
                </c:pt>
                <c:pt idx="1">
                  <c:v>99.8</c:v>
                </c:pt>
              </c:numCache>
            </c:numRef>
          </c:val>
          <c:extLst>
            <c:ext xmlns:c16="http://schemas.microsoft.com/office/drawing/2014/chart" uri="{C3380CC4-5D6E-409C-BE32-E72D297353CC}">
              <c16:uniqueId val="{00000001-F0B7-4E1B-A6B1-EE8D014A774E}"/>
            </c:ext>
          </c:extLst>
        </c:ser>
        <c:ser>
          <c:idx val="1"/>
          <c:order val="1"/>
          <c:tx>
            <c:strRef>
              <c:f>'（グラフ作成用）ラスパイレスＧ'!$D$2</c:f>
              <c:strCache>
                <c:ptCount val="1"/>
                <c:pt idx="0">
                  <c:v>R2(2020).4.1</c:v>
                </c:pt>
              </c:strCache>
            </c:strRef>
          </c:tx>
          <c:invertIfNegative val="0"/>
          <c:dLbls>
            <c:dLbl>
              <c:idx val="0"/>
              <c:tx>
                <c:rich>
                  <a:bodyPr/>
                  <a:lstStyle/>
                  <a:p>
                    <a:fld id="{BCC997C9-EE51-4EAA-986C-9A06E7BDE656}" type="SERIESNAME">
                      <a:rPr lang="en-US" altLang="ja-JP"/>
                      <a:pPr/>
                      <a:t>[系列名]</a:t>
                    </a:fld>
                    <a:r>
                      <a:rPr lang="en-US" altLang="ja-JP" baseline="0"/>
                      <a:t>
</a:t>
                    </a:r>
                    <a:fld id="{2C9B0178-FC2B-4309-9DDD-F4FC198E3963}" type="VALUE">
                      <a:rPr lang="en-US" altLang="ja-JP" baseline="0"/>
                      <a:pPr/>
                      <a:t>[値]</a:t>
                    </a:fld>
                    <a:endParaRPr lang="en-US" altLang="ja-JP" baseline="0"/>
                  </a:p>
                  <a:p>
                    <a:r>
                      <a:rPr lang="ja-JP" altLang="en-US" baseline="0"/>
                      <a:t>（</a:t>
                    </a:r>
                    <a:r>
                      <a:rPr lang="en-US" altLang="ja-JP" baseline="0"/>
                      <a:t>99.7</a:t>
                    </a:r>
                    <a:r>
                      <a:rPr lang="ja-JP" altLang="en-US" baseline="0"/>
                      <a:t>）</a:t>
                    </a:r>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0B7-4E1B-A6B1-EE8D014A774E}"/>
                </c:ext>
              </c:extLst>
            </c:dLbl>
            <c:spPr>
              <a:noFill/>
              <a:ln>
                <a:noFill/>
              </a:ln>
              <a:effectLst/>
            </c:spPr>
            <c:txPr>
              <a:bodyPr wrap="square" lIns="38100" tIns="19050" rIns="38100" bIns="19050" anchor="ctr">
                <a:spAutoFit/>
              </a:bodyPr>
              <a:lstStyle/>
              <a:p>
                <a:pPr>
                  <a:defRPr sz="7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'（グラフ作成用）ラスパイレスＧ'!$B$3:$B$4</c:f>
              <c:strCache>
                <c:ptCount val="2"/>
                <c:pt idx="0">
                  <c:v>熊本県</c:v>
                </c:pt>
                <c:pt idx="1">
                  <c:v>都道府県平均</c:v>
                </c:pt>
              </c:strCache>
            </c:strRef>
          </c:cat>
          <c:val>
            <c:numRef>
              <c:f>'（グラフ作成用）ラスパイレスＧ'!$D$3:$D$4</c:f>
              <c:numCache>
                <c:formatCode>General</c:formatCode>
                <c:ptCount val="2"/>
                <c:pt idx="0">
                  <c:v>99.7</c:v>
                </c:pt>
                <c:pt idx="1">
                  <c:v>100</c:v>
                </c:pt>
              </c:numCache>
            </c:numRef>
          </c:val>
          <c:extLst>
            <c:ext xmlns:c16="http://schemas.microsoft.com/office/drawing/2014/chart" uri="{C3380CC4-5D6E-409C-BE32-E72D297353CC}">
              <c16:uniqueId val="{00000003-F0B7-4E1B-A6B1-EE8D014A774E}"/>
            </c:ext>
          </c:extLst>
        </c:ser>
        <c:ser>
          <c:idx val="2"/>
          <c:order val="2"/>
          <c:tx>
            <c:strRef>
              <c:f>'（グラフ作成用）ラスパイレスＧ'!$E$2</c:f>
              <c:strCache>
                <c:ptCount val="1"/>
                <c:pt idx="0">
                  <c:v>R3(2021).4.1</c:v>
                </c:pt>
              </c:strCache>
            </c:strRef>
          </c:tx>
          <c:invertIfNegative val="0"/>
          <c:dLbls>
            <c:dLbl>
              <c:idx val="0"/>
              <c:tx>
                <c:rich>
                  <a:bodyPr/>
                  <a:lstStyle/>
                  <a:p>
                    <a:fld id="{E45C4EF9-45D2-4328-BE91-D7E8E6A77E91}" type="SERIESNAME">
                      <a:rPr lang="en-US" altLang="ja-JP"/>
                      <a:pPr/>
                      <a:t>[系列名]</a:t>
                    </a:fld>
                    <a:r>
                      <a:rPr lang="en-US" altLang="ja-JP" baseline="0"/>
                      <a:t>
</a:t>
                    </a:r>
                    <a:fld id="{0DCC3255-B090-4B70-BA25-9A75D9164C69}" type="VALUE">
                      <a:rPr lang="en-US" altLang="ja-JP" baseline="0"/>
                      <a:pPr/>
                      <a:t>[値]</a:t>
                    </a:fld>
                    <a:endParaRPr lang="en-US" altLang="ja-JP" baseline="0"/>
                  </a:p>
                  <a:p>
                    <a:r>
                      <a:rPr lang="ja-JP" altLang="en-US" baseline="0"/>
                      <a:t>（</a:t>
                    </a:r>
                    <a:r>
                      <a:rPr lang="en-US" altLang="ja-JP" baseline="0"/>
                      <a:t>99.5</a:t>
                    </a:r>
                    <a:r>
                      <a:rPr lang="ja-JP" altLang="en-US" baseline="0"/>
                      <a:t>）</a:t>
                    </a:r>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0B7-4E1B-A6B1-EE8D014A774E}"/>
                </c:ext>
              </c:extLst>
            </c:dLbl>
            <c:spPr>
              <a:noFill/>
              <a:ln>
                <a:noFill/>
              </a:ln>
              <a:effectLst/>
            </c:spPr>
            <c:txPr>
              <a:bodyPr wrap="square" lIns="38100" tIns="19050" rIns="38100" bIns="19050" anchor="ctr">
                <a:spAutoFit/>
              </a:bodyPr>
              <a:lstStyle/>
              <a:p>
                <a:pPr>
                  <a:defRPr sz="7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'（グラフ作成用）ラスパイレスＧ'!$B$3:$B$4</c:f>
              <c:strCache>
                <c:ptCount val="2"/>
                <c:pt idx="0">
                  <c:v>熊本県</c:v>
                </c:pt>
                <c:pt idx="1">
                  <c:v>都道府県平均</c:v>
                </c:pt>
              </c:strCache>
            </c:strRef>
          </c:cat>
          <c:val>
            <c:numRef>
              <c:f>'（グラフ作成用）ラスパイレスＧ'!$E$3:$E$4</c:f>
              <c:numCache>
                <c:formatCode>General</c:formatCode>
                <c:ptCount val="2"/>
                <c:pt idx="0">
                  <c:v>99.5</c:v>
                </c:pt>
                <c:pt idx="1">
                  <c:v>99.9</c:v>
                </c:pt>
              </c:numCache>
            </c:numRef>
          </c:val>
          <c:extLst>
            <c:ext xmlns:c16="http://schemas.microsoft.com/office/drawing/2014/chart" uri="{C3380CC4-5D6E-409C-BE32-E72D297353CC}">
              <c16:uniqueId val="{00000005-F0B7-4E1B-A6B1-EE8D014A774E}"/>
            </c:ext>
          </c:extLst>
        </c:ser>
        <c:ser>
          <c:idx val="3"/>
          <c:order val="3"/>
          <c:tx>
            <c:strRef>
              <c:f>'（グラフ作成用）ラスパイレスＧ'!$F$2</c:f>
              <c:strCache>
                <c:ptCount val="1"/>
                <c:pt idx="0">
                  <c:v>R4(2022).4.1</c:v>
                </c:pt>
              </c:strCache>
            </c:strRef>
          </c:tx>
          <c:invertIfNegative val="0"/>
          <c:dLbls>
            <c:dLbl>
              <c:idx val="0"/>
              <c:tx>
                <c:rich>
                  <a:bodyPr/>
                  <a:lstStyle/>
                  <a:p>
                    <a:fld id="{3502FDD9-4F31-4DBD-AC5F-9B3FF911D736}" type="SERIESNAME">
                      <a:rPr lang="en-US" altLang="ja-JP"/>
                      <a:pPr/>
                      <a:t>[系列名]</a:t>
                    </a:fld>
                    <a:r>
                      <a:rPr lang="en-US" altLang="ja-JP" baseline="0"/>
                      <a:t>
</a:t>
                    </a:r>
                    <a:fld id="{D9BDE6B3-056B-4A05-B84B-4BDA0524C7D5}" type="VALUE">
                      <a:rPr lang="en-US" altLang="ja-JP" baseline="0"/>
                      <a:pPr/>
                      <a:t>[値]</a:t>
                    </a:fld>
                    <a:endParaRPr lang="en-US" altLang="ja-JP" baseline="0"/>
                  </a:p>
                  <a:p>
                    <a:r>
                      <a:rPr lang="ja-JP" altLang="en-US" baseline="0"/>
                      <a:t>（</a:t>
                    </a:r>
                    <a:r>
                      <a:rPr lang="en-US" altLang="ja-JP" baseline="0"/>
                      <a:t>99.4</a:t>
                    </a:r>
                    <a:r>
                      <a:rPr lang="ja-JP" altLang="en-US" baseline="0"/>
                      <a:t>）</a:t>
                    </a:r>
                  </a:p>
                </c:rich>
              </c:tx>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F0B7-4E1B-A6B1-EE8D014A774E}"/>
                </c:ext>
              </c:extLst>
            </c:dLbl>
            <c:spPr>
              <a:noFill/>
              <a:ln>
                <a:noFill/>
              </a:ln>
              <a:effectLst/>
            </c:spPr>
            <c:txPr>
              <a:bodyPr wrap="square" lIns="38100" tIns="19050" rIns="38100" bIns="19050" anchor="ctr">
                <a:spAutoFit/>
              </a:bodyPr>
              <a:lstStyle/>
              <a:p>
                <a:pPr>
                  <a:defRPr sz="7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'（グラフ作成用）ラスパイレスＧ'!$B$3:$B$4</c:f>
              <c:strCache>
                <c:ptCount val="2"/>
                <c:pt idx="0">
                  <c:v>熊本県</c:v>
                </c:pt>
                <c:pt idx="1">
                  <c:v>都道府県平均</c:v>
                </c:pt>
              </c:strCache>
            </c:strRef>
          </c:cat>
          <c:val>
            <c:numRef>
              <c:f>'（グラフ作成用）ラスパイレスＧ'!$F$3:$F$4</c:f>
              <c:numCache>
                <c:formatCode>General</c:formatCode>
                <c:ptCount val="2"/>
                <c:pt idx="0">
                  <c:v>99.4</c:v>
                </c:pt>
                <c:pt idx="1">
                  <c:v>99.8</c:v>
                </c:pt>
              </c:numCache>
            </c:numRef>
          </c:val>
          <c:extLst>
            <c:ext xmlns:c16="http://schemas.microsoft.com/office/drawing/2014/chart" uri="{C3380CC4-5D6E-409C-BE32-E72D297353CC}">
              <c16:uniqueId val="{00000007-F0B7-4E1B-A6B1-EE8D014A774E}"/>
            </c:ext>
          </c:extLst>
        </c:ser>
        <c:dLbls>
          <c:showLegendKey val="0"/>
          <c:showVal val="1"/>
          <c:showCatName val="0"/>
          <c:showSerName val="0"/>
          <c:showPercent val="0"/>
          <c:showBubbleSize val="0"/>
        </c:dLbls>
        <c:gapWidth val="50"/>
        <c:axId val="325411200"/>
        <c:axId val="325412736"/>
      </c:barChart>
      <c:catAx>
        <c:axId val="325411200"/>
        <c:scaling>
          <c:orientation val="minMax"/>
        </c:scaling>
        <c:delete val="0"/>
        <c:axPos val="b"/>
        <c:numFmt formatCode="General" sourceLinked="1"/>
        <c:majorTickMark val="none"/>
        <c:minorTickMark val="none"/>
        <c:tickLblPos val="nextTo"/>
        <c:txPr>
          <a:bodyPr rot="0" vert="horz"/>
          <a:lstStyle/>
          <a:p>
            <a:pPr>
              <a:defRPr/>
            </a:pPr>
            <a:endParaRPr lang="ja-JP"/>
          </a:p>
        </c:txPr>
        <c:crossAx val="325412736"/>
        <c:crosses val="autoZero"/>
        <c:auto val="1"/>
        <c:lblAlgn val="ctr"/>
        <c:lblOffset val="100"/>
        <c:tickLblSkip val="1"/>
        <c:tickMarkSkip val="1"/>
        <c:noMultiLvlLbl val="0"/>
      </c:catAx>
      <c:valAx>
        <c:axId val="325412736"/>
        <c:scaling>
          <c:orientation val="minMax"/>
          <c:max val="115"/>
          <c:min val="90"/>
        </c:scaling>
        <c:delete val="0"/>
        <c:axPos val="l"/>
        <c:majorGridlines/>
        <c:numFmt formatCode="General" sourceLinked="1"/>
        <c:majorTickMark val="in"/>
        <c:minorTickMark val="none"/>
        <c:tickLblPos val="nextTo"/>
        <c:txPr>
          <a:bodyPr rot="0" vert="horz"/>
          <a:lstStyle/>
          <a:p>
            <a:pPr>
              <a:defRPr/>
            </a:pPr>
            <a:endParaRPr lang="ja-JP"/>
          </a:p>
        </c:txPr>
        <c:crossAx val="325411200"/>
        <c:crosses val="autoZero"/>
        <c:crossBetween val="between"/>
        <c:majorUnit val="5"/>
      </c:valAx>
    </c:plotArea>
    <c:plotVisOnly val="1"/>
    <c:dispBlanksAs val="gap"/>
    <c:showDLblsOverMax val="0"/>
  </c:chart>
  <c:printSettings>
    <c:headerFooter alignWithMargins="0"/>
    <c:pageMargins b="1" l="0.75000000000000022" r="0.75000000000000022"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3.png"/><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76200</xdr:colOff>
      <xdr:row>47</xdr:row>
      <xdr:rowOff>0</xdr:rowOff>
    </xdr:from>
    <xdr:to>
      <xdr:col>29</xdr:col>
      <xdr:colOff>200025</xdr:colOff>
      <xdr:row>47</xdr:row>
      <xdr:rowOff>0</xdr:rowOff>
    </xdr:to>
    <xdr:graphicFrame macro="">
      <xdr:nvGraphicFramePr>
        <xdr:cNvPr id="2"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46759</xdr:colOff>
      <xdr:row>97</xdr:row>
      <xdr:rowOff>109970</xdr:rowOff>
    </xdr:from>
    <xdr:to>
      <xdr:col>24</xdr:col>
      <xdr:colOff>161059</xdr:colOff>
      <xdr:row>103</xdr:row>
      <xdr:rowOff>112568</xdr:rowOff>
    </xdr:to>
    <xdr:sp macro="" textlink="">
      <xdr:nvSpPr>
        <xdr:cNvPr id="1039" name="テキスト ボックス 2"/>
        <xdr:cNvSpPr txBox="1">
          <a:spLocks noChangeArrowheads="1"/>
        </xdr:cNvSpPr>
      </xdr:nvSpPr>
      <xdr:spPr bwMode="auto">
        <a:xfrm>
          <a:off x="237259" y="16354425"/>
          <a:ext cx="6089073" cy="885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ja-JP" altLang="en-US" sz="900" b="0" i="0" u="none" strike="noStrike" baseline="0">
              <a:solidFill>
                <a:sysClr val="windowText" lastClr="000000"/>
              </a:solidFill>
              <a:latin typeface="ＭＳ 明朝"/>
              <a:ea typeface="ＭＳ 明朝"/>
            </a:rPr>
            <a:t>［実施時期］本県人事委員会の平成</a:t>
          </a:r>
          <a:r>
            <a:rPr lang="en-US" altLang="ja-JP" sz="900" b="0" i="0" u="none" strike="noStrike" baseline="0">
              <a:solidFill>
                <a:sysClr val="windowText" lastClr="000000"/>
              </a:solidFill>
              <a:latin typeface="ＭＳ 明朝"/>
              <a:ea typeface="ＭＳ 明朝"/>
            </a:rPr>
            <a:t>27</a:t>
          </a:r>
          <a:r>
            <a:rPr lang="ja-JP" altLang="en-US" sz="900" b="0" i="0" u="none" strike="noStrike" baseline="0">
              <a:solidFill>
                <a:sysClr val="windowText" lastClr="000000"/>
              </a:solidFill>
              <a:latin typeface="ＭＳ 明朝"/>
              <a:ea typeface="ＭＳ 明朝"/>
            </a:rPr>
            <a:t>年（</a:t>
          </a:r>
          <a:r>
            <a:rPr lang="en-US" altLang="ja-JP" sz="900" b="0" i="0" u="none" strike="noStrike" baseline="0">
              <a:solidFill>
                <a:sysClr val="windowText" lastClr="000000"/>
              </a:solidFill>
              <a:latin typeface="ＭＳ 明朝"/>
              <a:ea typeface="ＭＳ 明朝"/>
            </a:rPr>
            <a:t>2015</a:t>
          </a:r>
          <a:r>
            <a:rPr lang="ja-JP" altLang="en-US" sz="900" b="0" i="0" u="none" strike="noStrike" baseline="0">
              <a:solidFill>
                <a:sysClr val="windowText" lastClr="000000"/>
              </a:solidFill>
              <a:latin typeface="ＭＳ 明朝"/>
              <a:ea typeface="ＭＳ 明朝"/>
            </a:rPr>
            <a:t>年）勧告に基づき、平成</a:t>
          </a:r>
          <a:r>
            <a:rPr lang="en-US" altLang="ja-JP" sz="900" b="0" i="0" u="none" strike="noStrike" baseline="0">
              <a:solidFill>
                <a:sysClr val="windowText" lastClr="000000"/>
              </a:solidFill>
              <a:latin typeface="ＭＳ 明朝"/>
              <a:ea typeface="ＭＳ 明朝"/>
            </a:rPr>
            <a:t>28</a:t>
          </a:r>
          <a:r>
            <a:rPr lang="ja-JP" altLang="en-US" sz="900" b="0" i="0" u="none" strike="noStrike" baseline="0">
              <a:solidFill>
                <a:sysClr val="windowText" lastClr="000000"/>
              </a:solidFill>
              <a:latin typeface="ＭＳ 明朝"/>
              <a:ea typeface="ＭＳ 明朝"/>
            </a:rPr>
            <a:t>年度（</a:t>
          </a:r>
          <a:r>
            <a:rPr lang="en-US" altLang="ja-JP" sz="900" b="0" i="0" u="none" strike="noStrike" baseline="0">
              <a:solidFill>
                <a:sysClr val="windowText" lastClr="000000"/>
              </a:solidFill>
              <a:latin typeface="ＭＳ 明朝"/>
              <a:ea typeface="ＭＳ 明朝"/>
            </a:rPr>
            <a:t>2016</a:t>
          </a:r>
          <a:r>
            <a:rPr lang="ja-JP" altLang="en-US" sz="900" b="0" i="0" u="none" strike="noStrike" baseline="0">
              <a:solidFill>
                <a:sysClr val="windowText" lastClr="000000"/>
              </a:solidFill>
              <a:latin typeface="ＭＳ 明朝"/>
              <a:ea typeface="ＭＳ 明朝"/>
            </a:rPr>
            <a:t>年度）より実施。</a:t>
          </a:r>
          <a:endParaRPr lang="en-US" altLang="ja-JP" sz="900" b="0" i="0" u="none" strike="noStrike" baseline="0">
            <a:solidFill>
              <a:sysClr val="windowText" lastClr="000000"/>
            </a:solidFill>
            <a:latin typeface="ＭＳ 明朝"/>
            <a:ea typeface="ＭＳ 明朝"/>
          </a:endParaRPr>
        </a:p>
        <a:p>
          <a:pPr algn="l" rtl="0">
            <a:lnSpc>
              <a:spcPts val="1100"/>
            </a:lnSpc>
            <a:defRPr sz="1000"/>
          </a:pPr>
          <a:r>
            <a:rPr lang="ja-JP" altLang="en-US" sz="900" b="0" i="0" u="none" strike="noStrike" baseline="0">
              <a:solidFill>
                <a:sysClr val="windowText" lastClr="000000"/>
              </a:solidFill>
              <a:latin typeface="ＭＳ 明朝"/>
              <a:ea typeface="ＭＳ 明朝"/>
            </a:rPr>
            <a:t>［内　　容］国の俸給表等に準じた給料表に切り替える（給料表の水準を平均</a:t>
          </a:r>
          <a:r>
            <a:rPr lang="en-US" altLang="ja-JP" sz="900" b="0" i="0" u="none" strike="noStrike" baseline="0">
              <a:solidFill>
                <a:sysClr val="windowText" lastClr="000000"/>
              </a:solidFill>
              <a:latin typeface="ＭＳ 明朝"/>
              <a:ea typeface="ＭＳ 明朝"/>
            </a:rPr>
            <a:t>2</a:t>
          </a:r>
          <a:r>
            <a:rPr lang="ja-JP" altLang="en-US" sz="900" b="0" i="0" u="none" strike="noStrike" baseline="0">
              <a:solidFill>
                <a:sysClr val="windowText" lastClr="000000"/>
              </a:solidFill>
              <a:latin typeface="ＭＳ 明朝"/>
              <a:ea typeface="ＭＳ 明朝"/>
            </a:rPr>
            <a:t>％引き下げ）</a:t>
          </a:r>
          <a:endParaRPr lang="en-US" altLang="ja-JP" sz="900" b="0" i="0" u="none" strike="noStrike" baseline="0">
            <a:solidFill>
              <a:sysClr val="windowText" lastClr="000000"/>
            </a:solidFill>
            <a:latin typeface="ＭＳ 明朝"/>
            <a:ea typeface="ＭＳ 明朝"/>
          </a:endParaRPr>
        </a:p>
        <a:p>
          <a:pPr algn="l" rtl="0">
            <a:lnSpc>
              <a:spcPts val="1100"/>
            </a:lnSpc>
            <a:defRPr sz="1000"/>
          </a:pPr>
          <a:r>
            <a:rPr lang="ja-JP" altLang="en-US" sz="900" b="0" i="0" u="none" strike="noStrike" baseline="0">
              <a:solidFill>
                <a:sysClr val="windowText" lastClr="000000"/>
              </a:solidFill>
              <a:latin typeface="ＭＳ 明朝"/>
              <a:ea typeface="ＭＳ 明朝"/>
            </a:rPr>
            <a:t>［経過措置］現給保障あり（平成</a:t>
          </a:r>
          <a:r>
            <a:rPr lang="en-US" altLang="ja-JP" sz="900" b="0" i="0" u="none" strike="noStrike" baseline="0">
              <a:solidFill>
                <a:sysClr val="windowText" lastClr="000000"/>
              </a:solidFill>
              <a:latin typeface="ＭＳ 明朝"/>
              <a:ea typeface="ＭＳ 明朝"/>
            </a:rPr>
            <a:t>30</a:t>
          </a:r>
          <a:r>
            <a:rPr lang="ja-JP" altLang="en-US" sz="900" b="0" i="0" u="none" strike="noStrike" baseline="0">
              <a:solidFill>
                <a:sysClr val="windowText" lastClr="000000"/>
              </a:solidFill>
              <a:latin typeface="ＭＳ 明朝"/>
              <a:ea typeface="ＭＳ 明朝"/>
            </a:rPr>
            <a:t>年度（</a:t>
          </a:r>
          <a:r>
            <a:rPr lang="en-US" altLang="ja-JP" sz="900" b="0" i="0" u="none" strike="noStrike" baseline="0">
              <a:solidFill>
                <a:sysClr val="windowText" lastClr="000000"/>
              </a:solidFill>
              <a:latin typeface="ＭＳ 明朝"/>
              <a:ea typeface="ＭＳ 明朝"/>
            </a:rPr>
            <a:t>2018</a:t>
          </a:r>
          <a:r>
            <a:rPr lang="ja-JP" altLang="en-US" sz="900" b="0" i="0" u="none" strike="noStrike" baseline="0">
              <a:solidFill>
                <a:sysClr val="windowText" lastClr="000000"/>
              </a:solidFill>
              <a:latin typeface="ＭＳ 明朝"/>
              <a:ea typeface="ＭＳ 明朝"/>
            </a:rPr>
            <a:t>年度）から現給保障を縮減し、令和元年度（</a:t>
          </a:r>
          <a:r>
            <a:rPr lang="en-US" altLang="ja-JP" sz="900" b="0" i="0" u="none" strike="noStrike" baseline="0">
              <a:solidFill>
                <a:sysClr val="windowText" lastClr="000000"/>
              </a:solidFill>
              <a:latin typeface="ＭＳ 明朝"/>
              <a:ea typeface="ＭＳ 明朝"/>
            </a:rPr>
            <a:t>2019</a:t>
          </a:r>
          <a:r>
            <a:rPr lang="ja-JP" altLang="en-US" sz="900" b="0" i="0" u="none" strike="noStrike" baseline="0">
              <a:solidFill>
                <a:sysClr val="windowText" lastClr="000000"/>
              </a:solidFill>
              <a:latin typeface="ＭＳ 明朝"/>
              <a:ea typeface="ＭＳ 明朝"/>
            </a:rPr>
            <a:t>年度）をもって終了）</a:t>
          </a:r>
          <a:endParaRPr lang="en-US" altLang="ja-JP" sz="900" b="0" i="0" u="none" strike="noStrike" baseline="0">
            <a:solidFill>
              <a:sysClr val="windowText" lastClr="000000"/>
            </a:solidFill>
            <a:latin typeface="ＭＳ 明朝"/>
            <a:ea typeface="ＭＳ 明朝"/>
          </a:endParaRPr>
        </a:p>
      </xdr:txBody>
    </xdr:sp>
    <xdr:clientData/>
  </xdr:twoCellAnchor>
  <xdr:twoCellAnchor>
    <xdr:from>
      <xdr:col>1</xdr:col>
      <xdr:colOff>50224</xdr:colOff>
      <xdr:row>118</xdr:row>
      <xdr:rowOff>28575</xdr:rowOff>
    </xdr:from>
    <xdr:to>
      <xdr:col>24</xdr:col>
      <xdr:colOff>181841</xdr:colOff>
      <xdr:row>123</xdr:row>
      <xdr:rowOff>9525</xdr:rowOff>
    </xdr:to>
    <xdr:sp macro="" textlink="">
      <xdr:nvSpPr>
        <xdr:cNvPr id="1037" name="Text Box 13"/>
        <xdr:cNvSpPr txBox="1">
          <a:spLocks noChangeArrowheads="1"/>
        </xdr:cNvSpPr>
      </xdr:nvSpPr>
      <xdr:spPr bwMode="auto">
        <a:xfrm>
          <a:off x="240724" y="19217120"/>
          <a:ext cx="6106390" cy="71697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ysClr val="windowText" lastClr="000000"/>
              </a:solidFill>
              <a:latin typeface="ＭＳ 明朝" pitchFamily="17" charset="-128"/>
              <a:ea typeface="ＭＳ 明朝" pitchFamily="17" charset="-128"/>
            </a:rPr>
            <a:t>・単身赴任手当の見直し（国家公務員の取扱いに準拠）</a:t>
          </a:r>
          <a:endParaRPr lang="en-US" altLang="ja-JP" sz="900" b="0" i="0" u="none"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xdr:col>
      <xdr:colOff>44161</xdr:colOff>
      <xdr:row>107</xdr:row>
      <xdr:rowOff>69273</xdr:rowOff>
    </xdr:from>
    <xdr:to>
      <xdr:col>24</xdr:col>
      <xdr:colOff>164522</xdr:colOff>
      <xdr:row>115</xdr:row>
      <xdr:rowOff>77932</xdr:rowOff>
    </xdr:to>
    <xdr:sp macro="" textlink="">
      <xdr:nvSpPr>
        <xdr:cNvPr id="1038" name="Text Box 14"/>
        <xdr:cNvSpPr txBox="1">
          <a:spLocks noChangeArrowheads="1"/>
        </xdr:cNvSpPr>
      </xdr:nvSpPr>
      <xdr:spPr bwMode="auto">
        <a:xfrm>
          <a:off x="234661" y="17785773"/>
          <a:ext cx="6095134" cy="1186295"/>
        </a:xfrm>
        <a:prstGeom prst="rect">
          <a:avLst/>
        </a:prstGeom>
        <a:ln w="3175">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rtl="0"/>
          <a:r>
            <a:rPr lang="ja-JP" altLang="en-US" sz="900">
              <a:solidFill>
                <a:sysClr val="windowText" lastClr="000000"/>
              </a:solidFill>
              <a:effectLst/>
              <a:latin typeface="ＭＳ 明朝" pitchFamily="17" charset="-128"/>
              <a:ea typeface="ＭＳ 明朝" pitchFamily="17" charset="-128"/>
            </a:rPr>
            <a:t>級区分、対象地域の見直しは国に準じて実施。</a:t>
          </a:r>
          <a:endParaRPr lang="en-US" altLang="ja-JP" sz="900">
            <a:solidFill>
              <a:sysClr val="windowText" lastClr="000000"/>
            </a:solidFill>
            <a:effectLst/>
            <a:latin typeface="ＭＳ 明朝" pitchFamily="17" charset="-128"/>
            <a:ea typeface="ＭＳ 明朝" pitchFamily="17" charset="-128"/>
          </a:endParaRPr>
        </a:p>
      </xdr:txBody>
    </xdr:sp>
    <xdr:clientData/>
  </xdr:twoCellAnchor>
  <xdr:oneCellAnchor>
    <xdr:from>
      <xdr:col>3</xdr:col>
      <xdr:colOff>51955</xdr:colOff>
      <xdr:row>61</xdr:row>
      <xdr:rowOff>103909</xdr:rowOff>
    </xdr:from>
    <xdr:ext cx="6000750" cy="787977"/>
    <xdr:sp macro="" textlink="">
      <xdr:nvSpPr>
        <xdr:cNvPr id="3" name="テキスト ボックス 2"/>
        <xdr:cNvSpPr txBox="1"/>
      </xdr:nvSpPr>
      <xdr:spPr>
        <a:xfrm>
          <a:off x="710046" y="10390909"/>
          <a:ext cx="6000750" cy="78797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900">
            <a:solidFill>
              <a:sysClr val="windowText" lastClr="000000"/>
            </a:solidFill>
            <a:latin typeface="ＭＳ Ｐ明朝" pitchFamily="18" charset="-128"/>
            <a:ea typeface="ＭＳ Ｐ明朝" pitchFamily="18" charset="-128"/>
          </a:endParaRPr>
        </a:p>
      </xdr:txBody>
    </xdr:sp>
    <xdr:clientData/>
  </xdr:oneCellAnchor>
  <xdr:twoCellAnchor>
    <xdr:from>
      <xdr:col>1</xdr:col>
      <xdr:colOff>25977</xdr:colOff>
      <xdr:row>90</xdr:row>
      <xdr:rowOff>25978</xdr:rowOff>
    </xdr:from>
    <xdr:to>
      <xdr:col>24</xdr:col>
      <xdr:colOff>173182</xdr:colOff>
      <xdr:row>93</xdr:row>
      <xdr:rowOff>25977</xdr:rowOff>
    </xdr:to>
    <xdr:sp macro="" textlink="">
      <xdr:nvSpPr>
        <xdr:cNvPr id="10" name="テキスト ボックス 2"/>
        <xdr:cNvSpPr txBox="1">
          <a:spLocks noChangeArrowheads="1"/>
        </xdr:cNvSpPr>
      </xdr:nvSpPr>
      <xdr:spPr bwMode="auto">
        <a:xfrm>
          <a:off x="216477" y="15257319"/>
          <a:ext cx="6121978" cy="441613"/>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lnSpc>
              <a:spcPts val="1100"/>
            </a:lnSpc>
            <a:defRPr sz="1000"/>
          </a:pPr>
          <a:r>
            <a:rPr lang="en-US" altLang="ja-JP" sz="900" b="0" i="0" u="none" strike="noStrike" baseline="0">
              <a:solidFill>
                <a:sysClr val="windowText" lastClr="000000"/>
              </a:solidFill>
              <a:latin typeface="ＭＳ 明朝"/>
              <a:ea typeface="ＭＳ 明朝"/>
            </a:rPr>
            <a:t>【</a:t>
          </a:r>
          <a:r>
            <a:rPr lang="ja-JP" altLang="en-US" sz="900" b="0" i="0" u="none" strike="noStrike" baseline="0">
              <a:solidFill>
                <a:sysClr val="windowText" lastClr="000000"/>
              </a:solidFill>
              <a:latin typeface="ＭＳ 明朝"/>
              <a:ea typeface="ＭＳ 明朝"/>
            </a:rPr>
            <a:t>概要</a:t>
          </a:r>
          <a:r>
            <a:rPr lang="en-US" altLang="ja-JP" sz="900" b="0" i="0" u="none" strike="noStrike" baseline="0">
              <a:solidFill>
                <a:sysClr val="windowText" lastClr="000000"/>
              </a:solidFill>
              <a:latin typeface="ＭＳ 明朝"/>
              <a:ea typeface="ＭＳ 明朝"/>
            </a:rPr>
            <a:t>】</a:t>
          </a:r>
          <a:r>
            <a:rPr lang="ja-JP" altLang="en-US" sz="900" b="0" i="0" u="none" strike="noStrike" baseline="0">
              <a:solidFill>
                <a:sysClr val="windowText" lastClr="000000"/>
              </a:solidFill>
              <a:latin typeface="ＭＳ 明朝"/>
              <a:ea typeface="ＭＳ 明朝"/>
            </a:rPr>
            <a:t>国の給与制度の総合的見直しにおいては、俸給表の水準の平均</a:t>
          </a:r>
          <a:r>
            <a:rPr lang="en-US" altLang="ja-JP" sz="900" b="0" i="0" u="none" strike="noStrike" baseline="0">
              <a:solidFill>
                <a:sysClr val="windowText" lastClr="000000"/>
              </a:solidFill>
              <a:latin typeface="ＭＳ 明朝"/>
              <a:ea typeface="ＭＳ 明朝"/>
            </a:rPr>
            <a:t>2</a:t>
          </a:r>
          <a:r>
            <a:rPr lang="ja-JP" altLang="en-US" sz="900" b="0" i="0" u="none" strike="noStrike" baseline="0">
              <a:solidFill>
                <a:sysClr val="windowText" lastClr="000000"/>
              </a:solidFill>
              <a:latin typeface="ＭＳ 明朝"/>
              <a:ea typeface="ＭＳ 明朝"/>
            </a:rPr>
            <a:t>％の引下げ及び地域手当の支給</a:t>
          </a:r>
          <a:endParaRPr lang="en-US" altLang="ja-JP" sz="900" b="0" i="0" u="none" strike="noStrike" baseline="0">
            <a:solidFill>
              <a:sysClr val="windowText" lastClr="000000"/>
            </a:solidFill>
            <a:latin typeface="ＭＳ 明朝"/>
            <a:ea typeface="ＭＳ 明朝"/>
          </a:endParaRPr>
        </a:p>
        <a:p>
          <a:pPr algn="l" rtl="0">
            <a:lnSpc>
              <a:spcPts val="1100"/>
            </a:lnSpc>
            <a:defRPr sz="1000"/>
          </a:pPr>
          <a:r>
            <a:rPr lang="ja-JP" altLang="en-US" sz="900" b="0" i="0" u="none" strike="noStrike" baseline="0">
              <a:solidFill>
                <a:sysClr val="windowText" lastClr="000000"/>
              </a:solidFill>
              <a:latin typeface="ＭＳ 明朝"/>
              <a:ea typeface="ＭＳ 明朝"/>
            </a:rPr>
            <a:t>　　　　割合の見直し等に取り組むとされている。</a:t>
          </a:r>
        </a:p>
        <a:p>
          <a:pPr algn="l" rtl="0">
            <a:lnSpc>
              <a:spcPts val="1100"/>
            </a:lnSpc>
            <a:defRPr sz="1000"/>
          </a:pPr>
          <a:endParaRPr lang="en-US" altLang="ja-JP" sz="900" b="0" i="0" u="none" strike="noStrike" baseline="0">
            <a:solidFill>
              <a:srgbClr val="FF0000"/>
            </a:solidFill>
            <a:latin typeface="ＭＳ 明朝"/>
            <a:ea typeface="ＭＳ 明朝"/>
          </a:endParaRPr>
        </a:p>
      </xdr:txBody>
    </xdr:sp>
    <xdr:clientData/>
  </xdr:twoCellAnchor>
  <xdr:twoCellAnchor editAs="oneCell">
    <xdr:from>
      <xdr:col>1</xdr:col>
      <xdr:colOff>12456</xdr:colOff>
      <xdr:row>22</xdr:row>
      <xdr:rowOff>85725</xdr:rowOff>
    </xdr:from>
    <xdr:to>
      <xdr:col>27</xdr:col>
      <xdr:colOff>222254</xdr:colOff>
      <xdr:row>47</xdr:row>
      <xdr:rowOff>37643</xdr:rowOff>
    </xdr:to>
    <xdr:pic>
      <xdr:nvPicPr>
        <xdr:cNvPr id="5" name="図 4"/>
        <xdr:cNvPicPr>
          <a:picLocks noChangeAspect="1"/>
        </xdr:cNvPicPr>
      </xdr:nvPicPr>
      <xdr:blipFill>
        <a:blip xmlns:r="http://schemas.openxmlformats.org/officeDocument/2006/relationships" r:embed="rId2"/>
        <a:stretch>
          <a:fillRect/>
        </a:stretch>
      </xdr:blipFill>
      <xdr:spPr>
        <a:xfrm>
          <a:off x="195629" y="4672379"/>
          <a:ext cx="6906606" cy="36153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75</xdr:row>
      <xdr:rowOff>0</xdr:rowOff>
    </xdr:from>
    <xdr:to>
      <xdr:col>31</xdr:col>
      <xdr:colOff>38100</xdr:colOff>
      <xdr:row>75</xdr:row>
      <xdr:rowOff>0</xdr:rowOff>
    </xdr:to>
    <xdr:graphicFrame macro="">
      <xdr:nvGraphicFramePr>
        <xdr:cNvPr id="3"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75</xdr:row>
      <xdr:rowOff>0</xdr:rowOff>
    </xdr:from>
    <xdr:to>
      <xdr:col>31</xdr:col>
      <xdr:colOff>76200</xdr:colOff>
      <xdr:row>75</xdr:row>
      <xdr:rowOff>0</xdr:rowOff>
    </xdr:to>
    <xdr:graphicFrame macro="">
      <xdr:nvGraphicFramePr>
        <xdr:cNvPr id="4"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190500</xdr:colOff>
      <xdr:row>114</xdr:row>
      <xdr:rowOff>47625</xdr:rowOff>
    </xdr:from>
    <xdr:to>
      <xdr:col>23</xdr:col>
      <xdr:colOff>47625</xdr:colOff>
      <xdr:row>138</xdr:row>
      <xdr:rowOff>38100</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21336000"/>
          <a:ext cx="5514975" cy="341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23</xdr:row>
      <xdr:rowOff>161925</xdr:rowOff>
    </xdr:from>
    <xdr:to>
      <xdr:col>23</xdr:col>
      <xdr:colOff>247650</xdr:colOff>
      <xdr:row>54</xdr:row>
      <xdr:rowOff>66675</xdr:rowOff>
    </xdr:to>
    <xdr:graphicFrame macro="">
      <xdr:nvGraphicFramePr>
        <xdr:cNvPr id="1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38099</xdr:colOff>
      <xdr:row>60</xdr:row>
      <xdr:rowOff>9525</xdr:rowOff>
    </xdr:from>
    <xdr:to>
      <xdr:col>28</xdr:col>
      <xdr:colOff>238124</xdr:colOff>
      <xdr:row>110</xdr:row>
      <xdr:rowOff>47625</xdr:rowOff>
    </xdr:to>
    <xdr:pic>
      <xdr:nvPicPr>
        <xdr:cNvPr id="5" name="図 4"/>
        <xdr:cNvPicPr>
          <a:picLocks noChangeAspect="1"/>
        </xdr:cNvPicPr>
      </xdr:nvPicPr>
      <xdr:blipFill>
        <a:blip xmlns:r="http://schemas.openxmlformats.org/officeDocument/2006/relationships" r:embed="rId5"/>
        <a:stretch>
          <a:fillRect/>
        </a:stretch>
      </xdr:blipFill>
      <xdr:spPr>
        <a:xfrm>
          <a:off x="38099" y="12687300"/>
          <a:ext cx="7324725" cy="804862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0.49902</cdr:x>
      <cdr:y>0.5</cdr:y>
    </cdr:from>
    <cdr:to>
      <cdr:x>0.52656</cdr:x>
      <cdr:y>0.5348</cdr:y>
    </cdr:to>
    <cdr:sp macro="" textlink="">
      <cdr:nvSpPr>
        <cdr:cNvPr id="12289" name="Text Box 1"/>
        <cdr:cNvSpPr txBox="1">
          <a:spLocks xmlns:a="http://schemas.openxmlformats.org/drawingml/2006/main" noChangeArrowheads="1"/>
        </cdr:cNvSpPr>
      </cdr:nvSpPr>
      <cdr:spPr bwMode="auto">
        <a:xfrm xmlns:a="http://schemas.openxmlformats.org/drawingml/2006/main">
          <a:off x="2926350" y="2432050"/>
          <a:ext cx="161353" cy="16906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1000" b="0" i="0" u="none" strike="noStrike" baseline="0">
            <a:solidFill>
              <a:srgbClr val="000000"/>
            </a:solidFill>
            <a:latin typeface="ＭＳ Ｐゴシック"/>
            <a:ea typeface="ＭＳ Ｐゴシック"/>
          </a:endParaRPr>
        </a:p>
        <a:p xmlns:a="http://schemas.openxmlformats.org/drawingml/2006/main">
          <a:pPr algn="ctr" rtl="0">
            <a:defRPr sz="1000"/>
          </a:pPr>
          <a:endParaRPr lang="ja-JP" altLang="en-US" sz="1000" b="0" i="0" u="none" strike="noStrike" baseline="0">
            <a:solidFill>
              <a:srgbClr val="000000"/>
            </a:solidFill>
            <a:latin typeface="ＭＳ Ｐゴシック"/>
            <a:ea typeface="ＭＳ Ｐゴシック"/>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28575</xdr:colOff>
      <xdr:row>16</xdr:row>
      <xdr:rowOff>38100</xdr:rowOff>
    </xdr:from>
    <xdr:to>
      <xdr:col>14</xdr:col>
      <xdr:colOff>66675</xdr:colOff>
      <xdr:row>25</xdr:row>
      <xdr:rowOff>141728</xdr:rowOff>
    </xdr:to>
    <xdr:pic>
      <xdr:nvPicPr>
        <xdr:cNvPr id="2" name="図 1"/>
        <xdr:cNvPicPr>
          <a:picLocks noChangeAspect="1"/>
        </xdr:cNvPicPr>
      </xdr:nvPicPr>
      <xdr:blipFill>
        <a:blip xmlns:r="http://schemas.openxmlformats.org/officeDocument/2006/relationships" r:embed="rId1"/>
        <a:stretch>
          <a:fillRect/>
        </a:stretch>
      </xdr:blipFill>
      <xdr:spPr>
        <a:xfrm>
          <a:off x="285750" y="3467100"/>
          <a:ext cx="3486150" cy="21610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8659</xdr:colOff>
      <xdr:row>29</xdr:row>
      <xdr:rowOff>181840</xdr:rowOff>
    </xdr:from>
    <xdr:to>
      <xdr:col>30</xdr:col>
      <xdr:colOff>86591</xdr:colOff>
      <xdr:row>46</xdr:row>
      <xdr:rowOff>121228</xdr:rowOff>
    </xdr:to>
    <xdr:pic>
      <xdr:nvPicPr>
        <xdr:cNvPr id="14" name="図 13"/>
        <xdr:cNvPicPr>
          <a:picLocks noChangeAspect="1"/>
        </xdr:cNvPicPr>
      </xdr:nvPicPr>
      <xdr:blipFill>
        <a:blip xmlns:r="http://schemas.openxmlformats.org/officeDocument/2006/relationships" r:embed="rId1"/>
        <a:stretch>
          <a:fillRect/>
        </a:stretch>
      </xdr:blipFill>
      <xdr:spPr>
        <a:xfrm>
          <a:off x="8659" y="6476999"/>
          <a:ext cx="7966364" cy="37667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357</xdr:row>
      <xdr:rowOff>0</xdr:rowOff>
    </xdr:from>
    <xdr:to>
      <xdr:col>21</xdr:col>
      <xdr:colOff>209550</xdr:colOff>
      <xdr:row>357</xdr:row>
      <xdr:rowOff>0</xdr:rowOff>
    </xdr:to>
    <xdr:sp macro="" textlink="">
      <xdr:nvSpPr>
        <xdr:cNvPr id="2" name="Line 1025"/>
        <xdr:cNvSpPr>
          <a:spLocks noChangeShapeType="1"/>
        </xdr:cNvSpPr>
      </xdr:nvSpPr>
      <xdr:spPr bwMode="auto">
        <a:xfrm>
          <a:off x="180975" y="132473700"/>
          <a:ext cx="4933950" cy="0"/>
        </a:xfrm>
        <a:prstGeom prst="line">
          <a:avLst/>
        </a:prstGeom>
        <a:noFill/>
        <a:ln w="9525">
          <a:solidFill>
            <a:srgbClr val="000000"/>
          </a:solidFill>
          <a:round/>
          <a:headEnd/>
          <a:tailEnd/>
        </a:ln>
      </xdr:spPr>
    </xdr:sp>
    <xdr:clientData/>
  </xdr:twoCellAnchor>
  <xdr:twoCellAnchor>
    <xdr:from>
      <xdr:col>17</xdr:col>
      <xdr:colOff>0</xdr:colOff>
      <xdr:row>138</xdr:row>
      <xdr:rowOff>9525</xdr:rowOff>
    </xdr:from>
    <xdr:to>
      <xdr:col>22</xdr:col>
      <xdr:colOff>0</xdr:colOff>
      <xdr:row>139</xdr:row>
      <xdr:rowOff>0</xdr:rowOff>
    </xdr:to>
    <xdr:cxnSp macro="">
      <xdr:nvCxnSpPr>
        <xdr:cNvPr id="3" name="AutoShape 1026"/>
        <xdr:cNvCxnSpPr>
          <a:cxnSpLocks noChangeShapeType="1"/>
        </xdr:cNvCxnSpPr>
      </xdr:nvCxnSpPr>
      <xdr:spPr bwMode="auto">
        <a:xfrm flipV="1">
          <a:off x="4029075" y="49796700"/>
          <a:ext cx="1095375" cy="171450"/>
        </a:xfrm>
        <a:prstGeom prst="straightConnector1">
          <a:avLst/>
        </a:prstGeom>
        <a:noFill/>
        <a:ln w="9525">
          <a:solidFill>
            <a:srgbClr val="000000"/>
          </a:solidFill>
          <a:round/>
          <a:headEnd/>
          <a:tailEnd/>
        </a:ln>
      </xdr:spPr>
    </xdr:cxnSp>
    <xdr:clientData/>
  </xdr:twoCellAnchor>
  <xdr:twoCellAnchor>
    <xdr:from>
      <xdr:col>12</xdr:col>
      <xdr:colOff>0</xdr:colOff>
      <xdr:row>138</xdr:row>
      <xdr:rowOff>9525</xdr:rowOff>
    </xdr:from>
    <xdr:to>
      <xdr:col>16</xdr:col>
      <xdr:colOff>209550</xdr:colOff>
      <xdr:row>139</xdr:row>
      <xdr:rowOff>0</xdr:rowOff>
    </xdr:to>
    <xdr:cxnSp macro="">
      <xdr:nvCxnSpPr>
        <xdr:cNvPr id="4" name="AutoShape 1027"/>
        <xdr:cNvCxnSpPr>
          <a:cxnSpLocks noChangeShapeType="1"/>
        </xdr:cNvCxnSpPr>
      </xdr:nvCxnSpPr>
      <xdr:spPr bwMode="auto">
        <a:xfrm flipV="1">
          <a:off x="2924175" y="49796700"/>
          <a:ext cx="1095375" cy="171450"/>
        </a:xfrm>
        <a:prstGeom prst="straightConnector1">
          <a:avLst/>
        </a:prstGeom>
        <a:noFill/>
        <a:ln w="9525">
          <a:solidFill>
            <a:srgbClr val="000000"/>
          </a:solidFill>
          <a:round/>
          <a:headEnd/>
          <a:tailEnd/>
        </a:ln>
      </xdr:spPr>
    </xdr:cxnSp>
    <xdr:clientData/>
  </xdr:twoCellAnchor>
  <xdr:twoCellAnchor>
    <xdr:from>
      <xdr:col>7</xdr:col>
      <xdr:colOff>0</xdr:colOff>
      <xdr:row>138</xdr:row>
      <xdr:rowOff>9525</xdr:rowOff>
    </xdr:from>
    <xdr:to>
      <xdr:col>11</xdr:col>
      <xdr:colOff>171450</xdr:colOff>
      <xdr:row>139</xdr:row>
      <xdr:rowOff>0</xdr:rowOff>
    </xdr:to>
    <xdr:cxnSp macro="">
      <xdr:nvCxnSpPr>
        <xdr:cNvPr id="5" name="AutoShape 1028"/>
        <xdr:cNvCxnSpPr>
          <a:cxnSpLocks noChangeShapeType="1"/>
        </xdr:cNvCxnSpPr>
      </xdr:nvCxnSpPr>
      <xdr:spPr bwMode="auto">
        <a:xfrm flipV="1">
          <a:off x="1790700" y="49796700"/>
          <a:ext cx="1085850" cy="171450"/>
        </a:xfrm>
        <a:prstGeom prst="straightConnector1">
          <a:avLst/>
        </a:prstGeom>
        <a:noFill/>
        <a:ln w="9525">
          <a:solidFill>
            <a:srgbClr val="000000"/>
          </a:solidFill>
          <a:round/>
          <a:headEnd/>
          <a:tailEnd/>
        </a:ln>
      </xdr:spPr>
    </xdr:cxnSp>
    <xdr:clientData/>
  </xdr:twoCellAnchor>
  <xdr:twoCellAnchor>
    <xdr:from>
      <xdr:col>17</xdr:col>
      <xdr:colOff>0</xdr:colOff>
      <xdr:row>27</xdr:row>
      <xdr:rowOff>9525</xdr:rowOff>
    </xdr:from>
    <xdr:to>
      <xdr:col>22</xdr:col>
      <xdr:colOff>0</xdr:colOff>
      <xdr:row>28</xdr:row>
      <xdr:rowOff>0</xdr:rowOff>
    </xdr:to>
    <xdr:cxnSp macro="">
      <xdr:nvCxnSpPr>
        <xdr:cNvPr id="6" name="AutoShape 1029"/>
        <xdr:cNvCxnSpPr>
          <a:cxnSpLocks noChangeShapeType="1"/>
        </xdr:cNvCxnSpPr>
      </xdr:nvCxnSpPr>
      <xdr:spPr bwMode="auto">
        <a:xfrm flipV="1">
          <a:off x="4029075" y="5810250"/>
          <a:ext cx="1095375" cy="171450"/>
        </a:xfrm>
        <a:prstGeom prst="straightConnector1">
          <a:avLst/>
        </a:prstGeom>
        <a:noFill/>
        <a:ln w="9525">
          <a:solidFill>
            <a:srgbClr val="000000"/>
          </a:solidFill>
          <a:round/>
          <a:headEnd/>
          <a:tailEnd/>
        </a:ln>
      </xdr:spPr>
    </xdr:cxnSp>
    <xdr:clientData/>
  </xdr:twoCellAnchor>
  <xdr:twoCellAnchor>
    <xdr:from>
      <xdr:col>12</xdr:col>
      <xdr:colOff>0</xdr:colOff>
      <xdr:row>27</xdr:row>
      <xdr:rowOff>9525</xdr:rowOff>
    </xdr:from>
    <xdr:to>
      <xdr:col>16</xdr:col>
      <xdr:colOff>209550</xdr:colOff>
      <xdr:row>28</xdr:row>
      <xdr:rowOff>0</xdr:rowOff>
    </xdr:to>
    <xdr:cxnSp macro="">
      <xdr:nvCxnSpPr>
        <xdr:cNvPr id="7" name="AutoShape 1030"/>
        <xdr:cNvCxnSpPr>
          <a:cxnSpLocks noChangeShapeType="1"/>
        </xdr:cNvCxnSpPr>
      </xdr:nvCxnSpPr>
      <xdr:spPr bwMode="auto">
        <a:xfrm flipV="1">
          <a:off x="2924175" y="5810250"/>
          <a:ext cx="1095375" cy="171450"/>
        </a:xfrm>
        <a:prstGeom prst="straightConnector1">
          <a:avLst/>
        </a:prstGeom>
        <a:noFill/>
        <a:ln w="9525">
          <a:solidFill>
            <a:srgbClr val="000000"/>
          </a:solidFill>
          <a:round/>
          <a:headEnd/>
          <a:tailEnd/>
        </a:ln>
      </xdr:spPr>
    </xdr:cxnSp>
    <xdr:clientData/>
  </xdr:twoCellAnchor>
  <xdr:twoCellAnchor>
    <xdr:from>
      <xdr:col>7</xdr:col>
      <xdr:colOff>0</xdr:colOff>
      <xdr:row>27</xdr:row>
      <xdr:rowOff>9525</xdr:rowOff>
    </xdr:from>
    <xdr:to>
      <xdr:col>11</xdr:col>
      <xdr:colOff>171450</xdr:colOff>
      <xdr:row>28</xdr:row>
      <xdr:rowOff>0</xdr:rowOff>
    </xdr:to>
    <xdr:cxnSp macro="">
      <xdr:nvCxnSpPr>
        <xdr:cNvPr id="8" name="AutoShape 1031"/>
        <xdr:cNvCxnSpPr>
          <a:cxnSpLocks noChangeShapeType="1"/>
        </xdr:cNvCxnSpPr>
      </xdr:nvCxnSpPr>
      <xdr:spPr bwMode="auto">
        <a:xfrm flipV="1">
          <a:off x="1790700" y="5810250"/>
          <a:ext cx="1085850" cy="171450"/>
        </a:xfrm>
        <a:prstGeom prst="straightConnector1">
          <a:avLst/>
        </a:prstGeom>
        <a:noFill/>
        <a:ln w="9525">
          <a:solidFill>
            <a:srgbClr val="000000"/>
          </a:solidFill>
          <a:round/>
          <a:headEnd/>
          <a:tailEnd/>
        </a:ln>
      </xdr:spPr>
    </xdr:cxnSp>
    <xdr:clientData/>
  </xdr:twoCellAnchor>
  <xdr:twoCellAnchor>
    <xdr:from>
      <xdr:col>17</xdr:col>
      <xdr:colOff>0</xdr:colOff>
      <xdr:row>245</xdr:row>
      <xdr:rowOff>9525</xdr:rowOff>
    </xdr:from>
    <xdr:to>
      <xdr:col>22</xdr:col>
      <xdr:colOff>0</xdr:colOff>
      <xdr:row>246</xdr:row>
      <xdr:rowOff>0</xdr:rowOff>
    </xdr:to>
    <xdr:cxnSp macro="">
      <xdr:nvCxnSpPr>
        <xdr:cNvPr id="9" name="AutoShape 1032"/>
        <xdr:cNvCxnSpPr>
          <a:cxnSpLocks noChangeShapeType="1"/>
        </xdr:cNvCxnSpPr>
      </xdr:nvCxnSpPr>
      <xdr:spPr bwMode="auto">
        <a:xfrm flipV="1">
          <a:off x="4029075" y="91811475"/>
          <a:ext cx="1095375" cy="171450"/>
        </a:xfrm>
        <a:prstGeom prst="straightConnector1">
          <a:avLst/>
        </a:prstGeom>
        <a:noFill/>
        <a:ln w="9525">
          <a:solidFill>
            <a:srgbClr val="000000"/>
          </a:solidFill>
          <a:round/>
          <a:headEnd/>
          <a:tailEnd/>
        </a:ln>
      </xdr:spPr>
    </xdr:cxnSp>
    <xdr:clientData/>
  </xdr:twoCellAnchor>
  <xdr:twoCellAnchor>
    <xdr:from>
      <xdr:col>12</xdr:col>
      <xdr:colOff>0</xdr:colOff>
      <xdr:row>245</xdr:row>
      <xdr:rowOff>9525</xdr:rowOff>
    </xdr:from>
    <xdr:to>
      <xdr:col>16</xdr:col>
      <xdr:colOff>209550</xdr:colOff>
      <xdr:row>246</xdr:row>
      <xdr:rowOff>0</xdr:rowOff>
    </xdr:to>
    <xdr:cxnSp macro="">
      <xdr:nvCxnSpPr>
        <xdr:cNvPr id="10" name="AutoShape 1033"/>
        <xdr:cNvCxnSpPr>
          <a:cxnSpLocks noChangeShapeType="1"/>
        </xdr:cNvCxnSpPr>
      </xdr:nvCxnSpPr>
      <xdr:spPr bwMode="auto">
        <a:xfrm flipV="1">
          <a:off x="2924175" y="91811475"/>
          <a:ext cx="1095375" cy="171450"/>
        </a:xfrm>
        <a:prstGeom prst="straightConnector1">
          <a:avLst/>
        </a:prstGeom>
        <a:noFill/>
        <a:ln w="9525">
          <a:solidFill>
            <a:srgbClr val="000000"/>
          </a:solidFill>
          <a:round/>
          <a:headEnd/>
          <a:tailEnd/>
        </a:ln>
      </xdr:spPr>
    </xdr:cxnSp>
    <xdr:clientData/>
  </xdr:twoCellAnchor>
  <xdr:twoCellAnchor>
    <xdr:from>
      <xdr:col>7</xdr:col>
      <xdr:colOff>0</xdr:colOff>
      <xdr:row>245</xdr:row>
      <xdr:rowOff>9525</xdr:rowOff>
    </xdr:from>
    <xdr:to>
      <xdr:col>11</xdr:col>
      <xdr:colOff>171450</xdr:colOff>
      <xdr:row>246</xdr:row>
      <xdr:rowOff>0</xdr:rowOff>
    </xdr:to>
    <xdr:cxnSp macro="">
      <xdr:nvCxnSpPr>
        <xdr:cNvPr id="11" name="AutoShape 1034"/>
        <xdr:cNvCxnSpPr>
          <a:cxnSpLocks noChangeShapeType="1"/>
        </xdr:cNvCxnSpPr>
      </xdr:nvCxnSpPr>
      <xdr:spPr bwMode="auto">
        <a:xfrm flipV="1">
          <a:off x="1790700" y="91811475"/>
          <a:ext cx="1085850" cy="171450"/>
        </a:xfrm>
        <a:prstGeom prst="straightConnector1">
          <a:avLst/>
        </a:prstGeom>
        <a:noFill/>
        <a:ln w="9525">
          <a:solidFill>
            <a:srgbClr val="000000"/>
          </a:solidFill>
          <a:round/>
          <a:headEnd/>
          <a:tailEnd/>
        </a:ln>
      </xdr:spPr>
    </xdr:cxnSp>
    <xdr:clientData/>
  </xdr:twoCellAnchor>
  <xdr:twoCellAnchor>
    <xdr:from>
      <xdr:col>17</xdr:col>
      <xdr:colOff>0</xdr:colOff>
      <xdr:row>357</xdr:row>
      <xdr:rowOff>9525</xdr:rowOff>
    </xdr:from>
    <xdr:to>
      <xdr:col>22</xdr:col>
      <xdr:colOff>0</xdr:colOff>
      <xdr:row>358</xdr:row>
      <xdr:rowOff>0</xdr:rowOff>
    </xdr:to>
    <xdr:cxnSp macro="">
      <xdr:nvCxnSpPr>
        <xdr:cNvPr id="12" name="AutoShape 1035"/>
        <xdr:cNvCxnSpPr>
          <a:cxnSpLocks noChangeShapeType="1"/>
        </xdr:cNvCxnSpPr>
      </xdr:nvCxnSpPr>
      <xdr:spPr bwMode="auto">
        <a:xfrm flipV="1">
          <a:off x="4029075" y="132483225"/>
          <a:ext cx="1095375" cy="171450"/>
        </a:xfrm>
        <a:prstGeom prst="straightConnector1">
          <a:avLst/>
        </a:prstGeom>
        <a:noFill/>
        <a:ln w="9525">
          <a:solidFill>
            <a:srgbClr val="000000"/>
          </a:solidFill>
          <a:round/>
          <a:headEnd/>
          <a:tailEnd/>
        </a:ln>
      </xdr:spPr>
    </xdr:cxnSp>
    <xdr:clientData/>
  </xdr:twoCellAnchor>
  <xdr:twoCellAnchor>
    <xdr:from>
      <xdr:col>12</xdr:col>
      <xdr:colOff>0</xdr:colOff>
      <xdr:row>357</xdr:row>
      <xdr:rowOff>9525</xdr:rowOff>
    </xdr:from>
    <xdr:to>
      <xdr:col>16</xdr:col>
      <xdr:colOff>209550</xdr:colOff>
      <xdr:row>358</xdr:row>
      <xdr:rowOff>0</xdr:rowOff>
    </xdr:to>
    <xdr:cxnSp macro="">
      <xdr:nvCxnSpPr>
        <xdr:cNvPr id="13" name="AutoShape 1036"/>
        <xdr:cNvCxnSpPr>
          <a:cxnSpLocks noChangeShapeType="1"/>
        </xdr:cNvCxnSpPr>
      </xdr:nvCxnSpPr>
      <xdr:spPr bwMode="auto">
        <a:xfrm flipV="1">
          <a:off x="2924175" y="132483225"/>
          <a:ext cx="1095375" cy="171450"/>
        </a:xfrm>
        <a:prstGeom prst="straightConnector1">
          <a:avLst/>
        </a:prstGeom>
        <a:noFill/>
        <a:ln w="9525">
          <a:solidFill>
            <a:srgbClr val="000000"/>
          </a:solidFill>
          <a:round/>
          <a:headEnd/>
          <a:tailEnd/>
        </a:ln>
      </xdr:spPr>
    </xdr:cxnSp>
    <xdr:clientData/>
  </xdr:twoCellAnchor>
  <xdr:twoCellAnchor>
    <xdr:from>
      <xdr:col>7</xdr:col>
      <xdr:colOff>0</xdr:colOff>
      <xdr:row>357</xdr:row>
      <xdr:rowOff>9525</xdr:rowOff>
    </xdr:from>
    <xdr:to>
      <xdr:col>11</xdr:col>
      <xdr:colOff>171450</xdr:colOff>
      <xdr:row>358</xdr:row>
      <xdr:rowOff>0</xdr:rowOff>
    </xdr:to>
    <xdr:cxnSp macro="">
      <xdr:nvCxnSpPr>
        <xdr:cNvPr id="14" name="AutoShape 1037"/>
        <xdr:cNvCxnSpPr>
          <a:cxnSpLocks noChangeShapeType="1"/>
        </xdr:cNvCxnSpPr>
      </xdr:nvCxnSpPr>
      <xdr:spPr bwMode="auto">
        <a:xfrm flipV="1">
          <a:off x="1790700" y="132483225"/>
          <a:ext cx="1085850" cy="171450"/>
        </a:xfrm>
        <a:prstGeom prst="straightConnector1">
          <a:avLst/>
        </a:prstGeom>
        <a:noFill/>
        <a:ln w="9525">
          <a:solidFill>
            <a:srgbClr val="000000"/>
          </a:solidFill>
          <a:round/>
          <a:headEnd/>
          <a:tailEnd/>
        </a:ln>
      </xdr:spPr>
    </xdr:cxnSp>
    <xdr:clientData/>
  </xdr:twoCellAnchor>
  <xdr:twoCellAnchor>
    <xdr:from>
      <xdr:col>0</xdr:col>
      <xdr:colOff>180975</xdr:colOff>
      <xdr:row>357</xdr:row>
      <xdr:rowOff>0</xdr:rowOff>
    </xdr:from>
    <xdr:to>
      <xdr:col>21</xdr:col>
      <xdr:colOff>209550</xdr:colOff>
      <xdr:row>357</xdr:row>
      <xdr:rowOff>0</xdr:rowOff>
    </xdr:to>
    <xdr:sp macro="" textlink="">
      <xdr:nvSpPr>
        <xdr:cNvPr id="15" name="Line 1025"/>
        <xdr:cNvSpPr>
          <a:spLocks noChangeShapeType="1"/>
        </xdr:cNvSpPr>
      </xdr:nvSpPr>
      <xdr:spPr bwMode="auto">
        <a:xfrm>
          <a:off x="180975" y="132473700"/>
          <a:ext cx="4933950" cy="0"/>
        </a:xfrm>
        <a:prstGeom prst="line">
          <a:avLst/>
        </a:prstGeom>
        <a:noFill/>
        <a:ln w="9525">
          <a:solidFill>
            <a:srgbClr val="000000"/>
          </a:solidFill>
          <a:round/>
          <a:headEnd/>
          <a:tailEnd/>
        </a:ln>
      </xdr:spPr>
    </xdr:sp>
    <xdr:clientData/>
  </xdr:twoCellAnchor>
  <xdr:twoCellAnchor>
    <xdr:from>
      <xdr:col>17</xdr:col>
      <xdr:colOff>0</xdr:colOff>
      <xdr:row>357</xdr:row>
      <xdr:rowOff>9525</xdr:rowOff>
    </xdr:from>
    <xdr:to>
      <xdr:col>22</xdr:col>
      <xdr:colOff>0</xdr:colOff>
      <xdr:row>358</xdr:row>
      <xdr:rowOff>0</xdr:rowOff>
    </xdr:to>
    <xdr:cxnSp macro="">
      <xdr:nvCxnSpPr>
        <xdr:cNvPr id="16" name="AutoShape 1035"/>
        <xdr:cNvCxnSpPr>
          <a:cxnSpLocks noChangeShapeType="1"/>
        </xdr:cNvCxnSpPr>
      </xdr:nvCxnSpPr>
      <xdr:spPr bwMode="auto">
        <a:xfrm flipV="1">
          <a:off x="4029075" y="132483225"/>
          <a:ext cx="1095375" cy="171450"/>
        </a:xfrm>
        <a:prstGeom prst="straightConnector1">
          <a:avLst/>
        </a:prstGeom>
        <a:noFill/>
        <a:ln w="9525">
          <a:solidFill>
            <a:srgbClr val="000000"/>
          </a:solidFill>
          <a:round/>
          <a:headEnd/>
          <a:tailEnd/>
        </a:ln>
      </xdr:spPr>
    </xdr:cxnSp>
    <xdr:clientData/>
  </xdr:twoCellAnchor>
  <xdr:twoCellAnchor>
    <xdr:from>
      <xdr:col>12</xdr:col>
      <xdr:colOff>0</xdr:colOff>
      <xdr:row>357</xdr:row>
      <xdr:rowOff>9525</xdr:rowOff>
    </xdr:from>
    <xdr:to>
      <xdr:col>16</xdr:col>
      <xdr:colOff>209550</xdr:colOff>
      <xdr:row>358</xdr:row>
      <xdr:rowOff>0</xdr:rowOff>
    </xdr:to>
    <xdr:cxnSp macro="">
      <xdr:nvCxnSpPr>
        <xdr:cNvPr id="17" name="AutoShape 1036"/>
        <xdr:cNvCxnSpPr>
          <a:cxnSpLocks noChangeShapeType="1"/>
        </xdr:cNvCxnSpPr>
      </xdr:nvCxnSpPr>
      <xdr:spPr bwMode="auto">
        <a:xfrm flipV="1">
          <a:off x="2924175" y="132483225"/>
          <a:ext cx="1095375" cy="171450"/>
        </a:xfrm>
        <a:prstGeom prst="straightConnector1">
          <a:avLst/>
        </a:prstGeom>
        <a:noFill/>
        <a:ln w="9525">
          <a:solidFill>
            <a:srgbClr val="000000"/>
          </a:solidFill>
          <a:round/>
          <a:headEnd/>
          <a:tailEnd/>
        </a:ln>
      </xdr:spPr>
    </xdr:cxnSp>
    <xdr:clientData/>
  </xdr:twoCellAnchor>
  <xdr:twoCellAnchor>
    <xdr:from>
      <xdr:col>7</xdr:col>
      <xdr:colOff>0</xdr:colOff>
      <xdr:row>357</xdr:row>
      <xdr:rowOff>9525</xdr:rowOff>
    </xdr:from>
    <xdr:to>
      <xdr:col>11</xdr:col>
      <xdr:colOff>171450</xdr:colOff>
      <xdr:row>358</xdr:row>
      <xdr:rowOff>0</xdr:rowOff>
    </xdr:to>
    <xdr:cxnSp macro="">
      <xdr:nvCxnSpPr>
        <xdr:cNvPr id="18" name="AutoShape 1037"/>
        <xdr:cNvCxnSpPr>
          <a:cxnSpLocks noChangeShapeType="1"/>
        </xdr:cNvCxnSpPr>
      </xdr:nvCxnSpPr>
      <xdr:spPr bwMode="auto">
        <a:xfrm flipV="1">
          <a:off x="1790700" y="132483225"/>
          <a:ext cx="1085850" cy="171450"/>
        </a:xfrm>
        <a:prstGeom prst="straightConnector1">
          <a:avLst/>
        </a:prstGeom>
        <a:noFill/>
        <a:ln w="9525">
          <a:solidFill>
            <a:srgbClr val="000000"/>
          </a:solidFill>
          <a:round/>
          <a:headEnd/>
          <a:tailEnd/>
        </a:ln>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6</xdr:row>
      <xdr:rowOff>0</xdr:rowOff>
    </xdr:from>
    <xdr:to>
      <xdr:col>7</xdr:col>
      <xdr:colOff>666750</xdr:colOff>
      <xdr:row>26</xdr:row>
      <xdr:rowOff>57150</xdr:rowOff>
    </xdr:to>
    <xdr:graphicFrame macro="">
      <xdr:nvGraphicFramePr>
        <xdr:cNvPr id="97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0</xdr:colOff>
      <xdr:row>12</xdr:row>
      <xdr:rowOff>0</xdr:rowOff>
    </xdr:from>
    <xdr:to>
      <xdr:col>16</xdr:col>
      <xdr:colOff>28575</xdr:colOff>
      <xdr:row>21</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3943350"/>
          <a:ext cx="5514975" cy="341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16</xdr:col>
          <xdr:colOff>28575</xdr:colOff>
          <xdr:row>10</xdr:row>
          <xdr:rowOff>9525</xdr:rowOff>
        </xdr:to>
        <xdr:pic>
          <xdr:nvPicPr>
            <xdr:cNvPr id="5" name="図 4"/>
            <xdr:cNvPicPr>
              <a:picLocks noChangeAspect="1" noChangeArrowheads="1"/>
              <a:extLst>
                <a:ext uri="{84589F7E-364E-4C9E-8A38-B11213B215E9}">
                  <a14:cameraTool cellRange="$B$2:$G$10" spid="_x0000_s7264"/>
                </a:ext>
              </a:extLst>
            </xdr:cNvPicPr>
          </xdr:nvPicPr>
          <xdr:blipFill>
            <a:blip xmlns:r="http://schemas.openxmlformats.org/officeDocument/2006/relationships" r:embed="rId2"/>
            <a:srcRect/>
            <a:stretch>
              <a:fillRect/>
            </a:stretch>
          </xdr:blipFill>
          <xdr:spPr bwMode="auto">
            <a:xfrm>
              <a:off x="6877050" y="180975"/>
              <a:ext cx="5514975" cy="34194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2102;&#19982;&#29677;&#20849;&#26377;&#12501;&#12449;&#12452;&#12523;/&#65298;.&#25903;&#32102;&#38306;&#20418;/&#32102;&#19982;&#20844;&#34920;/R5/9&#26376;/8%20&#9733;&#38598;&#35336;/&#12304;OK&#12305;&#65299;(1)%20&#34892;&#25919;&#32887;&#32102;&#26009;&#34920;/&#12304;&#26834;&#12464;&#12521;&#12501;&#20316;&#25104;&#12305;&#32026;&#21029;&#32887;&#21729;&#25968;&#12398;&#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級別職員数"/>
      <sheetName val="公表資料貼付用"/>
    </sheetNames>
    <sheetDataSet>
      <sheetData sheetId="0">
        <row r="10">
          <cell r="C10" t="str">
            <v>１級</v>
          </cell>
          <cell r="D10" t="str">
            <v>２級</v>
          </cell>
          <cell r="E10" t="str">
            <v>３級</v>
          </cell>
          <cell r="F10" t="str">
            <v>４級</v>
          </cell>
          <cell r="G10" t="str">
            <v>５級</v>
          </cell>
          <cell r="H10" t="str">
            <v>６級</v>
          </cell>
          <cell r="I10" t="str">
            <v>７級</v>
          </cell>
          <cell r="J10" t="str">
            <v>８級</v>
          </cell>
          <cell r="K10" t="str">
            <v>９級</v>
          </cell>
        </row>
        <row r="11">
          <cell r="B11" t="str">
            <v>令和5年（2023年）の職員数</v>
          </cell>
          <cell r="C11">
            <v>11.153077093979116</v>
          </cell>
          <cell r="D11">
            <v>11.619640079982226</v>
          </cell>
          <cell r="E11">
            <v>19.97333925794268</v>
          </cell>
          <cell r="F11">
            <v>25.283270384359032</v>
          </cell>
          <cell r="G11">
            <v>7.3983559209064662</v>
          </cell>
          <cell r="H11">
            <v>18.573650299933348</v>
          </cell>
          <cell r="I11">
            <v>4.7100644301266383</v>
          </cell>
          <cell r="J11">
            <v>0.73317040657631638</v>
          </cell>
          <cell r="K11">
            <v>0.55543212619417903</v>
          </cell>
        </row>
        <row r="12">
          <cell r="B12" t="str">
            <v>1年前の構成比</v>
          </cell>
          <cell r="C12">
            <v>11.582670203359859</v>
          </cell>
          <cell r="D12">
            <v>11.162687886825818</v>
          </cell>
          <cell r="E12">
            <v>19.120247568523428</v>
          </cell>
          <cell r="F12">
            <v>26.547303271441201</v>
          </cell>
          <cell r="G12">
            <v>7.5817860300618918</v>
          </cell>
          <cell r="H12">
            <v>18.169761273209552</v>
          </cell>
          <cell r="I12">
            <v>4.5977011494252871</v>
          </cell>
          <cell r="J12">
            <v>0.68523430592396106</v>
          </cell>
          <cell r="K12">
            <v>0.55260831122900089</v>
          </cell>
        </row>
        <row r="13">
          <cell r="B13" t="str">
            <v>5年前の構成比</v>
          </cell>
          <cell r="C13">
            <v>11.024150268336316</v>
          </cell>
          <cell r="D13">
            <v>9.6377459749552781</v>
          </cell>
          <cell r="E13">
            <v>16.83810375670841</v>
          </cell>
          <cell r="F13">
            <v>31.50715563506261</v>
          </cell>
          <cell r="G13">
            <v>6.0152057245080499</v>
          </cell>
          <cell r="H13">
            <v>19.297853309481216</v>
          </cell>
          <cell r="I13">
            <v>4.405187835420393</v>
          </cell>
          <cell r="J13">
            <v>0.76028622540250446</v>
          </cell>
          <cell r="K13">
            <v>0.5143112701252236</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126"/>
  <sheetViews>
    <sheetView tabSelected="1" view="pageBreakPreview" zoomScale="130" zoomScaleNormal="100" zoomScaleSheetLayoutView="130" workbookViewId="0">
      <selection activeCell="H5" sqref="H5"/>
    </sheetView>
  </sheetViews>
  <sheetFormatPr defaultColWidth="9" defaultRowHeight="11.25" x14ac:dyDescent="0.15"/>
  <cols>
    <col min="1" max="1" width="2.375" style="10" customWidth="1"/>
    <col min="2" max="2" width="3.25" style="10" customWidth="1"/>
    <col min="3" max="5" width="2.875" style="10" customWidth="1"/>
    <col min="6" max="11" width="3.375" style="10" customWidth="1"/>
    <col min="12" max="13" width="3.875" style="10" customWidth="1"/>
    <col min="14" max="17" width="3.375" style="10" customWidth="1"/>
    <col min="18" max="19" width="3.875" style="10" customWidth="1"/>
    <col min="20" max="33" width="3.375" style="10" customWidth="1"/>
    <col min="34" max="36" width="1.625" style="10" customWidth="1"/>
    <col min="37" max="43" width="2.375" style="10" customWidth="1"/>
    <col min="44" max="49" width="3.125" style="10" customWidth="1"/>
    <col min="50" max="56" width="3.375" style="10" customWidth="1"/>
    <col min="57" max="16384" width="9" style="10"/>
  </cols>
  <sheetData>
    <row r="1" spans="1:32" ht="12" x14ac:dyDescent="0.15">
      <c r="A1" s="229"/>
      <c r="B1" s="229"/>
    </row>
    <row r="2" spans="1:32" ht="17.25" x14ac:dyDescent="0.15">
      <c r="A2" s="332" t="s">
        <v>102</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168"/>
    </row>
    <row r="3" spans="1:32" ht="17.25" x14ac:dyDescent="0.15">
      <c r="A3" s="14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row>
    <row r="4" spans="1:32" s="85" customFormat="1" ht="14.25" x14ac:dyDescent="0.15">
      <c r="A4" s="149" t="s">
        <v>278</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5" spans="1:32" ht="20.25" customHeight="1" x14ac:dyDescent="0.15">
      <c r="A5" s="61" t="s">
        <v>65</v>
      </c>
    </row>
    <row r="6" spans="1:32" ht="19.5" customHeight="1" x14ac:dyDescent="0.15">
      <c r="B6" s="342" t="s">
        <v>271</v>
      </c>
      <c r="C6" s="343"/>
      <c r="D6" s="344" t="s">
        <v>272</v>
      </c>
      <c r="E6" s="345"/>
      <c r="F6" s="345"/>
      <c r="G6" s="345"/>
      <c r="H6" s="346"/>
      <c r="I6" s="344" t="s">
        <v>21</v>
      </c>
      <c r="J6" s="345"/>
      <c r="K6" s="345"/>
      <c r="L6" s="345"/>
      <c r="M6" s="344" t="s">
        <v>274</v>
      </c>
      <c r="N6" s="345"/>
      <c r="O6" s="345"/>
      <c r="P6" s="346"/>
      <c r="Q6" s="344" t="s">
        <v>275</v>
      </c>
      <c r="R6" s="347"/>
      <c r="S6" s="347"/>
      <c r="T6" s="348"/>
      <c r="U6" s="349" t="s">
        <v>276</v>
      </c>
      <c r="V6" s="350"/>
      <c r="W6" s="350"/>
      <c r="X6" s="351"/>
      <c r="Y6" s="352" t="s">
        <v>277</v>
      </c>
      <c r="Z6" s="353"/>
      <c r="AA6" s="353"/>
      <c r="AB6" s="353"/>
      <c r="AC6" s="353"/>
      <c r="AD6" s="348"/>
    </row>
    <row r="7" spans="1:32" ht="19.5" customHeight="1" x14ac:dyDescent="0.15">
      <c r="B7" s="335"/>
      <c r="C7" s="336"/>
      <c r="D7" s="354" t="s">
        <v>846</v>
      </c>
      <c r="E7" s="355"/>
      <c r="F7" s="355"/>
      <c r="G7" s="355"/>
      <c r="H7" s="356"/>
      <c r="I7" s="366" t="s">
        <v>22</v>
      </c>
      <c r="J7" s="367"/>
      <c r="K7" s="367"/>
      <c r="L7" s="368"/>
      <c r="M7" s="369"/>
      <c r="N7" s="370"/>
      <c r="O7" s="370"/>
      <c r="P7" s="371"/>
      <c r="Q7" s="366" t="s">
        <v>23</v>
      </c>
      <c r="R7" s="367"/>
      <c r="S7" s="367"/>
      <c r="T7" s="368"/>
      <c r="U7" s="366" t="s">
        <v>85</v>
      </c>
      <c r="V7" s="372"/>
      <c r="W7" s="372"/>
      <c r="X7" s="373"/>
      <c r="Y7" s="354" t="s">
        <v>848</v>
      </c>
      <c r="Z7" s="374"/>
      <c r="AA7" s="374"/>
      <c r="AB7" s="374"/>
      <c r="AC7" s="374"/>
      <c r="AD7" s="356"/>
    </row>
    <row r="8" spans="1:32" ht="19.5" customHeight="1" x14ac:dyDescent="0.15">
      <c r="B8" s="333" t="s">
        <v>847</v>
      </c>
      <c r="C8" s="334"/>
      <c r="D8" s="337" t="s">
        <v>279</v>
      </c>
      <c r="E8" s="338"/>
      <c r="F8" s="338"/>
      <c r="G8" s="338"/>
      <c r="H8" s="339"/>
      <c r="I8" s="337" t="s">
        <v>280</v>
      </c>
      <c r="J8" s="340"/>
      <c r="K8" s="340"/>
      <c r="L8" s="341"/>
      <c r="M8" s="337" t="s">
        <v>280</v>
      </c>
      <c r="N8" s="340"/>
      <c r="O8" s="340"/>
      <c r="P8" s="341"/>
      <c r="Q8" s="337" t="s">
        <v>280</v>
      </c>
      <c r="R8" s="340"/>
      <c r="S8" s="340"/>
      <c r="T8" s="341"/>
      <c r="U8" s="337" t="s">
        <v>43</v>
      </c>
      <c r="V8" s="357"/>
      <c r="W8" s="357"/>
      <c r="X8" s="358"/>
      <c r="Y8" s="337" t="s">
        <v>43</v>
      </c>
      <c r="Z8" s="357"/>
      <c r="AA8" s="357"/>
      <c r="AB8" s="357"/>
      <c r="AC8" s="357"/>
      <c r="AD8" s="341"/>
    </row>
    <row r="9" spans="1:32" ht="19.5" customHeight="1" x14ac:dyDescent="0.15">
      <c r="B9" s="335"/>
      <c r="C9" s="336"/>
      <c r="D9" s="359">
        <v>1737946</v>
      </c>
      <c r="E9" s="360"/>
      <c r="F9" s="360"/>
      <c r="G9" s="360"/>
      <c r="H9" s="361"/>
      <c r="I9" s="359">
        <v>978345151</v>
      </c>
      <c r="J9" s="360"/>
      <c r="K9" s="360"/>
      <c r="L9" s="360"/>
      <c r="M9" s="359">
        <v>24627696</v>
      </c>
      <c r="N9" s="360"/>
      <c r="O9" s="360"/>
      <c r="P9" s="361"/>
      <c r="Q9" s="359">
        <v>173983042</v>
      </c>
      <c r="R9" s="360"/>
      <c r="S9" s="360"/>
      <c r="T9" s="361"/>
      <c r="U9" s="362">
        <v>17.8</v>
      </c>
      <c r="V9" s="363"/>
      <c r="W9" s="363"/>
      <c r="X9" s="364"/>
      <c r="Y9" s="362">
        <v>17.600000000000001</v>
      </c>
      <c r="Z9" s="363"/>
      <c r="AA9" s="363"/>
      <c r="AB9" s="363"/>
      <c r="AC9" s="363"/>
      <c r="AD9" s="365"/>
    </row>
    <row r="10" spans="1:32" ht="20.25" customHeight="1" x14ac:dyDescent="0.15"/>
    <row r="11" spans="1:32" ht="20.25" customHeight="1" x14ac:dyDescent="0.15">
      <c r="A11" s="61" t="s">
        <v>66</v>
      </c>
      <c r="D11" s="9"/>
      <c r="E11" s="9"/>
      <c r="F11" s="9"/>
      <c r="Y11" s="8"/>
    </row>
    <row r="12" spans="1:32" ht="19.5" customHeight="1" x14ac:dyDescent="0.15">
      <c r="B12" s="342" t="s">
        <v>271</v>
      </c>
      <c r="C12" s="343"/>
      <c r="D12" s="383" t="s">
        <v>282</v>
      </c>
      <c r="E12" s="384"/>
      <c r="F12" s="384"/>
      <c r="G12" s="385" t="s">
        <v>40</v>
      </c>
      <c r="H12" s="385"/>
      <c r="I12" s="385"/>
      <c r="J12" s="385"/>
      <c r="K12" s="385"/>
      <c r="L12" s="385"/>
      <c r="M12" s="385"/>
      <c r="N12" s="385"/>
      <c r="O12" s="385"/>
      <c r="P12" s="385"/>
      <c r="Q12" s="385"/>
      <c r="R12" s="385"/>
      <c r="S12" s="385"/>
      <c r="U12" s="342" t="s">
        <v>331</v>
      </c>
      <c r="V12" s="386"/>
      <c r="W12" s="386"/>
      <c r="X12" s="386"/>
      <c r="Y12" s="343"/>
      <c r="Z12" s="342" t="s">
        <v>44</v>
      </c>
      <c r="AA12" s="386"/>
      <c r="AB12" s="386"/>
      <c r="AC12" s="386"/>
      <c r="AD12" s="343"/>
    </row>
    <row r="13" spans="1:32" ht="19.5" customHeight="1" x14ac:dyDescent="0.15">
      <c r="B13" s="335"/>
      <c r="C13" s="336"/>
      <c r="D13" s="387" t="s">
        <v>273</v>
      </c>
      <c r="E13" s="370"/>
      <c r="F13" s="370"/>
      <c r="G13" s="385" t="s">
        <v>67</v>
      </c>
      <c r="H13" s="385"/>
      <c r="I13" s="385"/>
      <c r="J13" s="385" t="s">
        <v>283</v>
      </c>
      <c r="K13" s="385"/>
      <c r="L13" s="385"/>
      <c r="M13" s="388" t="s">
        <v>38</v>
      </c>
      <c r="N13" s="389"/>
      <c r="O13" s="389"/>
      <c r="P13" s="390"/>
      <c r="Q13" s="388" t="s">
        <v>58</v>
      </c>
      <c r="R13" s="389"/>
      <c r="S13" s="390"/>
      <c r="U13" s="369" t="s">
        <v>42</v>
      </c>
      <c r="V13" s="375"/>
      <c r="W13" s="375"/>
      <c r="X13" s="375"/>
      <c r="Y13" s="376"/>
      <c r="Z13" s="369" t="s">
        <v>45</v>
      </c>
      <c r="AA13" s="375"/>
      <c r="AB13" s="375"/>
      <c r="AC13" s="375"/>
      <c r="AD13" s="376"/>
    </row>
    <row r="14" spans="1:32" ht="19.5" customHeight="1" x14ac:dyDescent="0.15">
      <c r="B14" s="333" t="s">
        <v>847</v>
      </c>
      <c r="C14" s="334"/>
      <c r="D14" s="377" t="s">
        <v>39</v>
      </c>
      <c r="E14" s="378"/>
      <c r="F14" s="379"/>
      <c r="G14" s="377" t="s">
        <v>280</v>
      </c>
      <c r="H14" s="378"/>
      <c r="I14" s="379"/>
      <c r="J14" s="377" t="s">
        <v>280</v>
      </c>
      <c r="K14" s="378"/>
      <c r="L14" s="379"/>
      <c r="M14" s="337" t="s">
        <v>281</v>
      </c>
      <c r="N14" s="340"/>
      <c r="O14" s="340"/>
      <c r="P14" s="341"/>
      <c r="Q14" s="377" t="s">
        <v>280</v>
      </c>
      <c r="R14" s="378"/>
      <c r="S14" s="379"/>
      <c r="U14" s="377" t="s">
        <v>280</v>
      </c>
      <c r="V14" s="378"/>
      <c r="W14" s="378"/>
      <c r="X14" s="378"/>
      <c r="Y14" s="379"/>
      <c r="Z14" s="380" t="s">
        <v>280</v>
      </c>
      <c r="AA14" s="381"/>
      <c r="AB14" s="381"/>
      <c r="AC14" s="381"/>
      <c r="AD14" s="382"/>
    </row>
    <row r="15" spans="1:32" ht="19.5" customHeight="1" x14ac:dyDescent="0.15">
      <c r="B15" s="335"/>
      <c r="C15" s="336"/>
      <c r="D15" s="359">
        <v>19768</v>
      </c>
      <c r="E15" s="393"/>
      <c r="F15" s="394"/>
      <c r="G15" s="359">
        <v>83229746</v>
      </c>
      <c r="H15" s="393"/>
      <c r="I15" s="393"/>
      <c r="J15" s="359">
        <v>16654167</v>
      </c>
      <c r="K15" s="393"/>
      <c r="L15" s="393"/>
      <c r="M15" s="359">
        <v>30449908</v>
      </c>
      <c r="N15" s="393"/>
      <c r="O15" s="393"/>
      <c r="P15" s="394"/>
      <c r="Q15" s="395">
        <f>SUM(G15:P15)</f>
        <v>130333821</v>
      </c>
      <c r="R15" s="396"/>
      <c r="S15" s="397"/>
      <c r="U15" s="398">
        <f>Q15/D15</f>
        <v>6593.1718433832457</v>
      </c>
      <c r="V15" s="399"/>
      <c r="W15" s="399"/>
      <c r="X15" s="399"/>
      <c r="Y15" s="400"/>
      <c r="Z15" s="392"/>
      <c r="AA15" s="392"/>
      <c r="AB15" s="392"/>
      <c r="AC15" s="392"/>
      <c r="AD15" s="392"/>
    </row>
    <row r="16" spans="1:32" x14ac:dyDescent="0.15">
      <c r="B16" s="11" t="s">
        <v>68</v>
      </c>
      <c r="Y16" s="8"/>
    </row>
    <row r="17" spans="1:30" x14ac:dyDescent="0.15">
      <c r="B17" s="11" t="s">
        <v>849</v>
      </c>
      <c r="Y17" s="8"/>
    </row>
    <row r="18" spans="1:30" x14ac:dyDescent="0.15">
      <c r="B18" s="11" t="s">
        <v>832</v>
      </c>
      <c r="Y18" s="8"/>
    </row>
    <row r="19" spans="1:30" x14ac:dyDescent="0.15">
      <c r="B19" s="11" t="s">
        <v>823</v>
      </c>
      <c r="Y19" s="8"/>
    </row>
    <row r="20" spans="1:30" x14ac:dyDescent="0.15">
      <c r="B20" s="11" t="s">
        <v>824</v>
      </c>
      <c r="Y20" s="8"/>
    </row>
    <row r="21" spans="1:30" x14ac:dyDescent="0.15">
      <c r="B21" s="14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row>
    <row r="22" spans="1:30" ht="13.5" x14ac:dyDescent="0.15">
      <c r="A22" s="61" t="s">
        <v>626</v>
      </c>
    </row>
    <row r="49" spans="2:32" ht="13.5" customHeight="1" x14ac:dyDescent="0.15">
      <c r="B49" s="63"/>
      <c r="C49" s="401" t="s">
        <v>833</v>
      </c>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63"/>
      <c r="AB49" s="63"/>
      <c r="AC49" s="63"/>
      <c r="AD49" s="63"/>
      <c r="AE49" s="63"/>
      <c r="AF49" s="63"/>
    </row>
    <row r="50" spans="2:32" ht="13.5" customHeight="1" x14ac:dyDescent="0.15">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63"/>
      <c r="AB50" s="63"/>
      <c r="AC50" s="63"/>
      <c r="AD50" s="63"/>
      <c r="AE50" s="63"/>
      <c r="AF50" s="63"/>
    </row>
    <row r="51" spans="2:32" ht="13.5" customHeight="1" x14ac:dyDescent="0.15">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63"/>
      <c r="AB51" s="63"/>
      <c r="AC51" s="63"/>
      <c r="AD51" s="63"/>
      <c r="AE51" s="63"/>
      <c r="AF51" s="63"/>
    </row>
    <row r="52" spans="2:32" x14ac:dyDescent="0.15">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row>
    <row r="53" spans="2:32" x14ac:dyDescent="0.15">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row>
    <row r="54" spans="2:32" x14ac:dyDescent="0.15">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row>
    <row r="55" spans="2:32" x14ac:dyDescent="0.15">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row>
    <row r="56" spans="2:32" x14ac:dyDescent="0.15">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row>
    <row r="57" spans="2:32" x14ac:dyDescent="0.15">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row>
    <row r="58" spans="2:32" x14ac:dyDescent="0.15">
      <c r="D58" s="11"/>
    </row>
    <row r="59" spans="2:32" ht="13.5" customHeight="1" x14ac:dyDescent="0.15">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row>
    <row r="60" spans="2:32" ht="11.25" customHeight="1" x14ac:dyDescent="0.15">
      <c r="D60" s="391" t="s">
        <v>850</v>
      </c>
      <c r="E60" s="391"/>
      <c r="F60" s="391"/>
      <c r="G60" s="391"/>
      <c r="H60" s="391"/>
      <c r="I60" s="391"/>
      <c r="J60" s="391"/>
      <c r="K60" s="391"/>
      <c r="L60" s="391"/>
      <c r="M60" s="391"/>
      <c r="N60" s="391"/>
      <c r="O60" s="391"/>
      <c r="P60" s="391"/>
      <c r="Q60" s="391"/>
      <c r="R60" s="391"/>
      <c r="S60" s="391"/>
      <c r="T60" s="391"/>
      <c r="U60" s="391"/>
      <c r="V60" s="391"/>
      <c r="W60" s="391"/>
      <c r="X60" s="391"/>
      <c r="Y60" s="391"/>
      <c r="Z60" s="391"/>
      <c r="AA60" s="150"/>
    </row>
    <row r="61" spans="2:32" x14ac:dyDescent="0.15">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150"/>
    </row>
    <row r="62" spans="2:32" x14ac:dyDescent="0.15">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row>
    <row r="63" spans="2:32" x14ac:dyDescent="0.15">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row>
    <row r="64" spans="2:32" x14ac:dyDescent="0.15">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row>
    <row r="65" spans="1:31" x14ac:dyDescent="0.15">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row>
    <row r="66" spans="1:31" x14ac:dyDescent="0.15">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row>
    <row r="67" spans="1:31" x14ac:dyDescent="0.15">
      <c r="D67" s="11"/>
    </row>
    <row r="68" spans="1:31" ht="20.25" customHeight="1" x14ac:dyDescent="0.15">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row>
    <row r="69" spans="1:31" ht="13.5" x14ac:dyDescent="0.15">
      <c r="A69" s="61" t="s">
        <v>503</v>
      </c>
    </row>
    <row r="70" spans="1:31" ht="13.5" x14ac:dyDescent="0.15">
      <c r="A70" s="61"/>
    </row>
    <row r="71" spans="1:31" ht="12" x14ac:dyDescent="0.15">
      <c r="B71" s="142" t="s">
        <v>256</v>
      </c>
    </row>
    <row r="72" spans="1:31" x14ac:dyDescent="0.15">
      <c r="B72" s="385" t="s">
        <v>271</v>
      </c>
      <c r="C72" s="385"/>
      <c r="D72" s="385" t="s">
        <v>257</v>
      </c>
      <c r="E72" s="385"/>
      <c r="F72" s="385"/>
      <c r="G72" s="385"/>
      <c r="H72" s="385"/>
      <c r="I72" s="385"/>
      <c r="J72" s="385"/>
      <c r="K72" s="385"/>
      <c r="L72" s="385"/>
      <c r="M72" s="385"/>
      <c r="N72" s="385"/>
      <c r="O72" s="385"/>
      <c r="P72" s="385"/>
      <c r="Q72" s="385"/>
      <c r="R72" s="385"/>
      <c r="S72" s="385"/>
      <c r="T72" s="385" t="s">
        <v>258</v>
      </c>
      <c r="U72" s="385"/>
      <c r="V72" s="385"/>
      <c r="W72" s="385"/>
      <c r="Z72" s="402" t="s">
        <v>277</v>
      </c>
      <c r="AA72" s="403"/>
      <c r="AB72" s="403"/>
      <c r="AC72" s="403"/>
      <c r="AD72" s="404"/>
    </row>
    <row r="73" spans="1:31" ht="13.5" x14ac:dyDescent="0.15">
      <c r="B73" s="385"/>
      <c r="C73" s="385"/>
      <c r="D73" s="405" t="s">
        <v>259</v>
      </c>
      <c r="E73" s="385"/>
      <c r="F73" s="385"/>
      <c r="G73" s="385"/>
      <c r="H73" s="405" t="s">
        <v>260</v>
      </c>
      <c r="I73" s="385"/>
      <c r="J73" s="385"/>
      <c r="K73" s="385"/>
      <c r="L73" s="405" t="s">
        <v>261</v>
      </c>
      <c r="M73" s="385"/>
      <c r="N73" s="385"/>
      <c r="O73" s="385"/>
      <c r="P73" s="405" t="s">
        <v>262</v>
      </c>
      <c r="Q73" s="385"/>
      <c r="R73" s="385"/>
      <c r="S73" s="385"/>
      <c r="T73" s="385"/>
      <c r="U73" s="385"/>
      <c r="V73" s="385"/>
      <c r="W73" s="385"/>
      <c r="Z73" s="383" t="s">
        <v>263</v>
      </c>
      <c r="AA73" s="406"/>
      <c r="AB73" s="406"/>
      <c r="AC73" s="406"/>
      <c r="AD73" s="407"/>
    </row>
    <row r="74" spans="1:31" x14ac:dyDescent="0.15">
      <c r="B74" s="385"/>
      <c r="C74" s="385"/>
      <c r="D74" s="385"/>
      <c r="E74" s="385"/>
      <c r="F74" s="385"/>
      <c r="G74" s="385"/>
      <c r="H74" s="385"/>
      <c r="I74" s="385"/>
      <c r="J74" s="385"/>
      <c r="K74" s="385"/>
      <c r="L74" s="385"/>
      <c r="M74" s="385"/>
      <c r="N74" s="385"/>
      <c r="O74" s="385"/>
      <c r="P74" s="385"/>
      <c r="Q74" s="385"/>
      <c r="R74" s="385"/>
      <c r="S74" s="385"/>
      <c r="T74" s="385"/>
      <c r="U74" s="385"/>
      <c r="V74" s="385"/>
      <c r="W74" s="385"/>
      <c r="Z74" s="141"/>
      <c r="AA74" s="143"/>
      <c r="AB74" s="143"/>
      <c r="AC74" s="143"/>
      <c r="AD74" s="144"/>
    </row>
    <row r="75" spans="1:31" ht="13.5" x14ac:dyDescent="0.15">
      <c r="B75" s="408" t="s">
        <v>851</v>
      </c>
      <c r="C75" s="409"/>
      <c r="D75" s="414" t="s">
        <v>288</v>
      </c>
      <c r="E75" s="415"/>
      <c r="F75" s="415"/>
      <c r="G75" s="409"/>
      <c r="H75" s="414" t="s">
        <v>288</v>
      </c>
      <c r="I75" s="415"/>
      <c r="J75" s="415"/>
      <c r="K75" s="409"/>
      <c r="L75" s="414" t="s">
        <v>288</v>
      </c>
      <c r="M75" s="415"/>
      <c r="N75" s="415"/>
      <c r="O75" s="409"/>
      <c r="P75" s="414" t="s">
        <v>264</v>
      </c>
      <c r="Q75" s="415"/>
      <c r="R75" s="415"/>
      <c r="S75" s="409"/>
      <c r="T75" s="414" t="s">
        <v>264</v>
      </c>
      <c r="U75" s="415"/>
      <c r="V75" s="415"/>
      <c r="W75" s="409"/>
      <c r="X75" s="46"/>
      <c r="Y75" s="46"/>
      <c r="Z75" s="414" t="s">
        <v>43</v>
      </c>
      <c r="AA75" s="415"/>
      <c r="AB75" s="415"/>
      <c r="AC75" s="415"/>
      <c r="AD75" s="409"/>
    </row>
    <row r="76" spans="1:31" ht="13.5" x14ac:dyDescent="0.15">
      <c r="B76" s="410"/>
      <c r="C76" s="411"/>
      <c r="D76" s="416"/>
      <c r="E76" s="417"/>
      <c r="F76" s="417"/>
      <c r="G76" s="418"/>
      <c r="H76" s="416"/>
      <c r="I76" s="417"/>
      <c r="J76" s="417"/>
      <c r="K76" s="418"/>
      <c r="L76" s="419">
        <f>D76-H76</f>
        <v>0</v>
      </c>
      <c r="M76" s="420"/>
      <c r="N76" s="420"/>
      <c r="O76" s="421"/>
      <c r="P76" s="422"/>
      <c r="Q76" s="423"/>
      <c r="R76" s="423"/>
      <c r="S76" s="424"/>
      <c r="T76" s="422"/>
      <c r="U76" s="423"/>
      <c r="V76" s="423"/>
      <c r="W76" s="424"/>
      <c r="X76" s="46"/>
      <c r="Y76" s="46"/>
      <c r="Z76" s="425"/>
      <c r="AA76" s="426"/>
      <c r="AB76" s="426"/>
      <c r="AC76" s="426"/>
      <c r="AD76" s="418"/>
    </row>
    <row r="77" spans="1:31" ht="13.5" x14ac:dyDescent="0.15">
      <c r="B77" s="412"/>
      <c r="C77" s="413"/>
      <c r="D77" s="398"/>
      <c r="E77" s="399"/>
      <c r="F77" s="399"/>
      <c r="G77" s="400"/>
      <c r="H77" s="398"/>
      <c r="I77" s="399"/>
      <c r="J77" s="399"/>
      <c r="K77" s="400"/>
      <c r="L77" s="430"/>
      <c r="M77" s="431"/>
      <c r="N77" s="431"/>
      <c r="O77" s="432"/>
      <c r="P77" s="398"/>
      <c r="Q77" s="399"/>
      <c r="R77" s="399"/>
      <c r="S77" s="400"/>
      <c r="T77" s="398"/>
      <c r="U77" s="399"/>
      <c r="V77" s="399"/>
      <c r="W77" s="400"/>
      <c r="X77" s="46"/>
      <c r="Y77" s="46"/>
      <c r="Z77" s="427"/>
      <c r="AA77" s="428"/>
      <c r="AB77" s="428"/>
      <c r="AC77" s="428"/>
      <c r="AD77" s="429"/>
    </row>
    <row r="78" spans="1:31" ht="13.5" customHeight="1" x14ac:dyDescent="0.15">
      <c r="B78" s="170" t="s">
        <v>540</v>
      </c>
      <c r="C78" s="10" t="s">
        <v>784</v>
      </c>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row>
    <row r="81" spans="1:31" ht="12" x14ac:dyDescent="0.15">
      <c r="B81" s="171" t="s">
        <v>316</v>
      </c>
    </row>
    <row r="82" spans="1:31" x14ac:dyDescent="0.15">
      <c r="B82" s="385" t="s">
        <v>271</v>
      </c>
      <c r="C82" s="385"/>
      <c r="D82" s="385" t="s">
        <v>257</v>
      </c>
      <c r="E82" s="385"/>
      <c r="F82" s="385"/>
      <c r="G82" s="385"/>
      <c r="H82" s="385"/>
      <c r="I82" s="385"/>
      <c r="J82" s="385"/>
      <c r="K82" s="385"/>
      <c r="L82" s="385"/>
      <c r="M82" s="385"/>
      <c r="N82" s="385"/>
      <c r="O82" s="385"/>
      <c r="P82" s="385"/>
      <c r="Q82" s="385"/>
      <c r="R82" s="385"/>
      <c r="S82" s="385"/>
      <c r="T82" s="385" t="s">
        <v>265</v>
      </c>
      <c r="U82" s="385"/>
      <c r="V82" s="385"/>
      <c r="W82" s="385"/>
      <c r="Z82" s="402" t="s">
        <v>277</v>
      </c>
      <c r="AA82" s="403"/>
      <c r="AB82" s="403"/>
      <c r="AC82" s="403"/>
      <c r="AD82" s="404"/>
    </row>
    <row r="83" spans="1:31" x14ac:dyDescent="0.15">
      <c r="B83" s="385"/>
      <c r="C83" s="385"/>
      <c r="D83" s="405" t="s">
        <v>236</v>
      </c>
      <c r="E83" s="385"/>
      <c r="F83" s="385"/>
      <c r="G83" s="385"/>
      <c r="H83" s="405" t="s">
        <v>237</v>
      </c>
      <c r="I83" s="385"/>
      <c r="J83" s="385"/>
      <c r="K83" s="385"/>
      <c r="L83" s="405" t="s">
        <v>261</v>
      </c>
      <c r="M83" s="385"/>
      <c r="N83" s="385"/>
      <c r="O83" s="385"/>
      <c r="P83" s="405" t="s">
        <v>266</v>
      </c>
      <c r="Q83" s="385"/>
      <c r="R83" s="385"/>
      <c r="S83" s="385"/>
      <c r="T83" s="385"/>
      <c r="U83" s="385"/>
      <c r="V83" s="385"/>
      <c r="W83" s="385"/>
      <c r="Z83" s="433" t="s">
        <v>267</v>
      </c>
      <c r="AA83" s="434"/>
      <c r="AB83" s="434"/>
      <c r="AC83" s="434"/>
      <c r="AD83" s="435"/>
    </row>
    <row r="84" spans="1:31" x14ac:dyDescent="0.15">
      <c r="B84" s="385"/>
      <c r="C84" s="385"/>
      <c r="D84" s="385"/>
      <c r="E84" s="385"/>
      <c r="F84" s="385"/>
      <c r="G84" s="385"/>
      <c r="H84" s="385"/>
      <c r="I84" s="385"/>
      <c r="J84" s="385"/>
      <c r="K84" s="385"/>
      <c r="L84" s="385"/>
      <c r="M84" s="385"/>
      <c r="N84" s="385"/>
      <c r="O84" s="385"/>
      <c r="P84" s="385"/>
      <c r="Q84" s="385"/>
      <c r="R84" s="385"/>
      <c r="S84" s="385"/>
      <c r="T84" s="385"/>
      <c r="U84" s="385"/>
      <c r="V84" s="385"/>
      <c r="W84" s="385"/>
      <c r="Z84" s="141"/>
      <c r="AA84" s="143"/>
      <c r="AB84" s="143"/>
      <c r="AC84" s="143"/>
      <c r="AD84" s="144"/>
    </row>
    <row r="85" spans="1:31" ht="13.5" x14ac:dyDescent="0.15">
      <c r="B85" s="448" t="s">
        <v>852</v>
      </c>
      <c r="C85" s="449"/>
      <c r="D85" s="414" t="s">
        <v>268</v>
      </c>
      <c r="E85" s="452"/>
      <c r="F85" s="452"/>
      <c r="G85" s="452"/>
      <c r="H85" s="414" t="s">
        <v>268</v>
      </c>
      <c r="I85" s="452"/>
      <c r="J85" s="452"/>
      <c r="K85" s="452"/>
      <c r="L85" s="414" t="s">
        <v>268</v>
      </c>
      <c r="M85" s="452"/>
      <c r="N85" s="452"/>
      <c r="O85" s="452"/>
      <c r="P85" s="414" t="s">
        <v>268</v>
      </c>
      <c r="Q85" s="452"/>
      <c r="R85" s="452"/>
      <c r="S85" s="452"/>
      <c r="T85" s="414" t="s">
        <v>268</v>
      </c>
      <c r="U85" s="452"/>
      <c r="V85" s="452"/>
      <c r="W85" s="453"/>
      <c r="X85" s="46"/>
      <c r="Y85" s="46"/>
      <c r="Z85" s="414" t="s">
        <v>268</v>
      </c>
      <c r="AA85" s="437"/>
      <c r="AB85" s="437"/>
      <c r="AC85" s="437"/>
      <c r="AD85" s="438"/>
    </row>
    <row r="86" spans="1:31" ht="13.5" x14ac:dyDescent="0.15">
      <c r="B86" s="450"/>
      <c r="C86" s="451"/>
      <c r="D86" s="439"/>
      <c r="E86" s="440"/>
      <c r="F86" s="440"/>
      <c r="G86" s="441"/>
      <c r="H86" s="439"/>
      <c r="I86" s="440"/>
      <c r="J86" s="440"/>
      <c r="K86" s="441"/>
      <c r="L86" s="442">
        <f>D86-H86</f>
        <v>0</v>
      </c>
      <c r="M86" s="443"/>
      <c r="N86" s="443"/>
      <c r="O86" s="444"/>
      <c r="P86" s="442"/>
      <c r="Q86" s="443"/>
      <c r="R86" s="443"/>
      <c r="S86" s="444"/>
      <c r="T86" s="439"/>
      <c r="U86" s="440"/>
      <c r="V86" s="440"/>
      <c r="W86" s="441"/>
      <c r="X86" s="55"/>
      <c r="Y86" s="55"/>
      <c r="Z86" s="445"/>
      <c r="AA86" s="446"/>
      <c r="AB86" s="446"/>
      <c r="AC86" s="446"/>
      <c r="AD86" s="447"/>
    </row>
    <row r="87" spans="1:31" ht="31.5" customHeight="1" x14ac:dyDescent="0.15">
      <c r="B87" s="436" t="s">
        <v>541</v>
      </c>
      <c r="C87" s="436"/>
      <c r="D87" s="436"/>
      <c r="E87" s="436"/>
      <c r="F87" s="436"/>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row>
    <row r="89" spans="1:31" ht="14.25" customHeight="1" x14ac:dyDescent="0.15">
      <c r="B89" s="11"/>
    </row>
    <row r="90" spans="1:31" ht="13.5" x14ac:dyDescent="0.15">
      <c r="A90" s="61" t="s">
        <v>504</v>
      </c>
    </row>
    <row r="95" spans="1:31" ht="12" x14ac:dyDescent="0.15">
      <c r="B95" s="62" t="s">
        <v>539</v>
      </c>
    </row>
    <row r="96" spans="1:31" x14ac:dyDescent="0.15">
      <c r="B96" s="10" t="s">
        <v>542</v>
      </c>
    </row>
    <row r="97" spans="2:2" x14ac:dyDescent="0.15">
      <c r="B97" s="10" t="s">
        <v>505</v>
      </c>
    </row>
    <row r="106" spans="2:2" ht="12" x14ac:dyDescent="0.15">
      <c r="B106" s="62" t="s">
        <v>506</v>
      </c>
    </row>
    <row r="107" spans="2:2" x14ac:dyDescent="0.15">
      <c r="B107" s="10" t="s">
        <v>507</v>
      </c>
    </row>
    <row r="109" spans="2:2" x14ac:dyDescent="0.15">
      <c r="B109" s="63"/>
    </row>
    <row r="110" spans="2:2" x14ac:dyDescent="0.15">
      <c r="B110" s="63"/>
    </row>
    <row r="111" spans="2:2" x14ac:dyDescent="0.15">
      <c r="B111" s="63"/>
    </row>
    <row r="112" spans="2:2" x14ac:dyDescent="0.15">
      <c r="B112" s="63"/>
    </row>
    <row r="113" spans="1:2" x14ac:dyDescent="0.15">
      <c r="B113" s="63"/>
    </row>
    <row r="114" spans="1:2" x14ac:dyDescent="0.15">
      <c r="B114" s="63"/>
    </row>
    <row r="115" spans="1:2" x14ac:dyDescent="0.15">
      <c r="B115" s="63"/>
    </row>
    <row r="116" spans="1:2" x14ac:dyDescent="0.15">
      <c r="B116" s="63"/>
    </row>
    <row r="117" spans="1:2" x14ac:dyDescent="0.15">
      <c r="B117" s="63"/>
    </row>
    <row r="118" spans="1:2" ht="12" x14ac:dyDescent="0.15">
      <c r="B118" s="62" t="s">
        <v>508</v>
      </c>
    </row>
    <row r="126" spans="1:2" ht="13.5" x14ac:dyDescent="0.15">
      <c r="A126" s="61"/>
    </row>
  </sheetData>
  <customSheetViews>
    <customSheetView guid="{35B468EA-DEB5-4CA6-B546-C65359DF4C34}" scale="110" showPageBreaks="1" printArea="1" view="pageBreakPreview">
      <selection activeCell="D9" sqref="D9:H9"/>
      <rowBreaks count="1" manualBreakCount="1">
        <brk id="68" max="30" man="1"/>
      </rowBreaks>
      <pageMargins left="0.98425196850393704" right="0.78740157480314965" top="0.98425196850393704" bottom="0.98425196850393704" header="0.51181102362204722" footer="0.51181102362204722"/>
      <printOptions horizontalCentered="1"/>
      <pageSetup paperSize="9" scale="80" orientation="portrait" cellComments="asDisplayed" r:id="rId1"/>
      <headerFooter alignWithMargins="0"/>
    </customSheetView>
  </customSheetViews>
  <mergeCells count="106">
    <mergeCell ref="B87:AE87"/>
    <mergeCell ref="Z85:AD85"/>
    <mergeCell ref="D86:G86"/>
    <mergeCell ref="H86:K86"/>
    <mergeCell ref="L86:O86"/>
    <mergeCell ref="P86:S86"/>
    <mergeCell ref="T86:W86"/>
    <mergeCell ref="Z86:AD86"/>
    <mergeCell ref="B85:C86"/>
    <mergeCell ref="D85:G85"/>
    <mergeCell ref="H85:K85"/>
    <mergeCell ref="L85:O85"/>
    <mergeCell ref="P85:S85"/>
    <mergeCell ref="T85:W85"/>
    <mergeCell ref="B82:C84"/>
    <mergeCell ref="D82:S82"/>
    <mergeCell ref="T82:W84"/>
    <mergeCell ref="Z82:AD82"/>
    <mergeCell ref="D83:G84"/>
    <mergeCell ref="H83:K84"/>
    <mergeCell ref="L83:O84"/>
    <mergeCell ref="P83:S84"/>
    <mergeCell ref="Z83:AD83"/>
    <mergeCell ref="B75:C77"/>
    <mergeCell ref="D75:G75"/>
    <mergeCell ref="H75:K75"/>
    <mergeCell ref="L75:O75"/>
    <mergeCell ref="P75:S75"/>
    <mergeCell ref="T75:W75"/>
    <mergeCell ref="Z75:AD75"/>
    <mergeCell ref="D76:G76"/>
    <mergeCell ref="H76:K76"/>
    <mergeCell ref="L76:O76"/>
    <mergeCell ref="P76:S76"/>
    <mergeCell ref="T76:W76"/>
    <mergeCell ref="Z76:AD77"/>
    <mergeCell ref="D77:G77"/>
    <mergeCell ref="H77:K77"/>
    <mergeCell ref="L77:O77"/>
    <mergeCell ref="P77:S77"/>
    <mergeCell ref="T77:W77"/>
    <mergeCell ref="B72:C74"/>
    <mergeCell ref="D72:S72"/>
    <mergeCell ref="T72:W74"/>
    <mergeCell ref="Z72:AD72"/>
    <mergeCell ref="D73:G74"/>
    <mergeCell ref="H73:K74"/>
    <mergeCell ref="L73:O74"/>
    <mergeCell ref="P73:S74"/>
    <mergeCell ref="Z73:AD73"/>
    <mergeCell ref="D60:Z61"/>
    <mergeCell ref="Z15:AD15"/>
    <mergeCell ref="D15:F15"/>
    <mergeCell ref="G15:I15"/>
    <mergeCell ref="J15:L15"/>
    <mergeCell ref="M15:P15"/>
    <mergeCell ref="Q15:S15"/>
    <mergeCell ref="U15:Y15"/>
    <mergeCell ref="C49:Z57"/>
    <mergeCell ref="Q7:T7"/>
    <mergeCell ref="U7:X7"/>
    <mergeCell ref="Y7:AD7"/>
    <mergeCell ref="U13:Y13"/>
    <mergeCell ref="Z13:AD13"/>
    <mergeCell ref="B14:C15"/>
    <mergeCell ref="D14:F14"/>
    <mergeCell ref="G14:I14"/>
    <mergeCell ref="J14:L14"/>
    <mergeCell ref="M14:P14"/>
    <mergeCell ref="Q14:S14"/>
    <mergeCell ref="U14:Y14"/>
    <mergeCell ref="Z14:AD14"/>
    <mergeCell ref="B12:C13"/>
    <mergeCell ref="D12:F12"/>
    <mergeCell ref="G12:S12"/>
    <mergeCell ref="U12:Y12"/>
    <mergeCell ref="Z12:AD12"/>
    <mergeCell ref="D13:F13"/>
    <mergeCell ref="G13:I13"/>
    <mergeCell ref="J13:L13"/>
    <mergeCell ref="M13:P13"/>
    <mergeCell ref="Q13:S13"/>
    <mergeCell ref="A2:AE2"/>
    <mergeCell ref="B8:C9"/>
    <mergeCell ref="D8:H8"/>
    <mergeCell ref="I8:L8"/>
    <mergeCell ref="M8:P8"/>
    <mergeCell ref="Q8:T8"/>
    <mergeCell ref="B6:C7"/>
    <mergeCell ref="D6:H6"/>
    <mergeCell ref="I6:L6"/>
    <mergeCell ref="M6:P6"/>
    <mergeCell ref="Q6:T6"/>
    <mergeCell ref="U6:X6"/>
    <mergeCell ref="Y6:AD6"/>
    <mergeCell ref="D7:H7"/>
    <mergeCell ref="U8:X8"/>
    <mergeCell ref="Y8:AD8"/>
    <mergeCell ref="D9:H9"/>
    <mergeCell ref="I9:L9"/>
    <mergeCell ref="M9:P9"/>
    <mergeCell ref="Q9:T9"/>
    <mergeCell ref="U9:X9"/>
    <mergeCell ref="Y9:AD9"/>
    <mergeCell ref="I7:L7"/>
    <mergeCell ref="M7:P7"/>
  </mergeCells>
  <phoneticPr fontId="2"/>
  <printOptions horizontalCentered="1"/>
  <pageMargins left="0.98425196850393704" right="0.78740157480314965" top="0.98425196850393704" bottom="0.98425196850393704" header="0.51181102362204722" footer="0.51181102362204722"/>
  <pageSetup paperSize="9" scale="80" orientation="portrait" cellComments="asDisplayed" r:id="rId2"/>
  <headerFooter alignWithMargins="0"/>
  <rowBreaks count="1" manualBreakCount="1">
    <brk id="68" max="30" man="1"/>
  </rowBreaks>
  <ignoredErrors>
    <ignoredError sqref="Q15"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106"/>
  <sheetViews>
    <sheetView tabSelected="1" view="pageBreakPreview" zoomScale="110" zoomScaleNormal="100" zoomScaleSheetLayoutView="115" workbookViewId="0">
      <selection activeCell="H5" sqref="H5"/>
    </sheetView>
  </sheetViews>
  <sheetFormatPr defaultColWidth="9" defaultRowHeight="11.25" x14ac:dyDescent="0.15"/>
  <cols>
    <col min="1" max="1" width="2.375" style="10" customWidth="1"/>
    <col min="2" max="2" width="3.25" style="10" customWidth="1"/>
    <col min="3" max="5" width="2.875" style="10" customWidth="1"/>
    <col min="6" max="11" width="3.375" style="10" customWidth="1"/>
    <col min="12" max="13" width="3.875" style="10" customWidth="1"/>
    <col min="14" max="17" width="3.375" style="10" customWidth="1"/>
    <col min="18" max="19" width="3.875" style="10" customWidth="1"/>
    <col min="20" max="33" width="3.375" style="10" customWidth="1"/>
    <col min="34" max="36" width="1.625" style="10" customWidth="1"/>
    <col min="37" max="43" width="2.375" style="10" customWidth="1"/>
    <col min="44" max="49" width="3.125" style="10" customWidth="1"/>
    <col min="50" max="56" width="3.375" style="10" customWidth="1"/>
    <col min="57" max="16384" width="9" style="10"/>
  </cols>
  <sheetData>
    <row r="1" spans="1:32" ht="17.25" customHeight="1" x14ac:dyDescent="0.15">
      <c r="A1" s="109" t="s">
        <v>317</v>
      </c>
    </row>
    <row r="2" spans="1:32" ht="17.25" customHeight="1" x14ac:dyDescent="0.15">
      <c r="A2" s="11" t="s">
        <v>853</v>
      </c>
    </row>
    <row r="3" spans="1:32" ht="17.25" customHeight="1" x14ac:dyDescent="0.15">
      <c r="A3" s="62" t="s">
        <v>59</v>
      </c>
      <c r="B3" s="62"/>
    </row>
    <row r="4" spans="1:32" ht="11.25" customHeight="1" x14ac:dyDescent="0.15">
      <c r="B4" s="342" t="s">
        <v>271</v>
      </c>
      <c r="C4" s="386"/>
      <c r="D4" s="386"/>
      <c r="E4" s="386"/>
      <c r="F4" s="386"/>
      <c r="G4" s="343"/>
      <c r="H4" s="342" t="s">
        <v>284</v>
      </c>
      <c r="I4" s="386"/>
      <c r="J4" s="386"/>
      <c r="K4" s="343"/>
      <c r="L4" s="342" t="s">
        <v>285</v>
      </c>
      <c r="M4" s="386"/>
      <c r="N4" s="386"/>
      <c r="O4" s="343"/>
      <c r="P4" s="342" t="s">
        <v>32</v>
      </c>
      <c r="Q4" s="386"/>
      <c r="R4" s="386"/>
      <c r="S4" s="343"/>
      <c r="T4" s="455" t="s">
        <v>32</v>
      </c>
      <c r="U4" s="456"/>
      <c r="V4" s="456"/>
      <c r="W4" s="457"/>
    </row>
    <row r="5" spans="1:32" ht="11.25" customHeight="1" x14ac:dyDescent="0.15">
      <c r="B5" s="369"/>
      <c r="C5" s="375"/>
      <c r="D5" s="375"/>
      <c r="E5" s="375"/>
      <c r="F5" s="375"/>
      <c r="G5" s="376"/>
      <c r="H5" s="335"/>
      <c r="I5" s="454"/>
      <c r="J5" s="454"/>
      <c r="K5" s="336"/>
      <c r="L5" s="335"/>
      <c r="M5" s="454"/>
      <c r="N5" s="454"/>
      <c r="O5" s="336"/>
      <c r="P5" s="369"/>
      <c r="Q5" s="375"/>
      <c r="R5" s="375"/>
      <c r="S5" s="376"/>
      <c r="T5" s="458" t="s">
        <v>318</v>
      </c>
      <c r="U5" s="459"/>
      <c r="V5" s="459"/>
      <c r="W5" s="460"/>
    </row>
    <row r="6" spans="1:32" ht="17.25" customHeight="1" x14ac:dyDescent="0.15">
      <c r="B6" s="388" t="s">
        <v>103</v>
      </c>
      <c r="C6" s="389"/>
      <c r="D6" s="389"/>
      <c r="E6" s="389"/>
      <c r="F6" s="389"/>
      <c r="G6" s="390"/>
      <c r="H6" s="466">
        <v>43.2</v>
      </c>
      <c r="I6" s="467"/>
      <c r="J6" s="467"/>
      <c r="K6" s="275" t="s">
        <v>287</v>
      </c>
      <c r="L6" s="468">
        <v>325545</v>
      </c>
      <c r="M6" s="469"/>
      <c r="N6" s="469"/>
      <c r="O6" s="276" t="s">
        <v>288</v>
      </c>
      <c r="P6" s="468">
        <v>398197</v>
      </c>
      <c r="Q6" s="469"/>
      <c r="R6" s="469"/>
      <c r="S6" s="277" t="s">
        <v>288</v>
      </c>
      <c r="T6" s="468">
        <v>334731</v>
      </c>
      <c r="U6" s="469"/>
      <c r="V6" s="469"/>
      <c r="W6" s="166" t="s">
        <v>288</v>
      </c>
    </row>
    <row r="7" spans="1:32" ht="16.5" customHeight="1" x14ac:dyDescent="0.15">
      <c r="B7" s="388" t="s">
        <v>286</v>
      </c>
      <c r="C7" s="389"/>
      <c r="D7" s="389"/>
      <c r="E7" s="389"/>
      <c r="F7" s="389"/>
      <c r="G7" s="390"/>
      <c r="H7" s="461"/>
      <c r="I7" s="462"/>
      <c r="J7" s="462"/>
      <c r="K7" s="31" t="s">
        <v>287</v>
      </c>
      <c r="L7" s="463"/>
      <c r="M7" s="464"/>
      <c r="N7" s="464"/>
      <c r="O7" s="230" t="s">
        <v>288</v>
      </c>
      <c r="P7" s="463"/>
      <c r="Q7" s="464"/>
      <c r="R7" s="464"/>
      <c r="S7" s="230" t="s">
        <v>288</v>
      </c>
      <c r="T7" s="463"/>
      <c r="U7" s="464"/>
      <c r="V7" s="464"/>
      <c r="W7" s="166" t="s">
        <v>288</v>
      </c>
    </row>
    <row r="8" spans="1:32" ht="17.25" customHeight="1" x14ac:dyDescent="0.15">
      <c r="B8" s="388" t="s">
        <v>46</v>
      </c>
      <c r="C8" s="389"/>
      <c r="D8" s="389"/>
      <c r="E8" s="389"/>
      <c r="F8" s="389"/>
      <c r="G8" s="390"/>
      <c r="H8" s="461"/>
      <c r="I8" s="462"/>
      <c r="J8" s="462"/>
      <c r="K8" s="33" t="s">
        <v>287</v>
      </c>
      <c r="L8" s="463"/>
      <c r="M8" s="464"/>
      <c r="N8" s="464"/>
      <c r="O8" s="230" t="s">
        <v>288</v>
      </c>
      <c r="P8" s="463"/>
      <c r="Q8" s="464"/>
      <c r="R8" s="464"/>
      <c r="S8" s="230" t="s">
        <v>288</v>
      </c>
      <c r="T8" s="463"/>
      <c r="U8" s="464"/>
      <c r="V8" s="464"/>
      <c r="W8" s="166" t="s">
        <v>288</v>
      </c>
    </row>
    <row r="9" spans="1:32" ht="17.25" customHeight="1" x14ac:dyDescent="0.15"/>
    <row r="10" spans="1:32" ht="17.25" customHeight="1" x14ac:dyDescent="0.15">
      <c r="A10" s="62" t="s">
        <v>60</v>
      </c>
      <c r="B10" s="62"/>
      <c r="S10" s="8"/>
    </row>
    <row r="11" spans="1:32" ht="17.25" customHeight="1" x14ac:dyDescent="0.15">
      <c r="B11" s="342" t="s">
        <v>271</v>
      </c>
      <c r="C11" s="465"/>
      <c r="D11" s="465"/>
      <c r="E11" s="465"/>
      <c r="F11" s="385" t="s">
        <v>48</v>
      </c>
      <c r="G11" s="385"/>
      <c r="H11" s="385"/>
      <c r="I11" s="385"/>
      <c r="J11" s="385"/>
      <c r="K11" s="385"/>
      <c r="L11" s="385"/>
      <c r="M11" s="385"/>
      <c r="N11" s="385"/>
      <c r="O11" s="385"/>
      <c r="P11" s="385"/>
      <c r="Q11" s="385"/>
      <c r="R11" s="385"/>
      <c r="S11" s="385"/>
      <c r="T11" s="385"/>
      <c r="U11" s="385" t="s">
        <v>50</v>
      </c>
      <c r="V11" s="385"/>
      <c r="W11" s="385"/>
      <c r="X11" s="385"/>
      <c r="Y11" s="385"/>
      <c r="Z11" s="385"/>
      <c r="AA11" s="385"/>
      <c r="AB11" s="385"/>
      <c r="AC11" s="385"/>
      <c r="AD11" s="385" t="s">
        <v>168</v>
      </c>
      <c r="AE11" s="385"/>
      <c r="AF11" s="385"/>
    </row>
    <row r="12" spans="1:32" ht="23.25" customHeight="1" x14ac:dyDescent="0.15">
      <c r="B12" s="335"/>
      <c r="C12" s="454"/>
      <c r="D12" s="454"/>
      <c r="E12" s="454"/>
      <c r="F12" s="385" t="s">
        <v>284</v>
      </c>
      <c r="G12" s="385"/>
      <c r="H12" s="385"/>
      <c r="I12" s="385" t="s">
        <v>47</v>
      </c>
      <c r="J12" s="385"/>
      <c r="K12" s="385"/>
      <c r="L12" s="470" t="s">
        <v>285</v>
      </c>
      <c r="M12" s="470"/>
      <c r="N12" s="470"/>
      <c r="O12" s="471" t="s">
        <v>69</v>
      </c>
      <c r="P12" s="470"/>
      <c r="Q12" s="470"/>
      <c r="R12" s="471" t="s">
        <v>319</v>
      </c>
      <c r="S12" s="470"/>
      <c r="T12" s="470"/>
      <c r="U12" s="471" t="s">
        <v>49</v>
      </c>
      <c r="V12" s="470"/>
      <c r="W12" s="470"/>
      <c r="X12" s="470" t="s">
        <v>284</v>
      </c>
      <c r="Y12" s="470"/>
      <c r="Z12" s="470"/>
      <c r="AA12" s="471" t="s">
        <v>70</v>
      </c>
      <c r="AB12" s="470"/>
      <c r="AC12" s="470"/>
      <c r="AD12" s="385" t="s">
        <v>238</v>
      </c>
      <c r="AE12" s="385"/>
      <c r="AF12" s="385"/>
    </row>
    <row r="13" spans="1:32" ht="17.25" customHeight="1" thickBot="1" x14ac:dyDescent="0.2">
      <c r="B13" s="342" t="s">
        <v>103</v>
      </c>
      <c r="C13" s="465"/>
      <c r="D13" s="465"/>
      <c r="E13" s="465"/>
      <c r="F13" s="484">
        <v>55.8</v>
      </c>
      <c r="G13" s="485"/>
      <c r="H13" s="278" t="s">
        <v>287</v>
      </c>
      <c r="I13" s="486">
        <v>183</v>
      </c>
      <c r="J13" s="487"/>
      <c r="K13" s="278" t="s">
        <v>311</v>
      </c>
      <c r="L13" s="486">
        <v>322195</v>
      </c>
      <c r="M13" s="487"/>
      <c r="N13" s="278" t="s">
        <v>288</v>
      </c>
      <c r="O13" s="486">
        <v>355337</v>
      </c>
      <c r="P13" s="487"/>
      <c r="Q13" s="278" t="s">
        <v>288</v>
      </c>
      <c r="R13" s="486">
        <v>323192</v>
      </c>
      <c r="S13" s="487"/>
      <c r="T13" s="231" t="s">
        <v>288</v>
      </c>
      <c r="U13" s="472" t="s">
        <v>24</v>
      </c>
      <c r="V13" s="473"/>
      <c r="W13" s="474"/>
      <c r="X13" s="472" t="s">
        <v>514</v>
      </c>
      <c r="Y13" s="473"/>
      <c r="Z13" s="474"/>
      <c r="AA13" s="475" t="s">
        <v>71</v>
      </c>
      <c r="AB13" s="476"/>
      <c r="AC13" s="477"/>
      <c r="AD13" s="472" t="s">
        <v>24</v>
      </c>
      <c r="AE13" s="473"/>
      <c r="AF13" s="474"/>
    </row>
    <row r="14" spans="1:32" ht="17.25" customHeight="1" x14ac:dyDescent="0.15">
      <c r="B14" s="175"/>
      <c r="C14" s="478" t="s">
        <v>101</v>
      </c>
      <c r="D14" s="479"/>
      <c r="E14" s="479"/>
      <c r="F14" s="480">
        <v>50.8</v>
      </c>
      <c r="G14" s="481"/>
      <c r="H14" s="279" t="s">
        <v>287</v>
      </c>
      <c r="I14" s="482">
        <v>44</v>
      </c>
      <c r="J14" s="483"/>
      <c r="K14" s="279" t="s">
        <v>311</v>
      </c>
      <c r="L14" s="482">
        <v>309767</v>
      </c>
      <c r="M14" s="483"/>
      <c r="N14" s="279" t="s">
        <v>288</v>
      </c>
      <c r="O14" s="482">
        <v>339132</v>
      </c>
      <c r="P14" s="483"/>
      <c r="Q14" s="279" t="s">
        <v>288</v>
      </c>
      <c r="R14" s="482">
        <v>309767</v>
      </c>
      <c r="S14" s="483"/>
      <c r="T14" s="151" t="s">
        <v>288</v>
      </c>
      <c r="U14" s="488" t="s">
        <v>145</v>
      </c>
      <c r="V14" s="489"/>
      <c r="W14" s="490"/>
      <c r="X14" s="491"/>
      <c r="Y14" s="492"/>
      <c r="Z14" s="151" t="s">
        <v>287</v>
      </c>
      <c r="AA14" s="493"/>
      <c r="AB14" s="494"/>
      <c r="AC14" s="151" t="s">
        <v>288</v>
      </c>
      <c r="AD14" s="495" t="str">
        <f>IF(AA14="","",O14/AA14)</f>
        <v/>
      </c>
      <c r="AE14" s="496"/>
      <c r="AF14" s="497"/>
    </row>
    <row r="15" spans="1:32" ht="17.25" customHeight="1" x14ac:dyDescent="0.15">
      <c r="B15" s="175"/>
      <c r="C15" s="498" t="s">
        <v>142</v>
      </c>
      <c r="D15" s="509"/>
      <c r="E15" s="509"/>
      <c r="F15" s="510">
        <v>58.8</v>
      </c>
      <c r="G15" s="511"/>
      <c r="H15" s="280" t="s">
        <v>287</v>
      </c>
      <c r="I15" s="502">
        <v>30</v>
      </c>
      <c r="J15" s="503"/>
      <c r="K15" s="280" t="s">
        <v>311</v>
      </c>
      <c r="L15" s="502">
        <v>315937</v>
      </c>
      <c r="M15" s="503"/>
      <c r="N15" s="280" t="s">
        <v>288</v>
      </c>
      <c r="O15" s="502">
        <v>351411</v>
      </c>
      <c r="P15" s="503"/>
      <c r="Q15" s="280" t="s">
        <v>288</v>
      </c>
      <c r="R15" s="502">
        <v>315937</v>
      </c>
      <c r="S15" s="503"/>
      <c r="T15" s="234" t="s">
        <v>288</v>
      </c>
      <c r="U15" s="504" t="s">
        <v>55</v>
      </c>
      <c r="V15" s="505"/>
      <c r="W15" s="506"/>
      <c r="X15" s="491"/>
      <c r="Y15" s="492"/>
      <c r="Z15" s="234" t="s">
        <v>287</v>
      </c>
      <c r="AA15" s="507"/>
      <c r="AB15" s="508"/>
      <c r="AC15" s="234" t="s">
        <v>288</v>
      </c>
      <c r="AD15" s="495" t="str">
        <f t="shared" ref="AD15:AD17" si="0">IF(AA15="","",O15/AA15)</f>
        <v/>
      </c>
      <c r="AE15" s="496"/>
      <c r="AF15" s="497"/>
    </row>
    <row r="16" spans="1:32" ht="17.25" customHeight="1" x14ac:dyDescent="0.15">
      <c r="B16" s="175"/>
      <c r="C16" s="498" t="s">
        <v>139</v>
      </c>
      <c r="D16" s="499"/>
      <c r="E16" s="499"/>
      <c r="F16" s="500">
        <v>55.5</v>
      </c>
      <c r="G16" s="501"/>
      <c r="H16" s="280" t="s">
        <v>287</v>
      </c>
      <c r="I16" s="502">
        <v>4</v>
      </c>
      <c r="J16" s="503"/>
      <c r="K16" s="280" t="s">
        <v>311</v>
      </c>
      <c r="L16" s="502">
        <v>350300</v>
      </c>
      <c r="M16" s="503"/>
      <c r="N16" s="280" t="s">
        <v>288</v>
      </c>
      <c r="O16" s="502">
        <v>355625</v>
      </c>
      <c r="P16" s="503"/>
      <c r="Q16" s="280" t="s">
        <v>288</v>
      </c>
      <c r="R16" s="502">
        <v>350300</v>
      </c>
      <c r="S16" s="503"/>
      <c r="T16" s="234" t="s">
        <v>288</v>
      </c>
      <c r="U16" s="504" t="s">
        <v>834</v>
      </c>
      <c r="V16" s="505"/>
      <c r="W16" s="506"/>
      <c r="X16" s="491"/>
      <c r="Y16" s="492"/>
      <c r="Z16" s="234" t="s">
        <v>287</v>
      </c>
      <c r="AA16" s="507"/>
      <c r="AB16" s="508"/>
      <c r="AC16" s="234" t="s">
        <v>288</v>
      </c>
      <c r="AD16" s="495" t="str">
        <f t="shared" si="0"/>
        <v/>
      </c>
      <c r="AE16" s="496"/>
      <c r="AF16" s="497"/>
    </row>
    <row r="17" spans="2:32" ht="17.25" customHeight="1" x14ac:dyDescent="0.15">
      <c r="B17" s="175"/>
      <c r="C17" s="498" t="s">
        <v>140</v>
      </c>
      <c r="D17" s="499"/>
      <c r="E17" s="499"/>
      <c r="F17" s="510">
        <v>58.8</v>
      </c>
      <c r="G17" s="511"/>
      <c r="H17" s="280" t="s">
        <v>287</v>
      </c>
      <c r="I17" s="502">
        <v>2</v>
      </c>
      <c r="J17" s="503"/>
      <c r="K17" s="280" t="s">
        <v>311</v>
      </c>
      <c r="L17" s="502">
        <v>358400</v>
      </c>
      <c r="M17" s="503"/>
      <c r="N17" s="280" t="s">
        <v>288</v>
      </c>
      <c r="O17" s="502">
        <v>394360</v>
      </c>
      <c r="P17" s="503"/>
      <c r="Q17" s="280" t="s">
        <v>288</v>
      </c>
      <c r="R17" s="502">
        <v>358400</v>
      </c>
      <c r="S17" s="503"/>
      <c r="T17" s="234" t="s">
        <v>288</v>
      </c>
      <c r="U17" s="504" t="s">
        <v>141</v>
      </c>
      <c r="V17" s="505"/>
      <c r="W17" s="506"/>
      <c r="X17" s="491"/>
      <c r="Y17" s="492"/>
      <c r="Z17" s="234" t="s">
        <v>287</v>
      </c>
      <c r="AA17" s="507"/>
      <c r="AB17" s="508"/>
      <c r="AC17" s="234" t="s">
        <v>288</v>
      </c>
      <c r="AD17" s="495" t="str">
        <f t="shared" si="0"/>
        <v/>
      </c>
      <c r="AE17" s="496"/>
      <c r="AF17" s="497"/>
    </row>
    <row r="18" spans="2:32" ht="17.25" customHeight="1" x14ac:dyDescent="0.15">
      <c r="B18" s="388" t="s">
        <v>286</v>
      </c>
      <c r="C18" s="515"/>
      <c r="D18" s="515"/>
      <c r="E18" s="515"/>
      <c r="F18" s="512"/>
      <c r="G18" s="513"/>
      <c r="H18" s="234" t="s">
        <v>287</v>
      </c>
      <c r="I18" s="507"/>
      <c r="J18" s="508"/>
      <c r="K18" s="234" t="s">
        <v>311</v>
      </c>
      <c r="L18" s="516"/>
      <c r="M18" s="517"/>
      <c r="N18" s="234" t="s">
        <v>288</v>
      </c>
      <c r="O18" s="507"/>
      <c r="P18" s="508"/>
      <c r="Q18" s="234" t="s">
        <v>288</v>
      </c>
      <c r="R18" s="516"/>
      <c r="S18" s="517"/>
      <c r="T18" s="234" t="s">
        <v>288</v>
      </c>
      <c r="U18" s="512" t="s">
        <v>170</v>
      </c>
      <c r="V18" s="513"/>
      <c r="W18" s="514"/>
      <c r="X18" s="512" t="s">
        <v>170</v>
      </c>
      <c r="Y18" s="513"/>
      <c r="Z18" s="514"/>
      <c r="AA18" s="512" t="s">
        <v>170</v>
      </c>
      <c r="AB18" s="513"/>
      <c r="AC18" s="514"/>
      <c r="AD18" s="512" t="s">
        <v>170</v>
      </c>
      <c r="AE18" s="513"/>
      <c r="AF18" s="514"/>
    </row>
    <row r="19" spans="2:32" ht="17.25" customHeight="1" x14ac:dyDescent="0.15">
      <c r="B19" s="388" t="s">
        <v>34</v>
      </c>
      <c r="C19" s="515"/>
      <c r="D19" s="515"/>
      <c r="E19" s="515"/>
      <c r="F19" s="538"/>
      <c r="G19" s="513"/>
      <c r="H19" s="234" t="s">
        <v>287</v>
      </c>
      <c r="I19" s="507"/>
      <c r="J19" s="508"/>
      <c r="K19" s="234" t="s">
        <v>311</v>
      </c>
      <c r="L19" s="539"/>
      <c r="M19" s="517"/>
      <c r="N19" s="234" t="s">
        <v>288</v>
      </c>
      <c r="O19" s="507"/>
      <c r="P19" s="508"/>
      <c r="Q19" s="234" t="s">
        <v>288</v>
      </c>
      <c r="R19" s="507"/>
      <c r="S19" s="508"/>
      <c r="T19" s="234" t="s">
        <v>288</v>
      </c>
      <c r="U19" s="512" t="s">
        <v>170</v>
      </c>
      <c r="V19" s="513"/>
      <c r="W19" s="514"/>
      <c r="X19" s="512" t="s">
        <v>170</v>
      </c>
      <c r="Y19" s="513"/>
      <c r="Z19" s="514"/>
      <c r="AA19" s="512" t="s">
        <v>170</v>
      </c>
      <c r="AB19" s="513"/>
      <c r="AC19" s="514"/>
      <c r="AD19" s="512" t="s">
        <v>170</v>
      </c>
      <c r="AE19" s="513"/>
      <c r="AF19" s="514"/>
    </row>
    <row r="20" spans="2:32" ht="17.25" customHeight="1" x14ac:dyDescent="0.15"/>
    <row r="21" spans="2:32" ht="14.25" customHeight="1" x14ac:dyDescent="0.15">
      <c r="B21" s="342" t="s">
        <v>271</v>
      </c>
      <c r="C21" s="465"/>
      <c r="D21" s="465"/>
      <c r="E21" s="465"/>
      <c r="F21" s="388" t="s">
        <v>168</v>
      </c>
      <c r="G21" s="515"/>
      <c r="H21" s="515"/>
      <c r="I21" s="515"/>
      <c r="J21" s="515"/>
      <c r="K21" s="515"/>
      <c r="L21" s="515"/>
      <c r="M21" s="515"/>
      <c r="N21" s="515"/>
      <c r="O21" s="515"/>
      <c r="P21" s="515"/>
      <c r="Q21" s="515"/>
      <c r="R21" s="64"/>
      <c r="S21" s="165"/>
      <c r="T21" s="165"/>
      <c r="U21" s="165"/>
      <c r="V21" s="165"/>
    </row>
    <row r="22" spans="2:32" ht="14.25" customHeight="1" x14ac:dyDescent="0.15">
      <c r="B22" s="383"/>
      <c r="C22" s="529"/>
      <c r="D22" s="529"/>
      <c r="E22" s="529"/>
      <c r="F22" s="388" t="s">
        <v>169</v>
      </c>
      <c r="G22" s="515"/>
      <c r="H22" s="515"/>
      <c r="I22" s="515"/>
      <c r="J22" s="515"/>
      <c r="K22" s="515"/>
      <c r="L22" s="515"/>
      <c r="M22" s="515"/>
      <c r="N22" s="515"/>
      <c r="O22" s="515"/>
      <c r="P22" s="515"/>
      <c r="Q22" s="515"/>
      <c r="R22" s="64"/>
      <c r="S22" s="165"/>
      <c r="T22" s="165"/>
      <c r="U22" s="165"/>
      <c r="V22" s="165"/>
    </row>
    <row r="23" spans="2:32" ht="23.25" customHeight="1" x14ac:dyDescent="0.15">
      <c r="B23" s="335"/>
      <c r="C23" s="454"/>
      <c r="D23" s="454"/>
      <c r="E23" s="454"/>
      <c r="F23" s="530" t="s">
        <v>171</v>
      </c>
      <c r="G23" s="515"/>
      <c r="H23" s="515"/>
      <c r="I23" s="531"/>
      <c r="J23" s="388" t="s">
        <v>172</v>
      </c>
      <c r="K23" s="515"/>
      <c r="L23" s="515"/>
      <c r="M23" s="531"/>
      <c r="N23" s="388" t="s">
        <v>173</v>
      </c>
      <c r="O23" s="515"/>
      <c r="P23" s="515"/>
      <c r="Q23" s="515"/>
      <c r="R23" s="64"/>
      <c r="S23" s="65"/>
      <c r="T23" s="65"/>
      <c r="U23" s="65"/>
      <c r="V23" s="65"/>
    </row>
    <row r="24" spans="2:32" ht="16.7" customHeight="1" thickBot="1" x14ac:dyDescent="0.2">
      <c r="B24" s="342" t="s">
        <v>103</v>
      </c>
      <c r="C24" s="465"/>
      <c r="D24" s="465"/>
      <c r="E24" s="465"/>
      <c r="F24" s="532" t="s">
        <v>170</v>
      </c>
      <c r="G24" s="533"/>
      <c r="H24" s="533"/>
      <c r="I24" s="534"/>
      <c r="J24" s="535" t="s">
        <v>170</v>
      </c>
      <c r="K24" s="473"/>
      <c r="L24" s="473"/>
      <c r="M24" s="474"/>
      <c r="N24" s="536" t="s">
        <v>24</v>
      </c>
      <c r="O24" s="537"/>
      <c r="P24" s="537"/>
      <c r="Q24" s="537"/>
      <c r="R24" s="64"/>
      <c r="S24" s="28"/>
      <c r="T24" s="169"/>
      <c r="U24" s="169"/>
      <c r="V24" s="169"/>
    </row>
    <row r="25" spans="2:32" ht="16.7" customHeight="1" x14ac:dyDescent="0.15">
      <c r="B25" s="175"/>
      <c r="C25" s="478" t="s">
        <v>101</v>
      </c>
      <c r="D25" s="479"/>
      <c r="E25" s="518"/>
      <c r="F25" s="519">
        <v>5480284</v>
      </c>
      <c r="G25" s="520"/>
      <c r="H25" s="520"/>
      <c r="I25" s="152" t="s">
        <v>288</v>
      </c>
      <c r="J25" s="507"/>
      <c r="K25" s="508"/>
      <c r="L25" s="521"/>
      <c r="M25" s="32" t="s">
        <v>288</v>
      </c>
      <c r="N25" s="522" t="str">
        <f>IF(J25="","",F25/J25)</f>
        <v/>
      </c>
      <c r="O25" s="523"/>
      <c r="P25" s="523"/>
      <c r="Q25" s="524"/>
      <c r="R25" s="26"/>
      <c r="S25" s="28"/>
      <c r="T25" s="169"/>
      <c r="U25" s="169"/>
      <c r="V25" s="169"/>
    </row>
    <row r="26" spans="2:32" ht="16.7" customHeight="1" x14ac:dyDescent="0.15">
      <c r="B26" s="175"/>
      <c r="C26" s="498" t="s">
        <v>142</v>
      </c>
      <c r="D26" s="509"/>
      <c r="E26" s="525"/>
      <c r="F26" s="502">
        <v>5499732</v>
      </c>
      <c r="G26" s="503"/>
      <c r="H26" s="503"/>
      <c r="I26" s="167" t="s">
        <v>288</v>
      </c>
      <c r="J26" s="507"/>
      <c r="K26" s="508"/>
      <c r="L26" s="521"/>
      <c r="M26" s="34" t="s">
        <v>288</v>
      </c>
      <c r="N26" s="526" t="str">
        <f t="shared" ref="N26:N28" si="1">IF(J26="","",F26/J26)</f>
        <v/>
      </c>
      <c r="O26" s="527"/>
      <c r="P26" s="527"/>
      <c r="Q26" s="528"/>
      <c r="R26" s="26"/>
      <c r="S26" s="28"/>
      <c r="T26" s="169"/>
      <c r="U26" s="169"/>
      <c r="V26" s="169"/>
    </row>
    <row r="27" spans="2:32" ht="16.7" customHeight="1" x14ac:dyDescent="0.15">
      <c r="B27" s="66"/>
      <c r="C27" s="498" t="s">
        <v>139</v>
      </c>
      <c r="D27" s="509"/>
      <c r="E27" s="525"/>
      <c r="F27" s="502">
        <v>5831700</v>
      </c>
      <c r="G27" s="503"/>
      <c r="H27" s="503"/>
      <c r="I27" s="174" t="s">
        <v>288</v>
      </c>
      <c r="J27" s="507"/>
      <c r="K27" s="508"/>
      <c r="L27" s="521"/>
      <c r="M27" s="34" t="s">
        <v>288</v>
      </c>
      <c r="N27" s="526" t="str">
        <f t="shared" si="1"/>
        <v/>
      </c>
      <c r="O27" s="527"/>
      <c r="P27" s="527"/>
      <c r="Q27" s="528"/>
      <c r="R27" s="26"/>
      <c r="S27" s="28"/>
      <c r="T27" s="169"/>
      <c r="U27" s="169"/>
      <c r="V27" s="169"/>
    </row>
    <row r="28" spans="2:32" ht="16.7" customHeight="1" x14ac:dyDescent="0.15">
      <c r="B28" s="67"/>
      <c r="C28" s="498" t="s">
        <v>140</v>
      </c>
      <c r="D28" s="509"/>
      <c r="E28" s="525"/>
      <c r="F28" s="502">
        <v>6402220</v>
      </c>
      <c r="G28" s="503"/>
      <c r="H28" s="503"/>
      <c r="I28" s="174" t="s">
        <v>288</v>
      </c>
      <c r="J28" s="507"/>
      <c r="K28" s="508"/>
      <c r="L28" s="521"/>
      <c r="M28" s="34" t="s">
        <v>288</v>
      </c>
      <c r="N28" s="526" t="str">
        <f t="shared" si="1"/>
        <v/>
      </c>
      <c r="O28" s="527"/>
      <c r="P28" s="527"/>
      <c r="Q28" s="528"/>
      <c r="R28" s="26"/>
      <c r="S28" s="28"/>
      <c r="T28" s="169"/>
      <c r="U28" s="169"/>
      <c r="V28" s="169"/>
    </row>
    <row r="29" spans="2:32" ht="16.7" customHeight="1" x14ac:dyDescent="0.15">
      <c r="B29" s="173"/>
      <c r="C29" s="172"/>
      <c r="D29" s="68"/>
      <c r="E29" s="68"/>
      <c r="F29" s="57"/>
      <c r="G29" s="57"/>
      <c r="H29" s="57"/>
      <c r="I29" s="165"/>
      <c r="J29" s="57"/>
      <c r="K29" s="69"/>
      <c r="L29" s="69"/>
      <c r="M29" s="58"/>
      <c r="N29" s="59"/>
      <c r="O29" s="70"/>
      <c r="P29" s="70"/>
      <c r="Q29" s="70"/>
      <c r="R29" s="29"/>
      <c r="S29" s="28"/>
      <c r="T29" s="169"/>
      <c r="U29" s="169"/>
      <c r="V29" s="169"/>
    </row>
    <row r="30" spans="2:32" s="1" customFormat="1" ht="17.25" customHeight="1" x14ac:dyDescent="0.15">
      <c r="B30" s="86" t="s">
        <v>104</v>
      </c>
      <c r="C30" s="244" t="s">
        <v>854</v>
      </c>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row>
    <row r="31" spans="2:32" s="1" customFormat="1" ht="17.25" customHeight="1" x14ac:dyDescent="0.15">
      <c r="B31" s="87"/>
      <c r="C31" s="173" t="s">
        <v>680</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row>
    <row r="32" spans="2:32" s="1" customFormat="1" ht="17.25" customHeight="1" x14ac:dyDescent="0.15">
      <c r="C32" s="244" t="s">
        <v>934</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111"/>
    </row>
    <row r="33" spans="2:30" s="1" customFormat="1" ht="17.25" customHeight="1" x14ac:dyDescent="0.15">
      <c r="B33" s="244"/>
      <c r="C33" s="46" t="s">
        <v>935</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111"/>
    </row>
    <row r="34" spans="2:30" s="1" customFormat="1" ht="17.25" customHeight="1" x14ac:dyDescent="0.15">
      <c r="B34" s="173"/>
      <c r="C34" s="38" t="s">
        <v>549</v>
      </c>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row>
    <row r="35" spans="2:30" s="1" customFormat="1" ht="17.25" customHeight="1" x14ac:dyDescent="0.15">
      <c r="B35" s="173"/>
      <c r="C35" s="38" t="s">
        <v>550</v>
      </c>
      <c r="D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row>
    <row r="36" spans="2:30" s="1" customFormat="1" ht="17.25" customHeight="1" x14ac:dyDescent="0.15">
      <c r="B36" s="173"/>
      <c r="C36" s="38" t="s">
        <v>551</v>
      </c>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row>
    <row r="37" spans="2:30" s="1" customFormat="1" ht="17.25" customHeight="1" x14ac:dyDescent="0.15">
      <c r="B37" s="173"/>
      <c r="C37" s="38" t="s">
        <v>552</v>
      </c>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row>
    <row r="38" spans="2:30" s="1" customFormat="1" ht="17.25" customHeight="1" x14ac:dyDescent="0.15">
      <c r="B38" s="173"/>
      <c r="C38" s="173" t="s">
        <v>553</v>
      </c>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row>
    <row r="39" spans="2:30" s="1" customFormat="1" ht="17.25" customHeight="1" x14ac:dyDescent="0.15">
      <c r="B39" s="173"/>
      <c r="C39" s="10" t="s">
        <v>521</v>
      </c>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row>
    <row r="40" spans="2:30" s="1" customFormat="1" ht="17.25" customHeight="1" x14ac:dyDescent="0.15">
      <c r="C40" s="38"/>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row>
    <row r="41" spans="2:30" s="1" customFormat="1" ht="16.7" customHeight="1" x14ac:dyDescent="0.15">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row>
    <row r="42" spans="2:30" s="1" customFormat="1" ht="16.7" customHeight="1" x14ac:dyDescent="0.15">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2:30" s="1" customFormat="1" ht="17.25" customHeight="1" x14ac:dyDescent="0.15"/>
    <row r="44" spans="2:30" s="1" customFormat="1" ht="17.25" customHeight="1" x14ac:dyDescent="0.15">
      <c r="B44" s="173"/>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row>
    <row r="45" spans="2:30" ht="17.25" customHeight="1" x14ac:dyDescent="0.15">
      <c r="C45" s="173"/>
    </row>
    <row r="46" spans="2:30" ht="17.25" customHeight="1" x14ac:dyDescent="0.15">
      <c r="B46" s="173"/>
      <c r="C46" s="38"/>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row>
    <row r="47" spans="2:30" ht="17.25" customHeight="1" x14ac:dyDescent="0.15">
      <c r="B47" s="173"/>
      <c r="C47" s="38"/>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row>
    <row r="48" spans="2:30" ht="17.25" customHeight="1" x14ac:dyDescent="0.15">
      <c r="B48" s="173"/>
      <c r="C48" s="38"/>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row>
    <row r="49" spans="1:30" ht="17.25" customHeight="1" x14ac:dyDescent="0.15">
      <c r="B49" s="173"/>
      <c r="C49" s="38"/>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row>
    <row r="50" spans="1:30" ht="17.25" customHeight="1" x14ac:dyDescent="0.15">
      <c r="B50" s="173"/>
      <c r="C50" s="38"/>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row>
    <row r="51" spans="1:30" ht="17.25" customHeight="1" x14ac:dyDescent="0.15">
      <c r="B51" s="173"/>
      <c r="C51" s="38"/>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row>
    <row r="52" spans="1:30" ht="17.25" customHeight="1" x14ac:dyDescent="0.15">
      <c r="C52" s="38"/>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row>
    <row r="53" spans="1:30" ht="16.7" customHeight="1" x14ac:dyDescent="0.15">
      <c r="C53" s="38"/>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row>
    <row r="54" spans="1:30" ht="16.7" customHeight="1" x14ac:dyDescent="0.15">
      <c r="C54" s="38"/>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row>
    <row r="55" spans="1:30" ht="17.25" customHeight="1" x14ac:dyDescent="0.15">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row>
    <row r="56" spans="1:30" ht="16.7" customHeight="1" x14ac:dyDescent="0.15">
      <c r="B56" s="173"/>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row>
    <row r="57" spans="1:30" ht="16.7" customHeight="1" x14ac:dyDescent="0.15">
      <c r="A57" s="62" t="s">
        <v>509</v>
      </c>
      <c r="B57" s="62"/>
    </row>
    <row r="58" spans="1:30" ht="16.7" customHeight="1" x14ac:dyDescent="0.15">
      <c r="B58" s="385" t="s">
        <v>271</v>
      </c>
      <c r="C58" s="385"/>
      <c r="D58" s="385"/>
      <c r="E58" s="385"/>
      <c r="F58" s="385"/>
      <c r="G58" s="385"/>
      <c r="H58" s="386" t="s">
        <v>284</v>
      </c>
      <c r="I58" s="386"/>
      <c r="J58" s="386"/>
      <c r="K58" s="343"/>
      <c r="L58" s="342" t="s">
        <v>285</v>
      </c>
      <c r="M58" s="386"/>
      <c r="N58" s="386"/>
      <c r="O58" s="343"/>
      <c r="P58" s="342" t="s">
        <v>32</v>
      </c>
      <c r="Q58" s="386"/>
      <c r="R58" s="386"/>
      <c r="S58" s="386"/>
      <c r="T58" s="386"/>
      <c r="U58" s="72"/>
    </row>
    <row r="59" spans="1:30" ht="16.7" customHeight="1" x14ac:dyDescent="0.15">
      <c r="B59" s="544" t="s">
        <v>103</v>
      </c>
      <c r="C59" s="545"/>
      <c r="D59" s="545"/>
      <c r="E59" s="545"/>
      <c r="F59" s="545"/>
      <c r="G59" s="546"/>
      <c r="H59" s="466">
        <v>45.9</v>
      </c>
      <c r="I59" s="467"/>
      <c r="J59" s="467"/>
      <c r="K59" s="275" t="s">
        <v>287</v>
      </c>
      <c r="L59" s="468">
        <v>383935</v>
      </c>
      <c r="M59" s="469"/>
      <c r="N59" s="469"/>
      <c r="O59" s="276" t="s">
        <v>288</v>
      </c>
      <c r="P59" s="468">
        <v>430043</v>
      </c>
      <c r="Q59" s="469"/>
      <c r="R59" s="469"/>
      <c r="S59" s="469"/>
      <c r="T59" s="277" t="s">
        <v>288</v>
      </c>
      <c r="U59" s="281"/>
      <c r="V59" s="282"/>
      <c r="W59" s="282"/>
      <c r="X59" s="282"/>
      <c r="Y59" s="282"/>
      <c r="Z59" s="282"/>
      <c r="AA59" s="282"/>
    </row>
    <row r="60" spans="1:30" ht="16.7" customHeight="1" x14ac:dyDescent="0.15">
      <c r="B60" s="547" t="s">
        <v>46</v>
      </c>
      <c r="C60" s="548"/>
      <c r="D60" s="548"/>
      <c r="E60" s="548"/>
      <c r="F60" s="548"/>
      <c r="G60" s="549"/>
      <c r="H60" s="550"/>
      <c r="I60" s="551"/>
      <c r="J60" s="551"/>
      <c r="K60" s="275" t="s">
        <v>287</v>
      </c>
      <c r="L60" s="552"/>
      <c r="M60" s="553"/>
      <c r="N60" s="553"/>
      <c r="O60" s="277" t="s">
        <v>288</v>
      </c>
      <c r="P60" s="554"/>
      <c r="Q60" s="555"/>
      <c r="R60" s="555"/>
      <c r="S60" s="555"/>
      <c r="T60" s="277" t="s">
        <v>288</v>
      </c>
      <c r="U60" s="281"/>
      <c r="V60" s="282"/>
      <c r="W60" s="282"/>
      <c r="X60" s="282"/>
      <c r="Y60" s="282"/>
      <c r="Z60" s="282"/>
      <c r="AA60" s="282"/>
    </row>
    <row r="61" spans="1:30" s="46" customFormat="1" ht="16.7" customHeight="1" x14ac:dyDescent="0.15">
      <c r="B61" s="283"/>
      <c r="C61" s="283"/>
      <c r="D61" s="283"/>
      <c r="E61" s="283"/>
      <c r="F61" s="283"/>
      <c r="G61" s="283"/>
      <c r="H61" s="284"/>
      <c r="I61" s="284"/>
      <c r="J61" s="284"/>
      <c r="K61" s="284"/>
      <c r="L61" s="285"/>
      <c r="M61" s="285"/>
      <c r="N61" s="285"/>
      <c r="O61" s="285"/>
      <c r="P61" s="285"/>
      <c r="Q61" s="285"/>
      <c r="R61" s="285"/>
      <c r="S61" s="285"/>
      <c r="T61" s="285"/>
      <c r="U61" s="286"/>
      <c r="V61" s="287"/>
      <c r="W61" s="287"/>
      <c r="X61" s="287"/>
      <c r="Y61" s="287"/>
      <c r="Z61" s="287"/>
      <c r="AA61" s="287"/>
    </row>
    <row r="62" spans="1:30" ht="16.7" customHeight="1" x14ac:dyDescent="0.15">
      <c r="A62" s="62" t="s">
        <v>637</v>
      </c>
      <c r="B62" s="288"/>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row>
    <row r="63" spans="1:30" ht="16.7" customHeight="1" x14ac:dyDescent="0.15">
      <c r="B63" s="540" t="s">
        <v>271</v>
      </c>
      <c r="C63" s="540"/>
      <c r="D63" s="540"/>
      <c r="E63" s="540"/>
      <c r="F63" s="540"/>
      <c r="G63" s="540"/>
      <c r="H63" s="541" t="s">
        <v>284</v>
      </c>
      <c r="I63" s="542"/>
      <c r="J63" s="542"/>
      <c r="K63" s="543"/>
      <c r="L63" s="541" t="s">
        <v>285</v>
      </c>
      <c r="M63" s="542"/>
      <c r="N63" s="542"/>
      <c r="O63" s="543"/>
      <c r="P63" s="541" t="s">
        <v>32</v>
      </c>
      <c r="Q63" s="542"/>
      <c r="R63" s="542"/>
      <c r="S63" s="542"/>
      <c r="T63" s="543"/>
      <c r="U63" s="282"/>
      <c r="V63" s="282"/>
      <c r="W63" s="282"/>
      <c r="X63" s="282"/>
      <c r="Y63" s="282"/>
      <c r="Z63" s="282"/>
      <c r="AA63" s="282"/>
    </row>
    <row r="64" spans="1:30" ht="16.7" customHeight="1" x14ac:dyDescent="0.15">
      <c r="B64" s="544" t="s">
        <v>103</v>
      </c>
      <c r="C64" s="545"/>
      <c r="D64" s="545"/>
      <c r="E64" s="545"/>
      <c r="F64" s="545"/>
      <c r="G64" s="546"/>
      <c r="H64" s="466">
        <v>44.5</v>
      </c>
      <c r="I64" s="467"/>
      <c r="J64" s="467"/>
      <c r="K64" s="275" t="s">
        <v>287</v>
      </c>
      <c r="L64" s="468">
        <v>362915</v>
      </c>
      <c r="M64" s="469"/>
      <c r="N64" s="469"/>
      <c r="O64" s="276" t="s">
        <v>288</v>
      </c>
      <c r="P64" s="468">
        <v>400979</v>
      </c>
      <c r="Q64" s="469"/>
      <c r="R64" s="469"/>
      <c r="S64" s="469"/>
      <c r="T64" s="277" t="s">
        <v>288</v>
      </c>
      <c r="U64" s="281"/>
      <c r="V64" s="282"/>
      <c r="W64" s="282"/>
      <c r="X64" s="282"/>
      <c r="Y64" s="282"/>
      <c r="Z64" s="282"/>
      <c r="AA64" s="282"/>
    </row>
    <row r="65" spans="1:36" ht="16.7" customHeight="1" x14ac:dyDescent="0.15">
      <c r="B65" s="547" t="s">
        <v>46</v>
      </c>
      <c r="C65" s="548"/>
      <c r="D65" s="548"/>
      <c r="E65" s="548"/>
      <c r="F65" s="548"/>
      <c r="G65" s="549"/>
      <c r="H65" s="550"/>
      <c r="I65" s="551"/>
      <c r="J65" s="551"/>
      <c r="K65" s="275" t="s">
        <v>287</v>
      </c>
      <c r="L65" s="552"/>
      <c r="M65" s="553"/>
      <c r="N65" s="553"/>
      <c r="O65" s="277" t="s">
        <v>288</v>
      </c>
      <c r="P65" s="554"/>
      <c r="Q65" s="555"/>
      <c r="R65" s="555"/>
      <c r="S65" s="555"/>
      <c r="T65" s="277" t="s">
        <v>288</v>
      </c>
      <c r="U65" s="281"/>
      <c r="V65" s="282"/>
      <c r="W65" s="282"/>
      <c r="X65" s="282"/>
      <c r="Y65" s="282"/>
      <c r="Z65" s="282"/>
      <c r="AA65" s="282"/>
    </row>
    <row r="66" spans="1:36" ht="16.7" customHeight="1" x14ac:dyDescent="0.15">
      <c r="B66" s="282"/>
      <c r="C66" s="289"/>
      <c r="D66" s="289"/>
      <c r="E66" s="289"/>
      <c r="F66" s="289"/>
      <c r="G66" s="289"/>
      <c r="H66" s="290"/>
      <c r="I66" s="290"/>
      <c r="J66" s="290"/>
      <c r="K66" s="291"/>
      <c r="L66" s="292"/>
      <c r="M66" s="292"/>
      <c r="N66" s="292"/>
      <c r="O66" s="293"/>
      <c r="P66" s="292"/>
      <c r="Q66" s="292"/>
      <c r="R66" s="292"/>
      <c r="S66" s="293"/>
      <c r="T66" s="293"/>
      <c r="U66" s="282"/>
      <c r="V66" s="282"/>
      <c r="W66" s="282"/>
      <c r="X66" s="282"/>
      <c r="Y66" s="282"/>
      <c r="Z66" s="282"/>
      <c r="AA66" s="282"/>
    </row>
    <row r="67" spans="1:36" ht="17.25" customHeight="1" x14ac:dyDescent="0.15">
      <c r="B67" s="282"/>
      <c r="C67" s="294"/>
      <c r="D67" s="294"/>
      <c r="E67" s="294"/>
      <c r="F67" s="290"/>
      <c r="G67" s="290"/>
      <c r="H67" s="290"/>
      <c r="I67" s="290"/>
      <c r="J67" s="292"/>
      <c r="K67" s="292"/>
      <c r="L67" s="292"/>
      <c r="M67" s="292"/>
      <c r="N67" s="292"/>
      <c r="O67" s="292"/>
      <c r="P67" s="292"/>
      <c r="Q67" s="292"/>
      <c r="R67" s="292"/>
      <c r="S67" s="292"/>
      <c r="T67" s="282"/>
      <c r="U67" s="282"/>
      <c r="V67" s="282"/>
      <c r="W67" s="282"/>
      <c r="X67" s="282"/>
      <c r="Y67" s="282"/>
      <c r="Z67" s="282"/>
      <c r="AA67" s="282"/>
    </row>
    <row r="68" spans="1:36" ht="17.25" customHeight="1" x14ac:dyDescent="0.15">
      <c r="A68" s="62" t="s">
        <v>61</v>
      </c>
      <c r="B68" s="282"/>
      <c r="C68" s="294"/>
      <c r="D68" s="294"/>
      <c r="E68" s="294"/>
      <c r="F68" s="290"/>
      <c r="G68" s="290"/>
      <c r="H68" s="290"/>
      <c r="I68" s="290"/>
      <c r="J68" s="292"/>
      <c r="K68" s="292"/>
      <c r="L68" s="292"/>
      <c r="M68" s="292"/>
      <c r="N68" s="292"/>
      <c r="O68" s="292"/>
      <c r="P68" s="292"/>
      <c r="Q68" s="292"/>
      <c r="R68" s="292"/>
      <c r="S68" s="292"/>
      <c r="T68" s="282"/>
      <c r="U68" s="282"/>
      <c r="V68" s="282"/>
      <c r="W68" s="282"/>
      <c r="X68" s="282"/>
      <c r="Y68" s="282"/>
      <c r="Z68" s="282"/>
      <c r="AA68" s="282"/>
    </row>
    <row r="69" spans="1:36" ht="11.25" customHeight="1" x14ac:dyDescent="0.15">
      <c r="B69" s="540" t="s">
        <v>271</v>
      </c>
      <c r="C69" s="540"/>
      <c r="D69" s="540"/>
      <c r="E69" s="540"/>
      <c r="F69" s="540"/>
      <c r="G69" s="540"/>
      <c r="H69" s="541" t="s">
        <v>284</v>
      </c>
      <c r="I69" s="542"/>
      <c r="J69" s="542"/>
      <c r="K69" s="543"/>
      <c r="L69" s="541" t="s">
        <v>285</v>
      </c>
      <c r="M69" s="542"/>
      <c r="N69" s="542"/>
      <c r="O69" s="543"/>
      <c r="P69" s="541" t="s">
        <v>32</v>
      </c>
      <c r="Q69" s="542"/>
      <c r="R69" s="542"/>
      <c r="S69" s="542"/>
      <c r="T69" s="543"/>
      <c r="U69" s="556" t="s">
        <v>32</v>
      </c>
      <c r="V69" s="557"/>
      <c r="W69" s="557"/>
      <c r="X69" s="557"/>
      <c r="Y69" s="558"/>
      <c r="Z69" s="295"/>
      <c r="AA69" s="282"/>
    </row>
    <row r="70" spans="1:36" ht="11.25" customHeight="1" x14ac:dyDescent="0.15">
      <c r="B70" s="540"/>
      <c r="C70" s="540"/>
      <c r="D70" s="540"/>
      <c r="E70" s="540"/>
      <c r="F70" s="540"/>
      <c r="G70" s="540"/>
      <c r="H70" s="564"/>
      <c r="I70" s="565"/>
      <c r="J70" s="565"/>
      <c r="K70" s="566"/>
      <c r="L70" s="564"/>
      <c r="M70" s="565"/>
      <c r="N70" s="565"/>
      <c r="O70" s="566"/>
      <c r="P70" s="564"/>
      <c r="Q70" s="565"/>
      <c r="R70" s="565"/>
      <c r="S70" s="565"/>
      <c r="T70" s="566"/>
      <c r="U70" s="559" t="s">
        <v>318</v>
      </c>
      <c r="V70" s="560"/>
      <c r="W70" s="560"/>
      <c r="X70" s="560"/>
      <c r="Y70" s="561"/>
      <c r="Z70" s="295"/>
      <c r="AA70" s="282"/>
    </row>
    <row r="71" spans="1:36" ht="17.25" customHeight="1" x14ac:dyDescent="0.15">
      <c r="B71" s="544" t="s">
        <v>103</v>
      </c>
      <c r="C71" s="545"/>
      <c r="D71" s="545"/>
      <c r="E71" s="545"/>
      <c r="F71" s="545"/>
      <c r="G71" s="546"/>
      <c r="H71" s="562">
        <v>37.799999999999997</v>
      </c>
      <c r="I71" s="563"/>
      <c r="J71" s="563"/>
      <c r="K71" s="275" t="s">
        <v>287</v>
      </c>
      <c r="L71" s="468">
        <v>320209</v>
      </c>
      <c r="M71" s="469"/>
      <c r="N71" s="469"/>
      <c r="O71" s="276" t="s">
        <v>288</v>
      </c>
      <c r="P71" s="468">
        <v>427021</v>
      </c>
      <c r="Q71" s="469"/>
      <c r="R71" s="469"/>
      <c r="S71" s="469"/>
      <c r="T71" s="277" t="s">
        <v>288</v>
      </c>
      <c r="U71" s="468">
        <v>326021</v>
      </c>
      <c r="V71" s="469"/>
      <c r="W71" s="469"/>
      <c r="X71" s="469"/>
      <c r="Y71" s="276" t="s">
        <v>288</v>
      </c>
      <c r="Z71" s="295"/>
      <c r="AA71" s="282"/>
    </row>
    <row r="72" spans="1:36" ht="26.25" customHeight="1" x14ac:dyDescent="0.15">
      <c r="B72" s="547" t="s">
        <v>286</v>
      </c>
      <c r="C72" s="548"/>
      <c r="D72" s="548"/>
      <c r="E72" s="548"/>
      <c r="F72" s="548"/>
      <c r="G72" s="549"/>
      <c r="H72" s="550"/>
      <c r="I72" s="551"/>
      <c r="J72" s="551"/>
      <c r="K72" s="296" t="s">
        <v>287</v>
      </c>
      <c r="L72" s="567"/>
      <c r="M72" s="555"/>
      <c r="N72" s="555"/>
      <c r="O72" s="277" t="s">
        <v>288</v>
      </c>
      <c r="P72" s="554"/>
      <c r="Q72" s="555"/>
      <c r="R72" s="555"/>
      <c r="S72" s="555"/>
      <c r="T72" s="277" t="s">
        <v>288</v>
      </c>
      <c r="U72" s="568"/>
      <c r="V72" s="569"/>
      <c r="W72" s="569"/>
      <c r="X72" s="569"/>
      <c r="Y72" s="297" t="s">
        <v>288</v>
      </c>
      <c r="Z72" s="295"/>
      <c r="AA72" s="282"/>
    </row>
    <row r="73" spans="1:36" ht="17.25" customHeight="1" x14ac:dyDescent="0.15">
      <c r="B73" s="547" t="s">
        <v>46</v>
      </c>
      <c r="C73" s="548"/>
      <c r="D73" s="548"/>
      <c r="E73" s="548"/>
      <c r="F73" s="548"/>
      <c r="G73" s="549"/>
      <c r="H73" s="550"/>
      <c r="I73" s="551"/>
      <c r="J73" s="551"/>
      <c r="K73" s="275" t="s">
        <v>287</v>
      </c>
      <c r="L73" s="552"/>
      <c r="M73" s="553"/>
      <c r="N73" s="553"/>
      <c r="O73" s="277" t="s">
        <v>288</v>
      </c>
      <c r="P73" s="554"/>
      <c r="Q73" s="555"/>
      <c r="R73" s="555"/>
      <c r="S73" s="555"/>
      <c r="T73" s="277" t="s">
        <v>288</v>
      </c>
      <c r="U73" s="554"/>
      <c r="V73" s="555"/>
      <c r="W73" s="555"/>
      <c r="X73" s="555"/>
      <c r="Y73" s="276" t="s">
        <v>288</v>
      </c>
      <c r="Z73" s="295"/>
      <c r="AA73" s="282"/>
    </row>
    <row r="74" spans="1:36" ht="16.7" customHeight="1" x14ac:dyDescent="0.15">
      <c r="B74" s="298" t="s">
        <v>855</v>
      </c>
      <c r="C74" s="299"/>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92"/>
      <c r="AC74" s="92"/>
      <c r="AD74" s="92"/>
      <c r="AE74" s="170"/>
      <c r="AF74" s="170"/>
      <c r="AG74" s="170"/>
      <c r="AH74" s="170"/>
      <c r="AI74" s="170"/>
      <c r="AJ74" s="170"/>
    </row>
    <row r="75" spans="1:36" ht="12" x14ac:dyDescent="0.15">
      <c r="B75" s="298" t="s">
        <v>825</v>
      </c>
      <c r="C75" s="282"/>
      <c r="D75" s="288"/>
      <c r="E75" s="288"/>
      <c r="F75" s="288"/>
      <c r="G75" s="288"/>
      <c r="H75" s="288"/>
      <c r="I75" s="288"/>
      <c r="J75" s="288"/>
      <c r="K75" s="288"/>
      <c r="L75" s="288"/>
      <c r="M75" s="288"/>
      <c r="N75" s="288"/>
      <c r="O75" s="288"/>
      <c r="P75" s="288"/>
      <c r="Q75" s="288"/>
      <c r="R75" s="288"/>
      <c r="S75" s="288"/>
      <c r="T75" s="288"/>
      <c r="U75" s="288"/>
      <c r="V75" s="288"/>
      <c r="W75" s="288"/>
      <c r="X75" s="288"/>
      <c r="Y75" s="288"/>
      <c r="Z75" s="282"/>
      <c r="AA75" s="282"/>
    </row>
    <row r="76" spans="1:36" ht="12" x14ac:dyDescent="0.15">
      <c r="B76" s="298" t="s">
        <v>127</v>
      </c>
      <c r="C76" s="282"/>
      <c r="D76" s="288"/>
      <c r="E76" s="288"/>
      <c r="F76" s="288"/>
      <c r="G76" s="288"/>
      <c r="H76" s="288"/>
      <c r="I76" s="288"/>
      <c r="J76" s="288"/>
      <c r="K76" s="288"/>
      <c r="L76" s="288"/>
      <c r="M76" s="288"/>
      <c r="N76" s="288"/>
      <c r="O76" s="288"/>
      <c r="P76" s="288"/>
      <c r="Q76" s="288"/>
      <c r="R76" s="288"/>
      <c r="S76" s="288"/>
      <c r="T76" s="288"/>
      <c r="U76" s="288"/>
      <c r="V76" s="288"/>
      <c r="W76" s="288"/>
      <c r="X76" s="288"/>
      <c r="Y76" s="288"/>
      <c r="Z76" s="282"/>
      <c r="AA76" s="282"/>
    </row>
    <row r="77" spans="1:36" ht="12" x14ac:dyDescent="0.15">
      <c r="B77" s="282" t="s">
        <v>328</v>
      </c>
      <c r="C77" s="282"/>
      <c r="D77" s="288"/>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19"/>
      <c r="AC77" s="19"/>
    </row>
    <row r="78" spans="1:36" ht="12" x14ac:dyDescent="0.15">
      <c r="B78" s="282" t="s">
        <v>320</v>
      </c>
      <c r="C78" s="282"/>
      <c r="D78" s="288"/>
      <c r="E78" s="302"/>
      <c r="F78" s="302"/>
      <c r="G78" s="302"/>
      <c r="H78" s="302"/>
      <c r="I78" s="302"/>
      <c r="J78" s="302"/>
      <c r="K78" s="302"/>
      <c r="L78" s="302"/>
      <c r="M78" s="302"/>
      <c r="N78" s="302"/>
      <c r="O78" s="302"/>
      <c r="P78" s="302"/>
      <c r="Q78" s="302"/>
      <c r="R78" s="302"/>
      <c r="S78" s="302"/>
      <c r="T78" s="302"/>
      <c r="U78" s="302"/>
      <c r="V78" s="302"/>
      <c r="W78" s="302"/>
      <c r="X78" s="302"/>
      <c r="Y78" s="302"/>
      <c r="Z78" s="302"/>
      <c r="AA78" s="302"/>
      <c r="AB78" s="20"/>
      <c r="AC78" s="20"/>
    </row>
    <row r="79" spans="1:36" ht="17.25" customHeight="1" x14ac:dyDescent="0.15">
      <c r="B79" s="288"/>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row>
    <row r="80" spans="1:36" ht="17.25" customHeight="1" x14ac:dyDescent="0.15">
      <c r="A80" s="112" t="s">
        <v>856</v>
      </c>
      <c r="B80" s="282"/>
      <c r="C80" s="282"/>
      <c r="D80" s="282"/>
      <c r="E80" s="282"/>
      <c r="F80" s="282"/>
      <c r="G80" s="282"/>
      <c r="H80" s="282"/>
      <c r="I80" s="282"/>
      <c r="J80" s="282"/>
      <c r="K80" s="282"/>
      <c r="L80" s="282"/>
      <c r="M80" s="282"/>
      <c r="N80" s="282"/>
      <c r="O80" s="282"/>
      <c r="P80" s="282"/>
      <c r="Q80" s="282"/>
      <c r="R80" s="282"/>
      <c r="S80" s="282"/>
      <c r="T80" s="282"/>
      <c r="U80" s="282"/>
      <c r="V80" s="282"/>
      <c r="W80" s="282"/>
      <c r="X80" s="282"/>
      <c r="Y80" s="282"/>
      <c r="Z80" s="282"/>
      <c r="AA80" s="282"/>
    </row>
    <row r="81" spans="1:27" ht="17.25" customHeight="1" x14ac:dyDescent="0.15">
      <c r="A81" s="8"/>
      <c r="B81" s="540" t="s">
        <v>290</v>
      </c>
      <c r="C81" s="540"/>
      <c r="D81" s="540"/>
      <c r="E81" s="540"/>
      <c r="F81" s="540"/>
      <c r="G81" s="540"/>
      <c r="H81" s="540"/>
      <c r="I81" s="540"/>
      <c r="J81" s="540" t="s">
        <v>87</v>
      </c>
      <c r="K81" s="540"/>
      <c r="L81" s="540"/>
      <c r="M81" s="540"/>
      <c r="N81" s="540"/>
      <c r="O81" s="540"/>
      <c r="P81" s="540"/>
      <c r="Q81" s="540"/>
      <c r="R81" s="540"/>
      <c r="S81" s="540" t="s">
        <v>286</v>
      </c>
      <c r="T81" s="540"/>
      <c r="U81" s="540"/>
      <c r="V81" s="540"/>
      <c r="W81" s="540"/>
      <c r="X81" s="540"/>
      <c r="Y81" s="540"/>
      <c r="Z81" s="540"/>
      <c r="AA81" s="540"/>
    </row>
    <row r="82" spans="1:27" ht="17.25" customHeight="1" x14ac:dyDescent="0.15">
      <c r="A82" s="24"/>
      <c r="B82" s="570" t="s">
        <v>291</v>
      </c>
      <c r="C82" s="571"/>
      <c r="D82" s="571"/>
      <c r="E82" s="571"/>
      <c r="F82" s="572"/>
      <c r="G82" s="547" t="s">
        <v>292</v>
      </c>
      <c r="H82" s="548"/>
      <c r="I82" s="549"/>
      <c r="J82" s="576">
        <v>191700</v>
      </c>
      <c r="K82" s="577"/>
      <c r="L82" s="577"/>
      <c r="M82" s="577"/>
      <c r="N82" s="577"/>
      <c r="O82" s="577"/>
      <c r="P82" s="577"/>
      <c r="Q82" s="577"/>
      <c r="R82" s="276" t="s">
        <v>288</v>
      </c>
      <c r="S82" s="578">
        <v>185200</v>
      </c>
      <c r="T82" s="579"/>
      <c r="U82" s="579"/>
      <c r="V82" s="579"/>
      <c r="W82" s="579"/>
      <c r="X82" s="579"/>
      <c r="Y82" s="579"/>
      <c r="Z82" s="579"/>
      <c r="AA82" s="276" t="s">
        <v>288</v>
      </c>
    </row>
    <row r="83" spans="1:27" ht="17.25" customHeight="1" x14ac:dyDescent="0.15">
      <c r="A83" s="125"/>
      <c r="B83" s="573"/>
      <c r="C83" s="574"/>
      <c r="D83" s="574"/>
      <c r="E83" s="574"/>
      <c r="F83" s="575"/>
      <c r="G83" s="547" t="s">
        <v>294</v>
      </c>
      <c r="H83" s="548"/>
      <c r="I83" s="549"/>
      <c r="J83" s="576">
        <v>158900</v>
      </c>
      <c r="K83" s="577"/>
      <c r="L83" s="577"/>
      <c r="M83" s="577"/>
      <c r="N83" s="577"/>
      <c r="O83" s="577"/>
      <c r="P83" s="577"/>
      <c r="Q83" s="577"/>
      <c r="R83" s="276" t="s">
        <v>288</v>
      </c>
      <c r="S83" s="578">
        <v>154600</v>
      </c>
      <c r="T83" s="579"/>
      <c r="U83" s="579"/>
      <c r="V83" s="579"/>
      <c r="W83" s="579"/>
      <c r="X83" s="579"/>
      <c r="Y83" s="579"/>
      <c r="Z83" s="579"/>
      <c r="AA83" s="276" t="s">
        <v>288</v>
      </c>
    </row>
    <row r="84" spans="1:27" ht="17.25" customHeight="1" x14ac:dyDescent="0.15">
      <c r="A84" s="125"/>
      <c r="B84" s="570" t="s">
        <v>293</v>
      </c>
      <c r="C84" s="571"/>
      <c r="D84" s="571"/>
      <c r="E84" s="571"/>
      <c r="F84" s="572"/>
      <c r="G84" s="547" t="s">
        <v>294</v>
      </c>
      <c r="H84" s="548"/>
      <c r="I84" s="549"/>
      <c r="J84" s="576">
        <v>161500</v>
      </c>
      <c r="K84" s="577"/>
      <c r="L84" s="577"/>
      <c r="M84" s="577"/>
      <c r="N84" s="577"/>
      <c r="O84" s="577"/>
      <c r="P84" s="577"/>
      <c r="Q84" s="577"/>
      <c r="R84" s="276" t="s">
        <v>288</v>
      </c>
      <c r="S84" s="581">
        <v>151900</v>
      </c>
      <c r="T84" s="582"/>
      <c r="U84" s="582"/>
      <c r="V84" s="582"/>
      <c r="W84" s="582"/>
      <c r="X84" s="582"/>
      <c r="Y84" s="582"/>
      <c r="Z84" s="582"/>
      <c r="AA84" s="276" t="s">
        <v>288</v>
      </c>
    </row>
    <row r="85" spans="1:27" ht="17.25" customHeight="1" x14ac:dyDescent="0.15">
      <c r="A85" s="125"/>
      <c r="B85" s="573"/>
      <c r="C85" s="574"/>
      <c r="D85" s="574"/>
      <c r="E85" s="574"/>
      <c r="F85" s="575"/>
      <c r="G85" s="547" t="s">
        <v>295</v>
      </c>
      <c r="H85" s="548"/>
      <c r="I85" s="549"/>
      <c r="J85" s="576">
        <v>145100</v>
      </c>
      <c r="K85" s="577"/>
      <c r="L85" s="577"/>
      <c r="M85" s="577"/>
      <c r="N85" s="577"/>
      <c r="O85" s="577"/>
      <c r="P85" s="577"/>
      <c r="Q85" s="577"/>
      <c r="R85" s="276" t="s">
        <v>288</v>
      </c>
      <c r="S85" s="581">
        <v>143800</v>
      </c>
      <c r="T85" s="582"/>
      <c r="U85" s="582"/>
      <c r="V85" s="582"/>
      <c r="W85" s="582"/>
      <c r="X85" s="582"/>
      <c r="Y85" s="582"/>
      <c r="Z85" s="582"/>
      <c r="AA85" s="276" t="s">
        <v>288</v>
      </c>
    </row>
    <row r="86" spans="1:27" ht="17.25" customHeight="1" x14ac:dyDescent="0.15">
      <c r="A86" s="24"/>
      <c r="B86" s="570" t="s">
        <v>647</v>
      </c>
      <c r="C86" s="571"/>
      <c r="D86" s="571"/>
      <c r="E86" s="571"/>
      <c r="F86" s="572"/>
      <c r="G86" s="547" t="s">
        <v>292</v>
      </c>
      <c r="H86" s="548"/>
      <c r="I86" s="549"/>
      <c r="J86" s="576">
        <v>214200</v>
      </c>
      <c r="K86" s="577"/>
      <c r="L86" s="577"/>
      <c r="M86" s="577"/>
      <c r="N86" s="577"/>
      <c r="O86" s="577"/>
      <c r="P86" s="577"/>
      <c r="Q86" s="577"/>
      <c r="R86" s="276" t="s">
        <v>288</v>
      </c>
      <c r="S86" s="468" t="s">
        <v>909</v>
      </c>
      <c r="T86" s="580"/>
      <c r="U86" s="580"/>
      <c r="V86" s="580"/>
      <c r="W86" s="580"/>
      <c r="X86" s="580"/>
      <c r="Y86" s="580"/>
      <c r="Z86" s="580"/>
      <c r="AA86" s="276" t="s">
        <v>288</v>
      </c>
    </row>
    <row r="87" spans="1:27" ht="17.25" customHeight="1" x14ac:dyDescent="0.15">
      <c r="A87" s="125"/>
      <c r="B87" s="573"/>
      <c r="C87" s="574"/>
      <c r="D87" s="574"/>
      <c r="E87" s="574"/>
      <c r="F87" s="575"/>
      <c r="G87" s="547" t="s">
        <v>294</v>
      </c>
      <c r="H87" s="548"/>
      <c r="I87" s="549"/>
      <c r="J87" s="468" t="s">
        <v>909</v>
      </c>
      <c r="K87" s="580"/>
      <c r="L87" s="580"/>
      <c r="M87" s="580"/>
      <c r="N87" s="580"/>
      <c r="O87" s="580"/>
      <c r="P87" s="580"/>
      <c r="Q87" s="580"/>
      <c r="R87" s="276" t="s">
        <v>288</v>
      </c>
      <c r="S87" s="468" t="s">
        <v>909</v>
      </c>
      <c r="T87" s="580"/>
      <c r="U87" s="580"/>
      <c r="V87" s="580"/>
      <c r="W87" s="580"/>
      <c r="X87" s="580"/>
      <c r="Y87" s="580"/>
      <c r="Z87" s="580"/>
      <c r="AA87" s="276" t="s">
        <v>288</v>
      </c>
    </row>
    <row r="88" spans="1:27" ht="17.25" customHeight="1" x14ac:dyDescent="0.15">
      <c r="A88" s="24"/>
      <c r="B88" s="570" t="s">
        <v>648</v>
      </c>
      <c r="C88" s="571"/>
      <c r="D88" s="571"/>
      <c r="E88" s="571"/>
      <c r="F88" s="572"/>
      <c r="G88" s="544" t="s">
        <v>292</v>
      </c>
      <c r="H88" s="545"/>
      <c r="I88" s="546"/>
      <c r="J88" s="576">
        <v>214200</v>
      </c>
      <c r="K88" s="577"/>
      <c r="L88" s="577"/>
      <c r="M88" s="577"/>
      <c r="N88" s="577"/>
      <c r="O88" s="577"/>
      <c r="P88" s="577"/>
      <c r="Q88" s="577"/>
      <c r="R88" s="276" t="s">
        <v>288</v>
      </c>
      <c r="S88" s="468" t="s">
        <v>909</v>
      </c>
      <c r="T88" s="580"/>
      <c r="U88" s="580"/>
      <c r="V88" s="580"/>
      <c r="W88" s="580"/>
      <c r="X88" s="580"/>
      <c r="Y88" s="580"/>
      <c r="Z88" s="580"/>
      <c r="AA88" s="276" t="s">
        <v>288</v>
      </c>
    </row>
    <row r="89" spans="1:27" ht="17.25" customHeight="1" x14ac:dyDescent="0.15">
      <c r="A89" s="125"/>
      <c r="B89" s="573"/>
      <c r="C89" s="574"/>
      <c r="D89" s="574"/>
      <c r="E89" s="574"/>
      <c r="F89" s="575"/>
      <c r="G89" s="547" t="s">
        <v>294</v>
      </c>
      <c r="H89" s="548"/>
      <c r="I89" s="549"/>
      <c r="J89" s="468" t="s">
        <v>910</v>
      </c>
      <c r="K89" s="580"/>
      <c r="L89" s="580"/>
      <c r="M89" s="580"/>
      <c r="N89" s="580"/>
      <c r="O89" s="580"/>
      <c r="P89" s="580"/>
      <c r="Q89" s="580"/>
      <c r="R89" s="276" t="s">
        <v>288</v>
      </c>
      <c r="S89" s="468" t="s">
        <v>909</v>
      </c>
      <c r="T89" s="580"/>
      <c r="U89" s="580"/>
      <c r="V89" s="580"/>
      <c r="W89" s="580"/>
      <c r="X89" s="580"/>
      <c r="Y89" s="580"/>
      <c r="Z89" s="580"/>
      <c r="AA89" s="276" t="s">
        <v>288</v>
      </c>
    </row>
    <row r="90" spans="1:27" ht="17.25" customHeight="1" x14ac:dyDescent="0.15">
      <c r="A90" s="24"/>
      <c r="B90" s="570" t="s">
        <v>35</v>
      </c>
      <c r="C90" s="571"/>
      <c r="D90" s="571"/>
      <c r="E90" s="571"/>
      <c r="F90" s="572"/>
      <c r="G90" s="547" t="s">
        <v>292</v>
      </c>
      <c r="H90" s="548"/>
      <c r="I90" s="549"/>
      <c r="J90" s="576">
        <v>215500</v>
      </c>
      <c r="K90" s="577"/>
      <c r="L90" s="577"/>
      <c r="M90" s="577"/>
      <c r="N90" s="577"/>
      <c r="O90" s="577"/>
      <c r="P90" s="577"/>
      <c r="Q90" s="577"/>
      <c r="R90" s="276" t="s">
        <v>288</v>
      </c>
      <c r="S90" s="578">
        <v>214900</v>
      </c>
      <c r="T90" s="579"/>
      <c r="U90" s="579"/>
      <c r="V90" s="579"/>
      <c r="W90" s="579"/>
      <c r="X90" s="579"/>
      <c r="Y90" s="579"/>
      <c r="Z90" s="579"/>
      <c r="AA90" s="276" t="s">
        <v>288</v>
      </c>
    </row>
    <row r="91" spans="1:27" ht="17.25" customHeight="1" x14ac:dyDescent="0.15">
      <c r="A91" s="125"/>
      <c r="B91" s="573"/>
      <c r="C91" s="574"/>
      <c r="D91" s="574"/>
      <c r="E91" s="574"/>
      <c r="F91" s="575"/>
      <c r="G91" s="547" t="s">
        <v>294</v>
      </c>
      <c r="H91" s="548"/>
      <c r="I91" s="549"/>
      <c r="J91" s="576">
        <v>184800</v>
      </c>
      <c r="K91" s="577"/>
      <c r="L91" s="577"/>
      <c r="M91" s="577"/>
      <c r="N91" s="577"/>
      <c r="O91" s="577"/>
      <c r="P91" s="577"/>
      <c r="Q91" s="577"/>
      <c r="R91" s="276" t="s">
        <v>288</v>
      </c>
      <c r="S91" s="578">
        <v>178000</v>
      </c>
      <c r="T91" s="579"/>
      <c r="U91" s="579"/>
      <c r="V91" s="579"/>
      <c r="W91" s="579"/>
      <c r="X91" s="579"/>
      <c r="Y91" s="579"/>
      <c r="Z91" s="579"/>
      <c r="AA91" s="276" t="s">
        <v>288</v>
      </c>
    </row>
    <row r="92" spans="1:27" ht="17.25" customHeight="1" x14ac:dyDescent="0.15">
      <c r="B92" s="282"/>
      <c r="C92" s="282"/>
      <c r="D92" s="282"/>
      <c r="E92" s="282"/>
      <c r="F92" s="282"/>
      <c r="G92" s="282"/>
      <c r="H92" s="282"/>
      <c r="I92" s="282"/>
      <c r="J92" s="282"/>
      <c r="K92" s="282"/>
      <c r="L92" s="282"/>
      <c r="M92" s="282"/>
      <c r="N92" s="282"/>
      <c r="O92" s="282"/>
      <c r="P92" s="282"/>
      <c r="Q92" s="282"/>
      <c r="R92" s="282"/>
      <c r="S92" s="282"/>
      <c r="T92" s="282"/>
      <c r="U92" s="282"/>
      <c r="V92" s="282"/>
      <c r="W92" s="282"/>
      <c r="X92" s="282"/>
      <c r="Y92" s="282"/>
      <c r="Z92" s="282"/>
      <c r="AA92" s="282"/>
    </row>
    <row r="93" spans="1:27" ht="18" customHeight="1" x14ac:dyDescent="0.15">
      <c r="A93" s="112" t="s">
        <v>857</v>
      </c>
      <c r="B93" s="282"/>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row>
    <row r="94" spans="1:27" ht="18" customHeight="1" x14ac:dyDescent="0.15">
      <c r="A94" s="125"/>
      <c r="B94" s="548" t="s">
        <v>25</v>
      </c>
      <c r="C94" s="548"/>
      <c r="D94" s="548"/>
      <c r="E94" s="548"/>
      <c r="F94" s="548"/>
      <c r="G94" s="549"/>
      <c r="H94" s="540" t="s">
        <v>296</v>
      </c>
      <c r="I94" s="540"/>
      <c r="J94" s="540"/>
      <c r="K94" s="540"/>
      <c r="L94" s="540"/>
      <c r="M94" s="540" t="s">
        <v>329</v>
      </c>
      <c r="N94" s="540"/>
      <c r="O94" s="540"/>
      <c r="P94" s="540"/>
      <c r="Q94" s="540"/>
      <c r="R94" s="540" t="s">
        <v>321</v>
      </c>
      <c r="S94" s="540"/>
      <c r="T94" s="540"/>
      <c r="U94" s="540"/>
      <c r="V94" s="540"/>
      <c r="W94" s="540" t="s">
        <v>322</v>
      </c>
      <c r="X94" s="540"/>
      <c r="Y94" s="540"/>
      <c r="Z94" s="540"/>
      <c r="AA94" s="540"/>
    </row>
    <row r="95" spans="1:27" ht="18" customHeight="1" x14ac:dyDescent="0.15">
      <c r="A95" s="24"/>
      <c r="B95" s="570" t="s">
        <v>291</v>
      </c>
      <c r="C95" s="571"/>
      <c r="D95" s="572"/>
      <c r="E95" s="583" t="s">
        <v>292</v>
      </c>
      <c r="F95" s="584"/>
      <c r="G95" s="585"/>
      <c r="H95" s="468">
        <v>262353</v>
      </c>
      <c r="I95" s="469"/>
      <c r="J95" s="469"/>
      <c r="K95" s="469"/>
      <c r="L95" s="276" t="s">
        <v>288</v>
      </c>
      <c r="M95" s="468">
        <v>363874</v>
      </c>
      <c r="N95" s="469"/>
      <c r="O95" s="469"/>
      <c r="P95" s="469"/>
      <c r="Q95" s="276" t="s">
        <v>288</v>
      </c>
      <c r="R95" s="468">
        <v>384126</v>
      </c>
      <c r="S95" s="469"/>
      <c r="T95" s="469"/>
      <c r="U95" s="469"/>
      <c r="V95" s="276" t="s">
        <v>288</v>
      </c>
      <c r="W95" s="468">
        <v>396228</v>
      </c>
      <c r="X95" s="469"/>
      <c r="Y95" s="469"/>
      <c r="Z95" s="469"/>
      <c r="AA95" s="276" t="s">
        <v>288</v>
      </c>
    </row>
    <row r="96" spans="1:27" ht="18" customHeight="1" x14ac:dyDescent="0.15">
      <c r="A96" s="125"/>
      <c r="B96" s="573"/>
      <c r="C96" s="574"/>
      <c r="D96" s="575"/>
      <c r="E96" s="583" t="s">
        <v>294</v>
      </c>
      <c r="F96" s="584"/>
      <c r="G96" s="585"/>
      <c r="H96" s="468">
        <v>233233</v>
      </c>
      <c r="I96" s="469"/>
      <c r="J96" s="469"/>
      <c r="K96" s="469"/>
      <c r="L96" s="276" t="s">
        <v>288</v>
      </c>
      <c r="M96" s="468">
        <v>312848</v>
      </c>
      <c r="N96" s="469"/>
      <c r="O96" s="469"/>
      <c r="P96" s="469"/>
      <c r="Q96" s="276" t="s">
        <v>288</v>
      </c>
      <c r="R96" s="468">
        <v>357096</v>
      </c>
      <c r="S96" s="469"/>
      <c r="T96" s="469"/>
      <c r="U96" s="469"/>
      <c r="V96" s="276" t="s">
        <v>288</v>
      </c>
      <c r="W96" s="468">
        <v>369999</v>
      </c>
      <c r="X96" s="469"/>
      <c r="Y96" s="469"/>
      <c r="Z96" s="469"/>
      <c r="AA96" s="276" t="s">
        <v>288</v>
      </c>
    </row>
    <row r="97" spans="1:27" ht="18" customHeight="1" x14ac:dyDescent="0.15">
      <c r="A97" s="24"/>
      <c r="B97" s="570" t="s">
        <v>293</v>
      </c>
      <c r="C97" s="571"/>
      <c r="D97" s="572"/>
      <c r="E97" s="583" t="s">
        <v>294</v>
      </c>
      <c r="F97" s="584"/>
      <c r="G97" s="585"/>
      <c r="H97" s="468" t="s">
        <v>913</v>
      </c>
      <c r="I97" s="469"/>
      <c r="J97" s="469"/>
      <c r="K97" s="469"/>
      <c r="L97" s="276" t="s">
        <v>288</v>
      </c>
      <c r="M97" s="468" t="s">
        <v>913</v>
      </c>
      <c r="N97" s="469"/>
      <c r="O97" s="469"/>
      <c r="P97" s="469"/>
      <c r="Q97" s="276" t="s">
        <v>288</v>
      </c>
      <c r="R97" s="468">
        <v>293025</v>
      </c>
      <c r="S97" s="469"/>
      <c r="T97" s="469"/>
      <c r="U97" s="469"/>
      <c r="V97" s="276" t="s">
        <v>288</v>
      </c>
      <c r="W97" s="468">
        <v>335850</v>
      </c>
      <c r="X97" s="469"/>
      <c r="Y97" s="469"/>
      <c r="Z97" s="469"/>
      <c r="AA97" s="276" t="s">
        <v>288</v>
      </c>
    </row>
    <row r="98" spans="1:27" ht="17.25" customHeight="1" x14ac:dyDescent="0.15">
      <c r="A98" s="125"/>
      <c r="B98" s="573"/>
      <c r="C98" s="574"/>
      <c r="D98" s="575"/>
      <c r="E98" s="583" t="s">
        <v>295</v>
      </c>
      <c r="F98" s="584"/>
      <c r="G98" s="585"/>
      <c r="H98" s="468" t="s">
        <v>902</v>
      </c>
      <c r="I98" s="469"/>
      <c r="J98" s="469"/>
      <c r="K98" s="469"/>
      <c r="L98" s="276" t="s">
        <v>288</v>
      </c>
      <c r="M98" s="468" t="s">
        <v>902</v>
      </c>
      <c r="N98" s="469"/>
      <c r="O98" s="469"/>
      <c r="P98" s="469"/>
      <c r="Q98" s="276" t="s">
        <v>288</v>
      </c>
      <c r="R98" s="468" t="s">
        <v>902</v>
      </c>
      <c r="S98" s="469"/>
      <c r="T98" s="469"/>
      <c r="U98" s="469"/>
      <c r="V98" s="276" t="s">
        <v>288</v>
      </c>
      <c r="W98" s="468" t="s">
        <v>902</v>
      </c>
      <c r="X98" s="469"/>
      <c r="Y98" s="469"/>
      <c r="Z98" s="469"/>
      <c r="AA98" s="276" t="s">
        <v>288</v>
      </c>
    </row>
    <row r="99" spans="1:27" ht="18" customHeight="1" x14ac:dyDescent="0.15">
      <c r="A99" s="24"/>
      <c r="B99" s="586" t="s">
        <v>649</v>
      </c>
      <c r="C99" s="571"/>
      <c r="D99" s="572"/>
      <c r="E99" s="583" t="s">
        <v>292</v>
      </c>
      <c r="F99" s="584"/>
      <c r="G99" s="585"/>
      <c r="H99" s="468">
        <v>306561</v>
      </c>
      <c r="I99" s="469"/>
      <c r="J99" s="469"/>
      <c r="K99" s="469"/>
      <c r="L99" s="276" t="s">
        <v>288</v>
      </c>
      <c r="M99" s="468">
        <v>386459</v>
      </c>
      <c r="N99" s="469"/>
      <c r="O99" s="469"/>
      <c r="P99" s="469"/>
      <c r="Q99" s="276" t="s">
        <v>288</v>
      </c>
      <c r="R99" s="468">
        <v>420230</v>
      </c>
      <c r="S99" s="469"/>
      <c r="T99" s="469"/>
      <c r="U99" s="469"/>
      <c r="V99" s="276" t="s">
        <v>288</v>
      </c>
      <c r="W99" s="468">
        <v>433686</v>
      </c>
      <c r="X99" s="469"/>
      <c r="Y99" s="469"/>
      <c r="Z99" s="469"/>
      <c r="AA99" s="276" t="s">
        <v>288</v>
      </c>
    </row>
    <row r="100" spans="1:27" ht="18" customHeight="1" x14ac:dyDescent="0.15">
      <c r="A100" s="24"/>
      <c r="B100" s="573"/>
      <c r="C100" s="574"/>
      <c r="D100" s="575"/>
      <c r="E100" s="587" t="s">
        <v>294</v>
      </c>
      <c r="F100" s="588"/>
      <c r="G100" s="589"/>
      <c r="H100" s="468" t="s">
        <v>902</v>
      </c>
      <c r="I100" s="469"/>
      <c r="J100" s="469"/>
      <c r="K100" s="469"/>
      <c r="L100" s="276" t="s">
        <v>288</v>
      </c>
      <c r="M100" s="468" t="s">
        <v>902</v>
      </c>
      <c r="N100" s="469"/>
      <c r="O100" s="469"/>
      <c r="P100" s="469"/>
      <c r="Q100" s="276" t="s">
        <v>288</v>
      </c>
      <c r="R100" s="468" t="s">
        <v>902</v>
      </c>
      <c r="S100" s="469"/>
      <c r="T100" s="469"/>
      <c r="U100" s="469"/>
      <c r="V100" s="276" t="s">
        <v>288</v>
      </c>
      <c r="W100" s="468" t="s">
        <v>902</v>
      </c>
      <c r="X100" s="469"/>
      <c r="Y100" s="469"/>
      <c r="Z100" s="469"/>
      <c r="AA100" s="276" t="s">
        <v>288</v>
      </c>
    </row>
    <row r="101" spans="1:27" ht="16.7" customHeight="1" x14ac:dyDescent="0.15">
      <c r="A101" s="24"/>
      <c r="B101" s="586" t="s">
        <v>650</v>
      </c>
      <c r="C101" s="571"/>
      <c r="D101" s="572"/>
      <c r="E101" s="583" t="s">
        <v>292</v>
      </c>
      <c r="F101" s="584"/>
      <c r="G101" s="585"/>
      <c r="H101" s="468">
        <v>316227</v>
      </c>
      <c r="I101" s="469"/>
      <c r="J101" s="469"/>
      <c r="K101" s="469"/>
      <c r="L101" s="276" t="s">
        <v>288</v>
      </c>
      <c r="M101" s="468">
        <v>383994</v>
      </c>
      <c r="N101" s="469"/>
      <c r="O101" s="469"/>
      <c r="P101" s="469"/>
      <c r="Q101" s="276" t="s">
        <v>288</v>
      </c>
      <c r="R101" s="468">
        <v>411610</v>
      </c>
      <c r="S101" s="469"/>
      <c r="T101" s="469"/>
      <c r="U101" s="469"/>
      <c r="V101" s="276" t="s">
        <v>288</v>
      </c>
      <c r="W101" s="468">
        <v>421268</v>
      </c>
      <c r="X101" s="469"/>
      <c r="Y101" s="469"/>
      <c r="Z101" s="469"/>
      <c r="AA101" s="276" t="s">
        <v>288</v>
      </c>
    </row>
    <row r="102" spans="1:27" ht="18" customHeight="1" x14ac:dyDescent="0.15">
      <c r="A102" s="24"/>
      <c r="B102" s="573"/>
      <c r="C102" s="574"/>
      <c r="D102" s="575"/>
      <c r="E102" s="583" t="s">
        <v>294</v>
      </c>
      <c r="F102" s="584"/>
      <c r="G102" s="585"/>
      <c r="H102" s="468" t="s">
        <v>902</v>
      </c>
      <c r="I102" s="469"/>
      <c r="J102" s="469"/>
      <c r="K102" s="469"/>
      <c r="L102" s="276" t="s">
        <v>288</v>
      </c>
      <c r="M102" s="468" t="s">
        <v>902</v>
      </c>
      <c r="N102" s="469"/>
      <c r="O102" s="469"/>
      <c r="P102" s="469"/>
      <c r="Q102" s="276" t="s">
        <v>288</v>
      </c>
      <c r="R102" s="468" t="s">
        <v>902</v>
      </c>
      <c r="S102" s="469"/>
      <c r="T102" s="469"/>
      <c r="U102" s="469"/>
      <c r="V102" s="276" t="s">
        <v>288</v>
      </c>
      <c r="W102" s="468" t="s">
        <v>902</v>
      </c>
      <c r="X102" s="469"/>
      <c r="Y102" s="469"/>
      <c r="Z102" s="469"/>
      <c r="AA102" s="276" t="s">
        <v>288</v>
      </c>
    </row>
    <row r="103" spans="1:27" ht="18" customHeight="1" x14ac:dyDescent="0.15">
      <c r="A103" s="24"/>
      <c r="B103" s="570" t="s">
        <v>35</v>
      </c>
      <c r="C103" s="571"/>
      <c r="D103" s="572"/>
      <c r="E103" s="583" t="s">
        <v>292</v>
      </c>
      <c r="F103" s="584"/>
      <c r="G103" s="585"/>
      <c r="H103" s="468">
        <v>274495</v>
      </c>
      <c r="I103" s="469"/>
      <c r="J103" s="469"/>
      <c r="K103" s="469"/>
      <c r="L103" s="276" t="s">
        <v>288</v>
      </c>
      <c r="M103" s="468">
        <v>378897</v>
      </c>
      <c r="N103" s="469"/>
      <c r="O103" s="469"/>
      <c r="P103" s="469"/>
      <c r="Q103" s="276" t="s">
        <v>288</v>
      </c>
      <c r="R103" s="468">
        <v>407522</v>
      </c>
      <c r="S103" s="469"/>
      <c r="T103" s="469"/>
      <c r="U103" s="469"/>
      <c r="V103" s="276" t="s">
        <v>288</v>
      </c>
      <c r="W103" s="468">
        <v>420167</v>
      </c>
      <c r="X103" s="469"/>
      <c r="Y103" s="469"/>
      <c r="Z103" s="469"/>
      <c r="AA103" s="276" t="s">
        <v>288</v>
      </c>
    </row>
    <row r="104" spans="1:27" ht="18" customHeight="1" x14ac:dyDescent="0.15">
      <c r="A104" s="125"/>
      <c r="B104" s="573"/>
      <c r="C104" s="574"/>
      <c r="D104" s="575"/>
      <c r="E104" s="591" t="s">
        <v>294</v>
      </c>
      <c r="F104" s="591"/>
      <c r="G104" s="591"/>
      <c r="H104" s="468">
        <v>257193</v>
      </c>
      <c r="I104" s="469"/>
      <c r="J104" s="469"/>
      <c r="K104" s="469"/>
      <c r="L104" s="276" t="s">
        <v>288</v>
      </c>
      <c r="M104" s="468">
        <v>341795</v>
      </c>
      <c r="N104" s="469"/>
      <c r="O104" s="469"/>
      <c r="P104" s="469"/>
      <c r="Q104" s="276" t="s">
        <v>288</v>
      </c>
      <c r="R104" s="468">
        <v>389037</v>
      </c>
      <c r="S104" s="469"/>
      <c r="T104" s="469"/>
      <c r="U104" s="469"/>
      <c r="V104" s="276" t="s">
        <v>288</v>
      </c>
      <c r="W104" s="468">
        <v>408828</v>
      </c>
      <c r="X104" s="469"/>
      <c r="Y104" s="469"/>
      <c r="Z104" s="469"/>
      <c r="AA104" s="276" t="s">
        <v>288</v>
      </c>
    </row>
    <row r="105" spans="1:27" ht="18" customHeight="1" x14ac:dyDescent="0.15">
      <c r="B105" s="590" t="s">
        <v>820</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row>
    <row r="106" spans="1:27" ht="18" customHeight="1" x14ac:dyDescent="0.15">
      <c r="B106" s="436"/>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row>
  </sheetData>
  <customSheetViews>
    <customSheetView guid="{35B468EA-DEB5-4CA6-B546-C65359DF4C34}" scale="110" showPageBreaks="1" printArea="1" view="pageBreakPreview">
      <selection activeCell="U17" sqref="U17:W17"/>
      <rowBreaks count="1" manualBreakCount="1">
        <brk id="56" max="31" man="1"/>
      </rowBreaks>
      <pageMargins left="0.98425196850393704" right="0.78740157480314965" top="0.98425196850393704" bottom="0.98425196850393704" header="0.51181102362204722" footer="0.51181102362204722"/>
      <printOptions horizontalCentered="1"/>
      <pageSetup paperSize="9" scale="77" orientation="portrait" cellComments="asDisplayed" r:id="rId1"/>
      <headerFooter alignWithMargins="0"/>
    </customSheetView>
  </customSheetViews>
  <mergeCells count="274">
    <mergeCell ref="B105:AA106"/>
    <mergeCell ref="B101:D102"/>
    <mergeCell ref="E101:G101"/>
    <mergeCell ref="H101:K101"/>
    <mergeCell ref="M101:P101"/>
    <mergeCell ref="R101:U101"/>
    <mergeCell ref="W101:Z101"/>
    <mergeCell ref="E102:G102"/>
    <mergeCell ref="H102:K102"/>
    <mergeCell ref="H104:K104"/>
    <mergeCell ref="M104:P104"/>
    <mergeCell ref="R104:U104"/>
    <mergeCell ref="W104:Z104"/>
    <mergeCell ref="M102:P102"/>
    <mergeCell ref="R102:U102"/>
    <mergeCell ref="W102:Z102"/>
    <mergeCell ref="B103:D104"/>
    <mergeCell ref="E103:G103"/>
    <mergeCell ref="H103:K103"/>
    <mergeCell ref="M103:P103"/>
    <mergeCell ref="R103:U103"/>
    <mergeCell ref="W103:Z103"/>
    <mergeCell ref="E104:G104"/>
    <mergeCell ref="W98:Z98"/>
    <mergeCell ref="B99:D100"/>
    <mergeCell ref="E99:G99"/>
    <mergeCell ref="H99:K99"/>
    <mergeCell ref="M99:P99"/>
    <mergeCell ref="R99:U99"/>
    <mergeCell ref="W99:Z99"/>
    <mergeCell ref="E100:G100"/>
    <mergeCell ref="H100:K100"/>
    <mergeCell ref="M100:P100"/>
    <mergeCell ref="B97:D98"/>
    <mergeCell ref="E97:G97"/>
    <mergeCell ref="H97:K97"/>
    <mergeCell ref="M97:P97"/>
    <mergeCell ref="R97:U97"/>
    <mergeCell ref="W97:Z97"/>
    <mergeCell ref="E98:G98"/>
    <mergeCell ref="H98:K98"/>
    <mergeCell ref="M98:P98"/>
    <mergeCell ref="R98:U98"/>
    <mergeCell ref="R100:U100"/>
    <mergeCell ref="W100:Z100"/>
    <mergeCell ref="W95:Z95"/>
    <mergeCell ref="E96:G96"/>
    <mergeCell ref="H96:K96"/>
    <mergeCell ref="M96:P96"/>
    <mergeCell ref="R96:U96"/>
    <mergeCell ref="W96:Z96"/>
    <mergeCell ref="B94:G94"/>
    <mergeCell ref="H94:L94"/>
    <mergeCell ref="M94:Q94"/>
    <mergeCell ref="R94:V94"/>
    <mergeCell ref="W94:AA94"/>
    <mergeCell ref="B95:D96"/>
    <mergeCell ref="E95:G95"/>
    <mergeCell ref="H95:K95"/>
    <mergeCell ref="M95:P95"/>
    <mergeCell ref="R95:U95"/>
    <mergeCell ref="B90:F91"/>
    <mergeCell ref="G90:I90"/>
    <mergeCell ref="J90:Q90"/>
    <mergeCell ref="S90:Z90"/>
    <mergeCell ref="G91:I91"/>
    <mergeCell ref="J91:Q91"/>
    <mergeCell ref="S91:Z91"/>
    <mergeCell ref="B88:F89"/>
    <mergeCell ref="G88:I88"/>
    <mergeCell ref="J88:Q88"/>
    <mergeCell ref="S88:Z88"/>
    <mergeCell ref="G89:I89"/>
    <mergeCell ref="J89:Q89"/>
    <mergeCell ref="S89:Z89"/>
    <mergeCell ref="B86:F87"/>
    <mergeCell ref="G86:I86"/>
    <mergeCell ref="J86:Q86"/>
    <mergeCell ref="S86:Z86"/>
    <mergeCell ref="G87:I87"/>
    <mergeCell ref="J87:Q87"/>
    <mergeCell ref="S87:Z87"/>
    <mergeCell ref="B84:F85"/>
    <mergeCell ref="G84:I84"/>
    <mergeCell ref="J84:Q84"/>
    <mergeCell ref="S84:Z84"/>
    <mergeCell ref="G85:I85"/>
    <mergeCell ref="J85:Q85"/>
    <mergeCell ref="S85:Z85"/>
    <mergeCell ref="B81:I81"/>
    <mergeCell ref="J81:R81"/>
    <mergeCell ref="S81:AA81"/>
    <mergeCell ref="B82:F83"/>
    <mergeCell ref="G82:I82"/>
    <mergeCell ref="J82:Q82"/>
    <mergeCell ref="S82:Z82"/>
    <mergeCell ref="G83:I83"/>
    <mergeCell ref="J83:Q83"/>
    <mergeCell ref="S83:Z83"/>
    <mergeCell ref="B72:G72"/>
    <mergeCell ref="H72:J72"/>
    <mergeCell ref="L72:N72"/>
    <mergeCell ref="P72:S72"/>
    <mergeCell ref="U72:X72"/>
    <mergeCell ref="B73:G73"/>
    <mergeCell ref="H73:J73"/>
    <mergeCell ref="L73:N73"/>
    <mergeCell ref="P73:S73"/>
    <mergeCell ref="U73:X73"/>
    <mergeCell ref="U69:Y69"/>
    <mergeCell ref="U70:Y70"/>
    <mergeCell ref="B71:G71"/>
    <mergeCell ref="H71:J71"/>
    <mergeCell ref="L71:N71"/>
    <mergeCell ref="P71:S71"/>
    <mergeCell ref="U71:X71"/>
    <mergeCell ref="B65:G65"/>
    <mergeCell ref="H65:J65"/>
    <mergeCell ref="L65:N65"/>
    <mergeCell ref="P65:S65"/>
    <mergeCell ref="B69:G70"/>
    <mergeCell ref="H69:K70"/>
    <mergeCell ref="L69:O70"/>
    <mergeCell ref="P69:T70"/>
    <mergeCell ref="B63:G63"/>
    <mergeCell ref="H63:K63"/>
    <mergeCell ref="L63:O63"/>
    <mergeCell ref="P63:T63"/>
    <mergeCell ref="B64:G64"/>
    <mergeCell ref="H64:J64"/>
    <mergeCell ref="L64:N64"/>
    <mergeCell ref="P64:S64"/>
    <mergeCell ref="B59:G59"/>
    <mergeCell ref="H59:J59"/>
    <mergeCell ref="L59:N59"/>
    <mergeCell ref="P59:S59"/>
    <mergeCell ref="B60:G60"/>
    <mergeCell ref="H60:J60"/>
    <mergeCell ref="L60:N60"/>
    <mergeCell ref="P60:S60"/>
    <mergeCell ref="B58:G58"/>
    <mergeCell ref="H58:K58"/>
    <mergeCell ref="L58:O58"/>
    <mergeCell ref="P58:T58"/>
    <mergeCell ref="C26:E26"/>
    <mergeCell ref="F26:H26"/>
    <mergeCell ref="J26:L26"/>
    <mergeCell ref="N26:Q26"/>
    <mergeCell ref="C27:E27"/>
    <mergeCell ref="F27:H27"/>
    <mergeCell ref="J27:L27"/>
    <mergeCell ref="N27:Q27"/>
    <mergeCell ref="C25:E25"/>
    <mergeCell ref="F25:H25"/>
    <mergeCell ref="J25:L25"/>
    <mergeCell ref="N25:Q25"/>
    <mergeCell ref="U19:W19"/>
    <mergeCell ref="C28:E28"/>
    <mergeCell ref="F28:H28"/>
    <mergeCell ref="J28:L28"/>
    <mergeCell ref="N28:Q28"/>
    <mergeCell ref="B21:E23"/>
    <mergeCell ref="F21:Q21"/>
    <mergeCell ref="F22:Q22"/>
    <mergeCell ref="F23:I23"/>
    <mergeCell ref="J23:M23"/>
    <mergeCell ref="N23:Q23"/>
    <mergeCell ref="B24:E24"/>
    <mergeCell ref="F24:I24"/>
    <mergeCell ref="J24:M24"/>
    <mergeCell ref="N24:Q24"/>
    <mergeCell ref="B19:E19"/>
    <mergeCell ref="F19:G19"/>
    <mergeCell ref="I19:J19"/>
    <mergeCell ref="L19:M19"/>
    <mergeCell ref="O19:P19"/>
    <mergeCell ref="R19:S19"/>
    <mergeCell ref="X19:Z19"/>
    <mergeCell ref="AA19:AC19"/>
    <mergeCell ref="AD19:AF19"/>
    <mergeCell ref="AD17:AF17"/>
    <mergeCell ref="B18:E18"/>
    <mergeCell ref="F18:G18"/>
    <mergeCell ref="I18:J18"/>
    <mergeCell ref="L18:M18"/>
    <mergeCell ref="O18:P18"/>
    <mergeCell ref="R18:S18"/>
    <mergeCell ref="U18:W18"/>
    <mergeCell ref="X18:Z18"/>
    <mergeCell ref="AA18:AC18"/>
    <mergeCell ref="AD18:AF18"/>
    <mergeCell ref="C17:E17"/>
    <mergeCell ref="F17:G17"/>
    <mergeCell ref="I17:J17"/>
    <mergeCell ref="L17:M17"/>
    <mergeCell ref="O17:P17"/>
    <mergeCell ref="R17:S17"/>
    <mergeCell ref="U17:W17"/>
    <mergeCell ref="X17:Y17"/>
    <mergeCell ref="AA17:AB17"/>
    <mergeCell ref="AD15:AF15"/>
    <mergeCell ref="C16:E16"/>
    <mergeCell ref="F16:G16"/>
    <mergeCell ref="I16:J16"/>
    <mergeCell ref="L16:M16"/>
    <mergeCell ref="O16:P16"/>
    <mergeCell ref="R16:S16"/>
    <mergeCell ref="U16:W16"/>
    <mergeCell ref="X16:Y16"/>
    <mergeCell ref="AA16:AB16"/>
    <mergeCell ref="AD16:AF16"/>
    <mergeCell ref="C15:E15"/>
    <mergeCell ref="F15:G15"/>
    <mergeCell ref="I15:J15"/>
    <mergeCell ref="L15:M15"/>
    <mergeCell ref="O15:P15"/>
    <mergeCell ref="R15:S15"/>
    <mergeCell ref="U15:W15"/>
    <mergeCell ref="X15:Y15"/>
    <mergeCell ref="AA15:AB15"/>
    <mergeCell ref="U13:W13"/>
    <mergeCell ref="X13:Z13"/>
    <mergeCell ref="AA13:AC13"/>
    <mergeCell ref="AD13:AF13"/>
    <mergeCell ref="C14:E14"/>
    <mergeCell ref="F14:G14"/>
    <mergeCell ref="I14:J14"/>
    <mergeCell ref="L14:M14"/>
    <mergeCell ref="O14:P14"/>
    <mergeCell ref="R14:S14"/>
    <mergeCell ref="B13:E13"/>
    <mergeCell ref="F13:G13"/>
    <mergeCell ref="I13:J13"/>
    <mergeCell ref="L13:M13"/>
    <mergeCell ref="O13:P13"/>
    <mergeCell ref="R13:S13"/>
    <mergeCell ref="U14:W14"/>
    <mergeCell ref="X14:Y14"/>
    <mergeCell ref="AA14:AB14"/>
    <mergeCell ref="AD14:AF14"/>
    <mergeCell ref="AD11:AF11"/>
    <mergeCell ref="F12:H12"/>
    <mergeCell ref="I12:K12"/>
    <mergeCell ref="L12:N12"/>
    <mergeCell ref="O12:Q12"/>
    <mergeCell ref="R12:T12"/>
    <mergeCell ref="U12:W12"/>
    <mergeCell ref="X12:Z12"/>
    <mergeCell ref="AA12:AC12"/>
    <mergeCell ref="AD12:AF12"/>
    <mergeCell ref="B11:E12"/>
    <mergeCell ref="F11:T11"/>
    <mergeCell ref="U11:AC11"/>
    <mergeCell ref="B6:G6"/>
    <mergeCell ref="H6:J6"/>
    <mergeCell ref="L6:N6"/>
    <mergeCell ref="P6:R6"/>
    <mergeCell ref="T6:V6"/>
    <mergeCell ref="B7:G7"/>
    <mergeCell ref="H7:J7"/>
    <mergeCell ref="L7:N7"/>
    <mergeCell ref="P7:R7"/>
    <mergeCell ref="T7:V7"/>
    <mergeCell ref="B4:G5"/>
    <mergeCell ref="H4:K5"/>
    <mergeCell ref="L4:O5"/>
    <mergeCell ref="P4:S5"/>
    <mergeCell ref="T4:W4"/>
    <mergeCell ref="T5:W5"/>
    <mergeCell ref="B8:G8"/>
    <mergeCell ref="H8:J8"/>
    <mergeCell ref="L8:N8"/>
    <mergeCell ref="P8:R8"/>
    <mergeCell ref="T8:V8"/>
  </mergeCells>
  <phoneticPr fontId="2"/>
  <printOptions horizontalCentered="1"/>
  <pageMargins left="0.98425196850393704" right="0.78740157480314965" top="0.98425196850393704" bottom="0.98425196850393704" header="0.51181102362204722" footer="0.51181102362204722"/>
  <pageSetup paperSize="9" scale="77" orientation="portrait" cellComments="asDisplayed" r:id="rId2"/>
  <headerFooter alignWithMargins="0"/>
  <rowBreaks count="1" manualBreakCount="1">
    <brk id="5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114"/>
  <sheetViews>
    <sheetView tabSelected="1" view="pageBreakPreview" zoomScaleNormal="100" zoomScaleSheetLayoutView="100" workbookViewId="0">
      <selection activeCell="H5" sqref="H5"/>
    </sheetView>
  </sheetViews>
  <sheetFormatPr defaultColWidth="9" defaultRowHeight="11.25" x14ac:dyDescent="0.15"/>
  <cols>
    <col min="1" max="1" width="2.375" style="10" customWidth="1"/>
    <col min="2" max="35" width="3.375" style="10" customWidth="1"/>
    <col min="36" max="38" width="1.625" style="10" customWidth="1"/>
    <col min="39" max="45" width="2.375" style="10" customWidth="1"/>
    <col min="46" max="51" width="3.125" style="10" customWidth="1"/>
    <col min="52" max="58" width="3.375" style="10" customWidth="1"/>
    <col min="59" max="16384" width="9" style="10"/>
  </cols>
  <sheetData>
    <row r="1" spans="1:31" ht="14.25" x14ac:dyDescent="0.15">
      <c r="A1" s="109" t="s">
        <v>323</v>
      </c>
    </row>
    <row r="2" spans="1:31" ht="18" customHeight="1" x14ac:dyDescent="0.15">
      <c r="A2" s="11" t="s">
        <v>858</v>
      </c>
    </row>
    <row r="3" spans="1:31" ht="27.75" customHeight="1" x14ac:dyDescent="0.15">
      <c r="B3" s="388" t="s">
        <v>271</v>
      </c>
      <c r="C3" s="389"/>
      <c r="D3" s="390"/>
      <c r="E3" s="388" t="s">
        <v>297</v>
      </c>
      <c r="F3" s="389"/>
      <c r="G3" s="389"/>
      <c r="H3" s="389"/>
      <c r="I3" s="389"/>
      <c r="J3" s="389"/>
      <c r="K3" s="389"/>
      <c r="L3" s="389"/>
      <c r="M3" s="389"/>
      <c r="N3" s="389"/>
      <c r="O3" s="389"/>
      <c r="P3" s="389"/>
      <c r="Q3" s="389"/>
      <c r="R3" s="389"/>
      <c r="S3" s="390"/>
      <c r="T3" s="388" t="s">
        <v>282</v>
      </c>
      <c r="U3" s="389"/>
      <c r="V3" s="390"/>
      <c r="W3" s="388" t="s">
        <v>298</v>
      </c>
      <c r="X3" s="389"/>
      <c r="Y3" s="390"/>
      <c r="Z3" s="530" t="s">
        <v>324</v>
      </c>
      <c r="AA3" s="592"/>
      <c r="AB3" s="593"/>
      <c r="AC3" s="530" t="s">
        <v>325</v>
      </c>
      <c r="AD3" s="592"/>
      <c r="AE3" s="593"/>
    </row>
    <row r="4" spans="1:31" ht="15.75" customHeight="1" x14ac:dyDescent="0.15">
      <c r="B4" s="594" t="s">
        <v>210</v>
      </c>
      <c r="C4" s="595"/>
      <c r="D4" s="596"/>
      <c r="E4" s="600" t="s">
        <v>522</v>
      </c>
      <c r="F4" s="601"/>
      <c r="G4" s="601"/>
      <c r="H4" s="601"/>
      <c r="I4" s="601"/>
      <c r="J4" s="601"/>
      <c r="K4" s="601"/>
      <c r="L4" s="601"/>
      <c r="M4" s="601"/>
      <c r="N4" s="601"/>
      <c r="O4" s="601"/>
      <c r="P4" s="601"/>
      <c r="Q4" s="601"/>
      <c r="R4" s="601"/>
      <c r="S4" s="602"/>
      <c r="T4" s="380" t="s">
        <v>600</v>
      </c>
      <c r="U4" s="381"/>
      <c r="V4" s="382"/>
      <c r="W4" s="606" t="s">
        <v>515</v>
      </c>
      <c r="X4" s="607"/>
      <c r="Y4" s="608"/>
      <c r="Z4" s="380" t="s">
        <v>288</v>
      </c>
      <c r="AA4" s="381"/>
      <c r="AB4" s="382"/>
      <c r="AC4" s="609" t="s">
        <v>288</v>
      </c>
      <c r="AD4" s="610"/>
      <c r="AE4" s="611"/>
    </row>
    <row r="5" spans="1:31" ht="11.25" customHeight="1" x14ac:dyDescent="0.15">
      <c r="B5" s="597"/>
      <c r="C5" s="598"/>
      <c r="D5" s="599"/>
      <c r="E5" s="603"/>
      <c r="F5" s="604"/>
      <c r="G5" s="604"/>
      <c r="H5" s="604"/>
      <c r="I5" s="604"/>
      <c r="J5" s="604"/>
      <c r="K5" s="604"/>
      <c r="L5" s="604"/>
      <c r="M5" s="604"/>
      <c r="N5" s="604"/>
      <c r="O5" s="604"/>
      <c r="P5" s="604"/>
      <c r="Q5" s="604"/>
      <c r="R5" s="604"/>
      <c r="S5" s="605"/>
      <c r="T5" s="612">
        <v>502</v>
      </c>
      <c r="U5" s="613"/>
      <c r="V5" s="614"/>
      <c r="W5" s="615">
        <v>11.2</v>
      </c>
      <c r="X5" s="616"/>
      <c r="Y5" s="617"/>
      <c r="Z5" s="612">
        <v>150100</v>
      </c>
      <c r="AA5" s="613"/>
      <c r="AB5" s="614"/>
      <c r="AC5" s="618">
        <v>247600</v>
      </c>
      <c r="AD5" s="619"/>
      <c r="AE5" s="620"/>
    </row>
    <row r="6" spans="1:31" ht="15.75" customHeight="1" x14ac:dyDescent="0.15">
      <c r="B6" s="594" t="s">
        <v>211</v>
      </c>
      <c r="C6" s="595"/>
      <c r="D6" s="596"/>
      <c r="E6" s="621" t="s">
        <v>523</v>
      </c>
      <c r="F6" s="622"/>
      <c r="G6" s="622"/>
      <c r="H6" s="622"/>
      <c r="I6" s="622"/>
      <c r="J6" s="622"/>
      <c r="K6" s="622"/>
      <c r="L6" s="622"/>
      <c r="M6" s="622"/>
      <c r="N6" s="622"/>
      <c r="O6" s="622"/>
      <c r="P6" s="622"/>
      <c r="Q6" s="622"/>
      <c r="R6" s="622"/>
      <c r="S6" s="623"/>
      <c r="T6" s="627" t="s">
        <v>600</v>
      </c>
      <c r="U6" s="628"/>
      <c r="V6" s="629"/>
      <c r="W6" s="630" t="s">
        <v>515</v>
      </c>
      <c r="X6" s="631"/>
      <c r="Y6" s="632"/>
      <c r="Z6" s="627" t="s">
        <v>288</v>
      </c>
      <c r="AA6" s="628"/>
      <c r="AB6" s="629"/>
      <c r="AC6" s="633" t="s">
        <v>288</v>
      </c>
      <c r="AD6" s="634"/>
      <c r="AE6" s="635"/>
    </row>
    <row r="7" spans="1:31" ht="9.1999999999999993" customHeight="1" x14ac:dyDescent="0.15">
      <c r="B7" s="597"/>
      <c r="C7" s="598"/>
      <c r="D7" s="599"/>
      <c r="E7" s="624"/>
      <c r="F7" s="625"/>
      <c r="G7" s="625"/>
      <c r="H7" s="625"/>
      <c r="I7" s="625"/>
      <c r="J7" s="625"/>
      <c r="K7" s="625"/>
      <c r="L7" s="625"/>
      <c r="M7" s="625"/>
      <c r="N7" s="625"/>
      <c r="O7" s="625"/>
      <c r="P7" s="625"/>
      <c r="Q7" s="625"/>
      <c r="R7" s="625"/>
      <c r="S7" s="626"/>
      <c r="T7" s="612">
        <v>523</v>
      </c>
      <c r="U7" s="613"/>
      <c r="V7" s="614"/>
      <c r="W7" s="615">
        <v>11.6</v>
      </c>
      <c r="X7" s="616"/>
      <c r="Y7" s="617"/>
      <c r="Z7" s="612">
        <v>198500</v>
      </c>
      <c r="AA7" s="613"/>
      <c r="AB7" s="614"/>
      <c r="AC7" s="618">
        <v>304200</v>
      </c>
      <c r="AD7" s="619"/>
      <c r="AE7" s="620"/>
    </row>
    <row r="8" spans="1:31" ht="15.75" customHeight="1" x14ac:dyDescent="0.15">
      <c r="B8" s="594" t="s">
        <v>212</v>
      </c>
      <c r="C8" s="595"/>
      <c r="D8" s="596"/>
      <c r="E8" s="621" t="s">
        <v>524</v>
      </c>
      <c r="F8" s="622"/>
      <c r="G8" s="622"/>
      <c r="H8" s="622"/>
      <c r="I8" s="622"/>
      <c r="J8" s="622"/>
      <c r="K8" s="622"/>
      <c r="L8" s="622"/>
      <c r="M8" s="622"/>
      <c r="N8" s="622"/>
      <c r="O8" s="622"/>
      <c r="P8" s="622"/>
      <c r="Q8" s="622"/>
      <c r="R8" s="622"/>
      <c r="S8" s="623"/>
      <c r="T8" s="627" t="s">
        <v>600</v>
      </c>
      <c r="U8" s="628"/>
      <c r="V8" s="629"/>
      <c r="W8" s="630" t="s">
        <v>515</v>
      </c>
      <c r="X8" s="631"/>
      <c r="Y8" s="632"/>
      <c r="Z8" s="627" t="s">
        <v>288</v>
      </c>
      <c r="AA8" s="628"/>
      <c r="AB8" s="629"/>
      <c r="AC8" s="633" t="s">
        <v>288</v>
      </c>
      <c r="AD8" s="634"/>
      <c r="AE8" s="635"/>
    </row>
    <row r="9" spans="1:31" ht="15.75" customHeight="1" x14ac:dyDescent="0.15">
      <c r="B9" s="597"/>
      <c r="C9" s="598"/>
      <c r="D9" s="599"/>
      <c r="E9" s="624"/>
      <c r="F9" s="625"/>
      <c r="G9" s="625"/>
      <c r="H9" s="625"/>
      <c r="I9" s="625"/>
      <c r="J9" s="625"/>
      <c r="K9" s="625"/>
      <c r="L9" s="625"/>
      <c r="M9" s="625"/>
      <c r="N9" s="625"/>
      <c r="O9" s="625"/>
      <c r="P9" s="625"/>
      <c r="Q9" s="625"/>
      <c r="R9" s="625"/>
      <c r="S9" s="626"/>
      <c r="T9" s="612">
        <v>899</v>
      </c>
      <c r="U9" s="613"/>
      <c r="V9" s="614"/>
      <c r="W9" s="615">
        <v>20</v>
      </c>
      <c r="X9" s="616"/>
      <c r="Y9" s="617"/>
      <c r="Z9" s="612">
        <v>234400</v>
      </c>
      <c r="AA9" s="613"/>
      <c r="AB9" s="614"/>
      <c r="AC9" s="618">
        <v>350000</v>
      </c>
      <c r="AD9" s="619"/>
      <c r="AE9" s="620"/>
    </row>
    <row r="10" spans="1:31" ht="15" customHeight="1" x14ac:dyDescent="0.15">
      <c r="B10" s="594" t="s">
        <v>213</v>
      </c>
      <c r="C10" s="595"/>
      <c r="D10" s="596"/>
      <c r="E10" s="636" t="s">
        <v>525</v>
      </c>
      <c r="F10" s="637"/>
      <c r="G10" s="637"/>
      <c r="H10" s="637"/>
      <c r="I10" s="637"/>
      <c r="J10" s="637"/>
      <c r="K10" s="637"/>
      <c r="L10" s="637"/>
      <c r="M10" s="637"/>
      <c r="N10" s="637"/>
      <c r="O10" s="637"/>
      <c r="P10" s="637"/>
      <c r="Q10" s="637"/>
      <c r="R10" s="637"/>
      <c r="S10" s="638"/>
      <c r="T10" s="627" t="s">
        <v>600</v>
      </c>
      <c r="U10" s="628"/>
      <c r="V10" s="629"/>
      <c r="W10" s="630" t="s">
        <v>515</v>
      </c>
      <c r="X10" s="631"/>
      <c r="Y10" s="632"/>
      <c r="Z10" s="627" t="s">
        <v>288</v>
      </c>
      <c r="AA10" s="628"/>
      <c r="AB10" s="629"/>
      <c r="AC10" s="633" t="s">
        <v>288</v>
      </c>
      <c r="AD10" s="634"/>
      <c r="AE10" s="635"/>
    </row>
    <row r="11" spans="1:31" ht="23.25" customHeight="1" x14ac:dyDescent="0.15">
      <c r="B11" s="597"/>
      <c r="C11" s="598"/>
      <c r="D11" s="599"/>
      <c r="E11" s="639"/>
      <c r="F11" s="640"/>
      <c r="G11" s="640"/>
      <c r="H11" s="640"/>
      <c r="I11" s="640"/>
      <c r="J11" s="640"/>
      <c r="K11" s="640"/>
      <c r="L11" s="640"/>
      <c r="M11" s="640"/>
      <c r="N11" s="640"/>
      <c r="O11" s="640"/>
      <c r="P11" s="640"/>
      <c r="Q11" s="640"/>
      <c r="R11" s="640"/>
      <c r="S11" s="641"/>
      <c r="T11" s="612">
        <v>1138</v>
      </c>
      <c r="U11" s="613"/>
      <c r="V11" s="614"/>
      <c r="W11" s="615">
        <v>25.3</v>
      </c>
      <c r="X11" s="616"/>
      <c r="Y11" s="617"/>
      <c r="Z11" s="612">
        <v>266000</v>
      </c>
      <c r="AA11" s="613"/>
      <c r="AB11" s="614"/>
      <c r="AC11" s="618">
        <v>381000</v>
      </c>
      <c r="AD11" s="619"/>
      <c r="AE11" s="620"/>
    </row>
    <row r="12" spans="1:31" ht="15.75" customHeight="1" x14ac:dyDescent="0.15">
      <c r="B12" s="594" t="s">
        <v>214</v>
      </c>
      <c r="C12" s="595"/>
      <c r="D12" s="596"/>
      <c r="E12" s="621" t="s">
        <v>534</v>
      </c>
      <c r="F12" s="622"/>
      <c r="G12" s="622"/>
      <c r="H12" s="622"/>
      <c r="I12" s="622"/>
      <c r="J12" s="622"/>
      <c r="K12" s="622"/>
      <c r="L12" s="622"/>
      <c r="M12" s="622"/>
      <c r="N12" s="622"/>
      <c r="O12" s="622"/>
      <c r="P12" s="622"/>
      <c r="Q12" s="622"/>
      <c r="R12" s="622"/>
      <c r="S12" s="623"/>
      <c r="T12" s="627" t="s">
        <v>600</v>
      </c>
      <c r="U12" s="628"/>
      <c r="V12" s="629"/>
      <c r="W12" s="630" t="s">
        <v>515</v>
      </c>
      <c r="X12" s="631"/>
      <c r="Y12" s="632"/>
      <c r="Z12" s="627" t="s">
        <v>288</v>
      </c>
      <c r="AA12" s="628"/>
      <c r="AB12" s="629"/>
      <c r="AC12" s="633" t="s">
        <v>288</v>
      </c>
      <c r="AD12" s="634"/>
      <c r="AE12" s="635"/>
    </row>
    <row r="13" spans="1:31" ht="33.75" customHeight="1" x14ac:dyDescent="0.15">
      <c r="B13" s="597"/>
      <c r="C13" s="598"/>
      <c r="D13" s="599"/>
      <c r="E13" s="624"/>
      <c r="F13" s="625"/>
      <c r="G13" s="625"/>
      <c r="H13" s="625"/>
      <c r="I13" s="625"/>
      <c r="J13" s="625"/>
      <c r="K13" s="625"/>
      <c r="L13" s="625"/>
      <c r="M13" s="625"/>
      <c r="N13" s="625"/>
      <c r="O13" s="625"/>
      <c r="P13" s="625"/>
      <c r="Q13" s="625"/>
      <c r="R13" s="625"/>
      <c r="S13" s="626"/>
      <c r="T13" s="612">
        <v>333</v>
      </c>
      <c r="U13" s="613"/>
      <c r="V13" s="614"/>
      <c r="W13" s="615">
        <v>7.4</v>
      </c>
      <c r="X13" s="616"/>
      <c r="Y13" s="617"/>
      <c r="Z13" s="612">
        <v>290700</v>
      </c>
      <c r="AA13" s="613"/>
      <c r="AB13" s="614"/>
      <c r="AC13" s="618">
        <v>393000</v>
      </c>
      <c r="AD13" s="619"/>
      <c r="AE13" s="620"/>
    </row>
    <row r="14" spans="1:31" ht="15" customHeight="1" x14ac:dyDescent="0.15">
      <c r="B14" s="594" t="s">
        <v>215</v>
      </c>
      <c r="C14" s="595"/>
      <c r="D14" s="596"/>
      <c r="E14" s="636" t="s">
        <v>528</v>
      </c>
      <c r="F14" s="637"/>
      <c r="G14" s="637"/>
      <c r="H14" s="637"/>
      <c r="I14" s="637"/>
      <c r="J14" s="637"/>
      <c r="K14" s="637"/>
      <c r="L14" s="637"/>
      <c r="M14" s="637"/>
      <c r="N14" s="637"/>
      <c r="O14" s="637"/>
      <c r="P14" s="637"/>
      <c r="Q14" s="637"/>
      <c r="R14" s="637"/>
      <c r="S14" s="638"/>
      <c r="T14" s="627" t="s">
        <v>600</v>
      </c>
      <c r="U14" s="628"/>
      <c r="V14" s="629"/>
      <c r="W14" s="630" t="s">
        <v>515</v>
      </c>
      <c r="X14" s="631"/>
      <c r="Y14" s="632"/>
      <c r="Z14" s="627" t="s">
        <v>288</v>
      </c>
      <c r="AA14" s="628"/>
      <c r="AB14" s="629"/>
      <c r="AC14" s="633" t="s">
        <v>288</v>
      </c>
      <c r="AD14" s="634"/>
      <c r="AE14" s="635"/>
    </row>
    <row r="15" spans="1:31" ht="62.25" customHeight="1" x14ac:dyDescent="0.15">
      <c r="B15" s="597"/>
      <c r="C15" s="598"/>
      <c r="D15" s="599"/>
      <c r="E15" s="639"/>
      <c r="F15" s="640"/>
      <c r="G15" s="640"/>
      <c r="H15" s="640"/>
      <c r="I15" s="640"/>
      <c r="J15" s="640"/>
      <c r="K15" s="640"/>
      <c r="L15" s="640"/>
      <c r="M15" s="640"/>
      <c r="N15" s="640"/>
      <c r="O15" s="640"/>
      <c r="P15" s="640"/>
      <c r="Q15" s="640"/>
      <c r="R15" s="640"/>
      <c r="S15" s="641"/>
      <c r="T15" s="612">
        <v>836</v>
      </c>
      <c r="U15" s="613"/>
      <c r="V15" s="614"/>
      <c r="W15" s="615">
        <v>18.600000000000001</v>
      </c>
      <c r="X15" s="616"/>
      <c r="Y15" s="617"/>
      <c r="Z15" s="612">
        <v>319200</v>
      </c>
      <c r="AA15" s="613"/>
      <c r="AB15" s="614"/>
      <c r="AC15" s="618">
        <v>410200</v>
      </c>
      <c r="AD15" s="619"/>
      <c r="AE15" s="620"/>
    </row>
    <row r="16" spans="1:31" ht="15" customHeight="1" x14ac:dyDescent="0.15">
      <c r="B16" s="594" t="s">
        <v>216</v>
      </c>
      <c r="C16" s="595"/>
      <c r="D16" s="596"/>
      <c r="E16" s="636" t="s">
        <v>529</v>
      </c>
      <c r="F16" s="637"/>
      <c r="G16" s="637"/>
      <c r="H16" s="637"/>
      <c r="I16" s="637"/>
      <c r="J16" s="637"/>
      <c r="K16" s="637"/>
      <c r="L16" s="637"/>
      <c r="M16" s="637"/>
      <c r="N16" s="637"/>
      <c r="O16" s="637"/>
      <c r="P16" s="637"/>
      <c r="Q16" s="637"/>
      <c r="R16" s="637"/>
      <c r="S16" s="638"/>
      <c r="T16" s="627" t="s">
        <v>600</v>
      </c>
      <c r="U16" s="628"/>
      <c r="V16" s="629"/>
      <c r="W16" s="630" t="s">
        <v>515</v>
      </c>
      <c r="X16" s="631"/>
      <c r="Y16" s="632"/>
      <c r="Z16" s="627" t="s">
        <v>288</v>
      </c>
      <c r="AA16" s="628"/>
      <c r="AB16" s="629"/>
      <c r="AC16" s="633" t="s">
        <v>288</v>
      </c>
      <c r="AD16" s="634"/>
      <c r="AE16" s="635"/>
    </row>
    <row r="17" spans="2:31" ht="75" customHeight="1" x14ac:dyDescent="0.15">
      <c r="B17" s="597"/>
      <c r="C17" s="598"/>
      <c r="D17" s="599"/>
      <c r="E17" s="639"/>
      <c r="F17" s="640"/>
      <c r="G17" s="640"/>
      <c r="H17" s="640"/>
      <c r="I17" s="640"/>
      <c r="J17" s="640"/>
      <c r="K17" s="640"/>
      <c r="L17" s="640"/>
      <c r="M17" s="640"/>
      <c r="N17" s="640"/>
      <c r="O17" s="640"/>
      <c r="P17" s="640"/>
      <c r="Q17" s="640"/>
      <c r="R17" s="640"/>
      <c r="S17" s="641"/>
      <c r="T17" s="612">
        <v>212</v>
      </c>
      <c r="U17" s="613"/>
      <c r="V17" s="614"/>
      <c r="W17" s="615">
        <v>4.7</v>
      </c>
      <c r="X17" s="616"/>
      <c r="Y17" s="617"/>
      <c r="Z17" s="612">
        <v>362900</v>
      </c>
      <c r="AA17" s="613"/>
      <c r="AB17" s="614"/>
      <c r="AC17" s="618">
        <v>444900</v>
      </c>
      <c r="AD17" s="619"/>
      <c r="AE17" s="620"/>
    </row>
    <row r="18" spans="2:31" ht="15.75" customHeight="1" x14ac:dyDescent="0.15">
      <c r="B18" s="594" t="s">
        <v>217</v>
      </c>
      <c r="C18" s="595"/>
      <c r="D18" s="596"/>
      <c r="E18" s="621" t="s">
        <v>526</v>
      </c>
      <c r="F18" s="601"/>
      <c r="G18" s="601"/>
      <c r="H18" s="601"/>
      <c r="I18" s="601"/>
      <c r="J18" s="601"/>
      <c r="K18" s="601"/>
      <c r="L18" s="601"/>
      <c r="M18" s="601"/>
      <c r="N18" s="601"/>
      <c r="O18" s="601"/>
      <c r="P18" s="601"/>
      <c r="Q18" s="601"/>
      <c r="R18" s="601"/>
      <c r="S18" s="602"/>
      <c r="T18" s="627" t="s">
        <v>600</v>
      </c>
      <c r="U18" s="628"/>
      <c r="V18" s="629"/>
      <c r="W18" s="630" t="s">
        <v>515</v>
      </c>
      <c r="X18" s="631"/>
      <c r="Y18" s="632"/>
      <c r="Z18" s="627" t="s">
        <v>288</v>
      </c>
      <c r="AA18" s="628"/>
      <c r="AB18" s="629"/>
      <c r="AC18" s="633" t="s">
        <v>288</v>
      </c>
      <c r="AD18" s="634"/>
      <c r="AE18" s="635"/>
    </row>
    <row r="19" spans="2:31" ht="37.5" customHeight="1" x14ac:dyDescent="0.15">
      <c r="B19" s="597"/>
      <c r="C19" s="598"/>
      <c r="D19" s="599"/>
      <c r="E19" s="603"/>
      <c r="F19" s="604"/>
      <c r="G19" s="604"/>
      <c r="H19" s="604"/>
      <c r="I19" s="604"/>
      <c r="J19" s="604"/>
      <c r="K19" s="604"/>
      <c r="L19" s="604"/>
      <c r="M19" s="604"/>
      <c r="N19" s="604"/>
      <c r="O19" s="604"/>
      <c r="P19" s="604"/>
      <c r="Q19" s="604"/>
      <c r="R19" s="604"/>
      <c r="S19" s="605"/>
      <c r="T19" s="612">
        <v>33</v>
      </c>
      <c r="U19" s="613"/>
      <c r="V19" s="614"/>
      <c r="W19" s="615">
        <v>0.7</v>
      </c>
      <c r="X19" s="616"/>
      <c r="Y19" s="617"/>
      <c r="Z19" s="612">
        <v>408100</v>
      </c>
      <c r="AA19" s="613"/>
      <c r="AB19" s="614"/>
      <c r="AC19" s="618">
        <v>468600</v>
      </c>
      <c r="AD19" s="619"/>
      <c r="AE19" s="620"/>
    </row>
    <row r="20" spans="2:31" ht="15.75" customHeight="1" x14ac:dyDescent="0.15">
      <c r="B20" s="594" t="s">
        <v>218</v>
      </c>
      <c r="C20" s="595"/>
      <c r="D20" s="596"/>
      <c r="E20" s="621" t="s">
        <v>527</v>
      </c>
      <c r="F20" s="601"/>
      <c r="G20" s="601"/>
      <c r="H20" s="601"/>
      <c r="I20" s="601"/>
      <c r="J20" s="601"/>
      <c r="K20" s="601"/>
      <c r="L20" s="601"/>
      <c r="M20" s="601"/>
      <c r="N20" s="601"/>
      <c r="O20" s="601"/>
      <c r="P20" s="601"/>
      <c r="Q20" s="601"/>
      <c r="R20" s="601"/>
      <c r="S20" s="602"/>
      <c r="T20" s="627" t="s">
        <v>600</v>
      </c>
      <c r="U20" s="628"/>
      <c r="V20" s="629"/>
      <c r="W20" s="630" t="s">
        <v>515</v>
      </c>
      <c r="X20" s="631"/>
      <c r="Y20" s="632"/>
      <c r="Z20" s="627" t="s">
        <v>288</v>
      </c>
      <c r="AA20" s="628"/>
      <c r="AB20" s="629"/>
      <c r="AC20" s="633" t="s">
        <v>288</v>
      </c>
      <c r="AD20" s="634"/>
      <c r="AE20" s="635"/>
    </row>
    <row r="21" spans="2:31" ht="36" customHeight="1" x14ac:dyDescent="0.15">
      <c r="B21" s="597"/>
      <c r="C21" s="598"/>
      <c r="D21" s="599"/>
      <c r="E21" s="603"/>
      <c r="F21" s="604"/>
      <c r="G21" s="604"/>
      <c r="H21" s="604"/>
      <c r="I21" s="604"/>
      <c r="J21" s="604"/>
      <c r="K21" s="604"/>
      <c r="L21" s="604"/>
      <c r="M21" s="604"/>
      <c r="N21" s="604"/>
      <c r="O21" s="604"/>
      <c r="P21" s="604"/>
      <c r="Q21" s="604"/>
      <c r="R21" s="604"/>
      <c r="S21" s="605"/>
      <c r="T21" s="612">
        <v>25</v>
      </c>
      <c r="U21" s="613"/>
      <c r="V21" s="614"/>
      <c r="W21" s="615">
        <v>0.6</v>
      </c>
      <c r="X21" s="616"/>
      <c r="Y21" s="617"/>
      <c r="Z21" s="612">
        <v>458400</v>
      </c>
      <c r="AA21" s="613"/>
      <c r="AB21" s="614"/>
      <c r="AC21" s="618">
        <v>527500</v>
      </c>
      <c r="AD21" s="619"/>
      <c r="AE21" s="620"/>
    </row>
    <row r="22" spans="2:31" ht="18" customHeight="1" x14ac:dyDescent="0.15">
      <c r="B22" s="171" t="s">
        <v>88</v>
      </c>
    </row>
    <row r="23" spans="2:31" ht="18" customHeight="1" x14ac:dyDescent="0.15">
      <c r="B23" s="171" t="s">
        <v>219</v>
      </c>
    </row>
    <row r="24" spans="2:31" ht="18" customHeight="1" x14ac:dyDescent="0.15">
      <c r="B24" s="171"/>
    </row>
    <row r="25" spans="2:31" ht="18" customHeight="1" x14ac:dyDescent="0.15">
      <c r="B25" s="11" t="s">
        <v>299</v>
      </c>
    </row>
    <row r="26" spans="2:31" ht="18" customHeight="1" x14ac:dyDescent="0.15"/>
    <row r="27" spans="2:31" ht="18" customHeight="1" x14ac:dyDescent="0.15"/>
    <row r="28" spans="2:31" ht="18" customHeight="1" x14ac:dyDescent="0.15"/>
    <row r="49" spans="1:1" ht="18" customHeight="1" x14ac:dyDescent="0.15"/>
    <row r="60" spans="1:1" ht="13.5" x14ac:dyDescent="0.15">
      <c r="A60" s="11" t="s">
        <v>859</v>
      </c>
    </row>
    <row r="75" spans="1:32" ht="9.75" customHeight="1" x14ac:dyDescent="0.15"/>
    <row r="76" spans="1:32" ht="15.75" customHeight="1" x14ac:dyDescent="0.15"/>
    <row r="77" spans="1:32" ht="6.75" customHeight="1" x14ac:dyDescent="0.15">
      <c r="A77" s="10" t="s">
        <v>15</v>
      </c>
      <c r="AE77" s="126"/>
      <c r="AF77" s="179"/>
    </row>
    <row r="78" spans="1:32" ht="17.25" customHeight="1" x14ac:dyDescent="0.15">
      <c r="B78" s="124"/>
      <c r="C78" s="121"/>
      <c r="D78" s="121"/>
      <c r="E78" s="121"/>
      <c r="F78" s="121"/>
      <c r="G78" s="121"/>
      <c r="H78" s="121"/>
      <c r="I78" s="121"/>
      <c r="J78" s="121"/>
      <c r="K78" s="121"/>
      <c r="L78" s="121"/>
      <c r="M78" s="121"/>
      <c r="N78" s="121"/>
      <c r="O78" s="121"/>
      <c r="P78" s="121"/>
      <c r="Q78" s="121"/>
      <c r="R78" s="121"/>
      <c r="S78" s="121"/>
      <c r="T78" s="121"/>
      <c r="U78" s="121"/>
      <c r="V78" s="124"/>
      <c r="W78" s="124"/>
      <c r="X78" s="124"/>
      <c r="Y78" s="124"/>
      <c r="Z78" s="124"/>
      <c r="AA78" s="124"/>
      <c r="AB78" s="124"/>
      <c r="AC78" s="124"/>
      <c r="AD78" s="114"/>
    </row>
    <row r="79" spans="1:32" ht="17.25" customHeight="1" x14ac:dyDescent="0.15">
      <c r="B79" s="121"/>
      <c r="C79" s="121"/>
      <c r="D79" s="121"/>
      <c r="E79" s="121"/>
      <c r="F79" s="121"/>
      <c r="G79" s="121"/>
      <c r="H79" s="121"/>
      <c r="I79" s="121"/>
      <c r="J79" s="121"/>
      <c r="K79" s="121"/>
      <c r="L79" s="121"/>
      <c r="M79" s="121"/>
      <c r="N79" s="121"/>
      <c r="O79" s="121"/>
      <c r="P79" s="121"/>
      <c r="Q79" s="121"/>
      <c r="R79" s="121"/>
      <c r="S79" s="121"/>
      <c r="T79" s="121"/>
      <c r="U79" s="121"/>
      <c r="V79" s="123"/>
      <c r="W79" s="123"/>
      <c r="X79" s="123"/>
      <c r="Y79" s="123"/>
      <c r="Z79" s="122"/>
      <c r="AA79" s="122"/>
      <c r="AB79" s="122"/>
      <c r="AC79" s="122"/>
      <c r="AD79" s="97"/>
    </row>
    <row r="80" spans="1:32" ht="21" customHeight="1" x14ac:dyDescent="0.15">
      <c r="B80" s="120"/>
      <c r="C80" s="120"/>
      <c r="D80" s="120"/>
      <c r="E80" s="120"/>
      <c r="F80" s="120"/>
      <c r="G80" s="120"/>
      <c r="H80" s="120"/>
      <c r="I80" s="120"/>
      <c r="K80" s="120"/>
      <c r="L80" s="120"/>
      <c r="M80" s="120"/>
      <c r="N80" s="121"/>
      <c r="O80" s="121"/>
      <c r="P80" s="121"/>
      <c r="Q80" s="121"/>
      <c r="R80" s="122"/>
      <c r="S80" s="122"/>
      <c r="T80" s="122"/>
      <c r="U80" s="122"/>
      <c r="V80" s="123"/>
      <c r="W80" s="123"/>
      <c r="X80" s="123"/>
      <c r="Y80" s="123"/>
      <c r="Z80" s="122"/>
      <c r="AA80" s="122"/>
      <c r="AB80" s="122"/>
      <c r="AC80" s="122"/>
      <c r="AD80" s="96"/>
    </row>
    <row r="81" spans="1:31" ht="21" customHeight="1" x14ac:dyDescent="0.15">
      <c r="B81" s="119"/>
      <c r="C81" s="120"/>
      <c r="D81" s="120"/>
      <c r="E81" s="120"/>
      <c r="F81" s="120"/>
      <c r="G81" s="120"/>
      <c r="H81" s="120"/>
      <c r="I81" s="120"/>
      <c r="J81" s="120"/>
      <c r="K81" s="120"/>
      <c r="L81" s="120"/>
      <c r="M81" s="120"/>
      <c r="N81" s="121"/>
      <c r="O81" s="121"/>
      <c r="P81" s="121"/>
      <c r="Q81" s="121"/>
      <c r="R81" s="122"/>
      <c r="S81" s="122"/>
      <c r="T81" s="122"/>
      <c r="U81" s="122"/>
      <c r="V81" s="123"/>
      <c r="W81" s="123"/>
      <c r="X81" s="123"/>
      <c r="Y81" s="123"/>
      <c r="Z81" s="122"/>
      <c r="AA81" s="122"/>
      <c r="AB81" s="122"/>
      <c r="AC81" s="122"/>
      <c r="AD81" s="97"/>
    </row>
    <row r="82" spans="1:31" ht="21" customHeight="1" x14ac:dyDescent="0.15">
      <c r="B82" s="119"/>
      <c r="C82" s="120"/>
      <c r="D82" s="120"/>
      <c r="E82" s="120"/>
      <c r="F82" s="120"/>
      <c r="G82" s="120"/>
      <c r="H82" s="120"/>
      <c r="I82" s="120"/>
      <c r="J82" s="120"/>
      <c r="K82" s="120"/>
      <c r="L82" s="120"/>
      <c r="M82" s="120"/>
      <c r="N82" s="121"/>
      <c r="O82" s="121"/>
      <c r="P82" s="121"/>
      <c r="Q82" s="121"/>
      <c r="R82" s="122"/>
      <c r="S82" s="122"/>
      <c r="T82" s="122"/>
      <c r="U82" s="122"/>
      <c r="V82" s="123"/>
      <c r="W82" s="123"/>
      <c r="X82" s="123"/>
      <c r="Y82" s="123"/>
      <c r="Z82" s="122"/>
      <c r="AA82" s="122"/>
      <c r="AB82" s="122"/>
      <c r="AC82" s="122"/>
      <c r="AD82" s="96"/>
    </row>
    <row r="83" spans="1:31" ht="21" customHeight="1" x14ac:dyDescent="0.15">
      <c r="B83" s="119"/>
      <c r="C83" s="120"/>
      <c r="D83" s="120"/>
      <c r="E83" s="120"/>
      <c r="F83" s="120"/>
      <c r="G83" s="120"/>
      <c r="H83" s="120"/>
      <c r="I83" s="120"/>
      <c r="J83" s="120"/>
      <c r="K83" s="120"/>
      <c r="L83" s="120"/>
      <c r="M83" s="120"/>
      <c r="N83" s="121"/>
      <c r="O83" s="121"/>
      <c r="P83" s="121"/>
      <c r="Q83" s="121"/>
      <c r="R83" s="122"/>
      <c r="S83" s="122"/>
      <c r="T83" s="122"/>
      <c r="U83" s="122"/>
      <c r="V83" s="123"/>
      <c r="W83" s="123"/>
      <c r="X83" s="123"/>
      <c r="Y83" s="123"/>
      <c r="Z83" s="122"/>
      <c r="AA83" s="122"/>
      <c r="AB83" s="122"/>
      <c r="AC83" s="122"/>
      <c r="AD83" s="97"/>
    </row>
    <row r="84" spans="1:31" ht="21" customHeight="1" x14ac:dyDescent="0.15">
      <c r="B84" s="119"/>
      <c r="C84" s="120"/>
      <c r="D84" s="120"/>
      <c r="E84" s="120"/>
      <c r="F84" s="120"/>
      <c r="G84" s="120"/>
      <c r="H84" s="120"/>
      <c r="I84" s="120"/>
      <c r="J84" s="120"/>
      <c r="K84" s="120"/>
      <c r="L84" s="120"/>
      <c r="M84" s="120"/>
      <c r="N84" s="121"/>
      <c r="O84" s="121"/>
      <c r="P84" s="121"/>
      <c r="Q84" s="121"/>
      <c r="R84" s="122"/>
      <c r="S84" s="122"/>
      <c r="T84" s="122"/>
      <c r="U84" s="122"/>
      <c r="V84" s="123"/>
      <c r="W84" s="123"/>
      <c r="X84" s="123"/>
      <c r="Y84" s="123"/>
      <c r="Z84" s="122"/>
      <c r="AA84" s="122"/>
      <c r="AB84" s="122"/>
      <c r="AC84" s="122"/>
      <c r="AD84" s="96"/>
    </row>
    <row r="85" spans="1:31" ht="21" customHeight="1" x14ac:dyDescent="0.15">
      <c r="B85" s="120"/>
      <c r="C85" s="120"/>
      <c r="D85" s="120"/>
      <c r="E85" s="120"/>
      <c r="F85" s="120"/>
      <c r="G85" s="120"/>
      <c r="H85" s="120"/>
      <c r="I85" s="120"/>
      <c r="J85" s="120"/>
      <c r="K85" s="120"/>
      <c r="L85" s="120"/>
      <c r="M85" s="120"/>
      <c r="N85" s="121"/>
      <c r="O85" s="121"/>
      <c r="P85" s="121"/>
      <c r="Q85" s="121"/>
      <c r="R85" s="122"/>
      <c r="S85" s="122"/>
      <c r="T85" s="122"/>
      <c r="U85" s="122"/>
      <c r="V85" s="123"/>
      <c r="W85" s="123"/>
      <c r="X85" s="123"/>
      <c r="Y85" s="123"/>
      <c r="Z85" s="122"/>
      <c r="AA85" s="122"/>
      <c r="AB85" s="122"/>
      <c r="AC85" s="122"/>
      <c r="AD85" s="97"/>
    </row>
    <row r="86" spans="1:31" ht="6.75" customHeight="1" x14ac:dyDescent="0.15">
      <c r="B86" s="115"/>
      <c r="C86" s="115"/>
      <c r="D86" s="115"/>
      <c r="E86" s="116"/>
      <c r="F86" s="116"/>
      <c r="G86" s="116"/>
      <c r="H86" s="116"/>
      <c r="I86" s="116"/>
      <c r="J86" s="116"/>
      <c r="K86" s="116"/>
      <c r="L86" s="116"/>
      <c r="M86" s="116"/>
      <c r="N86" s="116"/>
      <c r="O86" s="116"/>
      <c r="P86" s="116"/>
      <c r="Q86" s="116"/>
      <c r="R86" s="116"/>
      <c r="S86" s="116"/>
      <c r="T86" s="117"/>
      <c r="U86" s="117"/>
      <c r="V86" s="117"/>
      <c r="W86" s="118"/>
      <c r="X86" s="118"/>
      <c r="Y86" s="118"/>
      <c r="Z86" s="117"/>
      <c r="AA86" s="117"/>
      <c r="AB86" s="117"/>
      <c r="AC86" s="96"/>
      <c r="AD86" s="96"/>
      <c r="AE86" s="96"/>
    </row>
    <row r="87" spans="1:31" ht="11.25" customHeight="1" x14ac:dyDescent="0.15">
      <c r="A87" s="8"/>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26"/>
      <c r="AD87" s="126"/>
      <c r="AE87" s="97"/>
    </row>
    <row r="88" spans="1:31" ht="12" customHeight="1" x14ac:dyDescent="0.15">
      <c r="A88" s="8"/>
      <c r="B88" s="165"/>
      <c r="C88" s="62"/>
      <c r="D88" s="179"/>
      <c r="F88" s="179"/>
      <c r="G88" s="179"/>
      <c r="H88" s="179"/>
      <c r="I88" s="16"/>
      <c r="J88" s="16"/>
      <c r="K88" s="16"/>
      <c r="L88" s="16"/>
      <c r="M88" s="16"/>
      <c r="N88" s="16"/>
      <c r="O88" s="16"/>
      <c r="P88" s="16"/>
      <c r="Q88" s="16"/>
      <c r="R88" s="16"/>
      <c r="S88" s="16"/>
      <c r="T88" s="16"/>
      <c r="U88" s="16"/>
      <c r="V88" s="16"/>
      <c r="W88" s="16"/>
      <c r="X88" s="16"/>
      <c r="Y88" s="16"/>
      <c r="Z88" s="16"/>
      <c r="AA88" s="16"/>
      <c r="AB88" s="16"/>
      <c r="AC88" s="16"/>
      <c r="AD88" s="126"/>
      <c r="AE88" s="96"/>
    </row>
    <row r="89" spans="1:31" ht="11.25" customHeight="1" x14ac:dyDescent="0.15">
      <c r="A89" s="8"/>
      <c r="B89" s="165"/>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126"/>
      <c r="AE89" s="97"/>
    </row>
    <row r="90" spans="1:31" ht="12" x14ac:dyDescent="0.15">
      <c r="A90" s="8"/>
      <c r="B90" s="165"/>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126"/>
      <c r="AE90" s="96"/>
    </row>
    <row r="91" spans="1:31" ht="11.25" customHeight="1" x14ac:dyDescent="0.15">
      <c r="B91" s="179"/>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105"/>
      <c r="AE91" s="97"/>
    </row>
    <row r="92" spans="1:31" ht="12" x14ac:dyDescent="0.15">
      <c r="A92" s="8"/>
      <c r="B92" s="179"/>
      <c r="C92" s="8"/>
      <c r="D92" s="8"/>
      <c r="F92" s="8"/>
      <c r="G92" s="8"/>
      <c r="H92" s="8"/>
      <c r="I92" s="8"/>
      <c r="J92" s="8"/>
      <c r="K92" s="8"/>
      <c r="L92" s="8"/>
      <c r="M92" s="8"/>
      <c r="N92" s="8"/>
      <c r="O92" s="8"/>
      <c r="P92" s="8"/>
      <c r="Q92" s="8"/>
      <c r="R92" s="8"/>
      <c r="S92" s="8"/>
      <c r="T92" s="8"/>
      <c r="U92" s="8"/>
      <c r="V92" s="8"/>
      <c r="W92" s="8"/>
      <c r="X92" s="8"/>
      <c r="Y92" s="8"/>
      <c r="Z92" s="8"/>
      <c r="AA92" s="8"/>
      <c r="AB92" s="8"/>
      <c r="AC92" s="8"/>
      <c r="AD92" s="16"/>
      <c r="AE92" s="96"/>
    </row>
    <row r="93" spans="1:31" ht="11.25" customHeight="1" x14ac:dyDescent="0.15">
      <c r="A93" s="8"/>
      <c r="B93" s="179"/>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106"/>
      <c r="AE93" s="97"/>
    </row>
    <row r="94" spans="1:31" ht="12" x14ac:dyDescent="0.15">
      <c r="A94" s="8"/>
      <c r="B94" s="179"/>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16"/>
      <c r="AE94" s="96"/>
    </row>
    <row r="95" spans="1:31" ht="11.25" customHeight="1" x14ac:dyDescent="0.15">
      <c r="B95" s="179"/>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16"/>
      <c r="AE95" s="97"/>
    </row>
    <row r="96" spans="1:31" ht="12" x14ac:dyDescent="0.15">
      <c r="B96" s="179"/>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16"/>
      <c r="AE96" s="96"/>
    </row>
    <row r="97" spans="1:31" x14ac:dyDescent="0.15">
      <c r="A97" s="8"/>
      <c r="B97" s="179"/>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16"/>
      <c r="AE97" s="8"/>
    </row>
    <row r="98" spans="1:31" x14ac:dyDescent="0.1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114" spans="1:1" ht="13.5" x14ac:dyDescent="0.15">
      <c r="A114" s="112" t="s">
        <v>625</v>
      </c>
    </row>
  </sheetData>
  <customSheetViews>
    <customSheetView guid="{35B468EA-DEB5-4CA6-B546-C65359DF4C34}" showPageBreaks="1" printArea="1" view="pageBreakPreview" topLeftCell="A40">
      <selection activeCell="AA53" sqref="AA53"/>
      <rowBreaks count="1" manualBreakCount="1">
        <brk id="61" max="31" man="1"/>
      </rowBreaks>
      <pageMargins left="0.98425196850393704" right="0.78740157480314965" top="0.98425196850393704" bottom="0.98425196850393704" header="0.51181102362204722" footer="0.51181102362204722"/>
      <printOptions horizontalCentered="1"/>
      <pageSetup paperSize="9" scale="76" fitToHeight="0" orientation="portrait" cellComments="asDisplayed" r:id="rId1"/>
      <headerFooter alignWithMargins="0"/>
    </customSheetView>
  </customSheetViews>
  <mergeCells count="96">
    <mergeCell ref="B20:D21"/>
    <mergeCell ref="E20:S21"/>
    <mergeCell ref="T20:V20"/>
    <mergeCell ref="W20:Y20"/>
    <mergeCell ref="Z20:AB20"/>
    <mergeCell ref="AC20:AE20"/>
    <mergeCell ref="T21:V21"/>
    <mergeCell ref="W21:Y21"/>
    <mergeCell ref="Z21:AB21"/>
    <mergeCell ref="AC21:AE21"/>
    <mergeCell ref="AC18:AE18"/>
    <mergeCell ref="T19:V19"/>
    <mergeCell ref="W19:Y19"/>
    <mergeCell ref="Z19:AB19"/>
    <mergeCell ref="AC19:AE19"/>
    <mergeCell ref="B18:D19"/>
    <mergeCell ref="E18:S19"/>
    <mergeCell ref="T18:V18"/>
    <mergeCell ref="W18:Y18"/>
    <mergeCell ref="Z18:AB18"/>
    <mergeCell ref="AC16:AE16"/>
    <mergeCell ref="T17:V17"/>
    <mergeCell ref="W17:Y17"/>
    <mergeCell ref="Z17:AB17"/>
    <mergeCell ref="AC17:AE17"/>
    <mergeCell ref="B16:D17"/>
    <mergeCell ref="T16:V16"/>
    <mergeCell ref="W16:Y16"/>
    <mergeCell ref="Z16:AB16"/>
    <mergeCell ref="E16:S17"/>
    <mergeCell ref="AC14:AE14"/>
    <mergeCell ref="T15:V15"/>
    <mergeCell ref="W15:Y15"/>
    <mergeCell ref="Z15:AB15"/>
    <mergeCell ref="AC15:AE15"/>
    <mergeCell ref="B14:D15"/>
    <mergeCell ref="T14:V14"/>
    <mergeCell ref="W14:Y14"/>
    <mergeCell ref="Z14:AB14"/>
    <mergeCell ref="E14:S15"/>
    <mergeCell ref="AC12:AE12"/>
    <mergeCell ref="T13:V13"/>
    <mergeCell ref="W13:Y13"/>
    <mergeCell ref="Z13:AB13"/>
    <mergeCell ref="AC13:AE13"/>
    <mergeCell ref="B12:D13"/>
    <mergeCell ref="E12:S13"/>
    <mergeCell ref="T12:V12"/>
    <mergeCell ref="W12:Y12"/>
    <mergeCell ref="Z12:AB12"/>
    <mergeCell ref="B10:D11"/>
    <mergeCell ref="T10:V10"/>
    <mergeCell ref="W10:Y10"/>
    <mergeCell ref="Z10:AB10"/>
    <mergeCell ref="AC10:AE10"/>
    <mergeCell ref="T11:V11"/>
    <mergeCell ref="W11:Y11"/>
    <mergeCell ref="Z11:AB11"/>
    <mergeCell ref="AC11:AE11"/>
    <mergeCell ref="E10:S11"/>
    <mergeCell ref="AC8:AE8"/>
    <mergeCell ref="T9:V9"/>
    <mergeCell ref="W9:Y9"/>
    <mergeCell ref="Z9:AB9"/>
    <mergeCell ref="AC9:AE9"/>
    <mergeCell ref="B8:D9"/>
    <mergeCell ref="E8:S9"/>
    <mergeCell ref="T8:V8"/>
    <mergeCell ref="W8:Y8"/>
    <mergeCell ref="Z8:AB8"/>
    <mergeCell ref="AC6:AE6"/>
    <mergeCell ref="T7:V7"/>
    <mergeCell ref="W7:Y7"/>
    <mergeCell ref="Z7:AB7"/>
    <mergeCell ref="AC7:AE7"/>
    <mergeCell ref="B6:D7"/>
    <mergeCell ref="E6:S7"/>
    <mergeCell ref="T6:V6"/>
    <mergeCell ref="W6:Y6"/>
    <mergeCell ref="Z6:AB6"/>
    <mergeCell ref="AC3:AE3"/>
    <mergeCell ref="B4:D5"/>
    <mergeCell ref="E4:S5"/>
    <mergeCell ref="T4:V4"/>
    <mergeCell ref="W4:Y4"/>
    <mergeCell ref="Z4:AB4"/>
    <mergeCell ref="AC4:AE4"/>
    <mergeCell ref="T5:V5"/>
    <mergeCell ref="W5:Y5"/>
    <mergeCell ref="Z5:AB5"/>
    <mergeCell ref="B3:D3"/>
    <mergeCell ref="E3:S3"/>
    <mergeCell ref="T3:V3"/>
    <mergeCell ref="W3:Y3"/>
    <mergeCell ref="Z3:AB3"/>
    <mergeCell ref="AC5:AE5"/>
  </mergeCells>
  <phoneticPr fontId="2"/>
  <printOptions horizontalCentered="1"/>
  <pageMargins left="0.98425196850393704" right="0.78740157480314965" top="0.98425196850393704" bottom="0.98425196850393704" header="0.51181102362204722" footer="0.51181102362204722"/>
  <pageSetup paperSize="9" scale="76" fitToHeight="0" orientation="portrait" cellComments="asDisplayed" r:id="rId2"/>
  <headerFooter alignWithMargins="0"/>
  <rowBreaks count="1" manualBreakCount="1">
    <brk id="58" max="31"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160"/>
  <sheetViews>
    <sheetView tabSelected="1" view="pageBreakPreview" zoomScale="160" zoomScaleNormal="100" zoomScaleSheetLayoutView="160" workbookViewId="0">
      <selection activeCell="H5" sqref="H5"/>
    </sheetView>
  </sheetViews>
  <sheetFormatPr defaultColWidth="9" defaultRowHeight="11.25" x14ac:dyDescent="0.15"/>
  <cols>
    <col min="1" max="11" width="3.375" style="10" customWidth="1"/>
    <col min="12" max="12" width="4.75" style="10" customWidth="1"/>
    <col min="13" max="24" width="3.375" style="10" customWidth="1"/>
    <col min="25" max="25" width="5.375" style="10" customWidth="1"/>
    <col min="26" max="37" width="3.375" style="10" customWidth="1"/>
    <col min="38" max="43" width="2.375" style="10" customWidth="1"/>
    <col min="44" max="49" width="3.125" style="10" customWidth="1"/>
    <col min="50" max="56" width="3.375" style="10" customWidth="1"/>
    <col min="57" max="16384" width="9" style="10"/>
  </cols>
  <sheetData>
    <row r="1" spans="1:27" ht="17.25" customHeight="1" x14ac:dyDescent="0.15">
      <c r="A1" s="113" t="s">
        <v>326</v>
      </c>
    </row>
    <row r="2" spans="1:27" ht="17.25" customHeight="1" x14ac:dyDescent="0.15">
      <c r="A2" s="71" t="s">
        <v>933</v>
      </c>
    </row>
    <row r="3" spans="1:27" ht="17.25" customHeight="1" x14ac:dyDescent="0.15">
      <c r="B3" s="388" t="s">
        <v>87</v>
      </c>
      <c r="C3" s="389"/>
      <c r="D3" s="389"/>
      <c r="E3" s="389"/>
      <c r="F3" s="389"/>
      <c r="G3" s="389"/>
      <c r="H3" s="389"/>
      <c r="I3" s="389"/>
      <c r="J3" s="389"/>
      <c r="K3" s="389"/>
      <c r="L3" s="389"/>
      <c r="M3" s="389"/>
      <c r="N3" s="390"/>
      <c r="O3" s="385" t="s">
        <v>286</v>
      </c>
      <c r="P3" s="385"/>
      <c r="Q3" s="385"/>
      <c r="R3" s="385"/>
      <c r="S3" s="385"/>
      <c r="T3" s="385"/>
      <c r="U3" s="385"/>
      <c r="V3" s="385"/>
      <c r="W3" s="385"/>
      <c r="X3" s="385"/>
      <c r="Y3" s="385"/>
      <c r="Z3" s="385"/>
      <c r="AA3" s="385"/>
    </row>
    <row r="4" spans="1:27" ht="17.25" customHeight="1" x14ac:dyDescent="0.15">
      <c r="B4" s="676" t="s">
        <v>860</v>
      </c>
      <c r="C4" s="677"/>
      <c r="D4" s="677"/>
      <c r="E4" s="677"/>
      <c r="F4" s="677"/>
      <c r="G4" s="677"/>
      <c r="H4" s="677"/>
      <c r="I4" s="677"/>
      <c r="J4" s="677"/>
      <c r="K4" s="677"/>
      <c r="L4" s="677"/>
      <c r="M4" s="677"/>
      <c r="N4" s="678"/>
      <c r="O4" s="670" t="s">
        <v>861</v>
      </c>
      <c r="P4" s="671"/>
      <c r="Q4" s="671"/>
      <c r="R4" s="671"/>
      <c r="S4" s="671"/>
      <c r="T4" s="671"/>
      <c r="U4" s="671"/>
      <c r="V4" s="671"/>
      <c r="W4" s="671"/>
      <c r="X4" s="671"/>
      <c r="Y4" s="671"/>
      <c r="Z4" s="671"/>
      <c r="AA4" s="672"/>
    </row>
    <row r="5" spans="1:27" ht="16.7" customHeight="1" x14ac:dyDescent="0.15">
      <c r="B5" s="679">
        <v>1665</v>
      </c>
      <c r="C5" s="680"/>
      <c r="D5" s="680"/>
      <c r="E5" s="680"/>
      <c r="F5" s="680"/>
      <c r="G5" s="680"/>
      <c r="H5" s="680"/>
      <c r="I5" s="680"/>
      <c r="J5" s="680"/>
      <c r="K5" s="680"/>
      <c r="L5" s="680"/>
      <c r="M5" s="163"/>
      <c r="N5" s="164" t="s">
        <v>20</v>
      </c>
      <c r="O5" s="681" t="s">
        <v>628</v>
      </c>
      <c r="P5" s="681"/>
      <c r="Q5" s="681"/>
      <c r="R5" s="681"/>
      <c r="S5" s="681"/>
      <c r="T5" s="681"/>
      <c r="U5" s="681"/>
      <c r="V5" s="681"/>
      <c r="W5" s="681"/>
      <c r="X5" s="681"/>
      <c r="Y5" s="681"/>
      <c r="Z5" s="681"/>
      <c r="AA5" s="681"/>
    </row>
    <row r="6" spans="1:27" ht="17.25" customHeight="1" x14ac:dyDescent="0.15">
      <c r="B6" s="322" t="s">
        <v>862</v>
      </c>
      <c r="C6" s="323"/>
      <c r="D6" s="323"/>
      <c r="E6" s="323"/>
      <c r="F6" s="323"/>
      <c r="G6" s="323"/>
      <c r="H6" s="323"/>
      <c r="I6" s="323"/>
      <c r="J6" s="323"/>
      <c r="K6" s="323"/>
      <c r="L6" s="323"/>
      <c r="M6" s="323"/>
      <c r="N6" s="324"/>
      <c r="O6" s="322" t="s">
        <v>862</v>
      </c>
      <c r="P6" s="244"/>
      <c r="Q6" s="244"/>
      <c r="R6" s="244"/>
      <c r="S6" s="244"/>
      <c r="T6" s="244"/>
      <c r="U6" s="244"/>
      <c r="V6" s="244"/>
      <c r="W6" s="244"/>
      <c r="X6" s="244"/>
      <c r="Y6" s="244"/>
      <c r="Z6" s="244"/>
      <c r="AA6" s="137"/>
    </row>
    <row r="7" spans="1:27" ht="17.25" customHeight="1" x14ac:dyDescent="0.15">
      <c r="B7" s="40" t="s">
        <v>62</v>
      </c>
      <c r="C7" s="244"/>
      <c r="D7" s="244"/>
      <c r="E7" s="244"/>
      <c r="F7" s="244"/>
      <c r="G7" s="244"/>
      <c r="H7" s="244"/>
      <c r="I7" s="244"/>
      <c r="J7" s="244"/>
      <c r="K7" s="244"/>
      <c r="L7" s="244"/>
      <c r="M7" s="244"/>
      <c r="N7" s="177"/>
      <c r="O7" s="40" t="s">
        <v>63</v>
      </c>
      <c r="P7" s="244"/>
      <c r="Q7" s="244"/>
      <c r="R7" s="244"/>
      <c r="S7" s="244"/>
      <c r="T7" s="244"/>
      <c r="U7" s="244"/>
      <c r="V7" s="244"/>
      <c r="W7" s="244"/>
      <c r="X7" s="244"/>
      <c r="Y7" s="244"/>
      <c r="Z7" s="244"/>
      <c r="AA7" s="138"/>
    </row>
    <row r="8" spans="1:27" ht="17.25" customHeight="1" x14ac:dyDescent="0.15">
      <c r="B8" s="40"/>
      <c r="C8" s="244"/>
      <c r="D8" s="244"/>
      <c r="E8" s="244"/>
      <c r="F8" s="682">
        <v>2.4</v>
      </c>
      <c r="G8" s="682"/>
      <c r="H8" s="244" t="s">
        <v>300</v>
      </c>
      <c r="I8" s="244"/>
      <c r="J8" s="244"/>
      <c r="K8" s="682">
        <v>2</v>
      </c>
      <c r="L8" s="682"/>
      <c r="M8" s="244" t="s">
        <v>300</v>
      </c>
      <c r="N8" s="177"/>
      <c r="O8" s="40"/>
      <c r="P8" s="244"/>
      <c r="Q8" s="244"/>
      <c r="R8" s="682">
        <v>2.4</v>
      </c>
      <c r="S8" s="682"/>
      <c r="T8" s="244" t="s">
        <v>300</v>
      </c>
      <c r="U8" s="244"/>
      <c r="V8" s="244"/>
      <c r="W8" s="682">
        <v>2</v>
      </c>
      <c r="X8" s="682"/>
      <c r="Y8" s="244" t="s">
        <v>300</v>
      </c>
      <c r="Z8" s="244"/>
      <c r="AA8" s="138"/>
    </row>
    <row r="9" spans="1:27" ht="17.25" customHeight="1" x14ac:dyDescent="0.15">
      <c r="B9" s="147"/>
      <c r="C9" s="36"/>
      <c r="D9" s="36"/>
      <c r="E9" s="36"/>
      <c r="F9" s="675">
        <v>1.35</v>
      </c>
      <c r="G9" s="675"/>
      <c r="H9" s="36" t="s">
        <v>300</v>
      </c>
      <c r="I9" s="36"/>
      <c r="J9" s="36"/>
      <c r="K9" s="675" t="s">
        <v>911</v>
      </c>
      <c r="L9" s="675"/>
      <c r="M9" s="36" t="s">
        <v>300</v>
      </c>
      <c r="N9" s="180"/>
      <c r="O9" s="147"/>
      <c r="P9" s="36"/>
      <c r="Q9" s="36"/>
      <c r="R9" s="675">
        <v>1.35</v>
      </c>
      <c r="S9" s="675"/>
      <c r="T9" s="36" t="s">
        <v>300</v>
      </c>
      <c r="U9" s="36"/>
      <c r="V9" s="36"/>
      <c r="W9" s="675" t="s">
        <v>914</v>
      </c>
      <c r="X9" s="675"/>
      <c r="Y9" s="36" t="s">
        <v>300</v>
      </c>
      <c r="Z9" s="36"/>
      <c r="AA9" s="139"/>
    </row>
    <row r="10" spans="1:27" ht="17.25" customHeight="1" x14ac:dyDescent="0.15">
      <c r="B10" s="322" t="s">
        <v>301</v>
      </c>
      <c r="C10" s="323"/>
      <c r="D10" s="323"/>
      <c r="E10" s="323"/>
      <c r="F10" s="323"/>
      <c r="G10" s="323"/>
      <c r="H10" s="323"/>
      <c r="I10" s="323"/>
      <c r="J10" s="323"/>
      <c r="K10" s="323"/>
      <c r="L10" s="323"/>
      <c r="M10" s="323"/>
      <c r="N10" s="324"/>
      <c r="O10" s="322" t="s">
        <v>301</v>
      </c>
      <c r="P10" s="323"/>
      <c r="Q10" s="323"/>
      <c r="R10" s="323"/>
      <c r="S10" s="323"/>
      <c r="T10" s="323"/>
      <c r="U10" s="323"/>
      <c r="V10" s="323"/>
      <c r="W10" s="323"/>
      <c r="X10" s="323"/>
      <c r="Y10" s="323"/>
      <c r="Z10" s="323"/>
      <c r="AA10" s="138"/>
    </row>
    <row r="11" spans="1:27" ht="17.25" customHeight="1" x14ac:dyDescent="0.15">
      <c r="B11" s="40" t="s">
        <v>302</v>
      </c>
      <c r="C11" s="244"/>
      <c r="D11" s="244"/>
      <c r="E11" s="244"/>
      <c r="F11" s="244"/>
      <c r="G11" s="244"/>
      <c r="H11" s="244"/>
      <c r="I11" s="244"/>
      <c r="J11" s="244"/>
      <c r="K11" s="244"/>
      <c r="L11" s="244"/>
      <c r="M11" s="244"/>
      <c r="N11" s="177"/>
      <c r="O11" s="40" t="s">
        <v>302</v>
      </c>
      <c r="P11" s="244"/>
      <c r="Q11" s="244"/>
      <c r="R11" s="244"/>
      <c r="S11" s="244"/>
      <c r="T11" s="244"/>
      <c r="U11" s="244"/>
      <c r="V11" s="244"/>
      <c r="W11" s="244"/>
      <c r="X11" s="244"/>
      <c r="Y11" s="244"/>
      <c r="Z11" s="244"/>
      <c r="AA11" s="138"/>
    </row>
    <row r="12" spans="1:27" ht="17.25" customHeight="1" x14ac:dyDescent="0.15">
      <c r="B12" s="40"/>
      <c r="C12" s="244" t="s">
        <v>332</v>
      </c>
      <c r="D12" s="244" t="s">
        <v>333</v>
      </c>
      <c r="E12" s="244"/>
      <c r="F12" s="244"/>
      <c r="G12" s="645" t="s">
        <v>900</v>
      </c>
      <c r="H12" s="645"/>
      <c r="I12" s="244" t="s">
        <v>543</v>
      </c>
      <c r="J12" s="244"/>
      <c r="K12" s="244"/>
      <c r="L12" s="244"/>
      <c r="M12" s="244"/>
      <c r="N12" s="177"/>
      <c r="O12" s="40"/>
      <c r="P12" s="244" t="s">
        <v>332</v>
      </c>
      <c r="Q12" s="244" t="s">
        <v>333</v>
      </c>
      <c r="R12" s="244"/>
      <c r="S12" s="645" t="s">
        <v>900</v>
      </c>
      <c r="T12" s="645"/>
      <c r="U12" s="244" t="s">
        <v>543</v>
      </c>
      <c r="V12" s="244"/>
      <c r="W12" s="244"/>
      <c r="X12" s="244"/>
      <c r="Y12" s="244"/>
      <c r="Z12" s="244"/>
      <c r="AA12" s="138"/>
    </row>
    <row r="13" spans="1:27" ht="17.25" customHeight="1" x14ac:dyDescent="0.15">
      <c r="B13" s="147"/>
      <c r="C13" s="36" t="s">
        <v>332</v>
      </c>
      <c r="D13" s="36" t="s">
        <v>334</v>
      </c>
      <c r="E13" s="36"/>
      <c r="F13" s="36"/>
      <c r="G13" s="181"/>
      <c r="H13" s="646" t="s">
        <v>901</v>
      </c>
      <c r="I13" s="646"/>
      <c r="J13" s="36" t="s">
        <v>545</v>
      </c>
      <c r="K13" s="36"/>
      <c r="L13" s="36"/>
      <c r="M13" s="36"/>
      <c r="N13" s="180"/>
      <c r="O13" s="147"/>
      <c r="P13" s="36" t="s">
        <v>332</v>
      </c>
      <c r="Q13" s="36" t="s">
        <v>334</v>
      </c>
      <c r="R13" s="36"/>
      <c r="S13" s="36"/>
      <c r="T13" s="646" t="s">
        <v>901</v>
      </c>
      <c r="U13" s="646"/>
      <c r="V13" s="36" t="s">
        <v>545</v>
      </c>
      <c r="W13" s="36"/>
      <c r="X13" s="36"/>
      <c r="Y13" s="36"/>
      <c r="Z13" s="36"/>
      <c r="AA13" s="139"/>
    </row>
    <row r="14" spans="1:27" ht="17.25" customHeight="1" x14ac:dyDescent="0.15">
      <c r="B14" s="10" t="s">
        <v>104</v>
      </c>
      <c r="D14" s="10" t="s">
        <v>105</v>
      </c>
    </row>
    <row r="15" spans="1:27" ht="12" customHeight="1" x14ac:dyDescent="0.15"/>
    <row r="16" spans="1:27" ht="17.25" customHeight="1" x14ac:dyDescent="0.15">
      <c r="B16" s="10" t="s">
        <v>554</v>
      </c>
    </row>
    <row r="17" spans="1:27" ht="24.75" customHeight="1" x14ac:dyDescent="0.15">
      <c r="B17" s="124"/>
      <c r="C17" s="121"/>
      <c r="D17" s="121"/>
      <c r="E17" s="121"/>
      <c r="F17" s="121"/>
      <c r="G17" s="121"/>
      <c r="H17" s="121"/>
      <c r="I17" s="121"/>
      <c r="J17" s="121"/>
      <c r="K17" s="121"/>
      <c r="L17" s="121"/>
      <c r="M17" s="121"/>
      <c r="N17" s="121"/>
      <c r="O17" s="121"/>
      <c r="P17" s="121"/>
      <c r="Q17" s="121"/>
      <c r="R17" s="121"/>
      <c r="S17" s="121"/>
      <c r="T17" s="121"/>
      <c r="U17" s="124"/>
      <c r="V17" s="124"/>
      <c r="W17" s="124"/>
      <c r="X17" s="124"/>
      <c r="Y17" s="124"/>
      <c r="Z17" s="124"/>
      <c r="AA17" s="8"/>
    </row>
    <row r="18" spans="1:27" ht="17.25" customHeight="1" x14ac:dyDescent="0.15">
      <c r="B18" s="121"/>
      <c r="C18" s="121"/>
      <c r="D18" s="121"/>
      <c r="E18" s="121"/>
      <c r="F18" s="121"/>
      <c r="G18" s="121"/>
      <c r="H18" s="121"/>
      <c r="I18" s="121"/>
      <c r="J18" s="121"/>
      <c r="K18" s="121"/>
      <c r="L18" s="121"/>
      <c r="M18" s="121"/>
      <c r="N18" s="121"/>
      <c r="O18" s="121"/>
      <c r="P18" s="121"/>
      <c r="Q18" s="121"/>
      <c r="R18" s="121"/>
      <c r="S18" s="121"/>
      <c r="T18" s="121"/>
      <c r="U18" s="146"/>
      <c r="V18" s="146"/>
      <c r="W18" s="146"/>
      <c r="X18" s="122"/>
      <c r="Y18" s="122"/>
      <c r="Z18" s="122"/>
      <c r="AA18" s="8"/>
    </row>
    <row r="19" spans="1:27" ht="17.25" customHeight="1" x14ac:dyDescent="0.15">
      <c r="B19" s="120"/>
      <c r="C19" s="120"/>
      <c r="D19" s="120"/>
      <c r="E19" s="120"/>
      <c r="F19" s="120"/>
      <c r="G19" s="120"/>
      <c r="H19" s="120"/>
      <c r="I19" s="120"/>
      <c r="J19" s="120"/>
      <c r="K19" s="120"/>
      <c r="L19" s="120"/>
      <c r="M19" s="120"/>
      <c r="N19" s="120"/>
      <c r="O19" s="121"/>
      <c r="P19" s="121"/>
      <c r="Q19" s="121"/>
      <c r="R19" s="122"/>
      <c r="S19" s="122"/>
      <c r="T19" s="122"/>
      <c r="U19" s="123"/>
      <c r="V19" s="123"/>
      <c r="W19" s="123"/>
      <c r="X19" s="122"/>
      <c r="Y19" s="122"/>
      <c r="Z19" s="122"/>
      <c r="AA19" s="8"/>
    </row>
    <row r="20" spans="1:27" ht="17.25" customHeight="1" x14ac:dyDescent="0.15">
      <c r="B20" s="119"/>
      <c r="C20" s="120"/>
      <c r="D20" s="120"/>
      <c r="E20" s="120"/>
      <c r="F20" s="120"/>
      <c r="G20" s="120"/>
      <c r="H20" s="120"/>
      <c r="I20" s="120"/>
      <c r="J20" s="120"/>
      <c r="K20" s="120"/>
      <c r="L20" s="120"/>
      <c r="M20" s="120"/>
      <c r="N20" s="120"/>
      <c r="O20" s="121"/>
      <c r="P20" s="121"/>
      <c r="Q20" s="121"/>
      <c r="R20" s="122"/>
      <c r="S20" s="122"/>
      <c r="T20" s="122"/>
      <c r="U20" s="123"/>
      <c r="V20" s="123"/>
      <c r="W20" s="123"/>
      <c r="X20" s="122"/>
      <c r="Y20" s="122"/>
      <c r="Z20" s="122"/>
      <c r="AA20" s="8"/>
    </row>
    <row r="21" spans="1:27" ht="17.25" customHeight="1" x14ac:dyDescent="0.15">
      <c r="B21" s="119"/>
      <c r="C21" s="120"/>
      <c r="D21" s="120"/>
      <c r="E21" s="120"/>
      <c r="F21" s="120"/>
      <c r="G21" s="120"/>
      <c r="H21" s="120"/>
      <c r="I21" s="120"/>
      <c r="J21" s="120"/>
      <c r="K21" s="120"/>
      <c r="L21" s="120"/>
      <c r="M21" s="120"/>
      <c r="N21" s="120"/>
      <c r="O21" s="121"/>
      <c r="P21" s="121"/>
      <c r="Q21" s="121"/>
      <c r="R21" s="122"/>
      <c r="S21" s="122"/>
      <c r="T21" s="122"/>
      <c r="U21" s="123"/>
      <c r="V21" s="123"/>
      <c r="W21" s="123"/>
      <c r="X21" s="122"/>
      <c r="Y21" s="122"/>
      <c r="Z21" s="122"/>
      <c r="AA21" s="8"/>
    </row>
    <row r="22" spans="1:27" ht="17.25" customHeight="1" x14ac:dyDescent="0.15">
      <c r="B22" s="119"/>
      <c r="C22" s="120"/>
      <c r="D22" s="120"/>
      <c r="E22" s="120"/>
      <c r="F22" s="120"/>
      <c r="G22" s="120"/>
      <c r="H22" s="120"/>
      <c r="I22" s="120"/>
      <c r="J22" s="120"/>
      <c r="K22" s="120"/>
      <c r="L22" s="120"/>
      <c r="M22" s="120"/>
      <c r="N22" s="120"/>
      <c r="O22" s="121"/>
      <c r="P22" s="121"/>
      <c r="Q22" s="121"/>
      <c r="R22" s="122"/>
      <c r="S22" s="122"/>
      <c r="T22" s="122"/>
      <c r="U22" s="123"/>
      <c r="V22" s="123"/>
      <c r="W22" s="123"/>
      <c r="X22" s="122"/>
      <c r="Y22" s="122"/>
      <c r="Z22" s="122"/>
      <c r="AA22" s="8"/>
    </row>
    <row r="23" spans="1:27" ht="17.25" customHeight="1" x14ac:dyDescent="0.15">
      <c r="B23" s="119"/>
      <c r="C23" s="120"/>
      <c r="D23" s="120"/>
      <c r="E23" s="120"/>
      <c r="F23" s="120"/>
      <c r="G23" s="120"/>
      <c r="H23" s="120"/>
      <c r="I23" s="120"/>
      <c r="J23" s="120"/>
      <c r="K23" s="120"/>
      <c r="L23" s="120"/>
      <c r="M23" s="120"/>
      <c r="N23" s="120"/>
      <c r="O23" s="121"/>
      <c r="P23" s="121"/>
      <c r="Q23" s="121"/>
      <c r="R23" s="122"/>
      <c r="S23" s="122"/>
      <c r="T23" s="122"/>
      <c r="U23" s="123"/>
      <c r="V23" s="123"/>
      <c r="W23" s="123"/>
      <c r="X23" s="122"/>
      <c r="Y23" s="122"/>
      <c r="Z23" s="122"/>
      <c r="AA23" s="8"/>
    </row>
    <row r="24" spans="1:27" ht="17.25" customHeight="1" x14ac:dyDescent="0.15">
      <c r="B24" s="119"/>
      <c r="C24" s="120"/>
      <c r="D24" s="120"/>
      <c r="E24" s="120"/>
      <c r="F24" s="120"/>
      <c r="G24" s="120"/>
      <c r="H24" s="120"/>
      <c r="I24" s="120"/>
      <c r="J24" s="120"/>
      <c r="K24" s="120"/>
      <c r="L24" s="120"/>
      <c r="M24" s="120"/>
      <c r="N24" s="120"/>
      <c r="O24" s="121"/>
      <c r="P24" s="121"/>
      <c r="Q24" s="121"/>
      <c r="R24" s="122"/>
      <c r="S24" s="122"/>
      <c r="T24" s="122"/>
      <c r="U24" s="123"/>
      <c r="V24" s="123"/>
      <c r="W24" s="123"/>
      <c r="X24" s="122"/>
      <c r="Y24" s="122"/>
      <c r="Z24" s="122"/>
      <c r="AA24" s="8"/>
    </row>
    <row r="25" spans="1:27" ht="16.7" customHeight="1" x14ac:dyDescent="0.15">
      <c r="B25" s="120"/>
      <c r="C25" s="120"/>
      <c r="D25" s="120"/>
      <c r="E25" s="120"/>
      <c r="F25" s="120"/>
      <c r="G25" s="120"/>
      <c r="H25" s="120"/>
      <c r="I25" s="120"/>
      <c r="J25" s="120"/>
      <c r="K25" s="120"/>
      <c r="L25" s="120"/>
      <c r="M25" s="120"/>
      <c r="N25" s="120"/>
      <c r="O25" s="121"/>
      <c r="P25" s="121"/>
      <c r="Q25" s="121"/>
      <c r="R25" s="122"/>
      <c r="S25" s="122"/>
      <c r="T25" s="122"/>
      <c r="U25" s="123"/>
      <c r="V25" s="123"/>
      <c r="W25" s="123"/>
      <c r="X25" s="122"/>
      <c r="Y25" s="122"/>
      <c r="Z25" s="122"/>
      <c r="AA25" s="8"/>
    </row>
    <row r="26" spans="1:27" ht="17.25" customHeight="1" x14ac:dyDescent="0.15">
      <c r="B26" s="93"/>
      <c r="C26" s="93"/>
      <c r="D26" s="93"/>
      <c r="E26" s="93"/>
      <c r="F26" s="93"/>
      <c r="G26" s="93"/>
      <c r="H26" s="93"/>
      <c r="I26" s="93"/>
      <c r="J26" s="93"/>
      <c r="K26" s="93"/>
      <c r="L26" s="93"/>
      <c r="M26" s="93" t="s">
        <v>544</v>
      </c>
      <c r="N26" s="93"/>
      <c r="O26" s="93"/>
      <c r="P26" s="93"/>
      <c r="Q26" s="93"/>
      <c r="R26" s="93"/>
      <c r="S26" s="93"/>
      <c r="T26" s="93"/>
      <c r="U26" s="93"/>
      <c r="V26" s="93"/>
      <c r="W26" s="93"/>
      <c r="X26" s="93"/>
      <c r="Y26" s="93"/>
      <c r="Z26" s="93"/>
      <c r="AA26" s="93"/>
    </row>
    <row r="27" spans="1:27" ht="17.25" customHeight="1" x14ac:dyDescent="0.15">
      <c r="A27" s="112" t="s">
        <v>863</v>
      </c>
    </row>
    <row r="28" spans="1:27" ht="17.25" customHeight="1" x14ac:dyDescent="0.15">
      <c r="B28" s="388" t="s">
        <v>87</v>
      </c>
      <c r="C28" s="389"/>
      <c r="D28" s="389"/>
      <c r="E28" s="389"/>
      <c r="F28" s="389"/>
      <c r="G28" s="389"/>
      <c r="H28" s="389"/>
      <c r="I28" s="389"/>
      <c r="J28" s="389"/>
      <c r="K28" s="389"/>
      <c r="L28" s="389"/>
      <c r="M28" s="389"/>
      <c r="N28" s="390"/>
      <c r="O28" s="388" t="s">
        <v>286</v>
      </c>
      <c r="P28" s="389"/>
      <c r="Q28" s="389"/>
      <c r="R28" s="389"/>
      <c r="S28" s="389"/>
      <c r="T28" s="389"/>
      <c r="U28" s="389"/>
      <c r="V28" s="389"/>
      <c r="W28" s="389"/>
      <c r="X28" s="389"/>
      <c r="Y28" s="389"/>
      <c r="Z28" s="389"/>
      <c r="AA28" s="390"/>
    </row>
    <row r="29" spans="1:27" ht="17.25" customHeight="1" x14ac:dyDescent="0.15">
      <c r="B29" s="670" t="s">
        <v>511</v>
      </c>
      <c r="C29" s="671"/>
      <c r="D29" s="671"/>
      <c r="E29" s="671"/>
      <c r="F29" s="671"/>
      <c r="G29" s="671"/>
      <c r="H29" s="671"/>
      <c r="I29" s="671"/>
      <c r="J29" s="671"/>
      <c r="K29" s="671"/>
      <c r="L29" s="671"/>
      <c r="M29" s="671"/>
      <c r="N29" s="672"/>
      <c r="O29" s="670" t="s">
        <v>512</v>
      </c>
      <c r="P29" s="671"/>
      <c r="Q29" s="671"/>
      <c r="R29" s="671"/>
      <c r="S29" s="671"/>
      <c r="T29" s="671"/>
      <c r="U29" s="671"/>
      <c r="V29" s="671"/>
      <c r="W29" s="671"/>
      <c r="X29" s="671"/>
      <c r="Y29" s="671"/>
      <c r="Z29" s="671"/>
      <c r="AA29" s="672"/>
    </row>
    <row r="30" spans="1:27" ht="17.25" customHeight="1" x14ac:dyDescent="0.15">
      <c r="B30" s="40" t="s">
        <v>303</v>
      </c>
      <c r="C30" s="244"/>
      <c r="D30" s="244"/>
      <c r="E30" s="244"/>
      <c r="F30" s="244"/>
      <c r="G30" s="244"/>
      <c r="H30" s="666">
        <v>19.669499999999999</v>
      </c>
      <c r="I30" s="666"/>
      <c r="J30" s="244" t="s">
        <v>300</v>
      </c>
      <c r="K30" s="673">
        <v>24.586874999999999</v>
      </c>
      <c r="L30" s="673"/>
      <c r="M30" s="244" t="s">
        <v>300</v>
      </c>
      <c r="N30" s="177"/>
      <c r="O30" s="40" t="s">
        <v>303</v>
      </c>
      <c r="P30" s="244"/>
      <c r="Q30" s="244"/>
      <c r="R30" s="244"/>
      <c r="S30" s="244"/>
      <c r="T30" s="666">
        <v>19.669499999999999</v>
      </c>
      <c r="U30" s="666"/>
      <c r="V30" s="244" t="s">
        <v>300</v>
      </c>
      <c r="W30" s="244"/>
      <c r="X30" s="674">
        <v>24.586874999999999</v>
      </c>
      <c r="Y30" s="674"/>
      <c r="Z30" s="244" t="s">
        <v>300</v>
      </c>
      <c r="AA30" s="177"/>
    </row>
    <row r="31" spans="1:27" ht="17.25" customHeight="1" x14ac:dyDescent="0.15">
      <c r="B31" s="40" t="s">
        <v>304</v>
      </c>
      <c r="C31" s="244"/>
      <c r="D31" s="244"/>
      <c r="E31" s="244"/>
      <c r="F31" s="244"/>
      <c r="G31" s="244"/>
      <c r="H31" s="666">
        <v>28.0395</v>
      </c>
      <c r="I31" s="666"/>
      <c r="J31" s="244" t="s">
        <v>300</v>
      </c>
      <c r="K31" s="667">
        <v>33.27075</v>
      </c>
      <c r="L31" s="667"/>
      <c r="M31" s="244" t="s">
        <v>300</v>
      </c>
      <c r="N31" s="177"/>
      <c r="O31" s="40" t="s">
        <v>304</v>
      </c>
      <c r="P31" s="244"/>
      <c r="Q31" s="244"/>
      <c r="R31" s="244"/>
      <c r="S31" s="244"/>
      <c r="T31" s="666">
        <v>28.0395</v>
      </c>
      <c r="U31" s="666"/>
      <c r="V31" s="244" t="s">
        <v>300</v>
      </c>
      <c r="W31" s="244"/>
      <c r="X31" s="667">
        <v>33.27075</v>
      </c>
      <c r="Y31" s="667"/>
      <c r="Z31" s="244" t="s">
        <v>300</v>
      </c>
      <c r="AA31" s="177"/>
    </row>
    <row r="32" spans="1:27" ht="17.25" customHeight="1" x14ac:dyDescent="0.15">
      <c r="B32" s="40" t="s">
        <v>305</v>
      </c>
      <c r="C32" s="244"/>
      <c r="D32" s="244"/>
      <c r="E32" s="244"/>
      <c r="F32" s="244"/>
      <c r="G32" s="244"/>
      <c r="H32" s="666">
        <v>39.7575</v>
      </c>
      <c r="I32" s="666"/>
      <c r="J32" s="244" t="s">
        <v>300</v>
      </c>
      <c r="K32" s="664">
        <v>47.709000000000003</v>
      </c>
      <c r="L32" s="664"/>
      <c r="M32" s="244" t="s">
        <v>300</v>
      </c>
      <c r="N32" s="177"/>
      <c r="O32" s="40" t="s">
        <v>305</v>
      </c>
      <c r="P32" s="244"/>
      <c r="Q32" s="244"/>
      <c r="R32" s="244"/>
      <c r="S32" s="244"/>
      <c r="T32" s="666">
        <v>39.7575</v>
      </c>
      <c r="U32" s="666"/>
      <c r="V32" s="244" t="s">
        <v>300</v>
      </c>
      <c r="W32" s="244"/>
      <c r="X32" s="664">
        <v>47.709000000000003</v>
      </c>
      <c r="Y32" s="664"/>
      <c r="Z32" s="244" t="s">
        <v>300</v>
      </c>
      <c r="AA32" s="177"/>
    </row>
    <row r="33" spans="1:27" ht="17.25" customHeight="1" x14ac:dyDescent="0.15">
      <c r="B33" s="40" t="s">
        <v>826</v>
      </c>
      <c r="C33" s="244"/>
      <c r="D33" s="244"/>
      <c r="E33" s="244"/>
      <c r="F33" s="244"/>
      <c r="G33" s="244"/>
      <c r="H33" s="664">
        <v>47.709000000000003</v>
      </c>
      <c r="I33" s="664"/>
      <c r="J33" s="244" t="s">
        <v>300</v>
      </c>
      <c r="K33" s="664">
        <v>47.709000000000003</v>
      </c>
      <c r="L33" s="664"/>
      <c r="M33" s="244" t="s">
        <v>300</v>
      </c>
      <c r="N33" s="177"/>
      <c r="O33" s="40" t="s">
        <v>826</v>
      </c>
      <c r="P33" s="244"/>
      <c r="Q33" s="244"/>
      <c r="R33" s="244"/>
      <c r="S33" s="244"/>
      <c r="T33" s="664">
        <v>47.709000000000003</v>
      </c>
      <c r="U33" s="664"/>
      <c r="V33" s="244" t="s">
        <v>300</v>
      </c>
      <c r="W33" s="244"/>
      <c r="X33" s="664">
        <v>47.709000000000003</v>
      </c>
      <c r="Y33" s="664"/>
      <c r="Z33" s="244" t="s">
        <v>300</v>
      </c>
      <c r="AA33" s="177"/>
    </row>
    <row r="34" spans="1:27" ht="17.25" customHeight="1" x14ac:dyDescent="0.15">
      <c r="B34" s="40" t="s">
        <v>306</v>
      </c>
      <c r="C34" s="244"/>
      <c r="D34" s="244"/>
      <c r="E34" s="244"/>
      <c r="F34" s="244"/>
      <c r="G34" s="244"/>
      <c r="H34" s="244" t="s">
        <v>498</v>
      </c>
      <c r="I34" s="244"/>
      <c r="J34" s="244"/>
      <c r="K34" s="244"/>
      <c r="L34" s="244"/>
      <c r="M34" s="244"/>
      <c r="N34" s="177"/>
      <c r="O34" s="40" t="s">
        <v>306</v>
      </c>
      <c r="P34" s="244"/>
      <c r="Q34" s="244"/>
      <c r="R34" s="244"/>
      <c r="S34" s="244"/>
      <c r="T34" s="244" t="s">
        <v>499</v>
      </c>
      <c r="U34" s="244"/>
      <c r="V34" s="244"/>
      <c r="W34" s="244"/>
      <c r="X34" s="244"/>
      <c r="Y34" s="244"/>
      <c r="Z34" s="244"/>
      <c r="AA34" s="177"/>
    </row>
    <row r="35" spans="1:27" ht="17.25" customHeight="1" x14ac:dyDescent="0.15">
      <c r="B35" s="40"/>
      <c r="C35" s="244"/>
      <c r="D35" s="244"/>
      <c r="E35" s="244"/>
      <c r="F35" s="244"/>
      <c r="G35" s="244"/>
      <c r="H35" s="647" t="s">
        <v>555</v>
      </c>
      <c r="I35" s="647"/>
      <c r="J35" s="647"/>
      <c r="K35" s="647"/>
      <c r="L35" s="647"/>
      <c r="M35" s="647"/>
      <c r="N35" s="177"/>
      <c r="O35" s="40"/>
      <c r="P35" s="244"/>
      <c r="Q35" s="244"/>
      <c r="R35" s="244"/>
      <c r="S35" s="244"/>
      <c r="T35" s="647" t="s">
        <v>908</v>
      </c>
      <c r="U35" s="647"/>
      <c r="V35" s="647"/>
      <c r="W35" s="647"/>
      <c r="X35" s="244"/>
      <c r="Y35" s="244"/>
      <c r="Z35" s="244"/>
      <c r="AA35" s="177"/>
    </row>
    <row r="36" spans="1:27" ht="17.25" customHeight="1" x14ac:dyDescent="0.15">
      <c r="B36" s="40" t="s">
        <v>26</v>
      </c>
      <c r="C36" s="244"/>
      <c r="D36" s="244"/>
      <c r="E36" s="244"/>
      <c r="F36" s="244"/>
      <c r="G36" s="244"/>
      <c r="H36" s="647" t="s">
        <v>912</v>
      </c>
      <c r="I36" s="647"/>
      <c r="J36" s="647"/>
      <c r="K36" s="244"/>
      <c r="L36" s="244" t="s">
        <v>143</v>
      </c>
      <c r="M36" s="244"/>
      <c r="N36" s="177"/>
      <c r="O36" s="40"/>
      <c r="P36" s="244"/>
      <c r="Q36" s="244"/>
      <c r="R36" s="244"/>
      <c r="S36" s="244"/>
      <c r="T36" s="244"/>
      <c r="U36" s="244"/>
      <c r="V36" s="244"/>
      <c r="W36" s="244"/>
      <c r="X36" s="244"/>
      <c r="Y36" s="244"/>
      <c r="Z36" s="244"/>
      <c r="AA36" s="177"/>
    </row>
    <row r="37" spans="1:27" ht="17.25" customHeight="1" x14ac:dyDescent="0.15">
      <c r="B37" s="182" t="s">
        <v>27</v>
      </c>
      <c r="C37" s="183"/>
      <c r="D37" s="183"/>
      <c r="E37" s="183"/>
      <c r="F37" s="183"/>
      <c r="G37" s="183"/>
      <c r="H37" s="665">
        <v>6729</v>
      </c>
      <c r="I37" s="665"/>
      <c r="J37" s="329" t="s">
        <v>280</v>
      </c>
      <c r="K37" s="665">
        <v>21965</v>
      </c>
      <c r="L37" s="665"/>
      <c r="M37" s="36" t="s">
        <v>280</v>
      </c>
      <c r="N37" s="36"/>
      <c r="O37" s="147"/>
      <c r="P37" s="36"/>
      <c r="Q37" s="36"/>
      <c r="R37" s="36"/>
      <c r="S37" s="36"/>
      <c r="T37" s="36"/>
      <c r="U37" s="36"/>
      <c r="V37" s="36"/>
      <c r="W37" s="36"/>
      <c r="X37" s="36"/>
      <c r="Y37" s="36"/>
      <c r="Z37" s="36"/>
      <c r="AA37" s="180"/>
    </row>
    <row r="38" spans="1:27" ht="17.25" customHeight="1" x14ac:dyDescent="0.15">
      <c r="B38" s="11" t="s">
        <v>915</v>
      </c>
      <c r="I38" s="7"/>
    </row>
    <row r="39" spans="1:27" ht="17.25" customHeight="1" x14ac:dyDescent="0.15">
      <c r="B39" s="11"/>
    </row>
    <row r="40" spans="1:27" ht="17.25" customHeight="1" x14ac:dyDescent="0.15">
      <c r="A40" s="74" t="s">
        <v>864</v>
      </c>
    </row>
    <row r="41" spans="1:27" ht="17.25" customHeight="1" x14ac:dyDescent="0.15">
      <c r="B41" s="388" t="s">
        <v>865</v>
      </c>
      <c r="C41" s="389"/>
      <c r="D41" s="389"/>
      <c r="E41" s="389"/>
      <c r="F41" s="389"/>
      <c r="G41" s="389"/>
      <c r="H41" s="389"/>
      <c r="I41" s="389"/>
      <c r="J41" s="389"/>
      <c r="K41" s="389"/>
      <c r="L41" s="389"/>
      <c r="M41" s="389"/>
      <c r="N41" s="389"/>
      <c r="O41" s="643">
        <v>65113</v>
      </c>
      <c r="P41" s="657"/>
      <c r="Q41" s="657"/>
      <c r="R41" s="657"/>
      <c r="S41" s="657"/>
      <c r="T41" s="657"/>
      <c r="U41" s="657"/>
      <c r="V41" s="326" t="s">
        <v>280</v>
      </c>
      <c r="W41" s="321"/>
      <c r="X41" s="179"/>
    </row>
    <row r="42" spans="1:27" ht="17.25" customHeight="1" x14ac:dyDescent="0.15">
      <c r="B42" s="658" t="s">
        <v>866</v>
      </c>
      <c r="C42" s="659"/>
      <c r="D42" s="659"/>
      <c r="E42" s="659"/>
      <c r="F42" s="659"/>
      <c r="G42" s="659"/>
      <c r="H42" s="659"/>
      <c r="I42" s="659"/>
      <c r="J42" s="659"/>
      <c r="K42" s="659"/>
      <c r="L42" s="659"/>
      <c r="M42" s="659"/>
      <c r="N42" s="659"/>
      <c r="O42" s="643">
        <v>891959</v>
      </c>
      <c r="P42" s="657"/>
      <c r="Q42" s="657"/>
      <c r="R42" s="657"/>
      <c r="S42" s="657"/>
      <c r="T42" s="657"/>
      <c r="U42" s="657"/>
      <c r="V42" s="328" t="s">
        <v>86</v>
      </c>
      <c r="W42" s="321"/>
      <c r="X42" s="179"/>
    </row>
    <row r="43" spans="1:27" ht="17.25" customHeight="1" x14ac:dyDescent="0.15">
      <c r="B43" s="388" t="s">
        <v>307</v>
      </c>
      <c r="C43" s="389"/>
      <c r="D43" s="389"/>
      <c r="E43" s="389"/>
      <c r="F43" s="389"/>
      <c r="G43" s="389"/>
      <c r="H43" s="390"/>
      <c r="I43" s="388" t="s">
        <v>308</v>
      </c>
      <c r="J43" s="389"/>
      <c r="K43" s="389"/>
      <c r="L43" s="389"/>
      <c r="M43" s="390"/>
      <c r="N43" s="385" t="s">
        <v>309</v>
      </c>
      <c r="O43" s="385"/>
      <c r="P43" s="385"/>
      <c r="Q43" s="385"/>
      <c r="R43" s="385"/>
      <c r="S43" s="388" t="s">
        <v>310</v>
      </c>
      <c r="T43" s="668"/>
      <c r="U43" s="668"/>
      <c r="V43" s="668"/>
      <c r="W43" s="669"/>
      <c r="X43" s="319"/>
    </row>
    <row r="44" spans="1:27" ht="17.25" customHeight="1" x14ac:dyDescent="0.15">
      <c r="B44" s="660" t="s">
        <v>106</v>
      </c>
      <c r="C44" s="661"/>
      <c r="D44" s="661"/>
      <c r="E44" s="661"/>
      <c r="F44" s="661"/>
      <c r="G44" s="661"/>
      <c r="H44" s="662"/>
      <c r="I44" s="655">
        <v>20</v>
      </c>
      <c r="J44" s="656"/>
      <c r="K44" s="656"/>
      <c r="L44" s="656"/>
      <c r="M44" s="318" t="s">
        <v>51</v>
      </c>
      <c r="N44" s="653">
        <v>28</v>
      </c>
      <c r="O44" s="654"/>
      <c r="P44" s="654"/>
      <c r="Q44" s="654"/>
      <c r="R44" s="317" t="s">
        <v>39</v>
      </c>
      <c r="S44" s="655">
        <v>20</v>
      </c>
      <c r="T44" s="656"/>
      <c r="U44" s="656"/>
      <c r="V44" s="656"/>
      <c r="W44" s="274" t="s">
        <v>51</v>
      </c>
      <c r="X44" s="8"/>
    </row>
    <row r="45" spans="1:27" ht="17.25" customHeight="1" x14ac:dyDescent="0.15">
      <c r="B45" s="660" t="s">
        <v>640</v>
      </c>
      <c r="C45" s="661"/>
      <c r="D45" s="661"/>
      <c r="E45" s="661"/>
      <c r="F45" s="661"/>
      <c r="G45" s="661"/>
      <c r="H45" s="662"/>
      <c r="I45" s="655">
        <v>16</v>
      </c>
      <c r="J45" s="656"/>
      <c r="K45" s="656"/>
      <c r="L45" s="656"/>
      <c r="M45" s="318" t="s">
        <v>51</v>
      </c>
      <c r="N45" s="653">
        <v>8</v>
      </c>
      <c r="O45" s="654"/>
      <c r="P45" s="654"/>
      <c r="Q45" s="654"/>
      <c r="R45" s="317" t="s">
        <v>39</v>
      </c>
      <c r="S45" s="655">
        <v>16</v>
      </c>
      <c r="T45" s="656"/>
      <c r="U45" s="656"/>
      <c r="V45" s="656"/>
      <c r="W45" s="274" t="s">
        <v>51</v>
      </c>
      <c r="X45" s="8"/>
    </row>
    <row r="46" spans="1:27" ht="17.25" customHeight="1" x14ac:dyDescent="0.15">
      <c r="B46" s="703" t="s">
        <v>916</v>
      </c>
      <c r="C46" s="704"/>
      <c r="D46" s="704"/>
      <c r="E46" s="704"/>
      <c r="F46" s="704"/>
      <c r="G46" s="704"/>
      <c r="H46" s="705"/>
      <c r="I46" s="761">
        <v>15</v>
      </c>
      <c r="J46" s="762"/>
      <c r="K46" s="762"/>
      <c r="L46" s="762"/>
      <c r="M46" s="318" t="s">
        <v>51</v>
      </c>
      <c r="N46" s="709">
        <v>1</v>
      </c>
      <c r="O46" s="710"/>
      <c r="P46" s="710"/>
      <c r="Q46" s="710"/>
      <c r="R46" s="317" t="s">
        <v>39</v>
      </c>
      <c r="S46" s="761">
        <v>15</v>
      </c>
      <c r="T46" s="762"/>
      <c r="U46" s="762"/>
      <c r="V46" s="762"/>
      <c r="W46" s="274" t="s">
        <v>51</v>
      </c>
      <c r="X46" s="8"/>
    </row>
    <row r="47" spans="1:27" ht="17.25" customHeight="1" x14ac:dyDescent="0.15">
      <c r="B47" s="660" t="s">
        <v>641</v>
      </c>
      <c r="C47" s="661"/>
      <c r="D47" s="661"/>
      <c r="E47" s="661"/>
      <c r="F47" s="661"/>
      <c r="G47" s="661"/>
      <c r="H47" s="662"/>
      <c r="I47" s="655">
        <v>10</v>
      </c>
      <c r="J47" s="656"/>
      <c r="K47" s="656"/>
      <c r="L47" s="656"/>
      <c r="M47" s="318" t="s">
        <v>51</v>
      </c>
      <c r="N47" s="653">
        <v>8</v>
      </c>
      <c r="O47" s="654"/>
      <c r="P47" s="654"/>
      <c r="Q47" s="654"/>
      <c r="R47" s="317" t="s">
        <v>39</v>
      </c>
      <c r="S47" s="655">
        <v>10</v>
      </c>
      <c r="T47" s="656"/>
      <c r="U47" s="656"/>
      <c r="V47" s="656"/>
      <c r="W47" s="274" t="s">
        <v>51</v>
      </c>
      <c r="X47" s="8"/>
    </row>
    <row r="48" spans="1:27" ht="17.25" customHeight="1" x14ac:dyDescent="0.15">
      <c r="B48" s="660" t="s">
        <v>642</v>
      </c>
      <c r="C48" s="661"/>
      <c r="D48" s="661"/>
      <c r="E48" s="661"/>
      <c r="F48" s="661"/>
      <c r="G48" s="661"/>
      <c r="H48" s="662"/>
      <c r="I48" s="683">
        <v>6</v>
      </c>
      <c r="J48" s="684"/>
      <c r="K48" s="684"/>
      <c r="L48" s="684"/>
      <c r="M48" s="318" t="s">
        <v>51</v>
      </c>
      <c r="N48" s="653">
        <v>2</v>
      </c>
      <c r="O48" s="654"/>
      <c r="P48" s="654"/>
      <c r="Q48" s="654"/>
      <c r="R48" s="166" t="s">
        <v>39</v>
      </c>
      <c r="S48" s="683">
        <v>6</v>
      </c>
      <c r="T48" s="684"/>
      <c r="U48" s="684"/>
      <c r="V48" s="684"/>
      <c r="W48" s="274" t="s">
        <v>51</v>
      </c>
      <c r="X48" s="8"/>
    </row>
    <row r="49" spans="1:29" ht="17.25" customHeight="1" x14ac:dyDescent="0.15">
      <c r="B49" s="660" t="s">
        <v>643</v>
      </c>
      <c r="C49" s="661"/>
      <c r="D49" s="661"/>
      <c r="E49" s="661"/>
      <c r="F49" s="661"/>
      <c r="G49" s="661"/>
      <c r="H49" s="662"/>
      <c r="I49" s="683">
        <v>3</v>
      </c>
      <c r="J49" s="684"/>
      <c r="K49" s="684"/>
      <c r="L49" s="684"/>
      <c r="M49" s="318" t="s">
        <v>51</v>
      </c>
      <c r="N49" s="653">
        <v>1</v>
      </c>
      <c r="O49" s="654"/>
      <c r="P49" s="654"/>
      <c r="Q49" s="654"/>
      <c r="R49" s="166" t="s">
        <v>39</v>
      </c>
      <c r="S49" s="655">
        <v>3</v>
      </c>
      <c r="T49" s="656"/>
      <c r="U49" s="656"/>
      <c r="V49" s="656"/>
      <c r="W49" s="274" t="s">
        <v>51</v>
      </c>
      <c r="X49" s="8"/>
    </row>
    <row r="50" spans="1:29" ht="17.25" customHeight="1" x14ac:dyDescent="0.15">
      <c r="B50" s="660" t="s">
        <v>639</v>
      </c>
      <c r="C50" s="661"/>
      <c r="D50" s="661"/>
      <c r="E50" s="661"/>
      <c r="F50" s="661"/>
      <c r="G50" s="661"/>
      <c r="H50" s="662"/>
      <c r="I50" s="683">
        <v>16</v>
      </c>
      <c r="J50" s="684"/>
      <c r="K50" s="684"/>
      <c r="L50" s="684"/>
      <c r="M50" s="318" t="s">
        <v>51</v>
      </c>
      <c r="N50" s="653">
        <v>28</v>
      </c>
      <c r="O50" s="654"/>
      <c r="P50" s="654"/>
      <c r="Q50" s="654"/>
      <c r="R50" s="166" t="s">
        <v>39</v>
      </c>
      <c r="S50" s="643" t="s">
        <v>902</v>
      </c>
      <c r="T50" s="644"/>
      <c r="U50" s="644"/>
      <c r="V50" s="644"/>
      <c r="W50" s="274" t="s">
        <v>51</v>
      </c>
      <c r="X50" s="8"/>
    </row>
    <row r="51" spans="1:29" ht="17.25" customHeight="1" x14ac:dyDescent="0.15">
      <c r="B51" s="660" t="s">
        <v>144</v>
      </c>
      <c r="C51" s="661"/>
      <c r="D51" s="661"/>
      <c r="E51" s="661"/>
      <c r="F51" s="661"/>
      <c r="G51" s="661"/>
      <c r="H51" s="662"/>
      <c r="I51" s="692"/>
      <c r="J51" s="693"/>
      <c r="K51" s="693"/>
      <c r="L51" s="693"/>
      <c r="M51" s="318" t="s">
        <v>51</v>
      </c>
      <c r="N51" s="690"/>
      <c r="O51" s="691"/>
      <c r="P51" s="691"/>
      <c r="Q51" s="691"/>
      <c r="R51" s="166" t="s">
        <v>39</v>
      </c>
      <c r="S51" s="692"/>
      <c r="T51" s="693"/>
      <c r="U51" s="693"/>
      <c r="V51" s="693"/>
      <c r="W51" s="274" t="s">
        <v>51</v>
      </c>
      <c r="X51" s="8"/>
    </row>
    <row r="52" spans="1:29" ht="17.25" customHeight="1" x14ac:dyDescent="0.15">
      <c r="B52" s="369" t="s">
        <v>64</v>
      </c>
      <c r="C52" s="375"/>
      <c r="D52" s="375"/>
      <c r="E52" s="375"/>
      <c r="F52" s="375"/>
      <c r="G52" s="375"/>
      <c r="H52" s="375"/>
      <c r="I52" s="694">
        <v>16.63</v>
      </c>
      <c r="J52" s="695"/>
      <c r="K52" s="695"/>
      <c r="L52" s="695"/>
      <c r="M52" s="330" t="s">
        <v>510</v>
      </c>
      <c r="N52" s="697"/>
      <c r="O52" s="698"/>
      <c r="P52" s="698"/>
      <c r="Q52" s="698"/>
      <c r="R52" s="330" t="s">
        <v>24</v>
      </c>
      <c r="S52" s="694">
        <v>16.63</v>
      </c>
      <c r="T52" s="695"/>
      <c r="U52" s="695"/>
      <c r="V52" s="695"/>
      <c r="W52" s="320" t="s">
        <v>43</v>
      </c>
      <c r="X52" s="8"/>
    </row>
    <row r="53" spans="1:29" ht="17.25" customHeight="1" x14ac:dyDescent="0.15">
      <c r="B53" s="38"/>
      <c r="C53" s="38"/>
      <c r="D53" s="38"/>
      <c r="E53" s="38"/>
      <c r="F53" s="38"/>
      <c r="G53" s="38"/>
      <c r="H53" s="38"/>
      <c r="I53" s="38"/>
      <c r="J53" s="38"/>
      <c r="K53" s="38"/>
      <c r="L53" s="38"/>
      <c r="M53" s="38"/>
      <c r="N53" s="38"/>
      <c r="O53" s="38"/>
      <c r="P53" s="38"/>
      <c r="Q53" s="38"/>
      <c r="R53" s="38"/>
      <c r="S53" s="90"/>
      <c r="T53" s="90"/>
      <c r="U53" s="90"/>
      <c r="V53" s="90"/>
      <c r="W53" s="90"/>
      <c r="X53" s="8"/>
    </row>
    <row r="54" spans="1:29" ht="17.25" customHeight="1" x14ac:dyDescent="0.15">
      <c r="B54" s="696" t="s">
        <v>821</v>
      </c>
      <c r="C54" s="696"/>
      <c r="D54" s="696"/>
      <c r="E54" s="696"/>
      <c r="F54" s="696"/>
      <c r="G54" s="696"/>
      <c r="H54" s="696"/>
      <c r="I54" s="696"/>
      <c r="J54" s="696"/>
      <c r="K54" s="696"/>
      <c r="L54" s="696"/>
      <c r="M54" s="696"/>
      <c r="N54" s="696"/>
      <c r="O54" s="696"/>
      <c r="P54" s="696"/>
      <c r="Q54" s="696"/>
      <c r="R54" s="696"/>
      <c r="S54" s="696"/>
      <c r="T54" s="696"/>
      <c r="U54" s="696"/>
      <c r="V54" s="696"/>
      <c r="W54" s="696"/>
      <c r="X54" s="696"/>
      <c r="Y54" s="696"/>
    </row>
    <row r="55" spans="1:29" ht="17.25" customHeight="1" x14ac:dyDescent="0.15">
      <c r="B55" s="696"/>
      <c r="C55" s="696"/>
      <c r="D55" s="696"/>
      <c r="E55" s="696"/>
      <c r="F55" s="696"/>
      <c r="G55" s="696"/>
      <c r="H55" s="696"/>
      <c r="I55" s="696"/>
      <c r="J55" s="696"/>
      <c r="K55" s="696"/>
      <c r="L55" s="696"/>
      <c r="M55" s="696"/>
      <c r="N55" s="696"/>
      <c r="O55" s="696"/>
      <c r="P55" s="696"/>
      <c r="Q55" s="696"/>
      <c r="R55" s="696"/>
      <c r="S55" s="696"/>
      <c r="T55" s="696"/>
      <c r="U55" s="696"/>
      <c r="V55" s="696"/>
      <c r="W55" s="696"/>
      <c r="X55" s="696"/>
      <c r="Y55" s="696"/>
    </row>
    <row r="56" spans="1:29" ht="17.25" customHeight="1" x14ac:dyDescent="0.15">
      <c r="B56" s="696"/>
      <c r="C56" s="696"/>
      <c r="D56" s="696"/>
      <c r="E56" s="696"/>
      <c r="F56" s="696"/>
      <c r="G56" s="696"/>
      <c r="H56" s="696"/>
      <c r="I56" s="696"/>
      <c r="J56" s="696"/>
      <c r="K56" s="696"/>
      <c r="L56" s="696"/>
      <c r="M56" s="696"/>
      <c r="N56" s="696"/>
      <c r="O56" s="696"/>
      <c r="P56" s="696"/>
      <c r="Q56" s="696"/>
      <c r="R56" s="696"/>
      <c r="S56" s="696"/>
      <c r="T56" s="696"/>
      <c r="U56" s="696"/>
      <c r="V56" s="696"/>
      <c r="W56" s="696"/>
      <c r="X56" s="696"/>
      <c r="Y56" s="696"/>
    </row>
    <row r="57" spans="1:29" ht="17.25" customHeight="1" x14ac:dyDescent="0.15">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row>
    <row r="58" spans="1:29" ht="17.25" customHeight="1" x14ac:dyDescent="0.15"/>
    <row r="59" spans="1:29" ht="18" customHeight="1" x14ac:dyDescent="0.15">
      <c r="B59" s="179"/>
      <c r="C59" s="179"/>
      <c r="D59" s="179"/>
      <c r="E59" s="179"/>
      <c r="F59" s="179"/>
      <c r="G59" s="179"/>
      <c r="H59" s="179"/>
    </row>
    <row r="60" spans="1:29" ht="18" customHeight="1" x14ac:dyDescent="0.15">
      <c r="A60" s="75" t="s">
        <v>867</v>
      </c>
    </row>
    <row r="61" spans="1:29" ht="18" customHeight="1" x14ac:dyDescent="0.15">
      <c r="B61" s="685" t="s">
        <v>865</v>
      </c>
      <c r="C61" s="686"/>
      <c r="D61" s="686"/>
      <c r="E61" s="686"/>
      <c r="F61" s="686"/>
      <c r="G61" s="686"/>
      <c r="H61" s="686"/>
      <c r="I61" s="686"/>
      <c r="J61" s="686"/>
      <c r="K61" s="686"/>
      <c r="L61" s="686"/>
      <c r="M61" s="686"/>
      <c r="N61" s="686"/>
      <c r="O61" s="686"/>
      <c r="P61" s="686"/>
      <c r="Q61" s="687"/>
      <c r="R61" s="688">
        <v>825512</v>
      </c>
      <c r="S61" s="689"/>
      <c r="T61" s="689"/>
      <c r="U61" s="689"/>
      <c r="V61" s="689"/>
      <c r="W61" s="689"/>
      <c r="X61" s="689"/>
      <c r="Y61" s="689"/>
      <c r="Z61" s="689"/>
      <c r="AA61" s="689"/>
      <c r="AB61" s="327" t="s">
        <v>280</v>
      </c>
      <c r="AC61" s="321"/>
    </row>
    <row r="62" spans="1:29" ht="18" customHeight="1" x14ac:dyDescent="0.15">
      <c r="B62" s="685" t="s">
        <v>866</v>
      </c>
      <c r="C62" s="686"/>
      <c r="D62" s="686"/>
      <c r="E62" s="686"/>
      <c r="F62" s="686"/>
      <c r="G62" s="686"/>
      <c r="H62" s="686"/>
      <c r="I62" s="686"/>
      <c r="J62" s="686"/>
      <c r="K62" s="686"/>
      <c r="L62" s="686"/>
      <c r="M62" s="686"/>
      <c r="N62" s="686"/>
      <c r="O62" s="686"/>
      <c r="P62" s="686"/>
      <c r="Q62" s="687"/>
      <c r="R62" s="688">
        <v>118574</v>
      </c>
      <c r="S62" s="689"/>
      <c r="T62" s="689"/>
      <c r="U62" s="689"/>
      <c r="V62" s="689"/>
      <c r="W62" s="689"/>
      <c r="X62" s="689"/>
      <c r="Y62" s="689"/>
      <c r="Z62" s="689"/>
      <c r="AA62" s="689"/>
      <c r="AB62" s="176" t="s">
        <v>312</v>
      </c>
      <c r="AC62" s="321"/>
    </row>
    <row r="63" spans="1:29" ht="18" customHeight="1" x14ac:dyDescent="0.15">
      <c r="B63" s="685" t="s">
        <v>868</v>
      </c>
      <c r="C63" s="686"/>
      <c r="D63" s="686"/>
      <c r="E63" s="686"/>
      <c r="F63" s="686"/>
      <c r="G63" s="686"/>
      <c r="H63" s="686"/>
      <c r="I63" s="686"/>
      <c r="J63" s="686"/>
      <c r="K63" s="686"/>
      <c r="L63" s="686"/>
      <c r="M63" s="686"/>
      <c r="N63" s="686"/>
      <c r="O63" s="686"/>
      <c r="P63" s="686"/>
      <c r="Q63" s="687"/>
      <c r="R63" s="699">
        <v>35.200000000000003</v>
      </c>
      <c r="S63" s="700"/>
      <c r="T63" s="700"/>
      <c r="U63" s="700"/>
      <c r="V63" s="700"/>
      <c r="W63" s="700"/>
      <c r="X63" s="700"/>
      <c r="Y63" s="700"/>
      <c r="Z63" s="700"/>
      <c r="AA63" s="700"/>
      <c r="AB63" s="176" t="s">
        <v>28</v>
      </c>
      <c r="AC63" s="321"/>
    </row>
    <row r="64" spans="1:29" ht="18" customHeight="1" x14ac:dyDescent="0.15">
      <c r="B64" s="685" t="s">
        <v>313</v>
      </c>
      <c r="C64" s="686"/>
      <c r="D64" s="686"/>
      <c r="E64" s="686"/>
      <c r="F64" s="686"/>
      <c r="G64" s="686"/>
      <c r="H64" s="686"/>
      <c r="I64" s="686"/>
      <c r="J64" s="686"/>
      <c r="K64" s="686"/>
      <c r="L64" s="686"/>
      <c r="M64" s="686"/>
      <c r="N64" s="686"/>
      <c r="O64" s="686"/>
      <c r="P64" s="686"/>
      <c r="Q64" s="687"/>
      <c r="R64" s="709">
        <v>60</v>
      </c>
      <c r="S64" s="710"/>
      <c r="T64" s="710"/>
      <c r="U64" s="710"/>
      <c r="V64" s="710"/>
      <c r="W64" s="710"/>
      <c r="X64" s="710"/>
      <c r="Y64" s="710"/>
      <c r="Z64" s="710"/>
      <c r="AA64" s="710"/>
      <c r="AB64" s="107" t="s">
        <v>546</v>
      </c>
      <c r="AC64" s="321"/>
    </row>
    <row r="65" spans="1:37" ht="33.75" customHeight="1" x14ac:dyDescent="0.15">
      <c r="B65" s="385" t="s">
        <v>314</v>
      </c>
      <c r="C65" s="385"/>
      <c r="D65" s="385"/>
      <c r="E65" s="385"/>
      <c r="F65" s="385"/>
      <c r="G65" s="385"/>
      <c r="H65" s="385" t="s">
        <v>315</v>
      </c>
      <c r="I65" s="385"/>
      <c r="J65" s="385"/>
      <c r="K65" s="385"/>
      <c r="L65" s="385"/>
      <c r="M65" s="385"/>
      <c r="N65" s="385" t="s">
        <v>0</v>
      </c>
      <c r="O65" s="385"/>
      <c r="P65" s="385"/>
      <c r="Q65" s="385"/>
      <c r="R65" s="385"/>
      <c r="S65" s="701" t="s">
        <v>869</v>
      </c>
      <c r="T65" s="702"/>
      <c r="U65" s="702"/>
      <c r="V65" s="702"/>
      <c r="W65" s="385" t="s">
        <v>1</v>
      </c>
      <c r="X65" s="385"/>
      <c r="Y65" s="385"/>
      <c r="Z65" s="385"/>
      <c r="AA65" s="385"/>
      <c r="AB65" s="385"/>
      <c r="AC65" s="385"/>
      <c r="AD65" s="642"/>
      <c r="AE65" s="642"/>
      <c r="AF65" s="642"/>
      <c r="AG65" s="642"/>
      <c r="AH65" s="642"/>
      <c r="AI65" s="642"/>
      <c r="AJ65" s="642"/>
      <c r="AK65" s="642"/>
    </row>
    <row r="66" spans="1:37" ht="46.5" customHeight="1" x14ac:dyDescent="0.15">
      <c r="A66" s="98"/>
      <c r="B66" s="703" t="s">
        <v>107</v>
      </c>
      <c r="C66" s="704"/>
      <c r="D66" s="704"/>
      <c r="E66" s="704"/>
      <c r="F66" s="704"/>
      <c r="G66" s="705"/>
      <c r="H66" s="706" t="s">
        <v>335</v>
      </c>
      <c r="I66" s="707"/>
      <c r="J66" s="707"/>
      <c r="K66" s="707"/>
      <c r="L66" s="707"/>
      <c r="M66" s="708"/>
      <c r="N66" s="706" t="s">
        <v>336</v>
      </c>
      <c r="O66" s="707"/>
      <c r="P66" s="707"/>
      <c r="Q66" s="707"/>
      <c r="R66" s="708"/>
      <c r="S66" s="663">
        <v>40453</v>
      </c>
      <c r="T66" s="651"/>
      <c r="U66" s="651"/>
      <c r="V66" s="652"/>
      <c r="W66" s="706" t="s">
        <v>429</v>
      </c>
      <c r="X66" s="707"/>
      <c r="Y66" s="707"/>
      <c r="Z66" s="707"/>
      <c r="AA66" s="707"/>
      <c r="AB66" s="707"/>
      <c r="AC66" s="708"/>
      <c r="AD66" s="642"/>
      <c r="AE66" s="642"/>
      <c r="AF66" s="642"/>
      <c r="AG66" s="642"/>
      <c r="AH66" s="642"/>
      <c r="AI66" s="642"/>
      <c r="AJ66" s="642"/>
      <c r="AK66" s="642"/>
    </row>
    <row r="67" spans="1:37" ht="63.75" customHeight="1" x14ac:dyDescent="0.15">
      <c r="A67" s="98"/>
      <c r="B67" s="711" t="s">
        <v>108</v>
      </c>
      <c r="C67" s="712"/>
      <c r="D67" s="712"/>
      <c r="E67" s="712"/>
      <c r="F67" s="712"/>
      <c r="G67" s="713"/>
      <c r="H67" s="706" t="s">
        <v>337</v>
      </c>
      <c r="I67" s="707"/>
      <c r="J67" s="707"/>
      <c r="K67" s="707"/>
      <c r="L67" s="707"/>
      <c r="M67" s="708"/>
      <c r="N67" s="706" t="s">
        <v>338</v>
      </c>
      <c r="O67" s="707"/>
      <c r="P67" s="707"/>
      <c r="Q67" s="707"/>
      <c r="R67" s="708"/>
      <c r="S67" s="663">
        <v>9185</v>
      </c>
      <c r="T67" s="651"/>
      <c r="U67" s="651"/>
      <c r="V67" s="652"/>
      <c r="W67" s="706" t="s">
        <v>804</v>
      </c>
      <c r="X67" s="704"/>
      <c r="Y67" s="704"/>
      <c r="Z67" s="704"/>
      <c r="AA67" s="704"/>
      <c r="AB67" s="704"/>
      <c r="AC67" s="705"/>
      <c r="AD67" s="642"/>
      <c r="AE67" s="642"/>
      <c r="AF67" s="642"/>
      <c r="AG67" s="642"/>
      <c r="AH67" s="642"/>
      <c r="AI67" s="642"/>
      <c r="AJ67" s="642"/>
      <c r="AK67" s="642"/>
    </row>
    <row r="68" spans="1:37" ht="60.75" customHeight="1" x14ac:dyDescent="0.15">
      <c r="A68" s="98"/>
      <c r="B68" s="711" t="s">
        <v>128</v>
      </c>
      <c r="C68" s="712"/>
      <c r="D68" s="712"/>
      <c r="E68" s="712"/>
      <c r="F68" s="712"/>
      <c r="G68" s="713"/>
      <c r="H68" s="649" t="s">
        <v>339</v>
      </c>
      <c r="I68" s="649"/>
      <c r="J68" s="649"/>
      <c r="K68" s="649"/>
      <c r="L68" s="649"/>
      <c r="M68" s="649"/>
      <c r="N68" s="649" t="s">
        <v>340</v>
      </c>
      <c r="O68" s="649"/>
      <c r="P68" s="649"/>
      <c r="Q68" s="649"/>
      <c r="R68" s="649"/>
      <c r="S68" s="663">
        <v>197</v>
      </c>
      <c r="T68" s="651"/>
      <c r="U68" s="651"/>
      <c r="V68" s="652"/>
      <c r="W68" s="649" t="s">
        <v>430</v>
      </c>
      <c r="X68" s="649"/>
      <c r="Y68" s="649"/>
      <c r="Z68" s="649"/>
      <c r="AA68" s="649"/>
      <c r="AB68" s="649"/>
      <c r="AC68" s="649"/>
      <c r="AD68" s="642"/>
      <c r="AE68" s="642"/>
      <c r="AF68" s="642"/>
      <c r="AG68" s="642"/>
      <c r="AH68" s="642"/>
      <c r="AI68" s="642"/>
      <c r="AJ68" s="642"/>
      <c r="AK68" s="642"/>
    </row>
    <row r="69" spans="1:37" s="46" customFormat="1" ht="93.75" customHeight="1" x14ac:dyDescent="0.15">
      <c r="A69" s="99"/>
      <c r="B69" s="714" t="s">
        <v>129</v>
      </c>
      <c r="C69" s="714"/>
      <c r="D69" s="714"/>
      <c r="E69" s="714"/>
      <c r="F69" s="714"/>
      <c r="G69" s="714"/>
      <c r="H69" s="648" t="s">
        <v>651</v>
      </c>
      <c r="I69" s="648"/>
      <c r="J69" s="648"/>
      <c r="K69" s="648"/>
      <c r="L69" s="648"/>
      <c r="M69" s="648"/>
      <c r="N69" s="648" t="s">
        <v>341</v>
      </c>
      <c r="O69" s="648"/>
      <c r="P69" s="648"/>
      <c r="Q69" s="648"/>
      <c r="R69" s="648"/>
      <c r="S69" s="663">
        <v>405</v>
      </c>
      <c r="T69" s="651"/>
      <c r="U69" s="651"/>
      <c r="V69" s="652"/>
      <c r="W69" s="648" t="s">
        <v>431</v>
      </c>
      <c r="X69" s="648"/>
      <c r="Y69" s="648"/>
      <c r="Z69" s="648"/>
      <c r="AA69" s="648"/>
      <c r="AB69" s="648"/>
      <c r="AC69" s="648"/>
      <c r="AD69" s="642"/>
      <c r="AE69" s="642"/>
      <c r="AF69" s="642"/>
      <c r="AG69" s="642"/>
      <c r="AH69" s="642"/>
      <c r="AI69" s="642"/>
      <c r="AJ69" s="642"/>
      <c r="AK69" s="642"/>
    </row>
    <row r="70" spans="1:37" ht="64.5" customHeight="1" x14ac:dyDescent="0.15">
      <c r="A70" s="98"/>
      <c r="B70" s="715" t="s">
        <v>130</v>
      </c>
      <c r="C70" s="715"/>
      <c r="D70" s="715"/>
      <c r="E70" s="715"/>
      <c r="F70" s="715"/>
      <c r="G70" s="715"/>
      <c r="H70" s="649" t="s">
        <v>802</v>
      </c>
      <c r="I70" s="649"/>
      <c r="J70" s="649"/>
      <c r="K70" s="649"/>
      <c r="L70" s="649"/>
      <c r="M70" s="649"/>
      <c r="N70" s="649" t="s">
        <v>342</v>
      </c>
      <c r="O70" s="649"/>
      <c r="P70" s="649"/>
      <c r="Q70" s="649"/>
      <c r="R70" s="649"/>
      <c r="S70" s="663">
        <v>6685</v>
      </c>
      <c r="T70" s="651"/>
      <c r="U70" s="651"/>
      <c r="V70" s="652"/>
      <c r="W70" s="649" t="s">
        <v>810</v>
      </c>
      <c r="X70" s="649"/>
      <c r="Y70" s="649"/>
      <c r="Z70" s="649"/>
      <c r="AA70" s="649"/>
      <c r="AB70" s="649"/>
      <c r="AC70" s="649"/>
      <c r="AD70" s="642"/>
      <c r="AE70" s="642"/>
      <c r="AF70" s="642"/>
      <c r="AG70" s="642"/>
      <c r="AH70" s="642"/>
      <c r="AI70" s="642"/>
      <c r="AJ70" s="642"/>
      <c r="AK70" s="642"/>
    </row>
    <row r="71" spans="1:37" s="46" customFormat="1" ht="69" customHeight="1" x14ac:dyDescent="0.15">
      <c r="A71" s="100"/>
      <c r="B71" s="648" t="s">
        <v>98</v>
      </c>
      <c r="C71" s="648"/>
      <c r="D71" s="648"/>
      <c r="E71" s="648"/>
      <c r="F71" s="648"/>
      <c r="G71" s="648"/>
      <c r="H71" s="716" t="s">
        <v>652</v>
      </c>
      <c r="I71" s="716"/>
      <c r="J71" s="716"/>
      <c r="K71" s="716"/>
      <c r="L71" s="716"/>
      <c r="M71" s="716"/>
      <c r="N71" s="648" t="s">
        <v>343</v>
      </c>
      <c r="O71" s="648"/>
      <c r="P71" s="648"/>
      <c r="Q71" s="648"/>
      <c r="R71" s="648"/>
      <c r="S71" s="663">
        <v>51</v>
      </c>
      <c r="T71" s="651"/>
      <c r="U71" s="651"/>
      <c r="V71" s="652"/>
      <c r="W71" s="648" t="s">
        <v>432</v>
      </c>
      <c r="X71" s="648"/>
      <c r="Y71" s="648"/>
      <c r="Z71" s="648"/>
      <c r="AA71" s="648"/>
      <c r="AB71" s="648"/>
      <c r="AC71" s="648"/>
      <c r="AD71" s="642"/>
      <c r="AE71" s="642"/>
      <c r="AF71" s="642"/>
      <c r="AG71" s="642"/>
      <c r="AH71" s="642"/>
      <c r="AI71" s="642"/>
      <c r="AJ71" s="642"/>
      <c r="AK71" s="642"/>
    </row>
    <row r="72" spans="1:37" ht="82.5" customHeight="1" x14ac:dyDescent="0.15">
      <c r="A72" s="101"/>
      <c r="B72" s="649" t="s">
        <v>131</v>
      </c>
      <c r="C72" s="649"/>
      <c r="D72" s="649"/>
      <c r="E72" s="649"/>
      <c r="F72" s="649"/>
      <c r="G72" s="649"/>
      <c r="H72" s="649" t="s">
        <v>344</v>
      </c>
      <c r="I72" s="649"/>
      <c r="J72" s="649"/>
      <c r="K72" s="649"/>
      <c r="L72" s="649"/>
      <c r="M72" s="649"/>
      <c r="N72" s="649" t="s">
        <v>345</v>
      </c>
      <c r="O72" s="649"/>
      <c r="P72" s="649"/>
      <c r="Q72" s="649"/>
      <c r="R72" s="649"/>
      <c r="S72" s="663">
        <v>37</v>
      </c>
      <c r="T72" s="651"/>
      <c r="U72" s="651"/>
      <c r="V72" s="652"/>
      <c r="W72" s="715" t="s">
        <v>433</v>
      </c>
      <c r="X72" s="715"/>
      <c r="Y72" s="715"/>
      <c r="Z72" s="715"/>
      <c r="AA72" s="715"/>
      <c r="AB72" s="715"/>
      <c r="AC72" s="715"/>
      <c r="AD72" s="642"/>
      <c r="AE72" s="642"/>
      <c r="AF72" s="642"/>
      <c r="AG72" s="642"/>
      <c r="AH72" s="642"/>
      <c r="AI72" s="642"/>
      <c r="AJ72" s="642"/>
      <c r="AK72" s="642"/>
    </row>
    <row r="73" spans="1:37" s="46" customFormat="1" ht="50.25" customHeight="1" x14ac:dyDescent="0.15">
      <c r="A73" s="100"/>
      <c r="B73" s="648" t="s">
        <v>251</v>
      </c>
      <c r="C73" s="648"/>
      <c r="D73" s="648"/>
      <c r="E73" s="648"/>
      <c r="F73" s="648"/>
      <c r="G73" s="648"/>
      <c r="H73" s="648" t="s">
        <v>346</v>
      </c>
      <c r="I73" s="648"/>
      <c r="J73" s="648"/>
      <c r="K73" s="648"/>
      <c r="L73" s="648"/>
      <c r="M73" s="648"/>
      <c r="N73" s="648" t="s">
        <v>347</v>
      </c>
      <c r="O73" s="648"/>
      <c r="P73" s="648"/>
      <c r="Q73" s="648"/>
      <c r="R73" s="648"/>
      <c r="S73" s="663">
        <v>725</v>
      </c>
      <c r="T73" s="651"/>
      <c r="U73" s="651"/>
      <c r="V73" s="652"/>
      <c r="W73" s="714" t="s">
        <v>433</v>
      </c>
      <c r="X73" s="714"/>
      <c r="Y73" s="714"/>
      <c r="Z73" s="714"/>
      <c r="AA73" s="714"/>
      <c r="AB73" s="714"/>
      <c r="AC73" s="714"/>
      <c r="AD73" s="642"/>
      <c r="AE73" s="642"/>
      <c r="AF73" s="642"/>
      <c r="AG73" s="642"/>
      <c r="AH73" s="642"/>
      <c r="AI73" s="642"/>
      <c r="AJ73" s="642"/>
      <c r="AK73" s="642"/>
    </row>
    <row r="74" spans="1:37" ht="65.25" customHeight="1" x14ac:dyDescent="0.15">
      <c r="A74" s="101"/>
      <c r="B74" s="649" t="s">
        <v>132</v>
      </c>
      <c r="C74" s="649"/>
      <c r="D74" s="649"/>
      <c r="E74" s="649"/>
      <c r="F74" s="649"/>
      <c r="G74" s="649"/>
      <c r="H74" s="649" t="s">
        <v>348</v>
      </c>
      <c r="I74" s="649"/>
      <c r="J74" s="649"/>
      <c r="K74" s="649"/>
      <c r="L74" s="649"/>
      <c r="M74" s="649"/>
      <c r="N74" s="649" t="s">
        <v>349</v>
      </c>
      <c r="O74" s="649"/>
      <c r="P74" s="649"/>
      <c r="Q74" s="649"/>
      <c r="R74" s="649"/>
      <c r="S74" s="663">
        <v>750</v>
      </c>
      <c r="T74" s="651"/>
      <c r="U74" s="651"/>
      <c r="V74" s="652"/>
      <c r="W74" s="715" t="s">
        <v>434</v>
      </c>
      <c r="X74" s="715"/>
      <c r="Y74" s="715"/>
      <c r="Z74" s="715"/>
      <c r="AA74" s="715"/>
      <c r="AB74" s="715"/>
      <c r="AC74" s="715"/>
      <c r="AD74" s="642"/>
      <c r="AE74" s="642"/>
      <c r="AF74" s="642"/>
      <c r="AG74" s="642"/>
      <c r="AH74" s="642"/>
      <c r="AI74" s="642"/>
      <c r="AJ74" s="642"/>
      <c r="AK74" s="642"/>
    </row>
    <row r="75" spans="1:37" ht="73.5" customHeight="1" x14ac:dyDescent="0.15">
      <c r="A75" s="98"/>
      <c r="B75" s="714" t="s">
        <v>136</v>
      </c>
      <c r="C75" s="714"/>
      <c r="D75" s="714"/>
      <c r="E75" s="714"/>
      <c r="F75" s="714"/>
      <c r="G75" s="714"/>
      <c r="H75" s="649" t="s">
        <v>350</v>
      </c>
      <c r="I75" s="649"/>
      <c r="J75" s="649"/>
      <c r="K75" s="649"/>
      <c r="L75" s="649"/>
      <c r="M75" s="649"/>
      <c r="N75" s="649" t="s">
        <v>351</v>
      </c>
      <c r="O75" s="649"/>
      <c r="P75" s="649"/>
      <c r="Q75" s="649"/>
      <c r="R75" s="649"/>
      <c r="S75" s="650" t="s">
        <v>930</v>
      </c>
      <c r="T75" s="651"/>
      <c r="U75" s="651"/>
      <c r="V75" s="652"/>
      <c r="W75" s="649" t="s">
        <v>808</v>
      </c>
      <c r="X75" s="649"/>
      <c r="Y75" s="649"/>
      <c r="Z75" s="649"/>
      <c r="AA75" s="649"/>
      <c r="AB75" s="649"/>
      <c r="AC75" s="649"/>
      <c r="AD75" s="642"/>
      <c r="AE75" s="642"/>
      <c r="AF75" s="642"/>
      <c r="AG75" s="642"/>
      <c r="AH75" s="642"/>
      <c r="AI75" s="642"/>
      <c r="AJ75" s="642"/>
      <c r="AK75" s="642"/>
    </row>
    <row r="76" spans="1:37" ht="61.5" customHeight="1" x14ac:dyDescent="0.15">
      <c r="A76" s="98"/>
      <c r="B76" s="714" t="s">
        <v>137</v>
      </c>
      <c r="C76" s="714"/>
      <c r="D76" s="714"/>
      <c r="E76" s="714"/>
      <c r="F76" s="714"/>
      <c r="G76" s="714"/>
      <c r="H76" s="649" t="s">
        <v>352</v>
      </c>
      <c r="I76" s="649"/>
      <c r="J76" s="649"/>
      <c r="K76" s="649"/>
      <c r="L76" s="649"/>
      <c r="M76" s="649"/>
      <c r="N76" s="648" t="s">
        <v>353</v>
      </c>
      <c r="O76" s="648"/>
      <c r="P76" s="648"/>
      <c r="Q76" s="648"/>
      <c r="R76" s="648"/>
      <c r="S76" s="663">
        <v>12145</v>
      </c>
      <c r="T76" s="651"/>
      <c r="U76" s="651"/>
      <c r="V76" s="652"/>
      <c r="W76" s="714" t="s">
        <v>435</v>
      </c>
      <c r="X76" s="714"/>
      <c r="Y76" s="714"/>
      <c r="Z76" s="714"/>
      <c r="AA76" s="714"/>
      <c r="AB76" s="714"/>
      <c r="AC76" s="714"/>
      <c r="AD76" s="642"/>
      <c r="AE76" s="642"/>
      <c r="AF76" s="642"/>
      <c r="AG76" s="642"/>
      <c r="AH76" s="642"/>
      <c r="AI76" s="642"/>
      <c r="AJ76" s="642"/>
      <c r="AK76" s="642"/>
    </row>
    <row r="77" spans="1:37" ht="42" customHeight="1" x14ac:dyDescent="0.15">
      <c r="A77" s="98"/>
      <c r="B77" s="714" t="s">
        <v>138</v>
      </c>
      <c r="C77" s="714"/>
      <c r="D77" s="714"/>
      <c r="E77" s="714"/>
      <c r="F77" s="714"/>
      <c r="G77" s="714"/>
      <c r="H77" s="649" t="s">
        <v>354</v>
      </c>
      <c r="I77" s="649"/>
      <c r="J77" s="649"/>
      <c r="K77" s="649"/>
      <c r="L77" s="649"/>
      <c r="M77" s="649"/>
      <c r="N77" s="649" t="s">
        <v>355</v>
      </c>
      <c r="O77" s="649"/>
      <c r="P77" s="649"/>
      <c r="Q77" s="649"/>
      <c r="R77" s="649"/>
      <c r="S77" s="650" t="s">
        <v>930</v>
      </c>
      <c r="T77" s="651"/>
      <c r="U77" s="651"/>
      <c r="V77" s="652"/>
      <c r="W77" s="715" t="s">
        <v>436</v>
      </c>
      <c r="X77" s="715"/>
      <c r="Y77" s="715"/>
      <c r="Z77" s="715"/>
      <c r="AA77" s="715"/>
      <c r="AB77" s="715"/>
      <c r="AC77" s="715"/>
      <c r="AD77" s="642"/>
      <c r="AE77" s="642"/>
      <c r="AF77" s="642"/>
      <c r="AG77" s="642"/>
      <c r="AH77" s="642"/>
      <c r="AI77" s="642"/>
      <c r="AJ77" s="642"/>
      <c r="AK77" s="642"/>
    </row>
    <row r="78" spans="1:37" ht="46.5" customHeight="1" x14ac:dyDescent="0.15">
      <c r="A78" s="98"/>
      <c r="B78" s="715" t="s">
        <v>220</v>
      </c>
      <c r="C78" s="715"/>
      <c r="D78" s="715"/>
      <c r="E78" s="715"/>
      <c r="F78" s="715"/>
      <c r="G78" s="715"/>
      <c r="H78" s="649" t="s">
        <v>356</v>
      </c>
      <c r="I78" s="649"/>
      <c r="J78" s="649"/>
      <c r="K78" s="649"/>
      <c r="L78" s="649"/>
      <c r="M78" s="649"/>
      <c r="N78" s="649" t="s">
        <v>357</v>
      </c>
      <c r="O78" s="649"/>
      <c r="P78" s="649"/>
      <c r="Q78" s="649"/>
      <c r="R78" s="649"/>
      <c r="S78" s="663">
        <v>2</v>
      </c>
      <c r="T78" s="651"/>
      <c r="U78" s="651"/>
      <c r="V78" s="652"/>
      <c r="W78" s="715" t="s">
        <v>437</v>
      </c>
      <c r="X78" s="715"/>
      <c r="Y78" s="715"/>
      <c r="Z78" s="715"/>
      <c r="AA78" s="715"/>
      <c r="AB78" s="715"/>
      <c r="AC78" s="715"/>
      <c r="AD78" s="642"/>
      <c r="AE78" s="642"/>
      <c r="AF78" s="642"/>
      <c r="AG78" s="642"/>
      <c r="AH78" s="642"/>
      <c r="AI78" s="642"/>
      <c r="AJ78" s="642"/>
      <c r="AK78" s="642"/>
    </row>
    <row r="79" spans="1:37" ht="60" customHeight="1" x14ac:dyDescent="0.15">
      <c r="A79" s="98"/>
      <c r="B79" s="715" t="s">
        <v>221</v>
      </c>
      <c r="C79" s="715"/>
      <c r="D79" s="715"/>
      <c r="E79" s="715"/>
      <c r="F79" s="715"/>
      <c r="G79" s="715"/>
      <c r="H79" s="649" t="s">
        <v>358</v>
      </c>
      <c r="I79" s="649"/>
      <c r="J79" s="649"/>
      <c r="K79" s="649"/>
      <c r="L79" s="649"/>
      <c r="M79" s="649"/>
      <c r="N79" s="649" t="s">
        <v>359</v>
      </c>
      <c r="O79" s="649"/>
      <c r="P79" s="649"/>
      <c r="Q79" s="649"/>
      <c r="R79" s="649"/>
      <c r="S79" s="663">
        <v>6024</v>
      </c>
      <c r="T79" s="651"/>
      <c r="U79" s="651"/>
      <c r="V79" s="652"/>
      <c r="W79" s="649" t="s">
        <v>644</v>
      </c>
      <c r="X79" s="649"/>
      <c r="Y79" s="649"/>
      <c r="Z79" s="649"/>
      <c r="AA79" s="649"/>
      <c r="AB79" s="649"/>
      <c r="AC79" s="649"/>
      <c r="AD79" s="642"/>
      <c r="AE79" s="642"/>
      <c r="AF79" s="642"/>
      <c r="AG79" s="642"/>
      <c r="AH79" s="642"/>
      <c r="AI79" s="642"/>
      <c r="AJ79" s="642"/>
      <c r="AK79" s="642"/>
    </row>
    <row r="80" spans="1:37" ht="61.5" customHeight="1" x14ac:dyDescent="0.15">
      <c r="A80" s="100"/>
      <c r="B80" s="648" t="s">
        <v>222</v>
      </c>
      <c r="C80" s="648"/>
      <c r="D80" s="648"/>
      <c r="E80" s="648"/>
      <c r="F80" s="648"/>
      <c r="G80" s="648"/>
      <c r="H80" s="649" t="s">
        <v>360</v>
      </c>
      <c r="I80" s="649"/>
      <c r="J80" s="649"/>
      <c r="K80" s="649"/>
      <c r="L80" s="649"/>
      <c r="M80" s="649"/>
      <c r="N80" s="649" t="s">
        <v>361</v>
      </c>
      <c r="O80" s="649"/>
      <c r="P80" s="649"/>
      <c r="Q80" s="649"/>
      <c r="R80" s="649"/>
      <c r="S80" s="663">
        <v>4744</v>
      </c>
      <c r="T80" s="651"/>
      <c r="U80" s="651"/>
      <c r="V80" s="652"/>
      <c r="W80" s="649" t="s">
        <v>438</v>
      </c>
      <c r="X80" s="649"/>
      <c r="Y80" s="649"/>
      <c r="Z80" s="649"/>
      <c r="AA80" s="649"/>
      <c r="AB80" s="649"/>
      <c r="AC80" s="649"/>
      <c r="AD80" s="642"/>
      <c r="AE80" s="642"/>
      <c r="AF80" s="642"/>
      <c r="AG80" s="642"/>
      <c r="AH80" s="642"/>
      <c r="AI80" s="642"/>
      <c r="AJ80" s="642"/>
      <c r="AK80" s="642"/>
    </row>
    <row r="81" spans="1:37" ht="62.25" customHeight="1" x14ac:dyDescent="0.15">
      <c r="A81" s="98"/>
      <c r="B81" s="715" t="s">
        <v>223</v>
      </c>
      <c r="C81" s="715"/>
      <c r="D81" s="715"/>
      <c r="E81" s="715"/>
      <c r="F81" s="715"/>
      <c r="G81" s="715"/>
      <c r="H81" s="649" t="s">
        <v>362</v>
      </c>
      <c r="I81" s="649"/>
      <c r="J81" s="649"/>
      <c r="K81" s="649"/>
      <c r="L81" s="649"/>
      <c r="M81" s="649"/>
      <c r="N81" s="649" t="s">
        <v>363</v>
      </c>
      <c r="O81" s="649"/>
      <c r="P81" s="649"/>
      <c r="Q81" s="649"/>
      <c r="R81" s="649"/>
      <c r="S81" s="663">
        <v>216</v>
      </c>
      <c r="T81" s="651"/>
      <c r="U81" s="651"/>
      <c r="V81" s="652"/>
      <c r="W81" s="715" t="s">
        <v>439</v>
      </c>
      <c r="X81" s="715"/>
      <c r="Y81" s="715"/>
      <c r="Z81" s="715"/>
      <c r="AA81" s="715"/>
      <c r="AB81" s="715"/>
      <c r="AC81" s="715"/>
      <c r="AD81" s="642"/>
      <c r="AE81" s="642"/>
      <c r="AF81" s="642"/>
      <c r="AG81" s="642"/>
      <c r="AH81" s="642"/>
      <c r="AI81" s="642"/>
      <c r="AJ81" s="642"/>
      <c r="AK81" s="642"/>
    </row>
    <row r="82" spans="1:37" ht="338.25" customHeight="1" x14ac:dyDescent="0.15">
      <c r="A82" s="100"/>
      <c r="B82" s="648" t="s">
        <v>224</v>
      </c>
      <c r="C82" s="648"/>
      <c r="D82" s="648"/>
      <c r="E82" s="648"/>
      <c r="F82" s="648"/>
      <c r="G82" s="648"/>
      <c r="H82" s="649" t="s">
        <v>364</v>
      </c>
      <c r="I82" s="649"/>
      <c r="J82" s="649"/>
      <c r="K82" s="649"/>
      <c r="L82" s="649"/>
      <c r="M82" s="649"/>
      <c r="N82" s="649" t="s">
        <v>603</v>
      </c>
      <c r="O82" s="649"/>
      <c r="P82" s="649"/>
      <c r="Q82" s="649"/>
      <c r="R82" s="649"/>
      <c r="S82" s="663">
        <v>903</v>
      </c>
      <c r="T82" s="651"/>
      <c r="U82" s="651"/>
      <c r="V82" s="652"/>
      <c r="W82" s="649" t="s">
        <v>535</v>
      </c>
      <c r="X82" s="649"/>
      <c r="Y82" s="649"/>
      <c r="Z82" s="649"/>
      <c r="AA82" s="649"/>
      <c r="AB82" s="649"/>
      <c r="AC82" s="649"/>
      <c r="AD82" s="642"/>
      <c r="AE82" s="642"/>
      <c r="AF82" s="642"/>
      <c r="AG82" s="642"/>
      <c r="AH82" s="642"/>
      <c r="AI82" s="642"/>
      <c r="AJ82" s="642"/>
      <c r="AK82" s="642"/>
    </row>
    <row r="83" spans="1:37" ht="57.75" customHeight="1" x14ac:dyDescent="0.15">
      <c r="A83" s="98"/>
      <c r="B83" s="715" t="s">
        <v>174</v>
      </c>
      <c r="C83" s="715"/>
      <c r="D83" s="715"/>
      <c r="E83" s="715"/>
      <c r="F83" s="715"/>
      <c r="G83" s="715"/>
      <c r="H83" s="649" t="s">
        <v>365</v>
      </c>
      <c r="I83" s="649"/>
      <c r="J83" s="649"/>
      <c r="K83" s="649"/>
      <c r="L83" s="649"/>
      <c r="M83" s="649"/>
      <c r="N83" s="649" t="s">
        <v>366</v>
      </c>
      <c r="O83" s="649"/>
      <c r="P83" s="649"/>
      <c r="Q83" s="649"/>
      <c r="R83" s="649"/>
      <c r="S83" s="663">
        <v>46</v>
      </c>
      <c r="T83" s="651"/>
      <c r="U83" s="651"/>
      <c r="V83" s="652"/>
      <c r="W83" s="715" t="s">
        <v>440</v>
      </c>
      <c r="X83" s="715"/>
      <c r="Y83" s="715"/>
      <c r="Z83" s="715"/>
      <c r="AA83" s="715"/>
      <c r="AB83" s="715"/>
      <c r="AC83" s="715"/>
      <c r="AD83" s="642"/>
      <c r="AE83" s="642"/>
      <c r="AF83" s="642"/>
      <c r="AG83" s="642"/>
      <c r="AH83" s="642"/>
      <c r="AI83" s="642"/>
      <c r="AJ83" s="642"/>
      <c r="AK83" s="642"/>
    </row>
    <row r="84" spans="1:37" ht="69" customHeight="1" x14ac:dyDescent="0.15">
      <c r="A84" s="100"/>
      <c r="B84" s="648" t="s">
        <v>367</v>
      </c>
      <c r="C84" s="648"/>
      <c r="D84" s="648"/>
      <c r="E84" s="648"/>
      <c r="F84" s="648"/>
      <c r="G84" s="648"/>
      <c r="H84" s="649" t="s">
        <v>368</v>
      </c>
      <c r="I84" s="649"/>
      <c r="J84" s="649"/>
      <c r="K84" s="649"/>
      <c r="L84" s="649"/>
      <c r="M84" s="649"/>
      <c r="N84" s="649" t="s">
        <v>369</v>
      </c>
      <c r="O84" s="649"/>
      <c r="P84" s="649"/>
      <c r="Q84" s="649"/>
      <c r="R84" s="649"/>
      <c r="S84" s="663">
        <v>3329</v>
      </c>
      <c r="T84" s="651"/>
      <c r="U84" s="651"/>
      <c r="V84" s="652"/>
      <c r="W84" s="649" t="s">
        <v>441</v>
      </c>
      <c r="X84" s="649"/>
      <c r="Y84" s="649"/>
      <c r="Z84" s="649"/>
      <c r="AA84" s="649"/>
      <c r="AB84" s="649"/>
      <c r="AC84" s="649"/>
      <c r="AD84" s="642"/>
      <c r="AE84" s="642"/>
      <c r="AF84" s="642"/>
      <c r="AG84" s="642"/>
      <c r="AH84" s="642"/>
      <c r="AI84" s="642"/>
      <c r="AJ84" s="642"/>
      <c r="AK84" s="642"/>
    </row>
    <row r="85" spans="1:37" ht="63.2" customHeight="1" x14ac:dyDescent="0.15">
      <c r="A85" s="101"/>
      <c r="B85" s="649" t="s">
        <v>175</v>
      </c>
      <c r="C85" s="649"/>
      <c r="D85" s="649"/>
      <c r="E85" s="649"/>
      <c r="F85" s="649"/>
      <c r="G85" s="649"/>
      <c r="H85" s="649" t="s">
        <v>370</v>
      </c>
      <c r="I85" s="649"/>
      <c r="J85" s="649"/>
      <c r="K85" s="649"/>
      <c r="L85" s="649"/>
      <c r="M85" s="649"/>
      <c r="N85" s="649" t="s">
        <v>371</v>
      </c>
      <c r="O85" s="649"/>
      <c r="P85" s="649"/>
      <c r="Q85" s="649"/>
      <c r="R85" s="649"/>
      <c r="S85" s="663">
        <v>154</v>
      </c>
      <c r="T85" s="651"/>
      <c r="U85" s="651"/>
      <c r="V85" s="652"/>
      <c r="W85" s="715" t="s">
        <v>433</v>
      </c>
      <c r="X85" s="715"/>
      <c r="Y85" s="715"/>
      <c r="Z85" s="715"/>
      <c r="AA85" s="715"/>
      <c r="AB85" s="715"/>
      <c r="AC85" s="715"/>
      <c r="AD85" s="642"/>
      <c r="AE85" s="642"/>
      <c r="AF85" s="642"/>
      <c r="AG85" s="642"/>
      <c r="AH85" s="642"/>
      <c r="AI85" s="642"/>
      <c r="AJ85" s="642"/>
      <c r="AK85" s="642"/>
    </row>
    <row r="86" spans="1:37" ht="91.5" customHeight="1" x14ac:dyDescent="0.15">
      <c r="A86" s="101"/>
      <c r="B86" s="649" t="s">
        <v>176</v>
      </c>
      <c r="C86" s="649"/>
      <c r="D86" s="649"/>
      <c r="E86" s="649"/>
      <c r="F86" s="649"/>
      <c r="G86" s="649"/>
      <c r="H86" s="649" t="s">
        <v>372</v>
      </c>
      <c r="I86" s="649"/>
      <c r="J86" s="649"/>
      <c r="K86" s="649"/>
      <c r="L86" s="649"/>
      <c r="M86" s="649"/>
      <c r="N86" s="649" t="s">
        <v>373</v>
      </c>
      <c r="O86" s="649"/>
      <c r="P86" s="649"/>
      <c r="Q86" s="649"/>
      <c r="R86" s="649"/>
      <c r="S86" s="663">
        <v>4</v>
      </c>
      <c r="T86" s="651"/>
      <c r="U86" s="651"/>
      <c r="V86" s="652"/>
      <c r="W86" s="715" t="s">
        <v>434</v>
      </c>
      <c r="X86" s="715"/>
      <c r="Y86" s="715"/>
      <c r="Z86" s="715"/>
      <c r="AA86" s="715"/>
      <c r="AB86" s="715"/>
      <c r="AC86" s="715"/>
      <c r="AD86" s="642"/>
      <c r="AE86" s="642"/>
      <c r="AF86" s="642"/>
      <c r="AG86" s="642"/>
      <c r="AH86" s="642"/>
      <c r="AI86" s="642"/>
      <c r="AJ86" s="642"/>
      <c r="AK86" s="642"/>
    </row>
    <row r="87" spans="1:37" ht="78" customHeight="1" x14ac:dyDescent="0.15">
      <c r="A87" s="98"/>
      <c r="B87" s="715" t="s">
        <v>177</v>
      </c>
      <c r="C87" s="715"/>
      <c r="D87" s="715"/>
      <c r="E87" s="715"/>
      <c r="F87" s="715"/>
      <c r="G87" s="715"/>
      <c r="H87" s="649" t="s">
        <v>374</v>
      </c>
      <c r="I87" s="649"/>
      <c r="J87" s="649"/>
      <c r="K87" s="649"/>
      <c r="L87" s="649"/>
      <c r="M87" s="649"/>
      <c r="N87" s="649" t="s">
        <v>375</v>
      </c>
      <c r="O87" s="649"/>
      <c r="P87" s="649"/>
      <c r="Q87" s="649"/>
      <c r="R87" s="649"/>
      <c r="S87" s="650">
        <v>11</v>
      </c>
      <c r="T87" s="651"/>
      <c r="U87" s="651"/>
      <c r="V87" s="652"/>
      <c r="W87" s="715" t="s">
        <v>442</v>
      </c>
      <c r="X87" s="715"/>
      <c r="Y87" s="715"/>
      <c r="Z87" s="715"/>
      <c r="AA87" s="715"/>
      <c r="AB87" s="715"/>
      <c r="AC87" s="715"/>
      <c r="AD87" s="642"/>
      <c r="AE87" s="642"/>
      <c r="AF87" s="642"/>
      <c r="AG87" s="642"/>
      <c r="AH87" s="642"/>
      <c r="AI87" s="642"/>
      <c r="AJ87" s="642"/>
      <c r="AK87" s="642"/>
    </row>
    <row r="88" spans="1:37" ht="163.5" customHeight="1" x14ac:dyDescent="0.15">
      <c r="A88" s="101"/>
      <c r="B88" s="649" t="s">
        <v>178</v>
      </c>
      <c r="C88" s="649"/>
      <c r="D88" s="649"/>
      <c r="E88" s="649"/>
      <c r="F88" s="649"/>
      <c r="G88" s="649"/>
      <c r="H88" s="649" t="s">
        <v>376</v>
      </c>
      <c r="I88" s="649"/>
      <c r="J88" s="649"/>
      <c r="K88" s="649"/>
      <c r="L88" s="649"/>
      <c r="M88" s="649"/>
      <c r="N88" s="649" t="s">
        <v>377</v>
      </c>
      <c r="O88" s="649"/>
      <c r="P88" s="649"/>
      <c r="Q88" s="649"/>
      <c r="R88" s="649"/>
      <c r="S88" s="663">
        <v>79</v>
      </c>
      <c r="T88" s="651"/>
      <c r="U88" s="651"/>
      <c r="V88" s="652"/>
      <c r="W88" s="715" t="s">
        <v>434</v>
      </c>
      <c r="X88" s="715"/>
      <c r="Y88" s="715"/>
      <c r="Z88" s="715"/>
      <c r="AA88" s="715"/>
      <c r="AB88" s="715"/>
      <c r="AC88" s="715"/>
      <c r="AD88" s="642"/>
      <c r="AE88" s="642"/>
      <c r="AF88" s="642"/>
      <c r="AG88" s="642"/>
      <c r="AH88" s="642"/>
      <c r="AI88" s="642"/>
      <c r="AJ88" s="642"/>
      <c r="AK88" s="642"/>
    </row>
    <row r="89" spans="1:37" ht="101.25" customHeight="1" x14ac:dyDescent="0.15">
      <c r="A89" s="101"/>
      <c r="B89" s="649" t="s">
        <v>179</v>
      </c>
      <c r="C89" s="649"/>
      <c r="D89" s="649"/>
      <c r="E89" s="649"/>
      <c r="F89" s="649"/>
      <c r="G89" s="649"/>
      <c r="H89" s="649" t="s">
        <v>376</v>
      </c>
      <c r="I89" s="649"/>
      <c r="J89" s="649"/>
      <c r="K89" s="649"/>
      <c r="L89" s="649"/>
      <c r="M89" s="649"/>
      <c r="N89" s="649" t="s">
        <v>378</v>
      </c>
      <c r="O89" s="649"/>
      <c r="P89" s="649"/>
      <c r="Q89" s="649"/>
      <c r="R89" s="649"/>
      <c r="S89" s="663">
        <v>45</v>
      </c>
      <c r="T89" s="651"/>
      <c r="U89" s="651"/>
      <c r="V89" s="652"/>
      <c r="W89" s="715" t="s">
        <v>443</v>
      </c>
      <c r="X89" s="715"/>
      <c r="Y89" s="715"/>
      <c r="Z89" s="715"/>
      <c r="AA89" s="715"/>
      <c r="AB89" s="715"/>
      <c r="AC89" s="715"/>
      <c r="AD89" s="642"/>
      <c r="AE89" s="642"/>
      <c r="AF89" s="642"/>
      <c r="AG89" s="642"/>
      <c r="AH89" s="642"/>
      <c r="AI89" s="642"/>
      <c r="AJ89" s="642"/>
      <c r="AK89" s="642"/>
    </row>
    <row r="90" spans="1:37" ht="110.25" customHeight="1" x14ac:dyDescent="0.15">
      <c r="A90" s="98"/>
      <c r="B90" s="715" t="s">
        <v>180</v>
      </c>
      <c r="C90" s="715"/>
      <c r="D90" s="715"/>
      <c r="E90" s="715"/>
      <c r="F90" s="715"/>
      <c r="G90" s="715"/>
      <c r="H90" s="649" t="s">
        <v>379</v>
      </c>
      <c r="I90" s="649"/>
      <c r="J90" s="649"/>
      <c r="K90" s="649"/>
      <c r="L90" s="649"/>
      <c r="M90" s="649"/>
      <c r="N90" s="649" t="s">
        <v>380</v>
      </c>
      <c r="O90" s="649"/>
      <c r="P90" s="649"/>
      <c r="Q90" s="649"/>
      <c r="R90" s="649"/>
      <c r="S90" s="663">
        <v>998</v>
      </c>
      <c r="T90" s="651"/>
      <c r="U90" s="651"/>
      <c r="V90" s="652"/>
      <c r="W90" s="649" t="s">
        <v>444</v>
      </c>
      <c r="X90" s="649"/>
      <c r="Y90" s="649"/>
      <c r="Z90" s="649"/>
      <c r="AA90" s="649"/>
      <c r="AB90" s="649"/>
      <c r="AC90" s="649"/>
      <c r="AD90" s="642"/>
      <c r="AE90" s="642"/>
      <c r="AF90" s="642"/>
      <c r="AG90" s="642"/>
      <c r="AH90" s="642"/>
      <c r="AI90" s="642"/>
      <c r="AJ90" s="642"/>
      <c r="AK90" s="642"/>
    </row>
    <row r="91" spans="1:37" ht="87" customHeight="1" x14ac:dyDescent="0.15">
      <c r="A91" s="101"/>
      <c r="B91" s="649" t="s">
        <v>181</v>
      </c>
      <c r="C91" s="649"/>
      <c r="D91" s="649"/>
      <c r="E91" s="649"/>
      <c r="F91" s="649"/>
      <c r="G91" s="649"/>
      <c r="H91" s="649" t="s">
        <v>381</v>
      </c>
      <c r="I91" s="649"/>
      <c r="J91" s="649"/>
      <c r="K91" s="649"/>
      <c r="L91" s="649"/>
      <c r="M91" s="649"/>
      <c r="N91" s="649" t="s">
        <v>382</v>
      </c>
      <c r="O91" s="649"/>
      <c r="P91" s="649"/>
      <c r="Q91" s="649"/>
      <c r="R91" s="649"/>
      <c r="S91" s="663">
        <v>84</v>
      </c>
      <c r="T91" s="651"/>
      <c r="U91" s="651"/>
      <c r="V91" s="652"/>
      <c r="W91" s="715" t="s">
        <v>442</v>
      </c>
      <c r="X91" s="715"/>
      <c r="Y91" s="715"/>
      <c r="Z91" s="715"/>
      <c r="AA91" s="715"/>
      <c r="AB91" s="715"/>
      <c r="AC91" s="715"/>
      <c r="AD91" s="642"/>
      <c r="AE91" s="642"/>
      <c r="AF91" s="642"/>
      <c r="AG91" s="642"/>
      <c r="AH91" s="642"/>
      <c r="AI91" s="642"/>
      <c r="AJ91" s="642"/>
      <c r="AK91" s="642"/>
    </row>
    <row r="92" spans="1:37" ht="108.75" customHeight="1" x14ac:dyDescent="0.15">
      <c r="A92" s="101"/>
      <c r="B92" s="649" t="s">
        <v>182</v>
      </c>
      <c r="C92" s="649"/>
      <c r="D92" s="649"/>
      <c r="E92" s="649"/>
      <c r="F92" s="649"/>
      <c r="G92" s="649"/>
      <c r="H92" s="649" t="s">
        <v>604</v>
      </c>
      <c r="I92" s="649"/>
      <c r="J92" s="649"/>
      <c r="K92" s="649"/>
      <c r="L92" s="649"/>
      <c r="M92" s="649"/>
      <c r="N92" s="649" t="s">
        <v>383</v>
      </c>
      <c r="O92" s="649"/>
      <c r="P92" s="649"/>
      <c r="Q92" s="649"/>
      <c r="R92" s="649"/>
      <c r="S92" s="663" t="s">
        <v>930</v>
      </c>
      <c r="T92" s="651"/>
      <c r="U92" s="651"/>
      <c r="V92" s="652"/>
      <c r="W92" s="715" t="s">
        <v>445</v>
      </c>
      <c r="X92" s="715"/>
      <c r="Y92" s="715"/>
      <c r="Z92" s="715"/>
      <c r="AA92" s="715"/>
      <c r="AB92" s="715"/>
      <c r="AC92" s="715"/>
      <c r="AD92" s="642"/>
      <c r="AE92" s="642"/>
      <c r="AF92" s="642"/>
      <c r="AG92" s="642"/>
      <c r="AH92" s="642"/>
      <c r="AI92" s="642"/>
      <c r="AJ92" s="642"/>
      <c r="AK92" s="642"/>
    </row>
    <row r="93" spans="1:37" ht="56.25" customHeight="1" x14ac:dyDescent="0.15">
      <c r="A93" s="101"/>
      <c r="B93" s="649" t="s">
        <v>183</v>
      </c>
      <c r="C93" s="649"/>
      <c r="D93" s="649"/>
      <c r="E93" s="649"/>
      <c r="F93" s="649"/>
      <c r="G93" s="649"/>
      <c r="H93" s="649" t="s">
        <v>384</v>
      </c>
      <c r="I93" s="649"/>
      <c r="J93" s="649"/>
      <c r="K93" s="649"/>
      <c r="L93" s="649"/>
      <c r="M93" s="649"/>
      <c r="N93" s="649" t="s">
        <v>385</v>
      </c>
      <c r="O93" s="649"/>
      <c r="P93" s="649"/>
      <c r="Q93" s="649"/>
      <c r="R93" s="649"/>
      <c r="S93" s="663">
        <v>301</v>
      </c>
      <c r="T93" s="651"/>
      <c r="U93" s="651"/>
      <c r="V93" s="652"/>
      <c r="W93" s="715" t="s">
        <v>446</v>
      </c>
      <c r="X93" s="715"/>
      <c r="Y93" s="715"/>
      <c r="Z93" s="715"/>
      <c r="AA93" s="715"/>
      <c r="AB93" s="715"/>
      <c r="AC93" s="715"/>
      <c r="AD93" s="642"/>
      <c r="AE93" s="642"/>
      <c r="AF93" s="642"/>
      <c r="AG93" s="642"/>
      <c r="AH93" s="642"/>
      <c r="AI93" s="642"/>
      <c r="AJ93" s="642"/>
      <c r="AK93" s="642"/>
    </row>
    <row r="94" spans="1:37" ht="54" customHeight="1" x14ac:dyDescent="0.15">
      <c r="A94" s="98"/>
      <c r="B94" s="714" t="s">
        <v>184</v>
      </c>
      <c r="C94" s="714"/>
      <c r="D94" s="714"/>
      <c r="E94" s="714"/>
      <c r="F94" s="714"/>
      <c r="G94" s="714"/>
      <c r="H94" s="649" t="s">
        <v>386</v>
      </c>
      <c r="I94" s="649"/>
      <c r="J94" s="649"/>
      <c r="K94" s="649"/>
      <c r="L94" s="649"/>
      <c r="M94" s="649"/>
      <c r="N94" s="649" t="s">
        <v>387</v>
      </c>
      <c r="O94" s="649"/>
      <c r="P94" s="649"/>
      <c r="Q94" s="649"/>
      <c r="R94" s="649"/>
      <c r="S94" s="650" t="s">
        <v>931</v>
      </c>
      <c r="T94" s="651"/>
      <c r="U94" s="651"/>
      <c r="V94" s="652"/>
      <c r="W94" s="715" t="s">
        <v>447</v>
      </c>
      <c r="X94" s="715"/>
      <c r="Y94" s="715"/>
      <c r="Z94" s="715"/>
      <c r="AA94" s="715"/>
      <c r="AB94" s="715"/>
      <c r="AC94" s="715"/>
      <c r="AD94" s="642"/>
      <c r="AE94" s="642"/>
      <c r="AF94" s="642"/>
      <c r="AG94" s="642"/>
      <c r="AH94" s="642"/>
      <c r="AI94" s="642"/>
      <c r="AJ94" s="642"/>
      <c r="AK94" s="642"/>
    </row>
    <row r="95" spans="1:37" ht="42" customHeight="1" x14ac:dyDescent="0.15">
      <c r="A95" s="98"/>
      <c r="B95" s="715" t="s">
        <v>185</v>
      </c>
      <c r="C95" s="715"/>
      <c r="D95" s="715"/>
      <c r="E95" s="715"/>
      <c r="F95" s="715"/>
      <c r="G95" s="715"/>
      <c r="H95" s="649" t="s">
        <v>388</v>
      </c>
      <c r="I95" s="649"/>
      <c r="J95" s="649"/>
      <c r="K95" s="649"/>
      <c r="L95" s="649"/>
      <c r="M95" s="649"/>
      <c r="N95" s="649" t="s">
        <v>389</v>
      </c>
      <c r="O95" s="649"/>
      <c r="P95" s="649"/>
      <c r="Q95" s="649"/>
      <c r="R95" s="649"/>
      <c r="S95" s="650" t="s">
        <v>931</v>
      </c>
      <c r="T95" s="651"/>
      <c r="U95" s="651"/>
      <c r="V95" s="652"/>
      <c r="W95" s="649" t="s">
        <v>448</v>
      </c>
      <c r="X95" s="649"/>
      <c r="Y95" s="649"/>
      <c r="Z95" s="649"/>
      <c r="AA95" s="649"/>
      <c r="AB95" s="649"/>
      <c r="AC95" s="649"/>
      <c r="AD95" s="642"/>
      <c r="AE95" s="642"/>
      <c r="AF95" s="642"/>
      <c r="AG95" s="642"/>
      <c r="AH95" s="642"/>
      <c r="AI95" s="642"/>
      <c r="AJ95" s="642"/>
      <c r="AK95" s="642"/>
    </row>
    <row r="96" spans="1:37" ht="42" customHeight="1" x14ac:dyDescent="0.15">
      <c r="A96" s="102"/>
      <c r="B96" s="717" t="s">
        <v>186</v>
      </c>
      <c r="C96" s="717"/>
      <c r="D96" s="717"/>
      <c r="E96" s="717"/>
      <c r="F96" s="717"/>
      <c r="G96" s="717"/>
      <c r="H96" s="648" t="s">
        <v>390</v>
      </c>
      <c r="I96" s="648"/>
      <c r="J96" s="648"/>
      <c r="K96" s="648"/>
      <c r="L96" s="648"/>
      <c r="M96" s="648"/>
      <c r="N96" s="648" t="s">
        <v>391</v>
      </c>
      <c r="O96" s="648"/>
      <c r="P96" s="648"/>
      <c r="Q96" s="648"/>
      <c r="R96" s="648"/>
      <c r="S96" s="650" t="s">
        <v>931</v>
      </c>
      <c r="T96" s="651"/>
      <c r="U96" s="651"/>
      <c r="V96" s="652"/>
      <c r="W96" s="714" t="s">
        <v>449</v>
      </c>
      <c r="X96" s="714"/>
      <c r="Y96" s="714"/>
      <c r="Z96" s="714"/>
      <c r="AA96" s="714"/>
      <c r="AB96" s="714"/>
      <c r="AC96" s="714"/>
      <c r="AD96" s="642"/>
      <c r="AE96" s="642"/>
      <c r="AF96" s="642"/>
      <c r="AG96" s="642"/>
      <c r="AH96" s="642"/>
      <c r="AI96" s="642"/>
      <c r="AJ96" s="642"/>
      <c r="AK96" s="642"/>
    </row>
    <row r="97" spans="1:37" ht="70.7" customHeight="1" x14ac:dyDescent="0.15">
      <c r="A97" s="102"/>
      <c r="B97" s="717" t="s">
        <v>187</v>
      </c>
      <c r="C97" s="717"/>
      <c r="D97" s="717"/>
      <c r="E97" s="717"/>
      <c r="F97" s="717"/>
      <c r="G97" s="717"/>
      <c r="H97" s="648" t="s">
        <v>392</v>
      </c>
      <c r="I97" s="648"/>
      <c r="J97" s="648"/>
      <c r="K97" s="648"/>
      <c r="L97" s="648"/>
      <c r="M97" s="648"/>
      <c r="N97" s="648" t="s">
        <v>393</v>
      </c>
      <c r="O97" s="648"/>
      <c r="P97" s="648"/>
      <c r="Q97" s="648"/>
      <c r="R97" s="648"/>
      <c r="S97" s="663">
        <v>2637</v>
      </c>
      <c r="T97" s="651"/>
      <c r="U97" s="651"/>
      <c r="V97" s="652"/>
      <c r="W97" s="714" t="s">
        <v>450</v>
      </c>
      <c r="X97" s="714"/>
      <c r="Y97" s="714"/>
      <c r="Z97" s="714"/>
      <c r="AA97" s="714"/>
      <c r="AB97" s="714"/>
      <c r="AC97" s="714"/>
      <c r="AD97" s="642"/>
      <c r="AE97" s="642"/>
      <c r="AF97" s="642"/>
      <c r="AG97" s="642"/>
      <c r="AH97" s="642"/>
      <c r="AI97" s="642"/>
      <c r="AJ97" s="642"/>
      <c r="AK97" s="642"/>
    </row>
    <row r="98" spans="1:37" ht="70.7" customHeight="1" x14ac:dyDescent="0.15">
      <c r="A98" s="99"/>
      <c r="B98" s="714" t="s">
        <v>188</v>
      </c>
      <c r="C98" s="714"/>
      <c r="D98" s="714"/>
      <c r="E98" s="714"/>
      <c r="F98" s="714"/>
      <c r="G98" s="714"/>
      <c r="H98" s="648" t="s">
        <v>394</v>
      </c>
      <c r="I98" s="648"/>
      <c r="J98" s="648"/>
      <c r="K98" s="648"/>
      <c r="L98" s="648"/>
      <c r="M98" s="648"/>
      <c r="N98" s="648" t="s">
        <v>395</v>
      </c>
      <c r="O98" s="648"/>
      <c r="P98" s="648"/>
      <c r="Q98" s="648"/>
      <c r="R98" s="648"/>
      <c r="S98" s="663">
        <v>4916</v>
      </c>
      <c r="T98" s="651"/>
      <c r="U98" s="651"/>
      <c r="V98" s="652"/>
      <c r="W98" s="648" t="s">
        <v>451</v>
      </c>
      <c r="X98" s="648"/>
      <c r="Y98" s="648"/>
      <c r="Z98" s="648"/>
      <c r="AA98" s="648"/>
      <c r="AB98" s="648"/>
      <c r="AC98" s="648"/>
      <c r="AD98" s="642"/>
      <c r="AE98" s="642"/>
      <c r="AF98" s="642"/>
      <c r="AG98" s="642"/>
      <c r="AH98" s="642"/>
      <c r="AI98" s="642"/>
      <c r="AJ98" s="642"/>
      <c r="AK98" s="642"/>
    </row>
    <row r="99" spans="1:37" ht="84" customHeight="1" x14ac:dyDescent="0.15">
      <c r="A99" s="103"/>
      <c r="B99" s="718" t="s">
        <v>189</v>
      </c>
      <c r="C99" s="719"/>
      <c r="D99" s="719"/>
      <c r="E99" s="719"/>
      <c r="F99" s="719"/>
      <c r="G99" s="720"/>
      <c r="H99" s="648" t="s">
        <v>396</v>
      </c>
      <c r="I99" s="648"/>
      <c r="J99" s="648"/>
      <c r="K99" s="648"/>
      <c r="L99" s="648"/>
      <c r="M99" s="648"/>
      <c r="N99" s="648" t="s">
        <v>397</v>
      </c>
      <c r="O99" s="648"/>
      <c r="P99" s="648"/>
      <c r="Q99" s="648"/>
      <c r="R99" s="648"/>
      <c r="S99" s="663">
        <v>284096</v>
      </c>
      <c r="T99" s="651"/>
      <c r="U99" s="651"/>
      <c r="V99" s="652"/>
      <c r="W99" s="648" t="s">
        <v>645</v>
      </c>
      <c r="X99" s="648"/>
      <c r="Y99" s="648"/>
      <c r="Z99" s="648"/>
      <c r="AA99" s="648"/>
      <c r="AB99" s="648"/>
      <c r="AC99" s="648"/>
      <c r="AD99" s="642"/>
      <c r="AE99" s="642"/>
      <c r="AF99" s="642"/>
      <c r="AG99" s="642"/>
      <c r="AH99" s="642"/>
      <c r="AI99" s="642"/>
      <c r="AJ99" s="642"/>
      <c r="AK99" s="642"/>
    </row>
    <row r="100" spans="1:37" ht="61.5" customHeight="1" x14ac:dyDescent="0.15">
      <c r="A100" s="100"/>
      <c r="B100" s="648" t="s">
        <v>190</v>
      </c>
      <c r="C100" s="648"/>
      <c r="D100" s="648"/>
      <c r="E100" s="648"/>
      <c r="F100" s="648"/>
      <c r="G100" s="648"/>
      <c r="H100" s="648" t="s">
        <v>398</v>
      </c>
      <c r="I100" s="648"/>
      <c r="J100" s="648"/>
      <c r="K100" s="648"/>
      <c r="L100" s="648"/>
      <c r="M100" s="648"/>
      <c r="N100" s="648" t="s">
        <v>399</v>
      </c>
      <c r="O100" s="648"/>
      <c r="P100" s="648"/>
      <c r="Q100" s="648"/>
      <c r="R100" s="648"/>
      <c r="S100" s="663">
        <v>5120</v>
      </c>
      <c r="T100" s="651"/>
      <c r="U100" s="651"/>
      <c r="V100" s="652"/>
      <c r="W100" s="648" t="s">
        <v>452</v>
      </c>
      <c r="X100" s="648"/>
      <c r="Y100" s="648"/>
      <c r="Z100" s="648"/>
      <c r="AA100" s="648"/>
      <c r="AB100" s="648"/>
      <c r="AC100" s="648"/>
      <c r="AD100" s="642"/>
      <c r="AE100" s="642"/>
      <c r="AF100" s="642"/>
      <c r="AG100" s="642"/>
      <c r="AH100" s="642"/>
      <c r="AI100" s="642"/>
      <c r="AJ100" s="642"/>
      <c r="AK100" s="642"/>
    </row>
    <row r="101" spans="1:37" ht="61.5" customHeight="1" x14ac:dyDescent="0.15">
      <c r="A101" s="100"/>
      <c r="B101" s="648" t="s">
        <v>536</v>
      </c>
      <c r="C101" s="648"/>
      <c r="D101" s="648"/>
      <c r="E101" s="648"/>
      <c r="F101" s="648"/>
      <c r="G101" s="648"/>
      <c r="H101" s="648" t="s">
        <v>400</v>
      </c>
      <c r="I101" s="648"/>
      <c r="J101" s="648"/>
      <c r="K101" s="648"/>
      <c r="L101" s="648"/>
      <c r="M101" s="648"/>
      <c r="N101" s="648" t="s">
        <v>401</v>
      </c>
      <c r="O101" s="648"/>
      <c r="P101" s="648"/>
      <c r="Q101" s="648"/>
      <c r="R101" s="648"/>
      <c r="S101" s="663">
        <v>124210</v>
      </c>
      <c r="T101" s="651"/>
      <c r="U101" s="651"/>
      <c r="V101" s="652"/>
      <c r="W101" s="714" t="s">
        <v>453</v>
      </c>
      <c r="X101" s="714"/>
      <c r="Y101" s="714"/>
      <c r="Z101" s="714"/>
      <c r="AA101" s="714"/>
      <c r="AB101" s="714"/>
      <c r="AC101" s="714"/>
      <c r="AD101" s="642"/>
      <c r="AE101" s="642"/>
      <c r="AF101" s="642"/>
      <c r="AG101" s="642"/>
      <c r="AH101" s="642"/>
      <c r="AI101" s="642"/>
      <c r="AJ101" s="642"/>
      <c r="AK101" s="642"/>
    </row>
    <row r="102" spans="1:37" ht="55.5" customHeight="1" x14ac:dyDescent="0.15">
      <c r="A102" s="104"/>
      <c r="B102" s="721" t="s">
        <v>191</v>
      </c>
      <c r="C102" s="721"/>
      <c r="D102" s="721"/>
      <c r="E102" s="721"/>
      <c r="F102" s="721"/>
      <c r="G102" s="721"/>
      <c r="H102" s="649" t="s">
        <v>402</v>
      </c>
      <c r="I102" s="649"/>
      <c r="J102" s="649"/>
      <c r="K102" s="649"/>
      <c r="L102" s="649"/>
      <c r="M102" s="649"/>
      <c r="N102" s="649" t="s">
        <v>403</v>
      </c>
      <c r="O102" s="649"/>
      <c r="P102" s="649"/>
      <c r="Q102" s="649"/>
      <c r="R102" s="649"/>
      <c r="S102" s="663">
        <v>57129</v>
      </c>
      <c r="T102" s="651"/>
      <c r="U102" s="651"/>
      <c r="V102" s="652"/>
      <c r="W102" s="715" t="s">
        <v>454</v>
      </c>
      <c r="X102" s="715"/>
      <c r="Y102" s="715"/>
      <c r="Z102" s="715"/>
      <c r="AA102" s="715"/>
      <c r="AB102" s="715"/>
      <c r="AC102" s="715"/>
      <c r="AD102" s="642"/>
      <c r="AE102" s="642"/>
      <c r="AF102" s="642"/>
      <c r="AG102" s="642"/>
      <c r="AH102" s="642"/>
      <c r="AI102" s="642"/>
      <c r="AJ102" s="642"/>
      <c r="AK102" s="642"/>
    </row>
    <row r="103" spans="1:37" ht="55.5" customHeight="1" x14ac:dyDescent="0.15">
      <c r="A103" s="98"/>
      <c r="B103" s="715" t="s">
        <v>192</v>
      </c>
      <c r="C103" s="715"/>
      <c r="D103" s="715"/>
      <c r="E103" s="715"/>
      <c r="F103" s="715"/>
      <c r="G103" s="715"/>
      <c r="H103" s="649" t="s">
        <v>402</v>
      </c>
      <c r="I103" s="649"/>
      <c r="J103" s="649"/>
      <c r="K103" s="649"/>
      <c r="L103" s="649"/>
      <c r="M103" s="649"/>
      <c r="N103" s="649" t="s">
        <v>404</v>
      </c>
      <c r="O103" s="649"/>
      <c r="P103" s="649"/>
      <c r="Q103" s="649"/>
      <c r="R103" s="649"/>
      <c r="S103" s="663">
        <v>3537</v>
      </c>
      <c r="T103" s="651"/>
      <c r="U103" s="651"/>
      <c r="V103" s="652"/>
      <c r="W103" s="649" t="s">
        <v>455</v>
      </c>
      <c r="X103" s="649"/>
      <c r="Y103" s="649"/>
      <c r="Z103" s="649"/>
      <c r="AA103" s="649"/>
      <c r="AB103" s="649"/>
      <c r="AC103" s="649"/>
      <c r="AD103" s="642"/>
      <c r="AE103" s="642"/>
      <c r="AF103" s="642"/>
      <c r="AG103" s="642"/>
      <c r="AH103" s="642"/>
      <c r="AI103" s="642"/>
      <c r="AJ103" s="642"/>
      <c r="AK103" s="642"/>
    </row>
    <row r="104" spans="1:37" ht="55.5" customHeight="1" x14ac:dyDescent="0.15">
      <c r="A104" s="98"/>
      <c r="B104" s="715" t="s">
        <v>193</v>
      </c>
      <c r="C104" s="715"/>
      <c r="D104" s="715"/>
      <c r="E104" s="715"/>
      <c r="F104" s="715"/>
      <c r="G104" s="715"/>
      <c r="H104" s="649" t="s">
        <v>402</v>
      </c>
      <c r="I104" s="649"/>
      <c r="J104" s="649"/>
      <c r="K104" s="649"/>
      <c r="L104" s="649"/>
      <c r="M104" s="649"/>
      <c r="N104" s="649" t="s">
        <v>405</v>
      </c>
      <c r="O104" s="649"/>
      <c r="P104" s="649"/>
      <c r="Q104" s="649"/>
      <c r="R104" s="649"/>
      <c r="S104" s="663">
        <v>19690</v>
      </c>
      <c r="T104" s="651"/>
      <c r="U104" s="651"/>
      <c r="V104" s="652"/>
      <c r="W104" s="649" t="s">
        <v>456</v>
      </c>
      <c r="X104" s="649"/>
      <c r="Y104" s="649"/>
      <c r="Z104" s="649"/>
      <c r="AA104" s="649"/>
      <c r="AB104" s="649"/>
      <c r="AC104" s="649"/>
      <c r="AD104" s="642"/>
      <c r="AE104" s="642"/>
      <c r="AF104" s="642"/>
      <c r="AG104" s="642"/>
      <c r="AH104" s="642"/>
      <c r="AI104" s="642"/>
      <c r="AJ104" s="642"/>
      <c r="AK104" s="642"/>
    </row>
    <row r="105" spans="1:37" ht="55.5" customHeight="1" x14ac:dyDescent="0.15">
      <c r="A105" s="98"/>
      <c r="B105" s="715" t="s">
        <v>194</v>
      </c>
      <c r="C105" s="715"/>
      <c r="D105" s="715"/>
      <c r="E105" s="715"/>
      <c r="F105" s="715"/>
      <c r="G105" s="715"/>
      <c r="H105" s="649" t="s">
        <v>402</v>
      </c>
      <c r="I105" s="649"/>
      <c r="J105" s="649"/>
      <c r="K105" s="649"/>
      <c r="L105" s="649"/>
      <c r="M105" s="649"/>
      <c r="N105" s="649" t="s">
        <v>406</v>
      </c>
      <c r="O105" s="649"/>
      <c r="P105" s="649"/>
      <c r="Q105" s="649"/>
      <c r="R105" s="649"/>
      <c r="S105" s="663">
        <v>27952</v>
      </c>
      <c r="T105" s="651"/>
      <c r="U105" s="651"/>
      <c r="V105" s="652"/>
      <c r="W105" s="722" t="s">
        <v>547</v>
      </c>
      <c r="X105" s="722"/>
      <c r="Y105" s="722"/>
      <c r="Z105" s="722"/>
      <c r="AA105" s="722"/>
      <c r="AB105" s="722"/>
      <c r="AC105" s="722"/>
      <c r="AD105" s="642"/>
      <c r="AE105" s="642"/>
      <c r="AF105" s="642"/>
      <c r="AG105" s="642"/>
      <c r="AH105" s="642"/>
      <c r="AI105" s="642"/>
      <c r="AJ105" s="642"/>
      <c r="AK105" s="642"/>
    </row>
    <row r="106" spans="1:37" ht="55.5" customHeight="1" x14ac:dyDescent="0.15">
      <c r="A106" s="101"/>
      <c r="B106" s="648" t="s">
        <v>195</v>
      </c>
      <c r="C106" s="648"/>
      <c r="D106" s="648"/>
      <c r="E106" s="648"/>
      <c r="F106" s="648"/>
      <c r="G106" s="648"/>
      <c r="H106" s="649" t="s">
        <v>407</v>
      </c>
      <c r="I106" s="649"/>
      <c r="J106" s="649"/>
      <c r="K106" s="649"/>
      <c r="L106" s="649"/>
      <c r="M106" s="649"/>
      <c r="N106" s="649" t="s">
        <v>408</v>
      </c>
      <c r="O106" s="649"/>
      <c r="P106" s="649"/>
      <c r="Q106" s="649"/>
      <c r="R106" s="649"/>
      <c r="S106" s="650" t="s">
        <v>931</v>
      </c>
      <c r="T106" s="651"/>
      <c r="U106" s="651"/>
      <c r="V106" s="652"/>
      <c r="W106" s="715" t="s">
        <v>457</v>
      </c>
      <c r="X106" s="715"/>
      <c r="Y106" s="715"/>
      <c r="Z106" s="715"/>
      <c r="AA106" s="715"/>
      <c r="AB106" s="715"/>
      <c r="AC106" s="715"/>
      <c r="AD106" s="642"/>
      <c r="AE106" s="642"/>
      <c r="AF106" s="642"/>
      <c r="AG106" s="642"/>
      <c r="AH106" s="642"/>
      <c r="AI106" s="642"/>
      <c r="AJ106" s="642"/>
      <c r="AK106" s="642"/>
    </row>
    <row r="107" spans="1:37" ht="55.5" customHeight="1" x14ac:dyDescent="0.15">
      <c r="A107" s="98"/>
      <c r="B107" s="715" t="s">
        <v>196</v>
      </c>
      <c r="C107" s="715"/>
      <c r="D107" s="715"/>
      <c r="E107" s="715"/>
      <c r="F107" s="715"/>
      <c r="G107" s="715"/>
      <c r="H107" s="649" t="s">
        <v>402</v>
      </c>
      <c r="I107" s="649"/>
      <c r="J107" s="649"/>
      <c r="K107" s="649"/>
      <c r="L107" s="649"/>
      <c r="M107" s="649"/>
      <c r="N107" s="649" t="s">
        <v>409</v>
      </c>
      <c r="O107" s="649"/>
      <c r="P107" s="649"/>
      <c r="Q107" s="649"/>
      <c r="R107" s="649"/>
      <c r="S107" s="663">
        <v>1208</v>
      </c>
      <c r="T107" s="651"/>
      <c r="U107" s="651"/>
      <c r="V107" s="652"/>
      <c r="W107" s="715" t="s">
        <v>454</v>
      </c>
      <c r="X107" s="715"/>
      <c r="Y107" s="715"/>
      <c r="Z107" s="715"/>
      <c r="AA107" s="715"/>
      <c r="AB107" s="715"/>
      <c r="AC107" s="715"/>
      <c r="AD107" s="642"/>
      <c r="AE107" s="642"/>
      <c r="AF107" s="642"/>
      <c r="AG107" s="642"/>
      <c r="AH107" s="642"/>
      <c r="AI107" s="642"/>
      <c r="AJ107" s="642"/>
      <c r="AK107" s="642"/>
    </row>
    <row r="108" spans="1:37" ht="55.5" customHeight="1" x14ac:dyDescent="0.15">
      <c r="A108" s="101"/>
      <c r="B108" s="649" t="s">
        <v>197</v>
      </c>
      <c r="C108" s="649"/>
      <c r="D108" s="649"/>
      <c r="E108" s="649"/>
      <c r="F108" s="649"/>
      <c r="G108" s="649"/>
      <c r="H108" s="649" t="s">
        <v>402</v>
      </c>
      <c r="I108" s="649"/>
      <c r="J108" s="649"/>
      <c r="K108" s="649"/>
      <c r="L108" s="649"/>
      <c r="M108" s="649"/>
      <c r="N108" s="649" t="s">
        <v>410</v>
      </c>
      <c r="O108" s="649"/>
      <c r="P108" s="649"/>
      <c r="Q108" s="649"/>
      <c r="R108" s="649"/>
      <c r="S108" s="663">
        <v>4537</v>
      </c>
      <c r="T108" s="651"/>
      <c r="U108" s="651"/>
      <c r="V108" s="652"/>
      <c r="W108" s="723" t="s">
        <v>458</v>
      </c>
      <c r="X108" s="723"/>
      <c r="Y108" s="723"/>
      <c r="Z108" s="723"/>
      <c r="AA108" s="723"/>
      <c r="AB108" s="723"/>
      <c r="AC108" s="723"/>
      <c r="AD108" s="642"/>
      <c r="AE108" s="642"/>
      <c r="AF108" s="642"/>
      <c r="AG108" s="642"/>
      <c r="AH108" s="642"/>
      <c r="AI108" s="642"/>
      <c r="AJ108" s="642"/>
      <c r="AK108" s="642"/>
    </row>
    <row r="109" spans="1:37" ht="55.5" customHeight="1" x14ac:dyDescent="0.15">
      <c r="A109" s="98"/>
      <c r="B109" s="715" t="s">
        <v>198</v>
      </c>
      <c r="C109" s="715"/>
      <c r="D109" s="715"/>
      <c r="E109" s="715"/>
      <c r="F109" s="715"/>
      <c r="G109" s="715"/>
      <c r="H109" s="649" t="s">
        <v>402</v>
      </c>
      <c r="I109" s="649"/>
      <c r="J109" s="649"/>
      <c r="K109" s="649"/>
      <c r="L109" s="649"/>
      <c r="M109" s="649"/>
      <c r="N109" s="649" t="s">
        <v>411</v>
      </c>
      <c r="O109" s="649"/>
      <c r="P109" s="649"/>
      <c r="Q109" s="649"/>
      <c r="R109" s="649"/>
      <c r="S109" s="663">
        <v>2195</v>
      </c>
      <c r="T109" s="651"/>
      <c r="U109" s="651"/>
      <c r="V109" s="652"/>
      <c r="W109" s="723" t="s">
        <v>459</v>
      </c>
      <c r="X109" s="723"/>
      <c r="Y109" s="723"/>
      <c r="Z109" s="723"/>
      <c r="AA109" s="723"/>
      <c r="AB109" s="723"/>
      <c r="AC109" s="723"/>
      <c r="AD109" s="642"/>
      <c r="AE109" s="642"/>
      <c r="AF109" s="642"/>
      <c r="AG109" s="642"/>
      <c r="AH109" s="642"/>
      <c r="AI109" s="642"/>
      <c r="AJ109" s="642"/>
      <c r="AK109" s="642"/>
    </row>
    <row r="110" spans="1:37" ht="54.75" customHeight="1" x14ac:dyDescent="0.15">
      <c r="A110" s="101"/>
      <c r="B110" s="648" t="s">
        <v>199</v>
      </c>
      <c r="C110" s="648"/>
      <c r="D110" s="648"/>
      <c r="E110" s="648"/>
      <c r="F110" s="648"/>
      <c r="G110" s="648"/>
      <c r="H110" s="649" t="s">
        <v>402</v>
      </c>
      <c r="I110" s="649"/>
      <c r="J110" s="649"/>
      <c r="K110" s="649"/>
      <c r="L110" s="649"/>
      <c r="M110" s="649"/>
      <c r="N110" s="649" t="s">
        <v>412</v>
      </c>
      <c r="O110" s="649"/>
      <c r="P110" s="649"/>
      <c r="Q110" s="649"/>
      <c r="R110" s="649"/>
      <c r="S110" s="663">
        <v>47103</v>
      </c>
      <c r="T110" s="651"/>
      <c r="U110" s="651"/>
      <c r="V110" s="652"/>
      <c r="W110" s="715" t="s">
        <v>460</v>
      </c>
      <c r="X110" s="715"/>
      <c r="Y110" s="715"/>
      <c r="Z110" s="715"/>
      <c r="AA110" s="715"/>
      <c r="AB110" s="715"/>
      <c r="AC110" s="715"/>
      <c r="AD110" s="642"/>
      <c r="AE110" s="642"/>
      <c r="AF110" s="642"/>
      <c r="AG110" s="642"/>
      <c r="AH110" s="642"/>
      <c r="AI110" s="642"/>
      <c r="AJ110" s="642"/>
      <c r="AK110" s="642"/>
    </row>
    <row r="111" spans="1:37" ht="54.75" customHeight="1" x14ac:dyDescent="0.15">
      <c r="A111" s="101"/>
      <c r="B111" s="649" t="s">
        <v>607</v>
      </c>
      <c r="C111" s="649"/>
      <c r="D111" s="649"/>
      <c r="E111" s="649"/>
      <c r="F111" s="649"/>
      <c r="G111" s="649"/>
      <c r="H111" s="649" t="s">
        <v>604</v>
      </c>
      <c r="I111" s="649"/>
      <c r="J111" s="649"/>
      <c r="K111" s="649"/>
      <c r="L111" s="649"/>
      <c r="M111" s="649"/>
      <c r="N111" s="649" t="s">
        <v>413</v>
      </c>
      <c r="O111" s="649"/>
      <c r="P111" s="649"/>
      <c r="Q111" s="649"/>
      <c r="R111" s="649"/>
      <c r="S111" s="663">
        <v>33954</v>
      </c>
      <c r="T111" s="651"/>
      <c r="U111" s="651"/>
      <c r="V111" s="652"/>
      <c r="W111" s="715" t="s">
        <v>461</v>
      </c>
      <c r="X111" s="715"/>
      <c r="Y111" s="715"/>
      <c r="Z111" s="715"/>
      <c r="AA111" s="715"/>
      <c r="AB111" s="715"/>
      <c r="AC111" s="715"/>
      <c r="AD111" s="642"/>
      <c r="AE111" s="642"/>
      <c r="AF111" s="642"/>
      <c r="AG111" s="642"/>
      <c r="AH111" s="642"/>
      <c r="AI111" s="642"/>
      <c r="AJ111" s="642"/>
      <c r="AK111" s="642"/>
    </row>
    <row r="112" spans="1:37" ht="57" customHeight="1" x14ac:dyDescent="0.15">
      <c r="A112" s="101"/>
      <c r="B112" s="649" t="s">
        <v>200</v>
      </c>
      <c r="C112" s="649"/>
      <c r="D112" s="649"/>
      <c r="E112" s="649"/>
      <c r="F112" s="649"/>
      <c r="G112" s="649"/>
      <c r="H112" s="649" t="s">
        <v>402</v>
      </c>
      <c r="I112" s="649"/>
      <c r="J112" s="649"/>
      <c r="K112" s="649"/>
      <c r="L112" s="649"/>
      <c r="M112" s="649"/>
      <c r="N112" s="649" t="s">
        <v>414</v>
      </c>
      <c r="O112" s="649"/>
      <c r="P112" s="649"/>
      <c r="Q112" s="649"/>
      <c r="R112" s="649"/>
      <c r="S112" s="663">
        <v>113013</v>
      </c>
      <c r="T112" s="651"/>
      <c r="U112" s="651"/>
      <c r="V112" s="652"/>
      <c r="W112" s="715" t="s">
        <v>462</v>
      </c>
      <c r="X112" s="715"/>
      <c r="Y112" s="715"/>
      <c r="Z112" s="715"/>
      <c r="AA112" s="715"/>
      <c r="AB112" s="715"/>
      <c r="AC112" s="715"/>
      <c r="AD112" s="642"/>
      <c r="AE112" s="642"/>
      <c r="AF112" s="642"/>
      <c r="AG112" s="642"/>
      <c r="AH112" s="642"/>
      <c r="AI112" s="642"/>
      <c r="AJ112" s="642"/>
      <c r="AK112" s="642"/>
    </row>
    <row r="113" spans="1:37" ht="57" customHeight="1" x14ac:dyDescent="0.15">
      <c r="A113" s="101"/>
      <c r="B113" s="648" t="s">
        <v>201</v>
      </c>
      <c r="C113" s="648"/>
      <c r="D113" s="648"/>
      <c r="E113" s="648"/>
      <c r="F113" s="648"/>
      <c r="G113" s="648"/>
      <c r="H113" s="649" t="s">
        <v>402</v>
      </c>
      <c r="I113" s="649"/>
      <c r="J113" s="649"/>
      <c r="K113" s="649"/>
      <c r="L113" s="649"/>
      <c r="M113" s="649"/>
      <c r="N113" s="649" t="s">
        <v>415</v>
      </c>
      <c r="O113" s="649"/>
      <c r="P113" s="649"/>
      <c r="Q113" s="649"/>
      <c r="R113" s="649"/>
      <c r="S113" s="650">
        <v>36</v>
      </c>
      <c r="T113" s="651"/>
      <c r="U113" s="651"/>
      <c r="V113" s="652"/>
      <c r="W113" s="649" t="s">
        <v>463</v>
      </c>
      <c r="X113" s="649"/>
      <c r="Y113" s="649"/>
      <c r="Z113" s="649"/>
      <c r="AA113" s="649"/>
      <c r="AB113" s="649"/>
      <c r="AC113" s="649"/>
      <c r="AD113" s="642"/>
      <c r="AE113" s="642"/>
      <c r="AF113" s="642"/>
      <c r="AG113" s="642"/>
      <c r="AH113" s="642"/>
      <c r="AI113" s="642"/>
      <c r="AJ113" s="642"/>
      <c r="AK113" s="642"/>
    </row>
    <row r="114" spans="1:37" ht="75" customHeight="1" x14ac:dyDescent="0.15">
      <c r="A114" s="101"/>
      <c r="B114" s="649" t="s">
        <v>608</v>
      </c>
      <c r="C114" s="649"/>
      <c r="D114" s="649"/>
      <c r="E114" s="649"/>
      <c r="F114" s="649"/>
      <c r="G114" s="649"/>
      <c r="H114" s="649" t="s">
        <v>407</v>
      </c>
      <c r="I114" s="649"/>
      <c r="J114" s="649"/>
      <c r="K114" s="649"/>
      <c r="L114" s="649"/>
      <c r="M114" s="649"/>
      <c r="N114" s="649" t="s">
        <v>416</v>
      </c>
      <c r="O114" s="649"/>
      <c r="P114" s="649"/>
      <c r="Q114" s="649"/>
      <c r="R114" s="649"/>
      <c r="S114" s="663">
        <v>115</v>
      </c>
      <c r="T114" s="651"/>
      <c r="U114" s="651"/>
      <c r="V114" s="652"/>
      <c r="W114" s="649" t="s">
        <v>464</v>
      </c>
      <c r="X114" s="649"/>
      <c r="Y114" s="649"/>
      <c r="Z114" s="649"/>
      <c r="AA114" s="649"/>
      <c r="AB114" s="649"/>
      <c r="AC114" s="649"/>
      <c r="AD114" s="642"/>
      <c r="AE114" s="642"/>
      <c r="AF114" s="642"/>
      <c r="AG114" s="642"/>
      <c r="AH114" s="642"/>
      <c r="AI114" s="642"/>
      <c r="AJ114" s="642"/>
      <c r="AK114" s="642"/>
    </row>
    <row r="115" spans="1:37" ht="70.7" customHeight="1" x14ac:dyDescent="0.15">
      <c r="A115" s="101"/>
      <c r="B115" s="649" t="s">
        <v>202</v>
      </c>
      <c r="C115" s="649"/>
      <c r="D115" s="649"/>
      <c r="E115" s="649"/>
      <c r="F115" s="649"/>
      <c r="G115" s="649"/>
      <c r="H115" s="649" t="s">
        <v>417</v>
      </c>
      <c r="I115" s="649"/>
      <c r="J115" s="649"/>
      <c r="K115" s="649"/>
      <c r="L115" s="649"/>
      <c r="M115" s="649"/>
      <c r="N115" s="649" t="s">
        <v>418</v>
      </c>
      <c r="O115" s="649"/>
      <c r="P115" s="649"/>
      <c r="Q115" s="649"/>
      <c r="R115" s="649"/>
      <c r="S115" s="663">
        <v>3314</v>
      </c>
      <c r="T115" s="651"/>
      <c r="U115" s="651"/>
      <c r="V115" s="652"/>
      <c r="W115" s="649" t="s">
        <v>465</v>
      </c>
      <c r="X115" s="649"/>
      <c r="Y115" s="649"/>
      <c r="Z115" s="649"/>
      <c r="AA115" s="649"/>
      <c r="AB115" s="649"/>
      <c r="AC115" s="649"/>
      <c r="AD115" s="642"/>
      <c r="AE115" s="642"/>
      <c r="AF115" s="642"/>
      <c r="AG115" s="642"/>
      <c r="AH115" s="642"/>
      <c r="AI115" s="642"/>
      <c r="AJ115" s="642"/>
      <c r="AK115" s="642"/>
    </row>
    <row r="116" spans="1:37" ht="80.25" customHeight="1" x14ac:dyDescent="0.15">
      <c r="A116" s="101"/>
      <c r="B116" s="649" t="s">
        <v>203</v>
      </c>
      <c r="C116" s="649"/>
      <c r="D116" s="649"/>
      <c r="E116" s="649"/>
      <c r="F116" s="649"/>
      <c r="G116" s="649"/>
      <c r="H116" s="649" t="s">
        <v>407</v>
      </c>
      <c r="I116" s="649"/>
      <c r="J116" s="649"/>
      <c r="K116" s="649"/>
      <c r="L116" s="649"/>
      <c r="M116" s="649"/>
      <c r="N116" s="649" t="s">
        <v>419</v>
      </c>
      <c r="O116" s="649"/>
      <c r="P116" s="649"/>
      <c r="Q116" s="649"/>
      <c r="R116" s="649"/>
      <c r="S116" s="663">
        <v>51</v>
      </c>
      <c r="T116" s="651"/>
      <c r="U116" s="651"/>
      <c r="V116" s="652"/>
      <c r="W116" s="649" t="s">
        <v>466</v>
      </c>
      <c r="X116" s="649"/>
      <c r="Y116" s="649"/>
      <c r="Z116" s="649"/>
      <c r="AA116" s="649"/>
      <c r="AB116" s="649"/>
      <c r="AC116" s="649"/>
      <c r="AD116" s="642"/>
      <c r="AE116" s="642"/>
      <c r="AF116" s="642"/>
      <c r="AG116" s="642"/>
      <c r="AH116" s="642"/>
      <c r="AI116" s="642"/>
      <c r="AJ116" s="642"/>
      <c r="AK116" s="642"/>
    </row>
    <row r="117" spans="1:37" ht="55.5" customHeight="1" x14ac:dyDescent="0.15">
      <c r="A117" s="101"/>
      <c r="B117" s="649" t="s">
        <v>204</v>
      </c>
      <c r="C117" s="649"/>
      <c r="D117" s="649"/>
      <c r="E117" s="649"/>
      <c r="F117" s="649"/>
      <c r="G117" s="649"/>
      <c r="H117" s="649" t="s">
        <v>420</v>
      </c>
      <c r="I117" s="649"/>
      <c r="J117" s="649"/>
      <c r="K117" s="649"/>
      <c r="L117" s="649"/>
      <c r="M117" s="649"/>
      <c r="N117" s="649" t="s">
        <v>519</v>
      </c>
      <c r="O117" s="649"/>
      <c r="P117" s="649"/>
      <c r="Q117" s="649"/>
      <c r="R117" s="649"/>
      <c r="S117" s="663">
        <v>19</v>
      </c>
      <c r="T117" s="651"/>
      <c r="U117" s="651"/>
      <c r="V117" s="652"/>
      <c r="W117" s="649" t="s">
        <v>520</v>
      </c>
      <c r="X117" s="715"/>
      <c r="Y117" s="715"/>
      <c r="Z117" s="715"/>
      <c r="AA117" s="715"/>
      <c r="AB117" s="715"/>
      <c r="AC117" s="715"/>
      <c r="AD117" s="642"/>
      <c r="AE117" s="642"/>
      <c r="AF117" s="642"/>
      <c r="AG117" s="642"/>
      <c r="AH117" s="642"/>
      <c r="AI117" s="642"/>
      <c r="AJ117" s="642"/>
      <c r="AK117" s="642"/>
    </row>
    <row r="118" spans="1:37" ht="55.5" customHeight="1" x14ac:dyDescent="0.15">
      <c r="A118" s="101"/>
      <c r="B118" s="649" t="s">
        <v>205</v>
      </c>
      <c r="C118" s="649"/>
      <c r="D118" s="649"/>
      <c r="E118" s="649"/>
      <c r="F118" s="649"/>
      <c r="G118" s="649"/>
      <c r="H118" s="649" t="s">
        <v>420</v>
      </c>
      <c r="I118" s="649"/>
      <c r="J118" s="649"/>
      <c r="K118" s="649"/>
      <c r="L118" s="649"/>
      <c r="M118" s="649"/>
      <c r="N118" s="649" t="s">
        <v>421</v>
      </c>
      <c r="O118" s="649"/>
      <c r="P118" s="649"/>
      <c r="Q118" s="649"/>
      <c r="R118" s="649"/>
      <c r="S118" s="663">
        <v>1638</v>
      </c>
      <c r="T118" s="651"/>
      <c r="U118" s="651"/>
      <c r="V118" s="652"/>
      <c r="W118" s="715" t="s">
        <v>467</v>
      </c>
      <c r="X118" s="715"/>
      <c r="Y118" s="715"/>
      <c r="Z118" s="715"/>
      <c r="AA118" s="715"/>
      <c r="AB118" s="715"/>
      <c r="AC118" s="715"/>
      <c r="AD118" s="642"/>
      <c r="AE118" s="642"/>
      <c r="AF118" s="642"/>
      <c r="AG118" s="642"/>
      <c r="AH118" s="642"/>
      <c r="AI118" s="642"/>
      <c r="AJ118" s="642"/>
      <c r="AK118" s="642"/>
    </row>
    <row r="119" spans="1:37" ht="42" customHeight="1" x14ac:dyDescent="0.15">
      <c r="A119" s="101"/>
      <c r="B119" s="649" t="s">
        <v>206</v>
      </c>
      <c r="C119" s="649"/>
      <c r="D119" s="649"/>
      <c r="E119" s="649"/>
      <c r="F119" s="649"/>
      <c r="G119" s="649"/>
      <c r="H119" s="649" t="s">
        <v>407</v>
      </c>
      <c r="I119" s="649"/>
      <c r="J119" s="649"/>
      <c r="K119" s="649"/>
      <c r="L119" s="649"/>
      <c r="M119" s="649"/>
      <c r="N119" s="649" t="s">
        <v>422</v>
      </c>
      <c r="O119" s="649"/>
      <c r="P119" s="649"/>
      <c r="Q119" s="649"/>
      <c r="R119" s="649"/>
      <c r="S119" s="663">
        <v>386</v>
      </c>
      <c r="T119" s="651"/>
      <c r="U119" s="651"/>
      <c r="V119" s="652"/>
      <c r="W119" s="715" t="s">
        <v>468</v>
      </c>
      <c r="X119" s="715"/>
      <c r="Y119" s="715"/>
      <c r="Z119" s="715"/>
      <c r="AA119" s="715"/>
      <c r="AB119" s="715"/>
      <c r="AC119" s="715"/>
      <c r="AD119" s="642"/>
      <c r="AE119" s="642"/>
      <c r="AF119" s="642"/>
      <c r="AG119" s="642"/>
      <c r="AH119" s="642"/>
      <c r="AI119" s="642"/>
      <c r="AJ119" s="642"/>
      <c r="AK119" s="642"/>
    </row>
    <row r="120" spans="1:37" ht="86.25" customHeight="1" x14ac:dyDescent="0.15">
      <c r="A120" s="101"/>
      <c r="B120" s="648" t="s">
        <v>207</v>
      </c>
      <c r="C120" s="648"/>
      <c r="D120" s="648"/>
      <c r="E120" s="648"/>
      <c r="F120" s="648"/>
      <c r="G120" s="648"/>
      <c r="H120" s="649" t="s">
        <v>420</v>
      </c>
      <c r="I120" s="649"/>
      <c r="J120" s="649"/>
      <c r="K120" s="649"/>
      <c r="L120" s="649"/>
      <c r="M120" s="649"/>
      <c r="N120" s="649" t="s">
        <v>423</v>
      </c>
      <c r="O120" s="649"/>
      <c r="P120" s="649"/>
      <c r="Q120" s="649"/>
      <c r="R120" s="649"/>
      <c r="S120" s="650" t="s">
        <v>931</v>
      </c>
      <c r="T120" s="651"/>
      <c r="U120" s="651"/>
      <c r="V120" s="652"/>
      <c r="W120" s="715" t="s">
        <v>469</v>
      </c>
      <c r="X120" s="715"/>
      <c r="Y120" s="715"/>
      <c r="Z120" s="715"/>
      <c r="AA120" s="715"/>
      <c r="AB120" s="715"/>
      <c r="AC120" s="715"/>
      <c r="AD120" s="642"/>
      <c r="AE120" s="642"/>
      <c r="AF120" s="642"/>
      <c r="AG120" s="642"/>
      <c r="AH120" s="642"/>
      <c r="AI120" s="642"/>
      <c r="AJ120" s="642"/>
      <c r="AK120" s="642"/>
    </row>
    <row r="121" spans="1:37" ht="45.75" customHeight="1" x14ac:dyDescent="0.15">
      <c r="A121" s="101"/>
      <c r="B121" s="714" t="s">
        <v>208</v>
      </c>
      <c r="C121" s="714"/>
      <c r="D121" s="714"/>
      <c r="E121" s="714"/>
      <c r="F121" s="714"/>
      <c r="G121" s="714"/>
      <c r="H121" s="648" t="s">
        <v>424</v>
      </c>
      <c r="I121" s="648"/>
      <c r="J121" s="648"/>
      <c r="K121" s="648"/>
      <c r="L121" s="648"/>
      <c r="M121" s="648"/>
      <c r="N121" s="648" t="s">
        <v>425</v>
      </c>
      <c r="O121" s="648"/>
      <c r="P121" s="648"/>
      <c r="Q121" s="648"/>
      <c r="R121" s="648"/>
      <c r="S121" s="663">
        <v>406</v>
      </c>
      <c r="T121" s="651"/>
      <c r="U121" s="651"/>
      <c r="V121" s="652"/>
      <c r="W121" s="714" t="s">
        <v>548</v>
      </c>
      <c r="X121" s="714"/>
      <c r="Y121" s="714"/>
      <c r="Z121" s="714"/>
      <c r="AA121" s="714"/>
      <c r="AB121" s="714"/>
      <c r="AC121" s="714"/>
      <c r="AD121" s="642"/>
      <c r="AE121" s="642"/>
      <c r="AF121" s="642"/>
      <c r="AG121" s="642"/>
      <c r="AH121" s="642"/>
      <c r="AI121" s="642"/>
      <c r="AJ121" s="642"/>
      <c r="AK121" s="642"/>
    </row>
    <row r="122" spans="1:37" ht="56.25" customHeight="1" x14ac:dyDescent="0.15">
      <c r="A122" s="100"/>
      <c r="B122" s="649" t="s">
        <v>209</v>
      </c>
      <c r="C122" s="649"/>
      <c r="D122" s="649"/>
      <c r="E122" s="649"/>
      <c r="F122" s="649"/>
      <c r="G122" s="649"/>
      <c r="H122" s="649" t="s">
        <v>426</v>
      </c>
      <c r="I122" s="649"/>
      <c r="J122" s="649"/>
      <c r="K122" s="649"/>
      <c r="L122" s="649"/>
      <c r="M122" s="649"/>
      <c r="N122" s="649" t="s">
        <v>427</v>
      </c>
      <c r="O122" s="649"/>
      <c r="P122" s="649"/>
      <c r="Q122" s="649"/>
      <c r="R122" s="649"/>
      <c r="S122" s="663">
        <v>118</v>
      </c>
      <c r="T122" s="651"/>
      <c r="U122" s="651"/>
      <c r="V122" s="652"/>
      <c r="W122" s="715" t="s">
        <v>470</v>
      </c>
      <c r="X122" s="715"/>
      <c r="Y122" s="715"/>
      <c r="Z122" s="715"/>
      <c r="AA122" s="715"/>
      <c r="AB122" s="715"/>
      <c r="AC122" s="715"/>
      <c r="AD122" s="642"/>
      <c r="AE122" s="642"/>
      <c r="AF122" s="642"/>
      <c r="AG122" s="642"/>
      <c r="AH122" s="642"/>
      <c r="AI122" s="642"/>
      <c r="AJ122" s="642"/>
      <c r="AK122" s="642"/>
    </row>
    <row r="123" spans="1:37" ht="45.75" customHeight="1" x14ac:dyDescent="0.15">
      <c r="A123" s="100"/>
      <c r="B123" s="706" t="s">
        <v>805</v>
      </c>
      <c r="C123" s="707"/>
      <c r="D123" s="707"/>
      <c r="E123" s="707"/>
      <c r="F123" s="707"/>
      <c r="G123" s="708"/>
      <c r="H123" s="706" t="s">
        <v>799</v>
      </c>
      <c r="I123" s="707"/>
      <c r="J123" s="707"/>
      <c r="K123" s="707"/>
      <c r="L123" s="707"/>
      <c r="M123" s="708"/>
      <c r="N123" s="706" t="s">
        <v>800</v>
      </c>
      <c r="O123" s="707"/>
      <c r="P123" s="707"/>
      <c r="Q123" s="707"/>
      <c r="R123" s="708"/>
      <c r="S123" s="650" t="s">
        <v>932</v>
      </c>
      <c r="T123" s="651"/>
      <c r="U123" s="651"/>
      <c r="V123" s="652"/>
      <c r="W123" s="703" t="s">
        <v>801</v>
      </c>
      <c r="X123" s="704"/>
      <c r="Y123" s="704"/>
      <c r="Z123" s="704"/>
      <c r="AA123" s="704"/>
      <c r="AB123" s="704"/>
      <c r="AC123" s="705"/>
      <c r="AD123" s="271"/>
      <c r="AE123" s="271"/>
      <c r="AF123" s="271"/>
      <c r="AG123" s="271"/>
      <c r="AH123" s="271"/>
      <c r="AI123" s="271"/>
      <c r="AJ123" s="271"/>
      <c r="AK123" s="271"/>
    </row>
    <row r="124" spans="1:37" ht="127.5" customHeight="1" x14ac:dyDescent="0.15">
      <c r="A124" s="24"/>
      <c r="B124" s="648" t="s">
        <v>806</v>
      </c>
      <c r="C124" s="648"/>
      <c r="D124" s="648"/>
      <c r="E124" s="648"/>
      <c r="F124" s="648"/>
      <c r="G124" s="648"/>
      <c r="H124" s="648" t="s">
        <v>407</v>
      </c>
      <c r="I124" s="648"/>
      <c r="J124" s="648"/>
      <c r="K124" s="648"/>
      <c r="L124" s="648"/>
      <c r="M124" s="648"/>
      <c r="N124" s="648" t="s">
        <v>428</v>
      </c>
      <c r="O124" s="648"/>
      <c r="P124" s="648"/>
      <c r="Q124" s="648"/>
      <c r="R124" s="648"/>
      <c r="S124" s="650">
        <v>559</v>
      </c>
      <c r="T124" s="651"/>
      <c r="U124" s="651"/>
      <c r="V124" s="652"/>
      <c r="W124" s="648" t="s">
        <v>471</v>
      </c>
      <c r="X124" s="648"/>
      <c r="Y124" s="648"/>
      <c r="Z124" s="648"/>
      <c r="AA124" s="648"/>
      <c r="AB124" s="648"/>
      <c r="AC124" s="648"/>
      <c r="AD124" s="642"/>
      <c r="AE124" s="642"/>
      <c r="AF124" s="642"/>
      <c r="AG124" s="642"/>
      <c r="AH124" s="642"/>
      <c r="AI124" s="642"/>
      <c r="AJ124" s="642"/>
      <c r="AK124" s="642"/>
    </row>
    <row r="125" spans="1:37" ht="127.5" customHeight="1" x14ac:dyDescent="0.15">
      <c r="A125" s="24"/>
      <c r="B125" s="648" t="s">
        <v>807</v>
      </c>
      <c r="C125" s="648"/>
      <c r="D125" s="648"/>
      <c r="E125" s="648"/>
      <c r="F125" s="648"/>
      <c r="G125" s="648"/>
      <c r="H125" s="648" t="s">
        <v>604</v>
      </c>
      <c r="I125" s="648"/>
      <c r="J125" s="648"/>
      <c r="K125" s="648"/>
      <c r="L125" s="648"/>
      <c r="M125" s="648"/>
      <c r="N125" s="648" t="s">
        <v>605</v>
      </c>
      <c r="O125" s="648"/>
      <c r="P125" s="648"/>
      <c r="Q125" s="648"/>
      <c r="R125" s="648"/>
      <c r="S125" s="650" t="s">
        <v>932</v>
      </c>
      <c r="T125" s="651"/>
      <c r="U125" s="651"/>
      <c r="V125" s="652"/>
      <c r="W125" s="648" t="s">
        <v>606</v>
      </c>
      <c r="X125" s="648"/>
      <c r="Y125" s="648"/>
      <c r="Z125" s="648"/>
      <c r="AA125" s="648"/>
      <c r="AB125" s="648"/>
      <c r="AC125" s="648"/>
      <c r="AD125" s="642"/>
      <c r="AE125" s="642"/>
      <c r="AF125" s="642"/>
      <c r="AG125" s="642"/>
      <c r="AH125" s="642"/>
      <c r="AI125" s="642"/>
      <c r="AJ125" s="642"/>
      <c r="AK125" s="642"/>
    </row>
    <row r="126" spans="1:37" ht="21" customHeight="1" x14ac:dyDescent="0.15">
      <c r="AH126" s="11"/>
      <c r="AI126" s="11"/>
      <c r="AJ126" s="11"/>
      <c r="AK126" s="11"/>
    </row>
    <row r="127" spans="1:37" ht="21" customHeight="1" x14ac:dyDescent="0.15">
      <c r="A127" s="153" t="s">
        <v>81</v>
      </c>
    </row>
    <row r="128" spans="1:37" ht="21" customHeight="1" x14ac:dyDescent="0.15">
      <c r="B128" s="724" t="s">
        <v>865</v>
      </c>
      <c r="C128" s="725"/>
      <c r="D128" s="725"/>
      <c r="E128" s="725"/>
      <c r="F128" s="725"/>
      <c r="G128" s="725"/>
      <c r="H128" s="725"/>
      <c r="I128" s="725"/>
      <c r="J128" s="725"/>
      <c r="K128" s="725"/>
      <c r="L128" s="725"/>
      <c r="M128" s="725"/>
      <c r="N128" s="725"/>
      <c r="O128" s="725"/>
      <c r="P128" s="726"/>
      <c r="Q128" s="727">
        <v>4372061</v>
      </c>
      <c r="R128" s="728"/>
      <c r="S128" s="728"/>
      <c r="T128" s="728"/>
      <c r="U128" s="728"/>
      <c r="V128" s="728"/>
      <c r="W128" s="326" t="s">
        <v>280</v>
      </c>
      <c r="X128" s="321"/>
      <c r="Y128" s="179"/>
    </row>
    <row r="129" spans="1:29" ht="18" customHeight="1" x14ac:dyDescent="0.15">
      <c r="B129" s="724" t="s">
        <v>870</v>
      </c>
      <c r="C129" s="725"/>
      <c r="D129" s="725"/>
      <c r="E129" s="725"/>
      <c r="F129" s="725"/>
      <c r="G129" s="725"/>
      <c r="H129" s="725"/>
      <c r="I129" s="725"/>
      <c r="J129" s="725"/>
      <c r="K129" s="725"/>
      <c r="L129" s="725"/>
      <c r="M129" s="725"/>
      <c r="N129" s="725"/>
      <c r="O129" s="725"/>
      <c r="P129" s="726"/>
      <c r="Q129" s="727">
        <v>530</v>
      </c>
      <c r="R129" s="728"/>
      <c r="S129" s="728"/>
      <c r="T129" s="728"/>
      <c r="U129" s="728"/>
      <c r="V129" s="728"/>
      <c r="W129" s="326" t="s">
        <v>280</v>
      </c>
      <c r="X129" s="321"/>
      <c r="Y129" s="179"/>
    </row>
    <row r="130" spans="1:29" ht="18" customHeight="1" x14ac:dyDescent="0.15">
      <c r="B130" s="724" t="s">
        <v>835</v>
      </c>
      <c r="C130" s="725"/>
      <c r="D130" s="725"/>
      <c r="E130" s="725"/>
      <c r="F130" s="725"/>
      <c r="G130" s="725"/>
      <c r="H130" s="725"/>
      <c r="I130" s="725"/>
      <c r="J130" s="725"/>
      <c r="K130" s="725"/>
      <c r="L130" s="725"/>
      <c r="M130" s="725"/>
      <c r="N130" s="725"/>
      <c r="O130" s="725"/>
      <c r="P130" s="726"/>
      <c r="Q130" s="735">
        <v>3887697</v>
      </c>
      <c r="R130" s="736"/>
      <c r="S130" s="736"/>
      <c r="T130" s="736"/>
      <c r="U130" s="736"/>
      <c r="V130" s="736"/>
      <c r="W130" s="326" t="s">
        <v>280</v>
      </c>
      <c r="X130" s="321"/>
      <c r="Y130" s="179"/>
    </row>
    <row r="131" spans="1:29" ht="18" customHeight="1" x14ac:dyDescent="0.15">
      <c r="B131" s="724" t="s">
        <v>836</v>
      </c>
      <c r="C131" s="725"/>
      <c r="D131" s="725"/>
      <c r="E131" s="725"/>
      <c r="F131" s="725"/>
      <c r="G131" s="725"/>
      <c r="H131" s="725"/>
      <c r="I131" s="725"/>
      <c r="J131" s="725"/>
      <c r="K131" s="725"/>
      <c r="L131" s="725"/>
      <c r="M131" s="725"/>
      <c r="N131" s="725"/>
      <c r="O131" s="725"/>
      <c r="P131" s="726"/>
      <c r="Q131" s="735">
        <v>471</v>
      </c>
      <c r="R131" s="736"/>
      <c r="S131" s="736"/>
      <c r="T131" s="736"/>
      <c r="U131" s="736"/>
      <c r="V131" s="736"/>
      <c r="W131" s="326" t="s">
        <v>280</v>
      </c>
      <c r="X131" s="321"/>
      <c r="Y131" s="179"/>
    </row>
    <row r="132" spans="1:29" ht="18" customHeight="1" x14ac:dyDescent="0.15">
      <c r="B132" s="10" t="s">
        <v>936</v>
      </c>
    </row>
    <row r="133" spans="1:29" ht="18" customHeight="1" x14ac:dyDescent="0.15">
      <c r="B133" s="10" t="s">
        <v>659</v>
      </c>
    </row>
    <row r="134" spans="1:29" ht="18" customHeight="1" x14ac:dyDescent="0.15">
      <c r="B134" s="10" t="s">
        <v>513</v>
      </c>
    </row>
    <row r="135" spans="1:29" ht="18" customHeight="1" x14ac:dyDescent="0.15"/>
    <row r="136" spans="1:29" ht="18" customHeight="1" x14ac:dyDescent="0.15">
      <c r="A136" s="112" t="s">
        <v>871</v>
      </c>
    </row>
    <row r="137" spans="1:29" ht="15" customHeight="1" x14ac:dyDescent="0.15">
      <c r="B137" s="342" t="s">
        <v>2</v>
      </c>
      <c r="C137" s="386"/>
      <c r="D137" s="386"/>
      <c r="E137" s="386"/>
      <c r="F137" s="386"/>
      <c r="G137" s="343"/>
      <c r="H137" s="342" t="s">
        <v>3</v>
      </c>
      <c r="I137" s="386"/>
      <c r="J137" s="386"/>
      <c r="K137" s="386"/>
      <c r="L137" s="386"/>
      <c r="M137" s="343"/>
      <c r="N137" s="455" t="s">
        <v>632</v>
      </c>
      <c r="O137" s="456"/>
      <c r="P137" s="457"/>
      <c r="Q137" s="455" t="s">
        <v>633</v>
      </c>
      <c r="R137" s="456"/>
      <c r="S137" s="457"/>
      <c r="T137" s="455" t="s">
        <v>872</v>
      </c>
      <c r="U137" s="456"/>
      <c r="V137" s="456"/>
      <c r="W137" s="456"/>
      <c r="X137" s="457"/>
      <c r="Y137" s="342" t="s">
        <v>4</v>
      </c>
      <c r="Z137" s="386"/>
      <c r="AA137" s="386"/>
      <c r="AB137" s="386"/>
      <c r="AC137" s="343"/>
    </row>
    <row r="138" spans="1:29" ht="15" customHeight="1" x14ac:dyDescent="0.15">
      <c r="B138" s="383"/>
      <c r="C138" s="730"/>
      <c r="D138" s="730"/>
      <c r="E138" s="730"/>
      <c r="F138" s="730"/>
      <c r="G138" s="731"/>
      <c r="H138" s="383"/>
      <c r="I138" s="730"/>
      <c r="J138" s="730"/>
      <c r="K138" s="730"/>
      <c r="L138" s="730"/>
      <c r="M138" s="731"/>
      <c r="N138" s="732"/>
      <c r="O138" s="733"/>
      <c r="P138" s="734"/>
      <c r="Q138" s="732"/>
      <c r="R138" s="733"/>
      <c r="S138" s="734"/>
      <c r="T138" s="732"/>
      <c r="U138" s="733"/>
      <c r="V138" s="733"/>
      <c r="W138" s="733"/>
      <c r="X138" s="734"/>
      <c r="Y138" s="383" t="s">
        <v>5</v>
      </c>
      <c r="Z138" s="730"/>
      <c r="AA138" s="730"/>
      <c r="AB138" s="730"/>
      <c r="AC138" s="731"/>
    </row>
    <row r="139" spans="1:29" ht="15" customHeight="1" x14ac:dyDescent="0.15">
      <c r="B139" s="369"/>
      <c r="C139" s="375"/>
      <c r="D139" s="375"/>
      <c r="E139" s="375"/>
      <c r="F139" s="375"/>
      <c r="G139" s="376"/>
      <c r="H139" s="369"/>
      <c r="I139" s="375"/>
      <c r="J139" s="375"/>
      <c r="K139" s="375"/>
      <c r="L139" s="375"/>
      <c r="M139" s="376"/>
      <c r="N139" s="458"/>
      <c r="O139" s="459"/>
      <c r="P139" s="460"/>
      <c r="Q139" s="458"/>
      <c r="R139" s="459"/>
      <c r="S139" s="460"/>
      <c r="T139" s="458"/>
      <c r="U139" s="459"/>
      <c r="V139" s="459"/>
      <c r="W139" s="459"/>
      <c r="X139" s="460"/>
      <c r="Y139" s="354" t="s">
        <v>873</v>
      </c>
      <c r="Z139" s="374"/>
      <c r="AA139" s="374"/>
      <c r="AB139" s="374"/>
      <c r="AC139" s="729"/>
    </row>
    <row r="140" spans="1:29" ht="65.25" customHeight="1" x14ac:dyDescent="0.15">
      <c r="B140" s="703" t="s">
        <v>252</v>
      </c>
      <c r="C140" s="704"/>
      <c r="D140" s="704"/>
      <c r="E140" s="704"/>
      <c r="F140" s="704"/>
      <c r="G140" s="739"/>
      <c r="H140" s="747" t="s">
        <v>653</v>
      </c>
      <c r="I140" s="748"/>
      <c r="J140" s="748"/>
      <c r="K140" s="748"/>
      <c r="L140" s="748"/>
      <c r="M140" s="749"/>
      <c r="N140" s="743" t="s">
        <v>474</v>
      </c>
      <c r="O140" s="515"/>
      <c r="P140" s="531"/>
      <c r="Q140" s="743" t="s">
        <v>475</v>
      </c>
      <c r="R140" s="744"/>
      <c r="S140" s="531"/>
      <c r="T140" s="738">
        <v>2243705</v>
      </c>
      <c r="U140" s="738"/>
      <c r="V140" s="738"/>
      <c r="W140" s="745" t="s">
        <v>280</v>
      </c>
      <c r="X140" s="746"/>
      <c r="Y140" s="737">
        <v>259448</v>
      </c>
      <c r="Z140" s="738"/>
      <c r="AA140" s="738"/>
      <c r="AB140" s="738"/>
      <c r="AC140" s="13" t="s">
        <v>288</v>
      </c>
    </row>
    <row r="141" spans="1:29" ht="54" customHeight="1" x14ac:dyDescent="0.15">
      <c r="B141" s="703" t="s">
        <v>253</v>
      </c>
      <c r="C141" s="704"/>
      <c r="D141" s="704"/>
      <c r="E141" s="704"/>
      <c r="F141" s="704"/>
      <c r="G141" s="739"/>
      <c r="H141" s="740" t="s">
        <v>56</v>
      </c>
      <c r="I141" s="741"/>
      <c r="J141" s="741"/>
      <c r="K141" s="741"/>
      <c r="L141" s="741"/>
      <c r="M141" s="742"/>
      <c r="N141" s="743" t="s">
        <v>474</v>
      </c>
      <c r="O141" s="515"/>
      <c r="P141" s="531"/>
      <c r="Q141" s="743" t="s">
        <v>475</v>
      </c>
      <c r="R141" s="744"/>
      <c r="S141" s="531"/>
      <c r="T141" s="738">
        <v>1118022</v>
      </c>
      <c r="U141" s="738"/>
      <c r="V141" s="738"/>
      <c r="W141" s="745" t="s">
        <v>280</v>
      </c>
      <c r="X141" s="746"/>
      <c r="Y141" s="737">
        <v>687168</v>
      </c>
      <c r="Z141" s="738"/>
      <c r="AA141" s="738"/>
      <c r="AB141" s="738"/>
      <c r="AC141" s="13" t="s">
        <v>288</v>
      </c>
    </row>
    <row r="142" spans="1:29" ht="111" customHeight="1" x14ac:dyDescent="0.15">
      <c r="B142" s="703" t="s">
        <v>254</v>
      </c>
      <c r="C142" s="704"/>
      <c r="D142" s="704"/>
      <c r="E142" s="704"/>
      <c r="F142" s="704"/>
      <c r="G142" s="739"/>
      <c r="H142" s="740" t="s">
        <v>516</v>
      </c>
      <c r="I142" s="741"/>
      <c r="J142" s="741"/>
      <c r="K142" s="741"/>
      <c r="L142" s="741"/>
      <c r="M142" s="742"/>
      <c r="N142" s="743" t="s">
        <v>476</v>
      </c>
      <c r="O142" s="515"/>
      <c r="P142" s="531"/>
      <c r="Q142" s="750" t="s">
        <v>477</v>
      </c>
      <c r="R142" s="751"/>
      <c r="S142" s="753"/>
      <c r="T142" s="738">
        <v>2063227</v>
      </c>
      <c r="U142" s="738"/>
      <c r="V142" s="738"/>
      <c r="W142" s="745" t="s">
        <v>280</v>
      </c>
      <c r="X142" s="746"/>
      <c r="Y142" s="737">
        <v>123828</v>
      </c>
      <c r="Z142" s="738"/>
      <c r="AA142" s="738"/>
      <c r="AB142" s="738"/>
      <c r="AC142" s="13" t="s">
        <v>288</v>
      </c>
    </row>
    <row r="143" spans="1:29" ht="75" customHeight="1" x14ac:dyDescent="0.15">
      <c r="B143" s="703" t="s">
        <v>478</v>
      </c>
      <c r="C143" s="704"/>
      <c r="D143" s="704"/>
      <c r="E143" s="704"/>
      <c r="F143" s="704"/>
      <c r="G143" s="739"/>
      <c r="H143" s="750" t="s">
        <v>654</v>
      </c>
      <c r="I143" s="751"/>
      <c r="J143" s="751"/>
      <c r="K143" s="751"/>
      <c r="L143" s="751"/>
      <c r="M143" s="752"/>
      <c r="N143" s="743" t="s">
        <v>474</v>
      </c>
      <c r="O143" s="515"/>
      <c r="P143" s="531"/>
      <c r="Q143" s="743" t="s">
        <v>475</v>
      </c>
      <c r="R143" s="744"/>
      <c r="S143" s="531"/>
      <c r="T143" s="738">
        <v>89507</v>
      </c>
      <c r="U143" s="738"/>
      <c r="V143" s="738"/>
      <c r="W143" s="745" t="s">
        <v>280</v>
      </c>
      <c r="X143" s="746"/>
      <c r="Y143" s="737">
        <v>158700</v>
      </c>
      <c r="Z143" s="738"/>
      <c r="AA143" s="738"/>
      <c r="AB143" s="738"/>
      <c r="AC143" s="13" t="s">
        <v>288</v>
      </c>
    </row>
    <row r="144" spans="1:29" ht="53.25" customHeight="1" x14ac:dyDescent="0.15">
      <c r="B144" s="703" t="s">
        <v>255</v>
      </c>
      <c r="C144" s="704"/>
      <c r="D144" s="704"/>
      <c r="E144" s="704"/>
      <c r="F144" s="704"/>
      <c r="G144" s="739"/>
      <c r="H144" s="750" t="s">
        <v>532</v>
      </c>
      <c r="I144" s="751"/>
      <c r="J144" s="751"/>
      <c r="K144" s="751"/>
      <c r="L144" s="751"/>
      <c r="M144" s="752"/>
      <c r="N144" s="743" t="s">
        <v>474</v>
      </c>
      <c r="O144" s="515"/>
      <c r="P144" s="531"/>
      <c r="Q144" s="743" t="s">
        <v>475</v>
      </c>
      <c r="R144" s="744"/>
      <c r="S144" s="531"/>
      <c r="T144" s="738">
        <v>121741</v>
      </c>
      <c r="U144" s="738"/>
      <c r="V144" s="738"/>
      <c r="W144" s="745" t="s">
        <v>280</v>
      </c>
      <c r="X144" s="746"/>
      <c r="Y144" s="737">
        <v>1581052</v>
      </c>
      <c r="Z144" s="738"/>
      <c r="AA144" s="738"/>
      <c r="AB144" s="738"/>
      <c r="AC144" s="13" t="s">
        <v>288</v>
      </c>
    </row>
    <row r="145" spans="2:29" ht="53.25" customHeight="1" x14ac:dyDescent="0.15">
      <c r="B145" s="706" t="s">
        <v>479</v>
      </c>
      <c r="C145" s="704"/>
      <c r="D145" s="704"/>
      <c r="E145" s="704"/>
      <c r="F145" s="704"/>
      <c r="G145" s="739"/>
      <c r="H145" s="750" t="s">
        <v>480</v>
      </c>
      <c r="I145" s="751"/>
      <c r="J145" s="751"/>
      <c r="K145" s="751"/>
      <c r="L145" s="751"/>
      <c r="M145" s="752"/>
      <c r="N145" s="754"/>
      <c r="O145" s="755"/>
      <c r="P145" s="756"/>
      <c r="Q145" s="757"/>
      <c r="R145" s="758"/>
      <c r="S145" s="759"/>
      <c r="T145" s="738">
        <v>67274</v>
      </c>
      <c r="U145" s="738"/>
      <c r="V145" s="738"/>
      <c r="W145" s="745" t="s">
        <v>280</v>
      </c>
      <c r="X145" s="746"/>
      <c r="Y145" s="737">
        <v>334697</v>
      </c>
      <c r="Z145" s="738"/>
      <c r="AA145" s="738"/>
      <c r="AB145" s="738"/>
      <c r="AC145" s="13" t="s">
        <v>288</v>
      </c>
    </row>
    <row r="146" spans="2:29" ht="78.75" customHeight="1" x14ac:dyDescent="0.15">
      <c r="B146" s="706" t="s">
        <v>811</v>
      </c>
      <c r="C146" s="704"/>
      <c r="D146" s="704"/>
      <c r="E146" s="704"/>
      <c r="F146" s="704"/>
      <c r="G146" s="739"/>
      <c r="H146" s="750" t="s">
        <v>481</v>
      </c>
      <c r="I146" s="751"/>
      <c r="J146" s="751"/>
      <c r="K146" s="751"/>
      <c r="L146" s="751"/>
      <c r="M146" s="752"/>
      <c r="N146" s="754"/>
      <c r="O146" s="755"/>
      <c r="P146" s="756"/>
      <c r="Q146" s="757"/>
      <c r="R146" s="758"/>
      <c r="S146" s="759"/>
      <c r="T146" s="738">
        <v>119873</v>
      </c>
      <c r="U146" s="738"/>
      <c r="V146" s="738"/>
      <c r="W146" s="745" t="s">
        <v>280</v>
      </c>
      <c r="X146" s="746"/>
      <c r="Y146" s="737">
        <v>204911</v>
      </c>
      <c r="Z146" s="738"/>
      <c r="AA146" s="738"/>
      <c r="AB146" s="738"/>
      <c r="AC146" s="13" t="s">
        <v>288</v>
      </c>
    </row>
    <row r="147" spans="2:29" ht="75.75" customHeight="1" x14ac:dyDescent="0.15">
      <c r="B147" s="706" t="s">
        <v>482</v>
      </c>
      <c r="C147" s="704"/>
      <c r="D147" s="704"/>
      <c r="E147" s="704"/>
      <c r="F147" s="704"/>
      <c r="G147" s="739"/>
      <c r="H147" s="750" t="s">
        <v>483</v>
      </c>
      <c r="I147" s="751"/>
      <c r="J147" s="751"/>
      <c r="K147" s="751"/>
      <c r="L147" s="751"/>
      <c r="M147" s="752"/>
      <c r="N147" s="754"/>
      <c r="O147" s="755"/>
      <c r="P147" s="756"/>
      <c r="Q147" s="757"/>
      <c r="R147" s="758"/>
      <c r="S147" s="759"/>
      <c r="T147" s="738">
        <v>36391</v>
      </c>
      <c r="U147" s="738"/>
      <c r="V147" s="738"/>
      <c r="W147" s="745" t="s">
        <v>280</v>
      </c>
      <c r="X147" s="746"/>
      <c r="Y147" s="737">
        <v>227444</v>
      </c>
      <c r="Z147" s="738"/>
      <c r="AA147" s="738"/>
      <c r="AB147" s="738"/>
      <c r="AC147" s="13" t="s">
        <v>288</v>
      </c>
    </row>
    <row r="148" spans="2:29" ht="80.25" customHeight="1" x14ac:dyDescent="0.15">
      <c r="B148" s="703" t="s">
        <v>484</v>
      </c>
      <c r="C148" s="704"/>
      <c r="D148" s="704"/>
      <c r="E148" s="704"/>
      <c r="F148" s="704"/>
      <c r="G148" s="739"/>
      <c r="H148" s="750" t="s">
        <v>485</v>
      </c>
      <c r="I148" s="751"/>
      <c r="J148" s="751"/>
      <c r="K148" s="751"/>
      <c r="L148" s="751"/>
      <c r="M148" s="752"/>
      <c r="N148" s="754"/>
      <c r="O148" s="755"/>
      <c r="P148" s="756"/>
      <c r="Q148" s="757"/>
      <c r="R148" s="758"/>
      <c r="S148" s="759"/>
      <c r="T148" s="738">
        <v>116661</v>
      </c>
      <c r="U148" s="738"/>
      <c r="V148" s="738"/>
      <c r="W148" s="745" t="s">
        <v>280</v>
      </c>
      <c r="X148" s="746"/>
      <c r="Y148" s="737">
        <v>212885</v>
      </c>
      <c r="Z148" s="738"/>
      <c r="AA148" s="738"/>
      <c r="AB148" s="738"/>
      <c r="AC148" s="13" t="s">
        <v>288</v>
      </c>
    </row>
    <row r="149" spans="2:29" ht="73.5" customHeight="1" x14ac:dyDescent="0.15">
      <c r="B149" s="706" t="s">
        <v>486</v>
      </c>
      <c r="C149" s="704"/>
      <c r="D149" s="704"/>
      <c r="E149" s="704"/>
      <c r="F149" s="704"/>
      <c r="G149" s="739"/>
      <c r="H149" s="750" t="s">
        <v>269</v>
      </c>
      <c r="I149" s="751"/>
      <c r="J149" s="751"/>
      <c r="K149" s="751"/>
      <c r="L149" s="751"/>
      <c r="M149" s="752"/>
      <c r="N149" s="743" t="s">
        <v>474</v>
      </c>
      <c r="O149" s="515"/>
      <c r="P149" s="531"/>
      <c r="Q149" s="743" t="s">
        <v>475</v>
      </c>
      <c r="R149" s="744"/>
      <c r="S149" s="531"/>
      <c r="T149" s="738">
        <v>657930</v>
      </c>
      <c r="U149" s="738"/>
      <c r="V149" s="738"/>
      <c r="W149" s="745" t="s">
        <v>280</v>
      </c>
      <c r="X149" s="746"/>
      <c r="Y149" s="737">
        <v>367353</v>
      </c>
      <c r="Z149" s="738"/>
      <c r="AA149" s="738"/>
      <c r="AB149" s="738"/>
      <c r="AC149" s="13" t="s">
        <v>288</v>
      </c>
    </row>
    <row r="150" spans="2:29" ht="75.75" customHeight="1" x14ac:dyDescent="0.15">
      <c r="B150" s="703" t="s">
        <v>487</v>
      </c>
      <c r="C150" s="704"/>
      <c r="D150" s="704"/>
      <c r="E150" s="704"/>
      <c r="F150" s="704"/>
      <c r="G150" s="739"/>
      <c r="H150" s="750" t="s">
        <v>270</v>
      </c>
      <c r="I150" s="751"/>
      <c r="J150" s="751"/>
      <c r="K150" s="751"/>
      <c r="L150" s="751"/>
      <c r="M150" s="752"/>
      <c r="N150" s="743" t="s">
        <v>474</v>
      </c>
      <c r="O150" s="515"/>
      <c r="P150" s="531"/>
      <c r="Q150" s="743" t="s">
        <v>475</v>
      </c>
      <c r="R150" s="744"/>
      <c r="S150" s="531"/>
      <c r="T150" s="738">
        <v>275077</v>
      </c>
      <c r="U150" s="738"/>
      <c r="V150" s="738"/>
      <c r="W150" s="745" t="s">
        <v>280</v>
      </c>
      <c r="X150" s="746"/>
      <c r="Y150" s="737">
        <v>114282</v>
      </c>
      <c r="Z150" s="738"/>
      <c r="AA150" s="738"/>
      <c r="AB150" s="738"/>
      <c r="AC150" s="13" t="s">
        <v>288</v>
      </c>
    </row>
    <row r="151" spans="2:29" ht="75.75" customHeight="1" x14ac:dyDescent="0.15">
      <c r="B151" s="703" t="s">
        <v>488</v>
      </c>
      <c r="C151" s="704"/>
      <c r="D151" s="704"/>
      <c r="E151" s="704"/>
      <c r="F151" s="704"/>
      <c r="G151" s="739"/>
      <c r="H151" s="750" t="s">
        <v>796</v>
      </c>
      <c r="I151" s="751"/>
      <c r="J151" s="751"/>
      <c r="K151" s="751"/>
      <c r="L151" s="751"/>
      <c r="M151" s="752"/>
      <c r="N151" s="760" t="s">
        <v>474</v>
      </c>
      <c r="O151" s="515"/>
      <c r="P151" s="531"/>
      <c r="Q151" s="743" t="s">
        <v>24</v>
      </c>
      <c r="R151" s="744"/>
      <c r="S151" s="531"/>
      <c r="T151" s="738">
        <v>1481995</v>
      </c>
      <c r="U151" s="738"/>
      <c r="V151" s="738"/>
      <c r="W151" s="745" t="s">
        <v>280</v>
      </c>
      <c r="X151" s="746"/>
      <c r="Y151" s="737">
        <v>295218</v>
      </c>
      <c r="Z151" s="738"/>
      <c r="AA151" s="738"/>
      <c r="AB151" s="738"/>
      <c r="AC151" s="13" t="s">
        <v>288</v>
      </c>
    </row>
    <row r="152" spans="2:29" ht="101.25" customHeight="1" x14ac:dyDescent="0.15">
      <c r="B152" s="706" t="s">
        <v>812</v>
      </c>
      <c r="C152" s="704"/>
      <c r="D152" s="704"/>
      <c r="E152" s="704"/>
      <c r="F152" s="704"/>
      <c r="G152" s="739"/>
      <c r="H152" s="750" t="s">
        <v>489</v>
      </c>
      <c r="I152" s="751"/>
      <c r="J152" s="751"/>
      <c r="K152" s="751"/>
      <c r="L152" s="751"/>
      <c r="M152" s="752"/>
      <c r="N152" s="743" t="s">
        <v>474</v>
      </c>
      <c r="O152" s="515"/>
      <c r="P152" s="531"/>
      <c r="Q152" s="743" t="s">
        <v>475</v>
      </c>
      <c r="R152" s="744"/>
      <c r="S152" s="531"/>
      <c r="T152" s="738">
        <v>125110</v>
      </c>
      <c r="U152" s="738"/>
      <c r="V152" s="738"/>
      <c r="W152" s="745" t="s">
        <v>280</v>
      </c>
      <c r="X152" s="746"/>
      <c r="Y152" s="737">
        <v>3381351</v>
      </c>
      <c r="Z152" s="738"/>
      <c r="AA152" s="738"/>
      <c r="AB152" s="738"/>
      <c r="AC152" s="13" t="s">
        <v>288</v>
      </c>
    </row>
    <row r="153" spans="2:29" ht="60.75" customHeight="1" x14ac:dyDescent="0.15">
      <c r="B153" s="706" t="s">
        <v>490</v>
      </c>
      <c r="C153" s="704"/>
      <c r="D153" s="704"/>
      <c r="E153" s="704"/>
      <c r="F153" s="704"/>
      <c r="G153" s="739"/>
      <c r="H153" s="750" t="s">
        <v>491</v>
      </c>
      <c r="I153" s="751"/>
      <c r="J153" s="751"/>
      <c r="K153" s="751"/>
      <c r="L153" s="751"/>
      <c r="M153" s="752"/>
      <c r="N153" s="743" t="s">
        <v>474</v>
      </c>
      <c r="O153" s="515"/>
      <c r="P153" s="531"/>
      <c r="Q153" s="743" t="s">
        <v>475</v>
      </c>
      <c r="R153" s="744"/>
      <c r="S153" s="531"/>
      <c r="T153" s="738">
        <v>675042</v>
      </c>
      <c r="U153" s="738"/>
      <c r="V153" s="738"/>
      <c r="W153" s="745" t="s">
        <v>280</v>
      </c>
      <c r="X153" s="746"/>
      <c r="Y153" s="737">
        <v>62406</v>
      </c>
      <c r="Z153" s="738"/>
      <c r="AA153" s="738"/>
      <c r="AB153" s="738"/>
      <c r="AC153" s="13" t="s">
        <v>288</v>
      </c>
    </row>
    <row r="154" spans="2:29" ht="86.25" customHeight="1" x14ac:dyDescent="0.15">
      <c r="B154" s="706" t="s">
        <v>492</v>
      </c>
      <c r="C154" s="704"/>
      <c r="D154" s="704"/>
      <c r="E154" s="704"/>
      <c r="F154" s="704"/>
      <c r="G154" s="739"/>
      <c r="H154" s="750" t="s">
        <v>655</v>
      </c>
      <c r="I154" s="751"/>
      <c r="J154" s="751"/>
      <c r="K154" s="751"/>
      <c r="L154" s="751"/>
      <c r="M154" s="752"/>
      <c r="N154" s="743" t="s">
        <v>474</v>
      </c>
      <c r="O154" s="515"/>
      <c r="P154" s="531"/>
      <c r="Q154" s="743" t="s">
        <v>475</v>
      </c>
      <c r="R154" s="744"/>
      <c r="S154" s="531"/>
      <c r="T154" s="738">
        <v>234301</v>
      </c>
      <c r="U154" s="738"/>
      <c r="V154" s="738"/>
      <c r="W154" s="745" t="s">
        <v>280</v>
      </c>
      <c r="X154" s="746"/>
      <c r="Y154" s="737">
        <v>443752</v>
      </c>
      <c r="Z154" s="738"/>
      <c r="AA154" s="738"/>
      <c r="AB154" s="738"/>
      <c r="AC154" s="13" t="s">
        <v>288</v>
      </c>
    </row>
    <row r="155" spans="2:29" ht="89.25" customHeight="1" x14ac:dyDescent="0.15">
      <c r="B155" s="706" t="s">
        <v>493</v>
      </c>
      <c r="C155" s="704"/>
      <c r="D155" s="704"/>
      <c r="E155" s="704"/>
      <c r="F155" s="704"/>
      <c r="G155" s="739"/>
      <c r="H155" s="750" t="s">
        <v>531</v>
      </c>
      <c r="I155" s="751"/>
      <c r="J155" s="751"/>
      <c r="K155" s="751"/>
      <c r="L155" s="751"/>
      <c r="M155" s="752"/>
      <c r="N155" s="743" t="s">
        <v>474</v>
      </c>
      <c r="O155" s="515"/>
      <c r="P155" s="531"/>
      <c r="Q155" s="743" t="s">
        <v>475</v>
      </c>
      <c r="R155" s="744"/>
      <c r="S155" s="531"/>
      <c r="T155" s="738">
        <v>15028</v>
      </c>
      <c r="U155" s="738"/>
      <c r="V155" s="738"/>
      <c r="W155" s="745" t="s">
        <v>280</v>
      </c>
      <c r="X155" s="746"/>
      <c r="Y155" s="737">
        <v>61339</v>
      </c>
      <c r="Z155" s="738"/>
      <c r="AA155" s="738"/>
      <c r="AB155" s="738"/>
      <c r="AC155" s="13" t="s">
        <v>288</v>
      </c>
    </row>
    <row r="156" spans="2:29" ht="78" customHeight="1" x14ac:dyDescent="0.15">
      <c r="B156" s="706" t="s">
        <v>494</v>
      </c>
      <c r="C156" s="704"/>
      <c r="D156" s="704"/>
      <c r="E156" s="704"/>
      <c r="F156" s="704"/>
      <c r="G156" s="739"/>
      <c r="H156" s="750" t="s">
        <v>495</v>
      </c>
      <c r="I156" s="751"/>
      <c r="J156" s="751"/>
      <c r="K156" s="751"/>
      <c r="L156" s="751"/>
      <c r="M156" s="752"/>
      <c r="N156" s="743" t="s">
        <v>474</v>
      </c>
      <c r="O156" s="515"/>
      <c r="P156" s="531"/>
      <c r="Q156" s="743" t="s">
        <v>475</v>
      </c>
      <c r="R156" s="744"/>
      <c r="S156" s="531"/>
      <c r="T156" s="738">
        <v>1594</v>
      </c>
      <c r="U156" s="738"/>
      <c r="V156" s="738"/>
      <c r="W156" s="745" t="s">
        <v>280</v>
      </c>
      <c r="X156" s="746"/>
      <c r="Y156" s="737">
        <v>398500</v>
      </c>
      <c r="Z156" s="738"/>
      <c r="AA156" s="738"/>
      <c r="AB156" s="738"/>
      <c r="AC156" s="13" t="s">
        <v>288</v>
      </c>
    </row>
    <row r="157" spans="2:29" ht="78" customHeight="1" x14ac:dyDescent="0.15">
      <c r="B157" s="706" t="s">
        <v>496</v>
      </c>
      <c r="C157" s="704"/>
      <c r="D157" s="704"/>
      <c r="E157" s="704"/>
      <c r="F157" s="704"/>
      <c r="G157" s="739"/>
      <c r="H157" s="750" t="s">
        <v>497</v>
      </c>
      <c r="I157" s="751"/>
      <c r="J157" s="751"/>
      <c r="K157" s="751"/>
      <c r="L157" s="751"/>
      <c r="M157" s="752"/>
      <c r="N157" s="743" t="s">
        <v>474</v>
      </c>
      <c r="O157" s="515"/>
      <c r="P157" s="531"/>
      <c r="Q157" s="743" t="s">
        <v>24</v>
      </c>
      <c r="R157" s="744"/>
      <c r="S157" s="531"/>
      <c r="T157" s="763" t="s">
        <v>929</v>
      </c>
      <c r="U157" s="763"/>
      <c r="V157" s="763"/>
      <c r="W157" s="745" t="s">
        <v>280</v>
      </c>
      <c r="X157" s="746"/>
      <c r="Y157" s="764" t="s">
        <v>929</v>
      </c>
      <c r="Z157" s="763"/>
      <c r="AA157" s="763"/>
      <c r="AB157" s="763"/>
      <c r="AC157" s="13" t="s">
        <v>288</v>
      </c>
    </row>
    <row r="158" spans="2:29" ht="78" customHeight="1" x14ac:dyDescent="0.15">
      <c r="B158" s="706" t="s">
        <v>813</v>
      </c>
      <c r="C158" s="704"/>
      <c r="D158" s="704"/>
      <c r="E158" s="704"/>
      <c r="F158" s="704"/>
      <c r="G158" s="739"/>
      <c r="H158" s="750" t="s">
        <v>146</v>
      </c>
      <c r="I158" s="751"/>
      <c r="J158" s="751"/>
      <c r="K158" s="751"/>
      <c r="L158" s="751"/>
      <c r="M158" s="752"/>
      <c r="N158" s="754"/>
      <c r="O158" s="755"/>
      <c r="P158" s="756"/>
      <c r="Q158" s="757"/>
      <c r="R158" s="758"/>
      <c r="S158" s="759"/>
      <c r="T158" s="738">
        <v>28096</v>
      </c>
      <c r="U158" s="738"/>
      <c r="V158" s="738"/>
      <c r="W158" s="745" t="s">
        <v>280</v>
      </c>
      <c r="X158" s="746"/>
      <c r="Y158" s="737">
        <v>1040593</v>
      </c>
      <c r="Z158" s="738"/>
      <c r="AA158" s="738"/>
      <c r="AB158" s="738"/>
      <c r="AC158" s="136" t="s">
        <v>288</v>
      </c>
    </row>
    <row r="159" spans="2:29" ht="78" customHeight="1" x14ac:dyDescent="0.15">
      <c r="B159" s="89"/>
      <c r="C159" s="91"/>
      <c r="D159" s="91"/>
      <c r="E159" s="91"/>
      <c r="F159" s="91"/>
      <c r="G159" s="52"/>
      <c r="H159" s="51"/>
      <c r="I159" s="51"/>
      <c r="J159" s="51"/>
      <c r="K159" s="51"/>
      <c r="L159" s="51"/>
      <c r="M159" s="51"/>
      <c r="N159" s="126"/>
      <c r="O159" s="319"/>
      <c r="P159" s="319"/>
      <c r="Q159" s="179"/>
      <c r="R159" s="179"/>
      <c r="S159" s="331"/>
      <c r="T159" s="53"/>
      <c r="U159" s="53"/>
      <c r="V159" s="53"/>
      <c r="W159" s="54"/>
      <c r="X159" s="54"/>
      <c r="Y159" s="53"/>
      <c r="Z159" s="53"/>
      <c r="AA159" s="53"/>
      <c r="AB159" s="53"/>
      <c r="AC159" s="29"/>
    </row>
    <row r="160" spans="2:29" ht="13.5" x14ac:dyDescent="0.15">
      <c r="B160" s="89"/>
      <c r="C160" s="91"/>
      <c r="D160" s="91"/>
      <c r="E160" s="91"/>
      <c r="F160" s="91"/>
      <c r="G160" s="52"/>
      <c r="H160" s="51"/>
      <c r="I160" s="51"/>
      <c r="J160" s="51"/>
      <c r="K160" s="51"/>
      <c r="L160" s="51"/>
      <c r="M160" s="51"/>
      <c r="N160" s="126"/>
      <c r="O160" s="319"/>
      <c r="P160" s="319"/>
      <c r="Q160" s="179"/>
      <c r="R160" s="179"/>
      <c r="S160" s="331"/>
      <c r="T160" s="53"/>
      <c r="U160" s="53"/>
      <c r="V160" s="53"/>
      <c r="W160" s="54"/>
      <c r="X160" s="54"/>
      <c r="Y160" s="53"/>
      <c r="Z160" s="53"/>
      <c r="AA160" s="53"/>
      <c r="AB160" s="53"/>
      <c r="AC160" s="29"/>
    </row>
  </sheetData>
  <customSheetViews>
    <customSheetView guid="{35B468EA-DEB5-4CA6-B546-C65359DF4C34}" showPageBreaks="1" printArea="1" view="pageBreakPreview">
      <selection activeCell="R20" sqref="R20"/>
      <rowBreaks count="5" manualBreakCount="5">
        <brk id="57" max="28" man="1"/>
        <brk id="86" max="28" man="1"/>
        <brk id="99" max="28" man="1"/>
        <brk id="116" max="28" man="1"/>
        <brk id="133" max="28" man="1"/>
      </rowBreaks>
      <pageMargins left="0.70866141732283472" right="0.70866141732283472" top="0.74803149606299213" bottom="0.74803149606299213" header="0.31496062992125984" footer="0.31496062992125984"/>
      <printOptions horizontalCentered="1"/>
      <pageSetup paperSize="9" scale="72" fitToHeight="8" orientation="portrait" cellComments="asDisplayed" r:id="rId1"/>
      <headerFooter alignWithMargins="0"/>
    </customSheetView>
  </customSheetViews>
  <mergeCells count="670">
    <mergeCell ref="B46:H46"/>
    <mergeCell ref="N46:Q46"/>
    <mergeCell ref="I46:L46"/>
    <mergeCell ref="S46:V46"/>
    <mergeCell ref="H35:M35"/>
    <mergeCell ref="N123:R123"/>
    <mergeCell ref="H123:M123"/>
    <mergeCell ref="B123:G123"/>
    <mergeCell ref="Y158:AB158"/>
    <mergeCell ref="B158:G158"/>
    <mergeCell ref="H158:M158"/>
    <mergeCell ref="N158:P158"/>
    <mergeCell ref="Q158:S158"/>
    <mergeCell ref="T158:V158"/>
    <mergeCell ref="W158:X158"/>
    <mergeCell ref="Y156:AB156"/>
    <mergeCell ref="B157:G157"/>
    <mergeCell ref="H157:M157"/>
    <mergeCell ref="N157:P157"/>
    <mergeCell ref="Q157:S157"/>
    <mergeCell ref="T157:V157"/>
    <mergeCell ref="W157:X157"/>
    <mergeCell ref="Y157:AB157"/>
    <mergeCell ref="B156:G156"/>
    <mergeCell ref="H156:M156"/>
    <mergeCell ref="N156:P156"/>
    <mergeCell ref="Q156:S156"/>
    <mergeCell ref="T156:V156"/>
    <mergeCell ref="W156:X156"/>
    <mergeCell ref="H155:M155"/>
    <mergeCell ref="N155:P155"/>
    <mergeCell ref="Q155:S155"/>
    <mergeCell ref="T155:V155"/>
    <mergeCell ref="W155:X155"/>
    <mergeCell ref="Y155:AB155"/>
    <mergeCell ref="B154:G154"/>
    <mergeCell ref="H154:M154"/>
    <mergeCell ref="N154:P154"/>
    <mergeCell ref="Q154:S154"/>
    <mergeCell ref="T154:V154"/>
    <mergeCell ref="W154:X154"/>
    <mergeCell ref="Y154:AB154"/>
    <mergeCell ref="B155:G155"/>
    <mergeCell ref="Y152:AB152"/>
    <mergeCell ref="B153:G153"/>
    <mergeCell ref="H153:M153"/>
    <mergeCell ref="N153:P153"/>
    <mergeCell ref="Q153:S153"/>
    <mergeCell ref="T153:V153"/>
    <mergeCell ref="W153:X153"/>
    <mergeCell ref="Y153:AB153"/>
    <mergeCell ref="B152:G152"/>
    <mergeCell ref="H152:M152"/>
    <mergeCell ref="N152:P152"/>
    <mergeCell ref="Q152:S152"/>
    <mergeCell ref="T152:V152"/>
    <mergeCell ref="W152:X152"/>
    <mergeCell ref="Y150:AB150"/>
    <mergeCell ref="B151:G151"/>
    <mergeCell ref="H151:M151"/>
    <mergeCell ref="N151:P151"/>
    <mergeCell ref="Q151:S151"/>
    <mergeCell ref="T151:V151"/>
    <mergeCell ref="W151:X151"/>
    <mergeCell ref="Y151:AB151"/>
    <mergeCell ref="B150:G150"/>
    <mergeCell ref="H150:M150"/>
    <mergeCell ref="N150:P150"/>
    <mergeCell ref="Q150:S150"/>
    <mergeCell ref="T150:V150"/>
    <mergeCell ref="W150:X150"/>
    <mergeCell ref="Y148:AB148"/>
    <mergeCell ref="B149:G149"/>
    <mergeCell ref="H149:M149"/>
    <mergeCell ref="N149:P149"/>
    <mergeCell ref="Q149:S149"/>
    <mergeCell ref="T149:V149"/>
    <mergeCell ref="W149:X149"/>
    <mergeCell ref="Y149:AB149"/>
    <mergeCell ref="B148:G148"/>
    <mergeCell ref="H148:M148"/>
    <mergeCell ref="N148:P148"/>
    <mergeCell ref="Q148:S148"/>
    <mergeCell ref="T148:V148"/>
    <mergeCell ref="W148:X148"/>
    <mergeCell ref="Y146:AB146"/>
    <mergeCell ref="B147:G147"/>
    <mergeCell ref="H147:M147"/>
    <mergeCell ref="N147:P147"/>
    <mergeCell ref="Q147:S147"/>
    <mergeCell ref="T147:V147"/>
    <mergeCell ref="W147:X147"/>
    <mergeCell ref="Y147:AB147"/>
    <mergeCell ref="B146:G146"/>
    <mergeCell ref="H146:M146"/>
    <mergeCell ref="N146:P146"/>
    <mergeCell ref="Q146:S146"/>
    <mergeCell ref="T146:V146"/>
    <mergeCell ref="W146:X146"/>
    <mergeCell ref="Y144:AB144"/>
    <mergeCell ref="B145:G145"/>
    <mergeCell ref="H145:M145"/>
    <mergeCell ref="N145:P145"/>
    <mergeCell ref="Q145:S145"/>
    <mergeCell ref="T145:V145"/>
    <mergeCell ref="W145:X145"/>
    <mergeCell ref="Y145:AB145"/>
    <mergeCell ref="B144:G144"/>
    <mergeCell ref="H144:M144"/>
    <mergeCell ref="N144:P144"/>
    <mergeCell ref="Q144:S144"/>
    <mergeCell ref="T144:V144"/>
    <mergeCell ref="W144:X144"/>
    <mergeCell ref="Y142:AB142"/>
    <mergeCell ref="B143:G143"/>
    <mergeCell ref="H143:M143"/>
    <mergeCell ref="N143:P143"/>
    <mergeCell ref="Q143:S143"/>
    <mergeCell ref="T143:V143"/>
    <mergeCell ref="W143:X143"/>
    <mergeCell ref="Y143:AB143"/>
    <mergeCell ref="B142:G142"/>
    <mergeCell ref="H142:M142"/>
    <mergeCell ref="N142:P142"/>
    <mergeCell ref="Q142:S142"/>
    <mergeCell ref="T142:V142"/>
    <mergeCell ref="W142:X142"/>
    <mergeCell ref="Y140:AB140"/>
    <mergeCell ref="B141:G141"/>
    <mergeCell ref="H141:M141"/>
    <mergeCell ref="N141:P141"/>
    <mergeCell ref="Q141:S141"/>
    <mergeCell ref="T141:V141"/>
    <mergeCell ref="W141:X141"/>
    <mergeCell ref="Y141:AB141"/>
    <mergeCell ref="B140:G140"/>
    <mergeCell ref="H140:M140"/>
    <mergeCell ref="N140:P140"/>
    <mergeCell ref="Q140:S140"/>
    <mergeCell ref="T140:V140"/>
    <mergeCell ref="W140:X140"/>
    <mergeCell ref="Y139:AC139"/>
    <mergeCell ref="Y138:AC138"/>
    <mergeCell ref="N137:P139"/>
    <mergeCell ref="H137:M139"/>
    <mergeCell ref="B137:G139"/>
    <mergeCell ref="Q137:S139"/>
    <mergeCell ref="T137:X139"/>
    <mergeCell ref="Y137:AC137"/>
    <mergeCell ref="B129:P129"/>
    <mergeCell ref="Q129:V129"/>
    <mergeCell ref="B130:P130"/>
    <mergeCell ref="Q130:V130"/>
    <mergeCell ref="B131:P131"/>
    <mergeCell ref="Q131:V131"/>
    <mergeCell ref="B125:G125"/>
    <mergeCell ref="H125:M125"/>
    <mergeCell ref="N125:R125"/>
    <mergeCell ref="S125:V125"/>
    <mergeCell ref="W125:AC125"/>
    <mergeCell ref="B128:P128"/>
    <mergeCell ref="Q128:V128"/>
    <mergeCell ref="B121:G121"/>
    <mergeCell ref="H121:M121"/>
    <mergeCell ref="N121:R121"/>
    <mergeCell ref="S121:V121"/>
    <mergeCell ref="W121:AC121"/>
    <mergeCell ref="B122:G122"/>
    <mergeCell ref="H122:M122"/>
    <mergeCell ref="N122:R122"/>
    <mergeCell ref="S122:V122"/>
    <mergeCell ref="W122:AC122"/>
    <mergeCell ref="B124:G124"/>
    <mergeCell ref="H124:M124"/>
    <mergeCell ref="N124:R124"/>
    <mergeCell ref="S124:V124"/>
    <mergeCell ref="W124:AC124"/>
    <mergeCell ref="S123:V123"/>
    <mergeCell ref="W123:AC123"/>
    <mergeCell ref="B119:G119"/>
    <mergeCell ref="H119:M119"/>
    <mergeCell ref="N119:R119"/>
    <mergeCell ref="S119:V119"/>
    <mergeCell ref="W119:AC119"/>
    <mergeCell ref="B120:G120"/>
    <mergeCell ref="H120:M120"/>
    <mergeCell ref="N120:R120"/>
    <mergeCell ref="S120:V120"/>
    <mergeCell ref="W120:AC120"/>
    <mergeCell ref="B117:G117"/>
    <mergeCell ref="H117:M117"/>
    <mergeCell ref="N117:R117"/>
    <mergeCell ref="S117:V117"/>
    <mergeCell ref="W117:AC117"/>
    <mergeCell ref="B118:G118"/>
    <mergeCell ref="H118:M118"/>
    <mergeCell ref="N118:R118"/>
    <mergeCell ref="S118:V118"/>
    <mergeCell ref="W118:AC118"/>
    <mergeCell ref="B115:G115"/>
    <mergeCell ref="H115:M115"/>
    <mergeCell ref="N115:R115"/>
    <mergeCell ref="S115:V115"/>
    <mergeCell ref="W115:AC115"/>
    <mergeCell ref="B116:G116"/>
    <mergeCell ref="H116:M116"/>
    <mergeCell ref="N116:R116"/>
    <mergeCell ref="S116:V116"/>
    <mergeCell ref="W116:AC116"/>
    <mergeCell ref="B111:G111"/>
    <mergeCell ref="H111:M111"/>
    <mergeCell ref="N111:R111"/>
    <mergeCell ref="S111:V111"/>
    <mergeCell ref="W111:AC111"/>
    <mergeCell ref="B112:G112"/>
    <mergeCell ref="H112:M112"/>
    <mergeCell ref="N112:R112"/>
    <mergeCell ref="S112:V112"/>
    <mergeCell ref="W112:AC112"/>
    <mergeCell ref="B109:G109"/>
    <mergeCell ref="H109:M109"/>
    <mergeCell ref="N109:R109"/>
    <mergeCell ref="S109:V109"/>
    <mergeCell ref="W109:AC109"/>
    <mergeCell ref="B110:G110"/>
    <mergeCell ref="H110:M110"/>
    <mergeCell ref="N110:R110"/>
    <mergeCell ref="S110:V110"/>
    <mergeCell ref="W110:AC110"/>
    <mergeCell ref="B108:G108"/>
    <mergeCell ref="H108:M108"/>
    <mergeCell ref="N108:R108"/>
    <mergeCell ref="S108:V108"/>
    <mergeCell ref="W108:AC108"/>
    <mergeCell ref="B107:G107"/>
    <mergeCell ref="H107:M107"/>
    <mergeCell ref="N107:R107"/>
    <mergeCell ref="S107:V107"/>
    <mergeCell ref="W107:AC107"/>
    <mergeCell ref="B106:G106"/>
    <mergeCell ref="H106:M106"/>
    <mergeCell ref="N106:R106"/>
    <mergeCell ref="S106:V106"/>
    <mergeCell ref="W106:AC106"/>
    <mergeCell ref="B104:G104"/>
    <mergeCell ref="H104:M104"/>
    <mergeCell ref="N104:R104"/>
    <mergeCell ref="S104:V104"/>
    <mergeCell ref="W104:AC104"/>
    <mergeCell ref="B105:G105"/>
    <mergeCell ref="H105:M105"/>
    <mergeCell ref="N105:R105"/>
    <mergeCell ref="S105:V105"/>
    <mergeCell ref="W105:AC105"/>
    <mergeCell ref="B102:G102"/>
    <mergeCell ref="H102:M102"/>
    <mergeCell ref="N102:R102"/>
    <mergeCell ref="S102:V102"/>
    <mergeCell ref="W102:AC102"/>
    <mergeCell ref="B103:G103"/>
    <mergeCell ref="H103:M103"/>
    <mergeCell ref="N103:R103"/>
    <mergeCell ref="S103:V103"/>
    <mergeCell ref="W103:AC103"/>
    <mergeCell ref="B101:G101"/>
    <mergeCell ref="H101:M101"/>
    <mergeCell ref="N101:R101"/>
    <mergeCell ref="S101:V101"/>
    <mergeCell ref="W101:AC101"/>
    <mergeCell ref="H99:M99"/>
    <mergeCell ref="N99:R99"/>
    <mergeCell ref="S99:V99"/>
    <mergeCell ref="W99:AC99"/>
    <mergeCell ref="B100:G100"/>
    <mergeCell ref="H100:M100"/>
    <mergeCell ref="N100:R100"/>
    <mergeCell ref="S100:V100"/>
    <mergeCell ref="W100:AC100"/>
    <mergeCell ref="B99:G99"/>
    <mergeCell ref="B98:G98"/>
    <mergeCell ref="H98:M98"/>
    <mergeCell ref="N98:R98"/>
    <mergeCell ref="S98:V98"/>
    <mergeCell ref="W98:AC98"/>
    <mergeCell ref="B97:G97"/>
    <mergeCell ref="H97:M97"/>
    <mergeCell ref="N97:R97"/>
    <mergeCell ref="S97:V97"/>
    <mergeCell ref="W97:AC97"/>
    <mergeCell ref="B93:G93"/>
    <mergeCell ref="H93:M93"/>
    <mergeCell ref="N93:R93"/>
    <mergeCell ref="S93:V93"/>
    <mergeCell ref="W93:AC93"/>
    <mergeCell ref="B96:G96"/>
    <mergeCell ref="H96:M96"/>
    <mergeCell ref="N96:R96"/>
    <mergeCell ref="S96:V96"/>
    <mergeCell ref="W96:AC96"/>
    <mergeCell ref="B94:G94"/>
    <mergeCell ref="H94:M94"/>
    <mergeCell ref="N94:R94"/>
    <mergeCell ref="S94:V94"/>
    <mergeCell ref="W94:AC94"/>
    <mergeCell ref="B95:G95"/>
    <mergeCell ref="H95:M95"/>
    <mergeCell ref="N95:R95"/>
    <mergeCell ref="S95:V95"/>
    <mergeCell ref="W95:AC95"/>
    <mergeCell ref="B91:G91"/>
    <mergeCell ref="H91:M91"/>
    <mergeCell ref="N91:R91"/>
    <mergeCell ref="S91:V91"/>
    <mergeCell ref="W91:AC91"/>
    <mergeCell ref="B92:G92"/>
    <mergeCell ref="H92:M92"/>
    <mergeCell ref="N92:R92"/>
    <mergeCell ref="S92:V92"/>
    <mergeCell ref="W92:AC92"/>
    <mergeCell ref="B89:G89"/>
    <mergeCell ref="H89:M89"/>
    <mergeCell ref="N89:R89"/>
    <mergeCell ref="S89:V89"/>
    <mergeCell ref="W89:AC89"/>
    <mergeCell ref="B90:G90"/>
    <mergeCell ref="H90:M90"/>
    <mergeCell ref="N90:R90"/>
    <mergeCell ref="S90:V90"/>
    <mergeCell ref="W90:AC90"/>
    <mergeCell ref="B87:G87"/>
    <mergeCell ref="H87:M87"/>
    <mergeCell ref="N87:R87"/>
    <mergeCell ref="S87:V87"/>
    <mergeCell ref="W87:AC87"/>
    <mergeCell ref="B88:G88"/>
    <mergeCell ref="H88:M88"/>
    <mergeCell ref="N88:R88"/>
    <mergeCell ref="S88:V88"/>
    <mergeCell ref="W88:AC88"/>
    <mergeCell ref="B85:G85"/>
    <mergeCell ref="H85:M85"/>
    <mergeCell ref="N85:R85"/>
    <mergeCell ref="S85:V85"/>
    <mergeCell ref="W85:AC85"/>
    <mergeCell ref="B86:G86"/>
    <mergeCell ref="H86:M86"/>
    <mergeCell ref="N86:R86"/>
    <mergeCell ref="S86:V86"/>
    <mergeCell ref="W86:AC86"/>
    <mergeCell ref="B83:G83"/>
    <mergeCell ref="H83:M83"/>
    <mergeCell ref="N83:R83"/>
    <mergeCell ref="S83:V83"/>
    <mergeCell ref="W83:AC83"/>
    <mergeCell ref="B84:G84"/>
    <mergeCell ref="H84:M84"/>
    <mergeCell ref="N84:R84"/>
    <mergeCell ref="S84:V84"/>
    <mergeCell ref="W84:AC84"/>
    <mergeCell ref="B81:G81"/>
    <mergeCell ref="H81:M81"/>
    <mergeCell ref="N81:R81"/>
    <mergeCell ref="S81:V81"/>
    <mergeCell ref="W81:AC81"/>
    <mergeCell ref="B82:G82"/>
    <mergeCell ref="H82:M82"/>
    <mergeCell ref="N82:R82"/>
    <mergeCell ref="S82:V82"/>
    <mergeCell ref="W82:AC82"/>
    <mergeCell ref="B79:G79"/>
    <mergeCell ref="H79:M79"/>
    <mergeCell ref="N79:R79"/>
    <mergeCell ref="S79:V79"/>
    <mergeCell ref="W79:AC79"/>
    <mergeCell ref="B80:G80"/>
    <mergeCell ref="H80:M80"/>
    <mergeCell ref="N80:R80"/>
    <mergeCell ref="S80:V80"/>
    <mergeCell ref="W80:AC80"/>
    <mergeCell ref="B77:G77"/>
    <mergeCell ref="H77:M77"/>
    <mergeCell ref="N77:R77"/>
    <mergeCell ref="S77:V77"/>
    <mergeCell ref="W77:AC77"/>
    <mergeCell ref="B78:G78"/>
    <mergeCell ref="H78:M78"/>
    <mergeCell ref="N78:R78"/>
    <mergeCell ref="S78:V78"/>
    <mergeCell ref="W78:AC78"/>
    <mergeCell ref="B75:G75"/>
    <mergeCell ref="H75:M75"/>
    <mergeCell ref="N75:R75"/>
    <mergeCell ref="S75:V75"/>
    <mergeCell ref="W75:AC75"/>
    <mergeCell ref="B76:G76"/>
    <mergeCell ref="H76:M76"/>
    <mergeCell ref="N76:R76"/>
    <mergeCell ref="S76:V76"/>
    <mergeCell ref="W76:AC76"/>
    <mergeCell ref="B73:G73"/>
    <mergeCell ref="H73:M73"/>
    <mergeCell ref="N73:R73"/>
    <mergeCell ref="S73:V73"/>
    <mergeCell ref="W73:AC73"/>
    <mergeCell ref="B74:G74"/>
    <mergeCell ref="H74:M74"/>
    <mergeCell ref="N74:R74"/>
    <mergeCell ref="S74:V74"/>
    <mergeCell ref="W74:AC74"/>
    <mergeCell ref="B71:G71"/>
    <mergeCell ref="H71:M71"/>
    <mergeCell ref="N71:R71"/>
    <mergeCell ref="S71:V71"/>
    <mergeCell ref="W71:AC71"/>
    <mergeCell ref="B72:G72"/>
    <mergeCell ref="H72:M72"/>
    <mergeCell ref="N72:R72"/>
    <mergeCell ref="S72:V72"/>
    <mergeCell ref="W72:AC72"/>
    <mergeCell ref="B69:G69"/>
    <mergeCell ref="H69:M69"/>
    <mergeCell ref="N69:R69"/>
    <mergeCell ref="S69:V69"/>
    <mergeCell ref="W69:AC69"/>
    <mergeCell ref="B70:G70"/>
    <mergeCell ref="H70:M70"/>
    <mergeCell ref="N70:R70"/>
    <mergeCell ref="S70:V70"/>
    <mergeCell ref="W70:AC70"/>
    <mergeCell ref="B67:G67"/>
    <mergeCell ref="H67:M67"/>
    <mergeCell ref="N67:R67"/>
    <mergeCell ref="S67:V67"/>
    <mergeCell ref="W67:AC67"/>
    <mergeCell ref="B68:G68"/>
    <mergeCell ref="H68:M68"/>
    <mergeCell ref="N68:R68"/>
    <mergeCell ref="S68:V68"/>
    <mergeCell ref="W68:AC68"/>
    <mergeCell ref="B63:Q63"/>
    <mergeCell ref="R63:AA63"/>
    <mergeCell ref="B64:Q64"/>
    <mergeCell ref="B65:G65"/>
    <mergeCell ref="H65:M65"/>
    <mergeCell ref="N65:R65"/>
    <mergeCell ref="S65:V65"/>
    <mergeCell ref="W65:AC65"/>
    <mergeCell ref="B66:G66"/>
    <mergeCell ref="H66:M66"/>
    <mergeCell ref="N66:R66"/>
    <mergeCell ref="S66:V66"/>
    <mergeCell ref="W66:AC66"/>
    <mergeCell ref="R64:AA64"/>
    <mergeCell ref="B48:H48"/>
    <mergeCell ref="I48:L48"/>
    <mergeCell ref="N48:Q48"/>
    <mergeCell ref="S48:V48"/>
    <mergeCell ref="B62:Q62"/>
    <mergeCell ref="R62:AA62"/>
    <mergeCell ref="B49:H49"/>
    <mergeCell ref="N49:Q49"/>
    <mergeCell ref="I49:L49"/>
    <mergeCell ref="B51:H51"/>
    <mergeCell ref="N51:Q51"/>
    <mergeCell ref="I51:L51"/>
    <mergeCell ref="S51:V51"/>
    <mergeCell ref="B52:H52"/>
    <mergeCell ref="I52:L52"/>
    <mergeCell ref="B54:Y56"/>
    <mergeCell ref="N52:Q52"/>
    <mergeCell ref="S52:V52"/>
    <mergeCell ref="B61:Q61"/>
    <mergeCell ref="R61:AA61"/>
    <mergeCell ref="S49:V49"/>
    <mergeCell ref="B50:H50"/>
    <mergeCell ref="I50:L50"/>
    <mergeCell ref="N50:Q50"/>
    <mergeCell ref="B3:N3"/>
    <mergeCell ref="O3:AA3"/>
    <mergeCell ref="B29:N29"/>
    <mergeCell ref="O29:AA29"/>
    <mergeCell ref="H30:I30"/>
    <mergeCell ref="K30:L30"/>
    <mergeCell ref="T30:U30"/>
    <mergeCell ref="X30:Y30"/>
    <mergeCell ref="F9:G9"/>
    <mergeCell ref="K9:L9"/>
    <mergeCell ref="R9:S9"/>
    <mergeCell ref="W9:X9"/>
    <mergeCell ref="O28:AA28"/>
    <mergeCell ref="B4:N4"/>
    <mergeCell ref="O4:AA4"/>
    <mergeCell ref="B5:L5"/>
    <mergeCell ref="O5:AA5"/>
    <mergeCell ref="F8:G8"/>
    <mergeCell ref="K8:L8"/>
    <mergeCell ref="R8:S8"/>
    <mergeCell ref="W8:X8"/>
    <mergeCell ref="B28:N28"/>
    <mergeCell ref="G12:H12"/>
    <mergeCell ref="H13:I13"/>
    <mergeCell ref="B114:G114"/>
    <mergeCell ref="H114:M114"/>
    <mergeCell ref="N114:R114"/>
    <mergeCell ref="S114:V114"/>
    <mergeCell ref="W114:AC114"/>
    <mergeCell ref="X33:Y33"/>
    <mergeCell ref="H37:I37"/>
    <mergeCell ref="K37:L37"/>
    <mergeCell ref="H31:I31"/>
    <mergeCell ref="K31:L31"/>
    <mergeCell ref="T31:U31"/>
    <mergeCell ref="X31:Y31"/>
    <mergeCell ref="H32:I32"/>
    <mergeCell ref="K32:L32"/>
    <mergeCell ref="T32:U32"/>
    <mergeCell ref="X32:Y32"/>
    <mergeCell ref="B43:H43"/>
    <mergeCell ref="N43:R43"/>
    <mergeCell ref="I43:M43"/>
    <mergeCell ref="S43:W43"/>
    <mergeCell ref="H33:I33"/>
    <mergeCell ref="K33:L33"/>
    <mergeCell ref="T33:U33"/>
    <mergeCell ref="B47:H47"/>
    <mergeCell ref="S12:T12"/>
    <mergeCell ref="T13:U13"/>
    <mergeCell ref="H36:J36"/>
    <mergeCell ref="T35:W35"/>
    <mergeCell ref="B113:G113"/>
    <mergeCell ref="H113:M113"/>
    <mergeCell ref="N113:R113"/>
    <mergeCell ref="S113:V113"/>
    <mergeCell ref="W113:AC113"/>
    <mergeCell ref="N47:Q47"/>
    <mergeCell ref="I47:L47"/>
    <mergeCell ref="S47:V47"/>
    <mergeCell ref="B41:N41"/>
    <mergeCell ref="O41:U41"/>
    <mergeCell ref="B42:N42"/>
    <mergeCell ref="O42:U42"/>
    <mergeCell ref="B44:H44"/>
    <mergeCell ref="N44:Q44"/>
    <mergeCell ref="I44:L44"/>
    <mergeCell ref="S44:V44"/>
    <mergeCell ref="B45:H45"/>
    <mergeCell ref="N45:Q45"/>
    <mergeCell ref="I45:L45"/>
    <mergeCell ref="S45:V45"/>
    <mergeCell ref="AD66:AG66"/>
    <mergeCell ref="AD67:AG67"/>
    <mergeCell ref="AD68:AG68"/>
    <mergeCell ref="AD69:AG69"/>
    <mergeCell ref="AD70:AG70"/>
    <mergeCell ref="AD71:AG71"/>
    <mergeCell ref="AD72:AG72"/>
    <mergeCell ref="AD73:AG73"/>
    <mergeCell ref="S50:V50"/>
    <mergeCell ref="AD74:AG74"/>
    <mergeCell ref="AD75:AG75"/>
    <mergeCell ref="AD76:AG76"/>
    <mergeCell ref="AD77:AG77"/>
    <mergeCell ref="AD78:AG78"/>
    <mergeCell ref="AD79:AG79"/>
    <mergeCell ref="AD80:AG80"/>
    <mergeCell ref="AD81:AG81"/>
    <mergeCell ref="AD82:AG82"/>
    <mergeCell ref="AD83:AG83"/>
    <mergeCell ref="AD84:AG84"/>
    <mergeCell ref="AD85:AG85"/>
    <mergeCell ref="AD86:AG86"/>
    <mergeCell ref="AD87:AG87"/>
    <mergeCell ref="AD88:AG88"/>
    <mergeCell ref="AD89:AG89"/>
    <mergeCell ref="AD90:AG90"/>
    <mergeCell ref="AD91:AG91"/>
    <mergeCell ref="AD92:AG92"/>
    <mergeCell ref="AD93:AG93"/>
    <mergeCell ref="AD94:AG94"/>
    <mergeCell ref="AD95:AG95"/>
    <mergeCell ref="AD96:AG96"/>
    <mergeCell ref="AD97:AG97"/>
    <mergeCell ref="AD98:AG98"/>
    <mergeCell ref="AD99:AG99"/>
    <mergeCell ref="AD100:AG100"/>
    <mergeCell ref="AD101:AG101"/>
    <mergeCell ref="AD102:AG102"/>
    <mergeCell ref="AD103:AG103"/>
    <mergeCell ref="AD104:AG104"/>
    <mergeCell ref="AD105:AG105"/>
    <mergeCell ref="AD106:AG106"/>
    <mergeCell ref="AD107:AG107"/>
    <mergeCell ref="AD108:AG108"/>
    <mergeCell ref="AD109:AG109"/>
    <mergeCell ref="AD110:AG110"/>
    <mergeCell ref="AD111:AG111"/>
    <mergeCell ref="AD112:AG112"/>
    <mergeCell ref="AD113:AG113"/>
    <mergeCell ref="AD114:AG114"/>
    <mergeCell ref="AD115:AG115"/>
    <mergeCell ref="AD116:AG116"/>
    <mergeCell ref="AD117:AG117"/>
    <mergeCell ref="AD118:AG118"/>
    <mergeCell ref="AD119:AG119"/>
    <mergeCell ref="AD120:AG120"/>
    <mergeCell ref="AD121:AG121"/>
    <mergeCell ref="AD122:AG122"/>
    <mergeCell ref="AD124:AG124"/>
    <mergeCell ref="AD125:AG125"/>
    <mergeCell ref="AH66:AK66"/>
    <mergeCell ref="AH67:AK67"/>
    <mergeCell ref="AH68:AK68"/>
    <mergeCell ref="AH69:AK69"/>
    <mergeCell ref="AH70:AK70"/>
    <mergeCell ref="AH71:AK71"/>
    <mergeCell ref="AH72:AK72"/>
    <mergeCell ref="AH73:AK73"/>
    <mergeCell ref="AH74:AK74"/>
    <mergeCell ref="AH75:AK75"/>
    <mergeCell ref="AH76:AK76"/>
    <mergeCell ref="AH77:AK77"/>
    <mergeCell ref="AH78:AK78"/>
    <mergeCell ref="AH79:AK79"/>
    <mergeCell ref="AH80:AK80"/>
    <mergeCell ref="AH81:AK81"/>
    <mergeCell ref="AH82:AK82"/>
    <mergeCell ref="AH83:AK83"/>
    <mergeCell ref="AH84:AK84"/>
    <mergeCell ref="AH110:AK110"/>
    <mergeCell ref="AH85:AK85"/>
    <mergeCell ref="AH86:AK86"/>
    <mergeCell ref="AH87:AK87"/>
    <mergeCell ref="AH88:AK88"/>
    <mergeCell ref="AH89:AK89"/>
    <mergeCell ref="AH90:AK90"/>
    <mergeCell ref="AH91:AK91"/>
    <mergeCell ref="AH92:AK92"/>
    <mergeCell ref="AH93:AK93"/>
    <mergeCell ref="AH94:AK94"/>
    <mergeCell ref="AH95:AK95"/>
    <mergeCell ref="AH96:AK96"/>
    <mergeCell ref="AH97:AK97"/>
    <mergeCell ref="AH98:AK98"/>
    <mergeCell ref="AH99:AK99"/>
    <mergeCell ref="AH100:AK100"/>
    <mergeCell ref="AH101:AK101"/>
    <mergeCell ref="AH120:AK120"/>
    <mergeCell ref="AH121:AK121"/>
    <mergeCell ref="AH122:AK122"/>
    <mergeCell ref="AH124:AK124"/>
    <mergeCell ref="AH125:AK125"/>
    <mergeCell ref="AD65:AG65"/>
    <mergeCell ref="AH65:AK65"/>
    <mergeCell ref="AH111:AK111"/>
    <mergeCell ref="AH112:AK112"/>
    <mergeCell ref="AH113:AK113"/>
    <mergeCell ref="AH114:AK114"/>
    <mergeCell ref="AH115:AK115"/>
    <mergeCell ref="AH116:AK116"/>
    <mergeCell ref="AH117:AK117"/>
    <mergeCell ref="AH118:AK118"/>
    <mergeCell ref="AH119:AK119"/>
    <mergeCell ref="AH102:AK102"/>
    <mergeCell ref="AH103:AK103"/>
    <mergeCell ref="AH104:AK104"/>
    <mergeCell ref="AH105:AK105"/>
    <mergeCell ref="AH106:AK106"/>
    <mergeCell ref="AH107:AK107"/>
    <mergeCell ref="AH108:AK108"/>
    <mergeCell ref="AH109:AK109"/>
  </mergeCells>
  <phoneticPr fontId="2"/>
  <printOptions horizontalCentered="1"/>
  <pageMargins left="0.70866141732283472" right="0.70866141732283472" top="0.74803149606299213" bottom="0.74803149606299213" header="0.31496062992125984" footer="0.31496062992125984"/>
  <pageSetup paperSize="9" scale="72" fitToHeight="8" orientation="portrait" cellComments="asDisplayed" r:id="rId2"/>
  <headerFooter alignWithMargins="0"/>
  <rowBreaks count="5" manualBreakCount="5">
    <brk id="58" max="28" man="1"/>
    <brk id="87" max="28" man="1"/>
    <brk id="100" max="28" man="1"/>
    <brk id="117" max="28" man="1"/>
    <brk id="134" max="2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22"/>
  <sheetViews>
    <sheetView tabSelected="1" view="pageBreakPreview" zoomScale="145" zoomScaleNormal="100" zoomScaleSheetLayoutView="145" workbookViewId="0">
      <selection activeCell="H5" sqref="H5"/>
    </sheetView>
  </sheetViews>
  <sheetFormatPr defaultColWidth="9" defaultRowHeight="11.25" x14ac:dyDescent="0.15"/>
  <cols>
    <col min="1" max="1" width="2.375" style="10" customWidth="1"/>
    <col min="2" max="2" width="3.25" style="10" customWidth="1"/>
    <col min="3" max="5" width="2.875" style="10" customWidth="1"/>
    <col min="6" max="11" width="3.375" style="10" customWidth="1"/>
    <col min="12" max="13" width="3.875" style="10" customWidth="1"/>
    <col min="14" max="17" width="3.375" style="10" customWidth="1"/>
    <col min="18" max="19" width="3.875" style="10" customWidth="1"/>
    <col min="20" max="33" width="3.375" style="10" customWidth="1"/>
    <col min="34" max="36" width="1.625" style="10" customWidth="1"/>
    <col min="37" max="43" width="2.375" style="10" customWidth="1"/>
    <col min="44" max="49" width="3.125" style="10" customWidth="1"/>
    <col min="50" max="56" width="3.375" style="10" customWidth="1"/>
    <col min="57" max="16384" width="9" style="10"/>
  </cols>
  <sheetData>
    <row r="1" spans="1:29" ht="18" customHeight="1" x14ac:dyDescent="0.15">
      <c r="A1" s="113" t="s">
        <v>874</v>
      </c>
    </row>
    <row r="2" spans="1:29" ht="18" customHeight="1" x14ac:dyDescent="0.15">
      <c r="B2" s="765" t="s">
        <v>290</v>
      </c>
      <c r="C2" s="766"/>
      <c r="D2" s="766"/>
      <c r="E2" s="766"/>
      <c r="F2" s="766"/>
      <c r="G2" s="767"/>
      <c r="H2" s="385" t="s">
        <v>52</v>
      </c>
      <c r="I2" s="768"/>
      <c r="J2" s="768"/>
      <c r="K2" s="768"/>
      <c r="L2" s="768"/>
      <c r="M2" s="768"/>
      <c r="N2" s="768"/>
      <c r="O2" s="768"/>
      <c r="P2" s="768"/>
      <c r="Q2" s="768"/>
      <c r="R2" s="768"/>
      <c r="S2" s="768"/>
      <c r="T2" s="768"/>
      <c r="U2" s="768"/>
      <c r="V2" s="768"/>
      <c r="W2" s="768"/>
      <c r="X2" s="768"/>
      <c r="Y2" s="768"/>
      <c r="Z2" s="768"/>
      <c r="AA2" s="768"/>
      <c r="AB2" s="768"/>
      <c r="AC2" s="768"/>
    </row>
    <row r="3" spans="1:29" ht="18" customHeight="1" x14ac:dyDescent="0.15">
      <c r="B3" s="769" t="s">
        <v>83</v>
      </c>
      <c r="C3" s="771" t="s">
        <v>36</v>
      </c>
      <c r="D3" s="772"/>
      <c r="E3" s="772"/>
      <c r="F3" s="772"/>
      <c r="G3" s="773"/>
      <c r="H3" s="774">
        <v>1240000</v>
      </c>
      <c r="I3" s="775"/>
      <c r="J3" s="775"/>
      <c r="K3" s="775"/>
      <c r="L3" s="775"/>
      <c r="M3" s="775"/>
      <c r="N3" s="775"/>
      <c r="O3" s="775"/>
      <c r="P3" s="775"/>
      <c r="Q3" s="775"/>
      <c r="R3" s="286" t="s">
        <v>288</v>
      </c>
      <c r="S3" s="303"/>
      <c r="T3" s="73"/>
      <c r="U3" s="184"/>
      <c r="V3" s="184"/>
      <c r="W3" s="184"/>
      <c r="X3" s="184"/>
      <c r="Y3" s="76"/>
      <c r="Z3" s="76"/>
      <c r="AA3" s="76"/>
      <c r="AB3" s="8"/>
      <c r="AC3" s="24"/>
    </row>
    <row r="4" spans="1:29" ht="18" customHeight="1" x14ac:dyDescent="0.15">
      <c r="B4" s="770"/>
      <c r="C4" s="776" t="s">
        <v>37</v>
      </c>
      <c r="D4" s="777"/>
      <c r="E4" s="777"/>
      <c r="F4" s="777"/>
      <c r="G4" s="778"/>
      <c r="H4" s="612">
        <v>970000</v>
      </c>
      <c r="I4" s="613"/>
      <c r="J4" s="613"/>
      <c r="K4" s="613"/>
      <c r="L4" s="613"/>
      <c r="M4" s="613"/>
      <c r="N4" s="613"/>
      <c r="O4" s="613"/>
      <c r="P4" s="613"/>
      <c r="Q4" s="613"/>
      <c r="R4" s="304" t="s">
        <v>288</v>
      </c>
      <c r="S4" s="305"/>
      <c r="T4" s="181"/>
      <c r="U4" s="185"/>
      <c r="V4" s="185"/>
      <c r="W4" s="185"/>
      <c r="X4" s="185"/>
      <c r="Y4" s="77"/>
      <c r="Z4" s="77"/>
      <c r="AA4" s="77"/>
      <c r="AB4" s="9"/>
      <c r="AC4" s="25"/>
    </row>
    <row r="5" spans="1:29" ht="18" customHeight="1" x14ac:dyDescent="0.15">
      <c r="B5" s="779" t="s">
        <v>84</v>
      </c>
      <c r="C5" s="771" t="s">
        <v>6</v>
      </c>
      <c r="D5" s="772"/>
      <c r="E5" s="772"/>
      <c r="F5" s="772"/>
      <c r="G5" s="773"/>
      <c r="H5" s="774">
        <v>970000</v>
      </c>
      <c r="I5" s="775"/>
      <c r="J5" s="775"/>
      <c r="K5" s="775"/>
      <c r="L5" s="775"/>
      <c r="M5" s="775"/>
      <c r="N5" s="775"/>
      <c r="O5" s="775"/>
      <c r="P5" s="775"/>
      <c r="Q5" s="775"/>
      <c r="R5" s="286" t="s">
        <v>288</v>
      </c>
      <c r="S5" s="303"/>
      <c r="T5" s="73"/>
      <c r="U5" s="184"/>
      <c r="V5" s="184"/>
      <c r="W5" s="184"/>
      <c r="X5" s="184"/>
      <c r="Y5" s="76"/>
      <c r="Z5" s="76"/>
      <c r="AA5" s="76"/>
      <c r="AB5" s="8"/>
      <c r="AC5" s="24"/>
    </row>
    <row r="6" spans="1:29" ht="18" customHeight="1" x14ac:dyDescent="0.15">
      <c r="B6" s="770"/>
      <c r="C6" s="771" t="s">
        <v>7</v>
      </c>
      <c r="D6" s="772"/>
      <c r="E6" s="772"/>
      <c r="F6" s="772"/>
      <c r="G6" s="773"/>
      <c r="H6" s="774">
        <v>870000</v>
      </c>
      <c r="I6" s="775"/>
      <c r="J6" s="775"/>
      <c r="K6" s="775"/>
      <c r="L6" s="775"/>
      <c r="M6" s="775"/>
      <c r="N6" s="775"/>
      <c r="O6" s="775"/>
      <c r="P6" s="775"/>
      <c r="Q6" s="775"/>
      <c r="R6" s="286" t="s">
        <v>288</v>
      </c>
      <c r="S6" s="303"/>
      <c r="T6" s="73"/>
      <c r="U6" s="184"/>
      <c r="V6" s="184"/>
      <c r="W6" s="184"/>
      <c r="X6" s="184"/>
      <c r="Y6" s="76"/>
      <c r="Z6" s="76"/>
      <c r="AA6" s="76"/>
      <c r="AB6" s="8"/>
      <c r="AC6" s="24"/>
    </row>
    <row r="7" spans="1:29" ht="18" customHeight="1" x14ac:dyDescent="0.15">
      <c r="B7" s="780"/>
      <c r="C7" s="776" t="s">
        <v>8</v>
      </c>
      <c r="D7" s="777"/>
      <c r="E7" s="777"/>
      <c r="F7" s="777"/>
      <c r="G7" s="778"/>
      <c r="H7" s="612">
        <v>780000</v>
      </c>
      <c r="I7" s="613"/>
      <c r="J7" s="613"/>
      <c r="K7" s="613"/>
      <c r="L7" s="613"/>
      <c r="M7" s="613"/>
      <c r="N7" s="613"/>
      <c r="O7" s="613"/>
      <c r="P7" s="613"/>
      <c r="Q7" s="613"/>
      <c r="R7" s="304" t="s">
        <v>288</v>
      </c>
      <c r="S7" s="305"/>
      <c r="T7" s="181"/>
      <c r="U7" s="185"/>
      <c r="V7" s="185"/>
      <c r="W7" s="185"/>
      <c r="X7" s="185"/>
      <c r="Y7" s="77"/>
      <c r="Z7" s="77"/>
      <c r="AA7" s="77"/>
      <c r="AB7" s="9"/>
      <c r="AC7" s="25"/>
    </row>
    <row r="8" spans="1:29" ht="18" customHeight="1" x14ac:dyDescent="0.15">
      <c r="B8" s="779" t="s">
        <v>9</v>
      </c>
      <c r="C8" s="771" t="s">
        <v>36</v>
      </c>
      <c r="D8" s="772"/>
      <c r="E8" s="772"/>
      <c r="F8" s="772"/>
      <c r="G8" s="773"/>
      <c r="H8" s="788" t="s">
        <v>875</v>
      </c>
      <c r="I8" s="789"/>
      <c r="J8" s="789"/>
      <c r="K8" s="789"/>
      <c r="L8" s="789"/>
      <c r="M8" s="789"/>
      <c r="N8" s="789"/>
      <c r="O8" s="789"/>
      <c r="P8" s="306"/>
      <c r="Q8" s="307"/>
      <c r="R8" s="307"/>
      <c r="S8" s="308"/>
      <c r="T8" s="73"/>
      <c r="U8" s="73"/>
      <c r="V8" s="73"/>
      <c r="W8" s="73"/>
      <c r="X8" s="73"/>
      <c r="Y8" s="8"/>
      <c r="Z8" s="8"/>
      <c r="AA8" s="8"/>
      <c r="AB8" s="8"/>
      <c r="AC8" s="24"/>
    </row>
    <row r="9" spans="1:29" ht="18" customHeight="1" x14ac:dyDescent="0.15">
      <c r="B9" s="770"/>
      <c r="C9" s="776" t="s">
        <v>37</v>
      </c>
      <c r="D9" s="777"/>
      <c r="E9" s="777"/>
      <c r="F9" s="777"/>
      <c r="G9" s="778"/>
      <c r="H9" s="790">
        <v>3.3</v>
      </c>
      <c r="I9" s="791"/>
      <c r="J9" s="791"/>
      <c r="K9" s="791"/>
      <c r="L9" s="791"/>
      <c r="M9" s="791"/>
      <c r="N9" s="304" t="s">
        <v>300</v>
      </c>
      <c r="O9" s="309"/>
      <c r="P9" s="309"/>
      <c r="Q9" s="304"/>
      <c r="R9" s="304"/>
      <c r="S9" s="304"/>
      <c r="T9" s="181"/>
      <c r="U9" s="181"/>
      <c r="V9" s="181"/>
      <c r="W9" s="181"/>
      <c r="X9" s="181"/>
      <c r="Y9" s="9"/>
      <c r="Z9" s="9"/>
      <c r="AA9" s="9"/>
      <c r="AB9" s="9"/>
      <c r="AC9" s="25"/>
    </row>
    <row r="10" spans="1:29" ht="18" customHeight="1" x14ac:dyDescent="0.15">
      <c r="B10" s="770"/>
      <c r="C10" s="771" t="s">
        <v>6</v>
      </c>
      <c r="D10" s="772"/>
      <c r="E10" s="772"/>
      <c r="F10" s="772"/>
      <c r="G10" s="773"/>
      <c r="H10" s="788" t="s">
        <v>875</v>
      </c>
      <c r="I10" s="789"/>
      <c r="J10" s="789"/>
      <c r="K10" s="789"/>
      <c r="L10" s="789"/>
      <c r="M10" s="789"/>
      <c r="N10" s="789"/>
      <c r="O10" s="789"/>
      <c r="P10" s="310"/>
      <c r="Q10" s="308"/>
      <c r="R10" s="308"/>
      <c r="S10" s="308"/>
      <c r="T10" s="73"/>
      <c r="U10" s="73"/>
      <c r="V10" s="73"/>
      <c r="W10" s="73"/>
      <c r="X10" s="73"/>
      <c r="Y10" s="8"/>
      <c r="Z10" s="8"/>
      <c r="AA10" s="8"/>
      <c r="AB10" s="8"/>
      <c r="AC10" s="24"/>
    </row>
    <row r="11" spans="1:29" ht="18" customHeight="1" x14ac:dyDescent="0.15">
      <c r="B11" s="770"/>
      <c r="C11" s="771" t="s">
        <v>7</v>
      </c>
      <c r="D11" s="772"/>
      <c r="E11" s="772"/>
      <c r="F11" s="772"/>
      <c r="G11" s="773"/>
      <c r="H11" s="792">
        <v>3.3</v>
      </c>
      <c r="I11" s="793"/>
      <c r="J11" s="793"/>
      <c r="K11" s="793"/>
      <c r="L11" s="793"/>
      <c r="M11" s="793"/>
      <c r="N11" s="286" t="s">
        <v>300</v>
      </c>
      <c r="O11" s="311"/>
      <c r="P11" s="311"/>
      <c r="Q11" s="287"/>
      <c r="R11" s="286"/>
      <c r="S11" s="286"/>
      <c r="T11" s="73"/>
      <c r="U11" s="73"/>
      <c r="V11" s="73"/>
      <c r="W11" s="73"/>
      <c r="X11" s="73"/>
      <c r="Y11" s="8"/>
      <c r="Z11" s="8"/>
      <c r="AA11" s="8"/>
      <c r="AB11" s="8"/>
      <c r="AC11" s="24"/>
    </row>
    <row r="12" spans="1:29" ht="11.25" customHeight="1" x14ac:dyDescent="0.15">
      <c r="B12" s="780"/>
      <c r="C12" s="776" t="s">
        <v>8</v>
      </c>
      <c r="D12" s="777"/>
      <c r="E12" s="777"/>
      <c r="F12" s="777"/>
      <c r="G12" s="778"/>
      <c r="H12" s="794"/>
      <c r="I12" s="795"/>
      <c r="J12" s="795"/>
      <c r="K12" s="795"/>
      <c r="L12" s="795"/>
      <c r="M12" s="795"/>
      <c r="N12" s="795"/>
      <c r="O12" s="795"/>
      <c r="P12" s="312"/>
      <c r="Q12" s="304"/>
      <c r="R12" s="304"/>
      <c r="S12" s="304"/>
      <c r="T12" s="181"/>
      <c r="U12" s="181"/>
      <c r="V12" s="181"/>
      <c r="W12" s="181"/>
      <c r="X12" s="181"/>
      <c r="Y12" s="9"/>
      <c r="Z12" s="9"/>
      <c r="AA12" s="9"/>
      <c r="AB12" s="9"/>
      <c r="AC12" s="25"/>
    </row>
    <row r="13" spans="1:29" ht="18" customHeight="1" x14ac:dyDescent="0.15">
      <c r="B13" s="781" t="s">
        <v>10</v>
      </c>
      <c r="C13" s="782"/>
      <c r="D13" s="782"/>
      <c r="E13" s="782"/>
      <c r="F13" s="782"/>
      <c r="G13" s="783"/>
      <c r="H13" s="313" t="s">
        <v>11</v>
      </c>
      <c r="I13" s="306"/>
      <c r="J13" s="306"/>
      <c r="K13" s="306"/>
      <c r="L13" s="306"/>
      <c r="M13" s="306"/>
      <c r="N13" s="306"/>
      <c r="O13" s="307" t="s">
        <v>53</v>
      </c>
      <c r="P13" s="306"/>
      <c r="Q13" s="306"/>
      <c r="R13" s="314"/>
      <c r="S13" s="307"/>
      <c r="T13" s="173"/>
      <c r="U13" s="173"/>
      <c r="V13" s="173"/>
      <c r="W13" s="173"/>
      <c r="X13" s="173"/>
      <c r="Y13" s="179" t="s">
        <v>30</v>
      </c>
      <c r="AA13" s="8"/>
      <c r="AB13" s="8"/>
      <c r="AC13" s="24"/>
    </row>
    <row r="14" spans="1:29" ht="18" customHeight="1" x14ac:dyDescent="0.15">
      <c r="B14" s="781"/>
      <c r="C14" s="772" t="s">
        <v>36</v>
      </c>
      <c r="D14" s="772"/>
      <c r="E14" s="772"/>
      <c r="F14" s="772"/>
      <c r="G14" s="773"/>
      <c r="H14" s="784" t="s">
        <v>598</v>
      </c>
      <c r="I14" s="785"/>
      <c r="J14" s="785"/>
      <c r="K14" s="785"/>
      <c r="L14" s="785"/>
      <c r="M14" s="785"/>
      <c r="N14" s="785"/>
      <c r="O14" s="786">
        <v>3452.16</v>
      </c>
      <c r="P14" s="786"/>
      <c r="Q14" s="786"/>
      <c r="R14" s="786"/>
      <c r="S14" s="786"/>
      <c r="T14" s="173" t="s">
        <v>472</v>
      </c>
      <c r="U14" s="173"/>
      <c r="V14" s="173"/>
      <c r="W14" s="173"/>
      <c r="X14" s="173"/>
      <c r="Y14" s="179"/>
      <c r="Z14" s="179" t="s">
        <v>473</v>
      </c>
      <c r="AA14" s="8"/>
      <c r="AB14" s="8"/>
      <c r="AC14" s="24"/>
    </row>
    <row r="15" spans="1:29" ht="18" customHeight="1" x14ac:dyDescent="0.15">
      <c r="B15" s="781"/>
      <c r="C15" s="772" t="s">
        <v>37</v>
      </c>
      <c r="D15" s="772"/>
      <c r="E15" s="772"/>
      <c r="F15" s="772"/>
      <c r="G15" s="773"/>
      <c r="H15" s="784" t="s">
        <v>599</v>
      </c>
      <c r="I15" s="785"/>
      <c r="J15" s="785"/>
      <c r="K15" s="785"/>
      <c r="L15" s="785"/>
      <c r="M15" s="785"/>
      <c r="N15" s="785"/>
      <c r="O15" s="786">
        <v>1908.96</v>
      </c>
      <c r="P15" s="786"/>
      <c r="Q15" s="786"/>
      <c r="R15" s="786"/>
      <c r="S15" s="786"/>
      <c r="T15" s="173" t="s">
        <v>472</v>
      </c>
      <c r="U15" s="173"/>
      <c r="V15" s="173"/>
      <c r="W15" s="173"/>
      <c r="X15" s="173"/>
      <c r="Y15" s="179"/>
      <c r="Z15" s="179" t="s">
        <v>473</v>
      </c>
      <c r="AA15" s="8"/>
      <c r="AB15" s="8"/>
      <c r="AC15" s="24"/>
    </row>
    <row r="16" spans="1:29" ht="18" customHeight="1" x14ac:dyDescent="0.15">
      <c r="B16" s="781"/>
      <c r="C16" s="787" t="s">
        <v>54</v>
      </c>
      <c r="D16" s="787"/>
      <c r="E16" s="787"/>
      <c r="F16" s="787"/>
      <c r="G16" s="787"/>
      <c r="H16" s="315"/>
      <c r="I16" s="316"/>
      <c r="J16" s="316"/>
      <c r="K16" s="316"/>
      <c r="L16" s="316"/>
      <c r="M16" s="316"/>
      <c r="N16" s="316"/>
      <c r="O16" s="316"/>
      <c r="P16" s="316"/>
      <c r="Q16" s="316"/>
      <c r="R16" s="316"/>
      <c r="S16" s="316"/>
      <c r="T16" s="186"/>
      <c r="U16" s="186"/>
      <c r="V16" s="186"/>
      <c r="W16" s="186"/>
      <c r="X16" s="186"/>
      <c r="Y16" s="78"/>
      <c r="Z16" s="78"/>
      <c r="AA16" s="78"/>
      <c r="AB16" s="78"/>
      <c r="AC16" s="79"/>
    </row>
    <row r="17" spans="1:29" ht="18" customHeight="1" x14ac:dyDescent="0.15">
      <c r="A17" s="10" t="s">
        <v>787</v>
      </c>
      <c r="B17" s="88"/>
      <c r="C17" s="126"/>
      <c r="D17" s="126"/>
      <c r="E17" s="126"/>
      <c r="F17" s="126"/>
      <c r="G17" s="126"/>
      <c r="H17" s="8"/>
      <c r="I17" s="8"/>
      <c r="J17" s="8"/>
      <c r="K17" s="8"/>
      <c r="L17" s="8"/>
      <c r="M17" s="8"/>
      <c r="N17" s="8"/>
      <c r="O17" s="8"/>
      <c r="P17" s="8"/>
      <c r="Q17" s="8"/>
      <c r="R17" s="8"/>
      <c r="S17" s="8"/>
      <c r="T17" s="8"/>
      <c r="U17" s="8"/>
      <c r="V17" s="8"/>
      <c r="W17" s="8"/>
      <c r="X17" s="8"/>
      <c r="Y17" s="8"/>
      <c r="Z17" s="8"/>
      <c r="AA17" s="8"/>
      <c r="AB17" s="8"/>
      <c r="AC17" s="8"/>
    </row>
    <row r="18" spans="1:29" ht="18" customHeight="1" x14ac:dyDescent="0.15">
      <c r="A18" s="10" t="s">
        <v>538</v>
      </c>
      <c r="B18" s="88"/>
      <c r="C18" s="126"/>
      <c r="D18" s="126"/>
      <c r="E18" s="126"/>
      <c r="F18" s="126"/>
      <c r="G18" s="126"/>
      <c r="H18" s="8"/>
      <c r="I18" s="8"/>
      <c r="J18" s="8"/>
      <c r="K18" s="8"/>
      <c r="L18" s="8"/>
      <c r="M18" s="8"/>
      <c r="N18" s="8"/>
      <c r="O18" s="8"/>
      <c r="P18" s="8"/>
      <c r="Q18" s="8"/>
      <c r="R18" s="8"/>
      <c r="S18" s="8"/>
      <c r="T18" s="8"/>
      <c r="U18" s="8"/>
      <c r="V18" s="8"/>
      <c r="W18" s="8"/>
      <c r="X18" s="8"/>
      <c r="Y18" s="8"/>
      <c r="Z18" s="8"/>
      <c r="AA18" s="8"/>
      <c r="AB18" s="8"/>
      <c r="AC18" s="8"/>
    </row>
    <row r="19" spans="1:29" ht="18" customHeight="1" x14ac:dyDescent="0.15">
      <c r="B19" s="88"/>
      <c r="C19" s="91"/>
      <c r="D19" s="92"/>
      <c r="E19" s="92"/>
      <c r="F19" s="92"/>
      <c r="G19" s="92"/>
      <c r="H19" s="92"/>
      <c r="I19" s="92"/>
      <c r="J19" s="92"/>
      <c r="K19" s="92"/>
      <c r="L19" s="92"/>
      <c r="M19" s="92"/>
      <c r="N19" s="92"/>
      <c r="O19" s="92"/>
      <c r="P19" s="92"/>
      <c r="Q19" s="92"/>
      <c r="R19" s="92"/>
      <c r="S19" s="92"/>
      <c r="T19" s="92"/>
      <c r="U19" s="92"/>
      <c r="V19" s="92"/>
      <c r="W19" s="92"/>
      <c r="X19" s="92"/>
      <c r="Y19" s="92"/>
      <c r="Z19" s="92"/>
      <c r="AA19" s="92"/>
      <c r="AB19" s="8"/>
      <c r="AC19" s="8"/>
    </row>
    <row r="20" spans="1:29" ht="18" customHeight="1" x14ac:dyDescent="0.15">
      <c r="B20" s="88"/>
      <c r="C20" s="91"/>
      <c r="D20" s="92"/>
      <c r="E20" s="170"/>
      <c r="F20" s="92"/>
      <c r="G20" s="92"/>
      <c r="H20" s="92"/>
      <c r="I20" s="92"/>
      <c r="J20" s="92"/>
      <c r="K20" s="92"/>
      <c r="L20" s="92"/>
      <c r="M20" s="92"/>
      <c r="N20" s="92"/>
      <c r="O20" s="92"/>
      <c r="P20" s="92"/>
      <c r="Q20" s="92"/>
      <c r="R20" s="92"/>
      <c r="S20" s="92"/>
      <c r="T20" s="92"/>
      <c r="U20" s="92"/>
      <c r="V20" s="92"/>
      <c r="W20" s="92"/>
      <c r="X20" s="92"/>
      <c r="Y20" s="92"/>
      <c r="Z20" s="92"/>
      <c r="AA20" s="92"/>
      <c r="AB20" s="8"/>
      <c r="AC20" s="8"/>
    </row>
    <row r="21" spans="1:29" ht="18" customHeight="1" x14ac:dyDescent="0.15">
      <c r="B21" s="88"/>
      <c r="C21" s="126"/>
      <c r="D21" s="126"/>
      <c r="E21" s="126"/>
      <c r="F21" s="126"/>
      <c r="G21" s="126"/>
      <c r="H21" s="8"/>
      <c r="I21" s="8"/>
      <c r="J21" s="8"/>
      <c r="K21" s="8"/>
      <c r="L21" s="8"/>
      <c r="M21" s="8"/>
      <c r="N21" s="8"/>
      <c r="O21" s="8"/>
      <c r="P21" s="8"/>
      <c r="Q21" s="8"/>
      <c r="R21" s="8"/>
      <c r="S21" s="8"/>
      <c r="T21" s="8"/>
      <c r="U21" s="8"/>
      <c r="V21" s="8"/>
      <c r="W21" s="8"/>
      <c r="X21" s="8"/>
      <c r="Y21" s="8"/>
      <c r="Z21" s="8"/>
      <c r="AA21" s="8"/>
      <c r="AB21" s="8"/>
      <c r="AC21" s="8"/>
    </row>
    <row r="22" spans="1:29" ht="18" customHeight="1" x14ac:dyDescent="0.15">
      <c r="B22" s="88"/>
      <c r="C22" s="126"/>
      <c r="D22" s="126"/>
      <c r="E22" s="126"/>
      <c r="F22" s="126"/>
      <c r="G22" s="126"/>
      <c r="H22" s="8"/>
      <c r="I22" s="8"/>
      <c r="J22" s="8"/>
      <c r="K22" s="8"/>
      <c r="L22" s="8"/>
      <c r="M22" s="8"/>
      <c r="N22" s="8"/>
      <c r="O22" s="8"/>
      <c r="P22" s="8"/>
      <c r="Q22" s="8"/>
      <c r="R22" s="8"/>
      <c r="S22" s="8"/>
      <c r="T22" s="8"/>
      <c r="U22" s="8"/>
      <c r="V22" s="8"/>
      <c r="W22" s="8"/>
      <c r="X22" s="8"/>
      <c r="Y22" s="8"/>
      <c r="Z22" s="8"/>
      <c r="AA22" s="8"/>
      <c r="AB22" s="8"/>
      <c r="AC22" s="8"/>
    </row>
  </sheetData>
  <customSheetViews>
    <customSheetView guid="{35B468EA-DEB5-4CA6-B546-C65359DF4C34}" showPageBreaks="1" printArea="1" view="pageBreakPreview">
      <selection activeCell="AZ9" sqref="AZ9:BA10"/>
      <colBreaks count="1" manualBreakCount="1">
        <brk id="30" max="21" man="1"/>
      </colBreaks>
      <pageMargins left="0.98425196850393704" right="0.78740157480314965" top="0.98425196850393704" bottom="0.98425196850393704" header="0.51181102362204722" footer="0.51181102362204722"/>
      <printOptions horizontalCentered="1"/>
      <pageSetup paperSize="9" scale="83" orientation="portrait" cellComments="asDisplayed" r:id="rId1"/>
      <headerFooter alignWithMargins="0"/>
    </customSheetView>
  </customSheetViews>
  <mergeCells count="34">
    <mergeCell ref="B8:B12"/>
    <mergeCell ref="C8:G8"/>
    <mergeCell ref="H8:O8"/>
    <mergeCell ref="C9:G9"/>
    <mergeCell ref="H9:M9"/>
    <mergeCell ref="C10:G10"/>
    <mergeCell ref="H10:O10"/>
    <mergeCell ref="C11:G11"/>
    <mergeCell ref="H11:M11"/>
    <mergeCell ref="C12:G12"/>
    <mergeCell ref="H12:O12"/>
    <mergeCell ref="B13:B16"/>
    <mergeCell ref="C13:G13"/>
    <mergeCell ref="C14:G14"/>
    <mergeCell ref="H14:N14"/>
    <mergeCell ref="O14:S14"/>
    <mergeCell ref="C15:G15"/>
    <mergeCell ref="H15:N15"/>
    <mergeCell ref="O15:S15"/>
    <mergeCell ref="C16:G16"/>
    <mergeCell ref="B5:B7"/>
    <mergeCell ref="C5:G5"/>
    <mergeCell ref="H5:Q5"/>
    <mergeCell ref="C6:G6"/>
    <mergeCell ref="H6:Q6"/>
    <mergeCell ref="C7:G7"/>
    <mergeCell ref="H7:Q7"/>
    <mergeCell ref="B2:G2"/>
    <mergeCell ref="H2:AC2"/>
    <mergeCell ref="B3:B4"/>
    <mergeCell ref="C3:G3"/>
    <mergeCell ref="H3:Q3"/>
    <mergeCell ref="C4:G4"/>
    <mergeCell ref="H4:Q4"/>
  </mergeCells>
  <phoneticPr fontId="2"/>
  <printOptions horizontalCentered="1"/>
  <pageMargins left="0.98425196850393704" right="0.78740157480314965" top="0.98425196850393704" bottom="0.98425196850393704" header="0.51181102362204722" footer="0.51181102362204722"/>
  <pageSetup paperSize="9" scale="83" orientation="portrait" cellComments="asDisplayed" r:id="rId2"/>
  <headerFooter alignWithMargins="0"/>
  <colBreaks count="1" manualBreakCount="1">
    <brk id="30" max="2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66"/>
  <sheetViews>
    <sheetView tabSelected="1" view="pageBreakPreview" zoomScale="110" zoomScaleNormal="100" zoomScaleSheetLayoutView="110" workbookViewId="0">
      <selection activeCell="H5" sqref="H5"/>
    </sheetView>
  </sheetViews>
  <sheetFormatPr defaultColWidth="9" defaultRowHeight="11.25" x14ac:dyDescent="0.15"/>
  <cols>
    <col min="1" max="1" width="2.375" style="10" customWidth="1"/>
    <col min="2" max="2" width="3.25" style="10" customWidth="1"/>
    <col min="3" max="5" width="2.875" style="10" customWidth="1"/>
    <col min="6" max="7" width="3.375" style="10" customWidth="1"/>
    <col min="8" max="25" width="3.625" style="10" customWidth="1"/>
    <col min="26" max="33" width="3.375" style="10" customWidth="1"/>
    <col min="34" max="36" width="1.625" style="10" customWidth="1"/>
    <col min="37" max="43" width="2.375" style="10" customWidth="1"/>
    <col min="44" max="49" width="3.125" style="10" customWidth="1"/>
    <col min="50" max="56" width="3.375" style="10" customWidth="1"/>
    <col min="57" max="16384" width="9" style="10"/>
  </cols>
  <sheetData>
    <row r="1" spans="1:31" s="46" customFormat="1" ht="18" customHeight="1" x14ac:dyDescent="0.15">
      <c r="A1" s="113" t="s">
        <v>327</v>
      </c>
    </row>
    <row r="2" spans="1:31" s="46" customFormat="1" ht="18" customHeight="1" x14ac:dyDescent="0.15">
      <c r="B2" s="82" t="s">
        <v>82</v>
      </c>
    </row>
    <row r="3" spans="1:31" s="46" customFormat="1" x14ac:dyDescent="0.15">
      <c r="B3" s="75"/>
      <c r="Z3" s="46" t="s">
        <v>537</v>
      </c>
      <c r="AE3" s="50" t="s">
        <v>629</v>
      </c>
    </row>
    <row r="4" spans="1:31" s="46" customFormat="1" ht="18" customHeight="1" x14ac:dyDescent="0.15">
      <c r="B4" s="796" t="s">
        <v>225</v>
      </c>
      <c r="C4" s="797"/>
      <c r="D4" s="797"/>
      <c r="E4" s="797"/>
      <c r="F4" s="797"/>
      <c r="G4" s="798"/>
      <c r="H4" s="765" t="s">
        <v>282</v>
      </c>
      <c r="I4" s="766"/>
      <c r="J4" s="766"/>
      <c r="K4" s="766"/>
      <c r="L4" s="766"/>
      <c r="M4" s="766"/>
      <c r="N4" s="766"/>
      <c r="O4" s="767"/>
      <c r="P4" s="455" t="s">
        <v>12</v>
      </c>
      <c r="Q4" s="456"/>
      <c r="R4" s="457"/>
      <c r="S4" s="385" t="s">
        <v>13</v>
      </c>
      <c r="T4" s="385"/>
      <c r="U4" s="385"/>
      <c r="V4" s="385"/>
      <c r="W4" s="385"/>
      <c r="X4" s="385"/>
      <c r="Y4" s="385"/>
      <c r="Z4" s="385"/>
      <c r="AA4" s="385"/>
      <c r="AB4" s="385"/>
      <c r="AC4" s="385"/>
      <c r="AD4" s="385"/>
      <c r="AE4" s="385"/>
    </row>
    <row r="5" spans="1:31" s="46" customFormat="1" ht="18" customHeight="1" x14ac:dyDescent="0.15">
      <c r="B5" s="799"/>
      <c r="C5" s="800"/>
      <c r="D5" s="800"/>
      <c r="E5" s="800"/>
      <c r="F5" s="800"/>
      <c r="G5" s="801"/>
      <c r="H5" s="658" t="s">
        <v>876</v>
      </c>
      <c r="I5" s="802"/>
      <c r="J5" s="802"/>
      <c r="K5" s="803"/>
      <c r="L5" s="658" t="s">
        <v>839</v>
      </c>
      <c r="M5" s="802"/>
      <c r="N5" s="802"/>
      <c r="O5" s="803"/>
      <c r="P5" s="458"/>
      <c r="Q5" s="459"/>
      <c r="R5" s="460"/>
      <c r="S5" s="385"/>
      <c r="T5" s="385"/>
      <c r="U5" s="385"/>
      <c r="V5" s="385"/>
      <c r="W5" s="385"/>
      <c r="X5" s="385"/>
      <c r="Y5" s="385"/>
      <c r="Z5" s="385"/>
      <c r="AA5" s="385"/>
      <c r="AB5" s="385"/>
      <c r="AC5" s="385"/>
      <c r="AD5" s="385"/>
      <c r="AE5" s="385"/>
    </row>
    <row r="6" spans="1:31" s="46" customFormat="1" ht="18" customHeight="1" x14ac:dyDescent="0.15">
      <c r="B6" s="804" t="s">
        <v>226</v>
      </c>
      <c r="C6" s="805"/>
      <c r="D6" s="810" t="s">
        <v>227</v>
      </c>
      <c r="E6" s="813" t="s">
        <v>89</v>
      </c>
      <c r="F6" s="814"/>
      <c r="G6" s="815"/>
      <c r="H6" s="816">
        <v>30</v>
      </c>
      <c r="I6" s="817"/>
      <c r="J6" s="817"/>
      <c r="K6" s="818"/>
      <c r="L6" s="609">
        <v>30</v>
      </c>
      <c r="M6" s="610"/>
      <c r="N6" s="610"/>
      <c r="O6" s="611"/>
      <c r="P6" s="819">
        <f>H6-L6</f>
        <v>0</v>
      </c>
      <c r="Q6" s="820"/>
      <c r="R6" s="821"/>
      <c r="S6" s="837"/>
      <c r="T6" s="838"/>
      <c r="U6" s="838"/>
      <c r="V6" s="838"/>
      <c r="W6" s="838"/>
      <c r="X6" s="838"/>
      <c r="Y6" s="838"/>
      <c r="Z6" s="838"/>
      <c r="AA6" s="838"/>
      <c r="AB6" s="838"/>
      <c r="AC6" s="838"/>
      <c r="AD6" s="838"/>
      <c r="AE6" s="839"/>
    </row>
    <row r="7" spans="1:31" s="46" customFormat="1" ht="18" customHeight="1" x14ac:dyDescent="0.15">
      <c r="B7" s="806"/>
      <c r="C7" s="807"/>
      <c r="D7" s="811"/>
      <c r="E7" s="822" t="s">
        <v>90</v>
      </c>
      <c r="F7" s="823"/>
      <c r="G7" s="824"/>
      <c r="H7" s="825">
        <v>721</v>
      </c>
      <c r="I7" s="826"/>
      <c r="J7" s="826"/>
      <c r="K7" s="827"/>
      <c r="L7" s="828">
        <v>712</v>
      </c>
      <c r="M7" s="829"/>
      <c r="N7" s="829"/>
      <c r="O7" s="830"/>
      <c r="P7" s="831">
        <f t="shared" ref="P7:P23" si="0">H7-L7</f>
        <v>9</v>
      </c>
      <c r="Q7" s="832"/>
      <c r="R7" s="833"/>
      <c r="S7" s="834" t="s">
        <v>917</v>
      </c>
      <c r="T7" s="835"/>
      <c r="U7" s="835"/>
      <c r="V7" s="835"/>
      <c r="W7" s="835"/>
      <c r="X7" s="835"/>
      <c r="Y7" s="835"/>
      <c r="Z7" s="835"/>
      <c r="AA7" s="835"/>
      <c r="AB7" s="835"/>
      <c r="AC7" s="835"/>
      <c r="AD7" s="835"/>
      <c r="AE7" s="836"/>
    </row>
    <row r="8" spans="1:31" s="46" customFormat="1" ht="18" customHeight="1" x14ac:dyDescent="0.15">
      <c r="B8" s="806"/>
      <c r="C8" s="807"/>
      <c r="D8" s="811"/>
      <c r="E8" s="822" t="s">
        <v>91</v>
      </c>
      <c r="F8" s="823"/>
      <c r="G8" s="824"/>
      <c r="H8" s="825">
        <v>207</v>
      </c>
      <c r="I8" s="826"/>
      <c r="J8" s="826"/>
      <c r="K8" s="827"/>
      <c r="L8" s="828">
        <v>215</v>
      </c>
      <c r="M8" s="829"/>
      <c r="N8" s="829"/>
      <c r="O8" s="830"/>
      <c r="P8" s="831">
        <f t="shared" si="0"/>
        <v>-8</v>
      </c>
      <c r="Q8" s="832"/>
      <c r="R8" s="833"/>
      <c r="S8" s="834" t="s">
        <v>837</v>
      </c>
      <c r="T8" s="835"/>
      <c r="U8" s="835"/>
      <c r="V8" s="835"/>
      <c r="W8" s="835"/>
      <c r="X8" s="835"/>
      <c r="Y8" s="835"/>
      <c r="Z8" s="835"/>
      <c r="AA8" s="835"/>
      <c r="AB8" s="835"/>
      <c r="AC8" s="835"/>
      <c r="AD8" s="835"/>
      <c r="AE8" s="836"/>
    </row>
    <row r="9" spans="1:31" s="46" customFormat="1" ht="18" customHeight="1" x14ac:dyDescent="0.15">
      <c r="B9" s="806"/>
      <c r="C9" s="807"/>
      <c r="D9" s="811"/>
      <c r="E9" s="822" t="s">
        <v>92</v>
      </c>
      <c r="F9" s="823"/>
      <c r="G9" s="824"/>
      <c r="H9" s="825">
        <v>72</v>
      </c>
      <c r="I9" s="826"/>
      <c r="J9" s="826"/>
      <c r="K9" s="827"/>
      <c r="L9" s="828">
        <v>70</v>
      </c>
      <c r="M9" s="829"/>
      <c r="N9" s="829"/>
      <c r="O9" s="830"/>
      <c r="P9" s="831">
        <f>H9-L9</f>
        <v>2</v>
      </c>
      <c r="Q9" s="832"/>
      <c r="R9" s="833"/>
      <c r="S9" s="834" t="s">
        <v>797</v>
      </c>
      <c r="T9" s="835"/>
      <c r="U9" s="835"/>
      <c r="V9" s="835"/>
      <c r="W9" s="835"/>
      <c r="X9" s="835"/>
      <c r="Y9" s="835"/>
      <c r="Z9" s="835"/>
      <c r="AA9" s="835"/>
      <c r="AB9" s="835"/>
      <c r="AC9" s="835"/>
      <c r="AD9" s="835"/>
      <c r="AE9" s="836"/>
    </row>
    <row r="10" spans="1:31" s="46" customFormat="1" ht="18" customHeight="1" x14ac:dyDescent="0.15">
      <c r="B10" s="806"/>
      <c r="C10" s="807"/>
      <c r="D10" s="811"/>
      <c r="E10" s="840" t="s">
        <v>109</v>
      </c>
      <c r="F10" s="841"/>
      <c r="G10" s="842"/>
      <c r="H10" s="825">
        <v>1222</v>
      </c>
      <c r="I10" s="826"/>
      <c r="J10" s="826"/>
      <c r="K10" s="827"/>
      <c r="L10" s="843">
        <v>1246</v>
      </c>
      <c r="M10" s="844"/>
      <c r="N10" s="844"/>
      <c r="O10" s="845"/>
      <c r="P10" s="846">
        <f>H10-L10</f>
        <v>-24</v>
      </c>
      <c r="Q10" s="847"/>
      <c r="R10" s="848"/>
      <c r="S10" s="834" t="s">
        <v>918</v>
      </c>
      <c r="T10" s="835"/>
      <c r="U10" s="835"/>
      <c r="V10" s="835"/>
      <c r="W10" s="835"/>
      <c r="X10" s="835"/>
      <c r="Y10" s="835"/>
      <c r="Z10" s="835"/>
      <c r="AA10" s="835"/>
      <c r="AB10" s="835"/>
      <c r="AC10" s="835"/>
      <c r="AD10" s="835"/>
      <c r="AE10" s="836"/>
    </row>
    <row r="11" spans="1:31" s="46" customFormat="1" ht="18" customHeight="1" x14ac:dyDescent="0.15">
      <c r="B11" s="806"/>
      <c r="C11" s="807"/>
      <c r="D11" s="811"/>
      <c r="E11" s="822" t="s">
        <v>93</v>
      </c>
      <c r="F11" s="823"/>
      <c r="G11" s="824"/>
      <c r="H11" s="825">
        <v>207</v>
      </c>
      <c r="I11" s="826"/>
      <c r="J11" s="826"/>
      <c r="K11" s="827"/>
      <c r="L11" s="828">
        <v>209</v>
      </c>
      <c r="M11" s="829"/>
      <c r="N11" s="829"/>
      <c r="O11" s="830"/>
      <c r="P11" s="831">
        <f t="shared" si="0"/>
        <v>-2</v>
      </c>
      <c r="Q11" s="832"/>
      <c r="R11" s="833"/>
      <c r="S11" s="834" t="s">
        <v>918</v>
      </c>
      <c r="T11" s="835"/>
      <c r="U11" s="835"/>
      <c r="V11" s="835"/>
      <c r="W11" s="835"/>
      <c r="X11" s="835"/>
      <c r="Y11" s="835"/>
      <c r="Z11" s="835"/>
      <c r="AA11" s="835"/>
      <c r="AB11" s="835"/>
      <c r="AC11" s="835"/>
      <c r="AD11" s="835"/>
      <c r="AE11" s="836"/>
    </row>
    <row r="12" spans="1:31" s="46" customFormat="1" ht="18" customHeight="1" x14ac:dyDescent="0.15">
      <c r="B12" s="806"/>
      <c r="C12" s="807"/>
      <c r="D12" s="811"/>
      <c r="E12" s="822" t="s">
        <v>94</v>
      </c>
      <c r="F12" s="823"/>
      <c r="G12" s="824"/>
      <c r="H12" s="825">
        <v>798</v>
      </c>
      <c r="I12" s="826"/>
      <c r="J12" s="826"/>
      <c r="K12" s="827"/>
      <c r="L12" s="828">
        <v>806</v>
      </c>
      <c r="M12" s="829"/>
      <c r="N12" s="829"/>
      <c r="O12" s="830"/>
      <c r="P12" s="831">
        <f>H12-L12</f>
        <v>-8</v>
      </c>
      <c r="Q12" s="832"/>
      <c r="R12" s="833"/>
      <c r="S12" s="834" t="s">
        <v>919</v>
      </c>
      <c r="T12" s="835"/>
      <c r="U12" s="835"/>
      <c r="V12" s="835"/>
      <c r="W12" s="835"/>
      <c r="X12" s="835"/>
      <c r="Y12" s="835"/>
      <c r="Z12" s="835"/>
      <c r="AA12" s="835"/>
      <c r="AB12" s="835"/>
      <c r="AC12" s="835"/>
      <c r="AD12" s="835"/>
      <c r="AE12" s="836"/>
    </row>
    <row r="13" spans="1:31" s="46" customFormat="1" ht="18" customHeight="1" x14ac:dyDescent="0.15">
      <c r="B13" s="806"/>
      <c r="C13" s="807"/>
      <c r="D13" s="811"/>
      <c r="E13" s="822" t="s">
        <v>95</v>
      </c>
      <c r="F13" s="823"/>
      <c r="G13" s="824"/>
      <c r="H13" s="825">
        <v>450</v>
      </c>
      <c r="I13" s="826"/>
      <c r="J13" s="826"/>
      <c r="K13" s="827"/>
      <c r="L13" s="828">
        <v>455</v>
      </c>
      <c r="M13" s="829"/>
      <c r="N13" s="829"/>
      <c r="O13" s="830"/>
      <c r="P13" s="831">
        <f t="shared" si="0"/>
        <v>-5</v>
      </c>
      <c r="Q13" s="832"/>
      <c r="R13" s="833"/>
      <c r="S13" s="834" t="s">
        <v>919</v>
      </c>
      <c r="T13" s="835"/>
      <c r="U13" s="835"/>
      <c r="V13" s="835"/>
      <c r="W13" s="835"/>
      <c r="X13" s="835"/>
      <c r="Y13" s="835"/>
      <c r="Z13" s="835"/>
      <c r="AA13" s="835"/>
      <c r="AB13" s="835"/>
      <c r="AC13" s="835"/>
      <c r="AD13" s="835"/>
      <c r="AE13" s="836"/>
    </row>
    <row r="14" spans="1:31" s="46" customFormat="1" ht="18" customHeight="1" x14ac:dyDescent="0.15">
      <c r="B14" s="806"/>
      <c r="C14" s="807"/>
      <c r="D14" s="811"/>
      <c r="E14" s="822" t="s">
        <v>96</v>
      </c>
      <c r="F14" s="823"/>
      <c r="G14" s="824"/>
      <c r="H14" s="849">
        <v>518</v>
      </c>
      <c r="I14" s="850"/>
      <c r="J14" s="850"/>
      <c r="K14" s="851"/>
      <c r="L14" s="828">
        <v>528</v>
      </c>
      <c r="M14" s="829"/>
      <c r="N14" s="829"/>
      <c r="O14" s="830"/>
      <c r="P14" s="831">
        <f t="shared" si="0"/>
        <v>-10</v>
      </c>
      <c r="Q14" s="832"/>
      <c r="R14" s="833"/>
      <c r="S14" s="852" t="s">
        <v>920</v>
      </c>
      <c r="T14" s="853"/>
      <c r="U14" s="853"/>
      <c r="V14" s="853"/>
      <c r="W14" s="853"/>
      <c r="X14" s="853"/>
      <c r="Y14" s="853"/>
      <c r="Z14" s="853"/>
      <c r="AA14" s="853"/>
      <c r="AB14" s="853"/>
      <c r="AC14" s="853"/>
      <c r="AD14" s="853"/>
      <c r="AE14" s="854"/>
    </row>
    <row r="15" spans="1:31" s="46" customFormat="1" ht="18" customHeight="1" x14ac:dyDescent="0.15">
      <c r="B15" s="806"/>
      <c r="C15" s="807"/>
      <c r="D15" s="812"/>
      <c r="E15" s="855" t="s">
        <v>228</v>
      </c>
      <c r="F15" s="856"/>
      <c r="G15" s="857"/>
      <c r="H15" s="858">
        <v>4225</v>
      </c>
      <c r="I15" s="579"/>
      <c r="J15" s="579"/>
      <c r="K15" s="859"/>
      <c r="L15" s="860">
        <v>4271</v>
      </c>
      <c r="M15" s="861"/>
      <c r="N15" s="861"/>
      <c r="O15" s="862"/>
      <c r="P15" s="863">
        <f t="shared" si="0"/>
        <v>-46</v>
      </c>
      <c r="Q15" s="864"/>
      <c r="R15" s="865"/>
      <c r="S15" s="512" t="s">
        <v>921</v>
      </c>
      <c r="T15" s="513"/>
      <c r="U15" s="513"/>
      <c r="V15" s="513"/>
      <c r="W15" s="513"/>
      <c r="X15" s="513"/>
      <c r="Y15" s="513"/>
      <c r="Z15" s="513"/>
      <c r="AA15" s="513"/>
      <c r="AB15" s="513"/>
      <c r="AC15" s="513"/>
      <c r="AD15" s="513"/>
      <c r="AE15" s="514"/>
    </row>
    <row r="16" spans="1:31" s="46" customFormat="1" ht="18" customHeight="1" x14ac:dyDescent="0.15">
      <c r="B16" s="806"/>
      <c r="C16" s="807"/>
      <c r="D16" s="869" t="s">
        <v>229</v>
      </c>
      <c r="E16" s="813" t="s">
        <v>234</v>
      </c>
      <c r="F16" s="814"/>
      <c r="G16" s="815"/>
      <c r="H16" s="816">
        <v>11893</v>
      </c>
      <c r="I16" s="817"/>
      <c r="J16" s="817"/>
      <c r="K16" s="818"/>
      <c r="L16" s="871">
        <v>11988</v>
      </c>
      <c r="M16" s="871"/>
      <c r="N16" s="871"/>
      <c r="O16" s="871"/>
      <c r="P16" s="819">
        <f t="shared" si="0"/>
        <v>-95</v>
      </c>
      <c r="Q16" s="820"/>
      <c r="R16" s="821"/>
      <c r="S16" s="872" t="s">
        <v>922</v>
      </c>
      <c r="T16" s="873"/>
      <c r="U16" s="873"/>
      <c r="V16" s="873"/>
      <c r="W16" s="873"/>
      <c r="X16" s="873"/>
      <c r="Y16" s="873"/>
      <c r="Z16" s="873"/>
      <c r="AA16" s="873"/>
      <c r="AB16" s="873"/>
      <c r="AC16" s="873"/>
      <c r="AD16" s="873"/>
      <c r="AE16" s="874"/>
    </row>
    <row r="17" spans="1:256" s="46" customFormat="1" ht="18" customHeight="1" x14ac:dyDescent="0.15">
      <c r="B17" s="806"/>
      <c r="C17" s="807"/>
      <c r="D17" s="870"/>
      <c r="E17" s="875" t="s">
        <v>235</v>
      </c>
      <c r="F17" s="876"/>
      <c r="G17" s="877"/>
      <c r="H17" s="849">
        <v>3518</v>
      </c>
      <c r="I17" s="850"/>
      <c r="J17" s="850"/>
      <c r="K17" s="851"/>
      <c r="L17" s="878">
        <v>3509</v>
      </c>
      <c r="M17" s="878"/>
      <c r="N17" s="878"/>
      <c r="O17" s="878"/>
      <c r="P17" s="879">
        <f t="shared" si="0"/>
        <v>9</v>
      </c>
      <c r="Q17" s="880"/>
      <c r="R17" s="881"/>
      <c r="S17" s="866" t="s">
        <v>923</v>
      </c>
      <c r="T17" s="867"/>
      <c r="U17" s="867"/>
      <c r="V17" s="867"/>
      <c r="W17" s="867"/>
      <c r="X17" s="867"/>
      <c r="Y17" s="867"/>
      <c r="Z17" s="867"/>
      <c r="AA17" s="867"/>
      <c r="AB17" s="867"/>
      <c r="AC17" s="867"/>
      <c r="AD17" s="867"/>
      <c r="AE17" s="868"/>
    </row>
    <row r="18" spans="1:256" s="46" customFormat="1" ht="18" customHeight="1" x14ac:dyDescent="0.15">
      <c r="B18" s="806"/>
      <c r="C18" s="807"/>
      <c r="D18" s="812"/>
      <c r="E18" s="855" t="s">
        <v>230</v>
      </c>
      <c r="F18" s="856"/>
      <c r="G18" s="857"/>
      <c r="H18" s="858">
        <v>15411</v>
      </c>
      <c r="I18" s="579"/>
      <c r="J18" s="579"/>
      <c r="K18" s="859"/>
      <c r="L18" s="860">
        <v>15497</v>
      </c>
      <c r="M18" s="861"/>
      <c r="N18" s="861"/>
      <c r="O18" s="862"/>
      <c r="P18" s="863">
        <f>H18-L18</f>
        <v>-86</v>
      </c>
      <c r="Q18" s="864"/>
      <c r="R18" s="865"/>
      <c r="S18" s="512"/>
      <c r="T18" s="513"/>
      <c r="U18" s="513"/>
      <c r="V18" s="513"/>
      <c r="W18" s="513"/>
      <c r="X18" s="513"/>
      <c r="Y18" s="513"/>
      <c r="Z18" s="513"/>
      <c r="AA18" s="513"/>
      <c r="AB18" s="513"/>
      <c r="AC18" s="513"/>
      <c r="AD18" s="513"/>
      <c r="AE18" s="514"/>
    </row>
    <row r="19" spans="1:256" s="46" customFormat="1" ht="18" customHeight="1" x14ac:dyDescent="0.15">
      <c r="B19" s="808"/>
      <c r="C19" s="809"/>
      <c r="D19" s="855" t="s">
        <v>231</v>
      </c>
      <c r="E19" s="856"/>
      <c r="F19" s="856"/>
      <c r="G19" s="857"/>
      <c r="H19" s="858">
        <v>19636</v>
      </c>
      <c r="I19" s="579"/>
      <c r="J19" s="579"/>
      <c r="K19" s="859"/>
      <c r="L19" s="860">
        <v>19768</v>
      </c>
      <c r="M19" s="861"/>
      <c r="N19" s="861"/>
      <c r="O19" s="862"/>
      <c r="P19" s="863">
        <f t="shared" si="0"/>
        <v>-132</v>
      </c>
      <c r="Q19" s="864"/>
      <c r="R19" s="865"/>
      <c r="S19" s="512" t="s">
        <v>924</v>
      </c>
      <c r="T19" s="513"/>
      <c r="U19" s="513"/>
      <c r="V19" s="513"/>
      <c r="W19" s="513"/>
      <c r="X19" s="513"/>
      <c r="Y19" s="513"/>
      <c r="Z19" s="513"/>
      <c r="AA19" s="513"/>
      <c r="AB19" s="513"/>
      <c r="AC19" s="513"/>
      <c r="AD19" s="513"/>
      <c r="AE19" s="514"/>
    </row>
    <row r="20" spans="1:256" s="46" customFormat="1" ht="18" customHeight="1" x14ac:dyDescent="0.15">
      <c r="B20" s="901" t="s">
        <v>232</v>
      </c>
      <c r="C20" s="902"/>
      <c r="D20" s="813" t="s">
        <v>97</v>
      </c>
      <c r="E20" s="814"/>
      <c r="F20" s="814"/>
      <c r="G20" s="815"/>
      <c r="H20" s="816">
        <v>94</v>
      </c>
      <c r="I20" s="817"/>
      <c r="J20" s="817"/>
      <c r="K20" s="818"/>
      <c r="L20" s="609">
        <v>97</v>
      </c>
      <c r="M20" s="610"/>
      <c r="N20" s="610"/>
      <c r="O20" s="611"/>
      <c r="P20" s="885">
        <f t="shared" si="0"/>
        <v>-3</v>
      </c>
      <c r="Q20" s="886"/>
      <c r="R20" s="887"/>
      <c r="S20" s="872" t="s">
        <v>919</v>
      </c>
      <c r="T20" s="873"/>
      <c r="U20" s="873"/>
      <c r="V20" s="873"/>
      <c r="W20" s="873"/>
      <c r="X20" s="873"/>
      <c r="Y20" s="873"/>
      <c r="Z20" s="873"/>
      <c r="AA20" s="873"/>
      <c r="AB20" s="873"/>
      <c r="AC20" s="873"/>
      <c r="AD20" s="873"/>
      <c r="AE20" s="874"/>
    </row>
    <row r="21" spans="1:256" s="46" customFormat="1" ht="18" customHeight="1" x14ac:dyDescent="0.15">
      <c r="B21" s="903"/>
      <c r="C21" s="904"/>
      <c r="D21" s="822" t="s">
        <v>110</v>
      </c>
      <c r="E21" s="823"/>
      <c r="F21" s="823"/>
      <c r="G21" s="824"/>
      <c r="H21" s="825">
        <v>6</v>
      </c>
      <c r="I21" s="826"/>
      <c r="J21" s="826"/>
      <c r="K21" s="827"/>
      <c r="L21" s="828">
        <v>6</v>
      </c>
      <c r="M21" s="829"/>
      <c r="N21" s="829"/>
      <c r="O21" s="830"/>
      <c r="P21" s="831">
        <f t="shared" si="0"/>
        <v>0</v>
      </c>
      <c r="Q21" s="832"/>
      <c r="R21" s="833"/>
      <c r="S21" s="882"/>
      <c r="T21" s="883"/>
      <c r="U21" s="883"/>
      <c r="V21" s="883"/>
      <c r="W21" s="883"/>
      <c r="X21" s="883"/>
      <c r="Y21" s="883"/>
      <c r="Z21" s="883"/>
      <c r="AA21" s="883"/>
      <c r="AB21" s="883"/>
      <c r="AC21" s="883"/>
      <c r="AD21" s="883"/>
      <c r="AE21" s="884"/>
    </row>
    <row r="22" spans="1:256" s="46" customFormat="1" ht="18" customHeight="1" x14ac:dyDescent="0.15">
      <c r="B22" s="903"/>
      <c r="C22" s="904"/>
      <c r="D22" s="898" t="s">
        <v>111</v>
      </c>
      <c r="E22" s="899"/>
      <c r="F22" s="899"/>
      <c r="G22" s="900"/>
      <c r="H22" s="849">
        <v>77</v>
      </c>
      <c r="I22" s="850"/>
      <c r="J22" s="850"/>
      <c r="K22" s="851"/>
      <c r="L22" s="843">
        <v>78</v>
      </c>
      <c r="M22" s="844"/>
      <c r="N22" s="844"/>
      <c r="O22" s="845"/>
      <c r="P22" s="879">
        <f t="shared" si="0"/>
        <v>-1</v>
      </c>
      <c r="Q22" s="880"/>
      <c r="R22" s="881"/>
      <c r="S22" s="866" t="s">
        <v>918</v>
      </c>
      <c r="T22" s="867"/>
      <c r="U22" s="867"/>
      <c r="V22" s="867"/>
      <c r="W22" s="867"/>
      <c r="X22" s="867"/>
      <c r="Y22" s="867"/>
      <c r="Z22" s="867"/>
      <c r="AA22" s="867"/>
      <c r="AB22" s="867"/>
      <c r="AC22" s="867"/>
      <c r="AD22" s="867"/>
      <c r="AE22" s="868"/>
    </row>
    <row r="23" spans="1:256" s="46" customFormat="1" ht="18" customHeight="1" x14ac:dyDescent="0.15">
      <c r="B23" s="905"/>
      <c r="C23" s="906"/>
      <c r="D23" s="855" t="s">
        <v>233</v>
      </c>
      <c r="E23" s="856"/>
      <c r="F23" s="856"/>
      <c r="G23" s="857"/>
      <c r="H23" s="858">
        <v>177</v>
      </c>
      <c r="I23" s="579"/>
      <c r="J23" s="579"/>
      <c r="K23" s="859"/>
      <c r="L23" s="860">
        <v>181</v>
      </c>
      <c r="M23" s="861"/>
      <c r="N23" s="861"/>
      <c r="O23" s="862"/>
      <c r="P23" s="863">
        <f t="shared" si="0"/>
        <v>-4</v>
      </c>
      <c r="Q23" s="864"/>
      <c r="R23" s="865"/>
      <c r="S23" s="512" t="s">
        <v>798</v>
      </c>
      <c r="T23" s="513"/>
      <c r="U23" s="513"/>
      <c r="V23" s="513"/>
      <c r="W23" s="513"/>
      <c r="X23" s="513"/>
      <c r="Y23" s="513"/>
      <c r="Z23" s="513"/>
      <c r="AA23" s="513"/>
      <c r="AB23" s="513"/>
      <c r="AC23" s="513"/>
      <c r="AD23" s="513"/>
      <c r="AE23" s="514"/>
    </row>
    <row r="24" spans="1:256" s="46" customFormat="1" ht="18" customHeight="1" x14ac:dyDescent="0.15">
      <c r="B24" s="342" t="s">
        <v>14</v>
      </c>
      <c r="C24" s="386"/>
      <c r="D24" s="386"/>
      <c r="E24" s="386"/>
      <c r="F24" s="386"/>
      <c r="G24" s="343"/>
      <c r="H24" s="816">
        <v>19813</v>
      </c>
      <c r="I24" s="817"/>
      <c r="J24" s="817"/>
      <c r="K24" s="818"/>
      <c r="L24" s="609">
        <v>19949</v>
      </c>
      <c r="M24" s="610"/>
      <c r="N24" s="610"/>
      <c r="O24" s="611"/>
      <c r="P24" s="819">
        <f>H24-L24</f>
        <v>-136</v>
      </c>
      <c r="Q24" s="820"/>
      <c r="R24" s="821"/>
      <c r="S24" s="888" t="s">
        <v>925</v>
      </c>
      <c r="T24" s="533"/>
      <c r="U24" s="533"/>
      <c r="V24" s="533"/>
      <c r="W24" s="533"/>
      <c r="X24" s="533"/>
      <c r="Y24" s="533"/>
      <c r="Z24" s="533"/>
      <c r="AA24" s="533"/>
      <c r="AB24" s="533"/>
      <c r="AC24" s="533"/>
      <c r="AD24" s="533"/>
      <c r="AE24" s="534"/>
    </row>
    <row r="25" spans="1:256" s="46" customFormat="1" ht="18" customHeight="1" x14ac:dyDescent="0.15">
      <c r="B25" s="369"/>
      <c r="C25" s="375"/>
      <c r="D25" s="375"/>
      <c r="E25" s="375"/>
      <c r="F25" s="375"/>
      <c r="G25" s="376"/>
      <c r="H25" s="892">
        <v>26870</v>
      </c>
      <c r="I25" s="893"/>
      <c r="J25" s="893"/>
      <c r="K25" s="894"/>
      <c r="L25" s="895">
        <v>26870</v>
      </c>
      <c r="M25" s="896"/>
      <c r="N25" s="896"/>
      <c r="O25" s="897"/>
      <c r="P25" s="895" t="s">
        <v>601</v>
      </c>
      <c r="Q25" s="896"/>
      <c r="R25" s="897"/>
      <c r="S25" s="889"/>
      <c r="T25" s="890"/>
      <c r="U25" s="890"/>
      <c r="V25" s="890"/>
      <c r="W25" s="890"/>
      <c r="X25" s="890"/>
      <c r="Y25" s="890"/>
      <c r="Z25" s="890"/>
      <c r="AA25" s="890"/>
      <c r="AB25" s="890"/>
      <c r="AC25" s="890"/>
      <c r="AD25" s="890"/>
      <c r="AE25" s="891"/>
    </row>
    <row r="26" spans="1:256" ht="18" customHeight="1" x14ac:dyDescent="0.15">
      <c r="A26" s="46"/>
      <c r="B26" s="907" t="s">
        <v>517</v>
      </c>
      <c r="C26" s="907"/>
      <c r="D26" s="907"/>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row>
    <row r="27" spans="1:256" ht="13.5" customHeight="1" x14ac:dyDescent="0.15">
      <c r="A27" s="46"/>
      <c r="B27" s="908" t="s">
        <v>877</v>
      </c>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row>
    <row r="28" spans="1:256" ht="13.5" customHeight="1" x14ac:dyDescent="0.15">
      <c r="A28" s="46"/>
      <c r="B28" s="908" t="s">
        <v>518</v>
      </c>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row>
    <row r="29" spans="1:256" ht="13.5" customHeight="1" x14ac:dyDescent="0.1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row>
    <row r="30" spans="1:256" ht="18" customHeight="1" x14ac:dyDescent="0.15">
      <c r="B30" s="61" t="s">
        <v>878</v>
      </c>
    </row>
    <row r="31" spans="1:256" ht="18" customHeight="1" x14ac:dyDescent="0.15"/>
    <row r="32" spans="1:256" ht="18" customHeight="1" x14ac:dyDescent="0.15"/>
    <row r="33" spans="2:38" ht="18" customHeight="1" x14ac:dyDescent="0.15"/>
    <row r="34" spans="2:38" ht="18" customHeight="1" x14ac:dyDescent="0.15"/>
    <row r="35" spans="2:38" ht="18" customHeight="1" x14ac:dyDescent="0.15"/>
    <row r="36" spans="2:38" ht="18" customHeight="1" x14ac:dyDescent="0.15"/>
    <row r="37" spans="2:38" ht="18" customHeight="1" x14ac:dyDescent="0.15"/>
    <row r="38" spans="2:38" ht="18" customHeight="1" x14ac:dyDescent="0.15"/>
    <row r="39" spans="2:38" ht="18" customHeight="1" x14ac:dyDescent="0.15"/>
    <row r="40" spans="2:38" ht="18" customHeight="1" x14ac:dyDescent="0.15"/>
    <row r="41" spans="2:38" ht="18" customHeight="1" x14ac:dyDescent="0.15"/>
    <row r="42" spans="2:38" ht="18" customHeight="1" x14ac:dyDescent="0.15"/>
    <row r="43" spans="2:38" ht="18" customHeight="1" x14ac:dyDescent="0.15"/>
    <row r="44" spans="2:38" ht="18" customHeight="1" x14ac:dyDescent="0.15">
      <c r="G44" s="11"/>
    </row>
    <row r="45" spans="2:38" ht="18" customHeight="1" x14ac:dyDescent="0.15">
      <c r="C45" s="10" t="s">
        <v>15</v>
      </c>
      <c r="E45" s="11"/>
      <c r="G45" s="11"/>
      <c r="H45" s="11"/>
      <c r="I45" s="11"/>
      <c r="J45" s="11"/>
      <c r="K45" s="11"/>
      <c r="L45" s="11"/>
      <c r="M45" s="11"/>
      <c r="N45" s="11"/>
      <c r="O45" s="11"/>
      <c r="P45" s="11"/>
      <c r="Q45" s="11"/>
      <c r="R45" s="11"/>
      <c r="S45" s="11"/>
      <c r="T45" s="11"/>
      <c r="U45" s="11"/>
      <c r="V45" s="11"/>
      <c r="W45" s="11"/>
      <c r="AL45" s="10" t="s">
        <v>533</v>
      </c>
    </row>
    <row r="46" spans="2:38" ht="18" customHeight="1" x14ac:dyDescent="0.15"/>
    <row r="47" spans="2:38" ht="18" customHeight="1" x14ac:dyDescent="0.15"/>
    <row r="48" spans="2:38" ht="18" customHeight="1" x14ac:dyDescent="0.15">
      <c r="B48" s="342" t="s">
        <v>19</v>
      </c>
      <c r="C48" s="343"/>
      <c r="D48" s="909">
        <v>20</v>
      </c>
      <c r="E48" s="910"/>
      <c r="F48" s="909">
        <v>20</v>
      </c>
      <c r="G48" s="910"/>
      <c r="H48" s="909">
        <v>24</v>
      </c>
      <c r="I48" s="910"/>
      <c r="J48" s="909">
        <v>28</v>
      </c>
      <c r="K48" s="910"/>
      <c r="L48" s="909">
        <v>32</v>
      </c>
      <c r="M48" s="910"/>
      <c r="N48" s="909">
        <v>36</v>
      </c>
      <c r="O48" s="910"/>
      <c r="P48" s="909">
        <v>40</v>
      </c>
      <c r="Q48" s="910"/>
      <c r="R48" s="909">
        <v>44</v>
      </c>
      <c r="S48" s="910"/>
      <c r="T48" s="909">
        <v>48</v>
      </c>
      <c r="U48" s="910"/>
      <c r="V48" s="909">
        <v>52</v>
      </c>
      <c r="W48" s="910"/>
      <c r="X48" s="909">
        <v>56</v>
      </c>
      <c r="Y48" s="910"/>
      <c r="Z48" s="909">
        <v>60</v>
      </c>
      <c r="AA48" s="910"/>
      <c r="AB48" s="909"/>
      <c r="AC48" s="910"/>
      <c r="AD48" s="80"/>
    </row>
    <row r="49" spans="2:31" ht="18" customHeight="1" x14ac:dyDescent="0.15">
      <c r="B49" s="383"/>
      <c r="C49" s="731"/>
      <c r="D49" s="911"/>
      <c r="E49" s="912"/>
      <c r="F49" s="913" t="s">
        <v>29</v>
      </c>
      <c r="G49" s="914"/>
      <c r="H49" s="913" t="s">
        <v>29</v>
      </c>
      <c r="I49" s="914"/>
      <c r="J49" s="913" t="s">
        <v>29</v>
      </c>
      <c r="K49" s="914"/>
      <c r="L49" s="913" t="s">
        <v>29</v>
      </c>
      <c r="M49" s="914"/>
      <c r="N49" s="913" t="s">
        <v>29</v>
      </c>
      <c r="O49" s="914"/>
      <c r="P49" s="913" t="s">
        <v>29</v>
      </c>
      <c r="Q49" s="914"/>
      <c r="R49" s="913" t="s">
        <v>29</v>
      </c>
      <c r="S49" s="914"/>
      <c r="T49" s="913" t="s">
        <v>29</v>
      </c>
      <c r="U49" s="914"/>
      <c r="V49" s="913" t="s">
        <v>29</v>
      </c>
      <c r="W49" s="914"/>
      <c r="X49" s="913" t="s">
        <v>29</v>
      </c>
      <c r="Y49" s="914"/>
      <c r="Z49" s="913"/>
      <c r="AA49" s="914"/>
      <c r="AB49" s="383" t="s">
        <v>18</v>
      </c>
      <c r="AC49" s="731"/>
      <c r="AD49" s="108"/>
    </row>
    <row r="50" spans="2:31" ht="15" customHeight="1" x14ac:dyDescent="0.15">
      <c r="B50" s="369"/>
      <c r="C50" s="376"/>
      <c r="D50" s="369" t="s">
        <v>16</v>
      </c>
      <c r="E50" s="376"/>
      <c r="F50" s="915">
        <v>23</v>
      </c>
      <c r="G50" s="916"/>
      <c r="H50" s="915">
        <v>27</v>
      </c>
      <c r="I50" s="916"/>
      <c r="J50" s="915">
        <v>31</v>
      </c>
      <c r="K50" s="916"/>
      <c r="L50" s="915">
        <v>35</v>
      </c>
      <c r="M50" s="916"/>
      <c r="N50" s="915">
        <v>39</v>
      </c>
      <c r="O50" s="916"/>
      <c r="P50" s="915">
        <v>43</v>
      </c>
      <c r="Q50" s="916"/>
      <c r="R50" s="915">
        <v>47</v>
      </c>
      <c r="S50" s="916"/>
      <c r="T50" s="915">
        <v>51</v>
      </c>
      <c r="U50" s="916"/>
      <c r="V50" s="915">
        <v>55</v>
      </c>
      <c r="W50" s="916"/>
      <c r="X50" s="915">
        <v>59</v>
      </c>
      <c r="Y50" s="916"/>
      <c r="Z50" s="915" t="s">
        <v>17</v>
      </c>
      <c r="AA50" s="916"/>
      <c r="AB50" s="915"/>
      <c r="AC50" s="916"/>
      <c r="AD50" s="80"/>
    </row>
    <row r="51" spans="2:31" ht="15" customHeight="1" x14ac:dyDescent="0.15">
      <c r="B51" s="888" t="s">
        <v>282</v>
      </c>
      <c r="C51" s="534"/>
      <c r="D51" s="414" t="s">
        <v>311</v>
      </c>
      <c r="E51" s="438"/>
      <c r="F51" s="414" t="s">
        <v>311</v>
      </c>
      <c r="G51" s="438"/>
      <c r="H51" s="414" t="s">
        <v>311</v>
      </c>
      <c r="I51" s="438"/>
      <c r="J51" s="414" t="s">
        <v>311</v>
      </c>
      <c r="K51" s="438"/>
      <c r="L51" s="414" t="s">
        <v>311</v>
      </c>
      <c r="M51" s="438"/>
      <c r="N51" s="414" t="s">
        <v>311</v>
      </c>
      <c r="O51" s="438"/>
      <c r="P51" s="414" t="s">
        <v>311</v>
      </c>
      <c r="Q51" s="438"/>
      <c r="R51" s="414" t="s">
        <v>311</v>
      </c>
      <c r="S51" s="438"/>
      <c r="T51" s="414" t="s">
        <v>311</v>
      </c>
      <c r="U51" s="438"/>
      <c r="V51" s="414" t="s">
        <v>311</v>
      </c>
      <c r="W51" s="438"/>
      <c r="X51" s="414" t="s">
        <v>311</v>
      </c>
      <c r="Y51" s="438"/>
      <c r="Z51" s="414" t="s">
        <v>311</v>
      </c>
      <c r="AA51" s="438"/>
      <c r="AB51" s="414" t="s">
        <v>311</v>
      </c>
      <c r="AC51" s="438"/>
      <c r="AD51" s="81"/>
    </row>
    <row r="52" spans="2:31" ht="15" customHeight="1" x14ac:dyDescent="0.15">
      <c r="B52" s="889"/>
      <c r="C52" s="891"/>
      <c r="D52" s="359">
        <v>116</v>
      </c>
      <c r="E52" s="394"/>
      <c r="F52" s="359">
        <v>748</v>
      </c>
      <c r="G52" s="394"/>
      <c r="H52" s="359">
        <v>1698</v>
      </c>
      <c r="I52" s="394"/>
      <c r="J52" s="359">
        <v>1788</v>
      </c>
      <c r="K52" s="394"/>
      <c r="L52" s="359">
        <v>1755</v>
      </c>
      <c r="M52" s="394"/>
      <c r="N52" s="359">
        <v>1691</v>
      </c>
      <c r="O52" s="394"/>
      <c r="P52" s="359">
        <v>1828</v>
      </c>
      <c r="Q52" s="394"/>
      <c r="R52" s="359">
        <v>2116</v>
      </c>
      <c r="S52" s="394"/>
      <c r="T52" s="359">
        <v>2329</v>
      </c>
      <c r="U52" s="394"/>
      <c r="V52" s="359">
        <v>2413</v>
      </c>
      <c r="W52" s="394"/>
      <c r="X52" s="359">
        <v>2351</v>
      </c>
      <c r="Y52" s="394"/>
      <c r="Z52" s="359">
        <v>980</v>
      </c>
      <c r="AA52" s="394"/>
      <c r="AB52" s="398">
        <f>SUM(D52:AA52)</f>
        <v>19813</v>
      </c>
      <c r="AC52" s="400"/>
      <c r="AD52" s="178"/>
    </row>
    <row r="53" spans="2:31" s="46" customFormat="1" ht="24" customHeight="1" x14ac:dyDescent="0.15"/>
    <row r="54" spans="2:31" s="46" customFormat="1" ht="24" customHeight="1" x14ac:dyDescent="0.15"/>
    <row r="55" spans="2:31" ht="18" customHeight="1" x14ac:dyDescent="0.15">
      <c r="B55" s="82" t="s">
        <v>72</v>
      </c>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2:31" s="46" customFormat="1" ht="18" customHeight="1" x14ac:dyDescent="0.15">
      <c r="AC56" s="50" t="s">
        <v>537</v>
      </c>
      <c r="AE56" s="50"/>
    </row>
    <row r="57" spans="2:31" s="46" customFormat="1" ht="24" customHeight="1" x14ac:dyDescent="0.15">
      <c r="B57" s="920" t="s">
        <v>79</v>
      </c>
      <c r="C57" s="920"/>
      <c r="D57" s="920"/>
      <c r="E57" s="920"/>
      <c r="F57" s="920"/>
      <c r="G57" s="920"/>
      <c r="H57" s="530" t="s">
        <v>660</v>
      </c>
      <c r="I57" s="592"/>
      <c r="J57" s="593"/>
      <c r="K57" s="530" t="s">
        <v>661</v>
      </c>
      <c r="L57" s="592"/>
      <c r="M57" s="593"/>
      <c r="N57" s="530" t="s">
        <v>789</v>
      </c>
      <c r="O57" s="592"/>
      <c r="P57" s="593"/>
      <c r="Q57" s="530" t="s">
        <v>790</v>
      </c>
      <c r="R57" s="592"/>
      <c r="S57" s="593"/>
      <c r="T57" s="530" t="s">
        <v>838</v>
      </c>
      <c r="U57" s="592"/>
      <c r="V57" s="593"/>
      <c r="W57" s="530" t="s">
        <v>879</v>
      </c>
      <c r="X57" s="389"/>
      <c r="Y57" s="390"/>
      <c r="Z57" s="455" t="s">
        <v>630</v>
      </c>
      <c r="AA57" s="386"/>
      <c r="AB57" s="386"/>
      <c r="AC57" s="386"/>
      <c r="AD57" s="338"/>
      <c r="AE57" s="339"/>
    </row>
    <row r="58" spans="2:31" s="46" customFormat="1" ht="22.5" customHeight="1" x14ac:dyDescent="0.15">
      <c r="B58" s="385" t="s">
        <v>73</v>
      </c>
      <c r="C58" s="385"/>
      <c r="D58" s="385"/>
      <c r="E58" s="385"/>
      <c r="F58" s="385"/>
      <c r="G58" s="385"/>
      <c r="H58" s="917">
        <v>4246</v>
      </c>
      <c r="I58" s="918"/>
      <c r="J58" s="919"/>
      <c r="K58" s="917">
        <v>4265</v>
      </c>
      <c r="L58" s="918"/>
      <c r="M58" s="919"/>
      <c r="N58" s="917">
        <v>4263</v>
      </c>
      <c r="O58" s="918"/>
      <c r="P58" s="919"/>
      <c r="Q58" s="917">
        <v>4278</v>
      </c>
      <c r="R58" s="918"/>
      <c r="S58" s="919"/>
      <c r="T58" s="917">
        <v>4271</v>
      </c>
      <c r="U58" s="918"/>
      <c r="V58" s="919"/>
      <c r="W58" s="921">
        <v>4225</v>
      </c>
      <c r="X58" s="922"/>
      <c r="Y58" s="923"/>
      <c r="Z58" s="924">
        <f>W58-H58</f>
        <v>-21</v>
      </c>
      <c r="AA58" s="925"/>
      <c r="AB58" s="925"/>
      <c r="AC58" s="926">
        <f>ROUND(W58/H58*100,2)-100</f>
        <v>-0.48999999999999488</v>
      </c>
      <c r="AD58" s="927"/>
      <c r="AE58" s="928"/>
    </row>
    <row r="59" spans="2:31" s="46" customFormat="1" ht="22.5" customHeight="1" x14ac:dyDescent="0.15">
      <c r="B59" s="385" t="s">
        <v>74</v>
      </c>
      <c r="C59" s="385"/>
      <c r="D59" s="385"/>
      <c r="E59" s="385"/>
      <c r="F59" s="385"/>
      <c r="G59" s="385"/>
      <c r="H59" s="917">
        <v>10716</v>
      </c>
      <c r="I59" s="918"/>
      <c r="J59" s="919"/>
      <c r="K59" s="917">
        <v>10698</v>
      </c>
      <c r="L59" s="918"/>
      <c r="M59" s="919"/>
      <c r="N59" s="917">
        <v>10710</v>
      </c>
      <c r="O59" s="918"/>
      <c r="P59" s="919"/>
      <c r="Q59" s="917">
        <v>12040</v>
      </c>
      <c r="R59" s="918"/>
      <c r="S59" s="919"/>
      <c r="T59" s="917">
        <v>11988</v>
      </c>
      <c r="U59" s="918"/>
      <c r="V59" s="919"/>
      <c r="W59" s="921">
        <v>11893</v>
      </c>
      <c r="X59" s="922"/>
      <c r="Y59" s="923"/>
      <c r="Z59" s="924">
        <f>W59-H59</f>
        <v>1177</v>
      </c>
      <c r="AA59" s="925"/>
      <c r="AB59" s="925"/>
      <c r="AC59" s="926">
        <f>ROUND(W59/H59*100,2)-100</f>
        <v>10.980000000000004</v>
      </c>
      <c r="AD59" s="927"/>
      <c r="AE59" s="928"/>
    </row>
    <row r="60" spans="2:31" s="46" customFormat="1" ht="22.5" customHeight="1" x14ac:dyDescent="0.15">
      <c r="B60" s="385" t="s">
        <v>75</v>
      </c>
      <c r="C60" s="385"/>
      <c r="D60" s="385"/>
      <c r="E60" s="385"/>
      <c r="F60" s="385"/>
      <c r="G60" s="385"/>
      <c r="H60" s="917">
        <v>3509</v>
      </c>
      <c r="I60" s="918"/>
      <c r="J60" s="919"/>
      <c r="K60" s="917">
        <v>3498</v>
      </c>
      <c r="L60" s="918"/>
      <c r="M60" s="919"/>
      <c r="N60" s="917">
        <v>3482</v>
      </c>
      <c r="O60" s="918"/>
      <c r="P60" s="919"/>
      <c r="Q60" s="917">
        <v>3498</v>
      </c>
      <c r="R60" s="918"/>
      <c r="S60" s="919"/>
      <c r="T60" s="917">
        <v>3509</v>
      </c>
      <c r="U60" s="918"/>
      <c r="V60" s="919"/>
      <c r="W60" s="921">
        <v>3518</v>
      </c>
      <c r="X60" s="922"/>
      <c r="Y60" s="923"/>
      <c r="Z60" s="924">
        <f>W60-H60</f>
        <v>9</v>
      </c>
      <c r="AA60" s="953"/>
      <c r="AB60" s="925"/>
      <c r="AC60" s="926">
        <f>ROUND(W60/H60*100,2)-100</f>
        <v>0.26000000000000512</v>
      </c>
      <c r="AD60" s="927"/>
      <c r="AE60" s="928"/>
    </row>
    <row r="61" spans="2:31" s="46" customFormat="1" ht="22.5" customHeight="1" x14ac:dyDescent="0.15">
      <c r="B61" s="385" t="s">
        <v>76</v>
      </c>
      <c r="C61" s="385"/>
      <c r="D61" s="385"/>
      <c r="E61" s="385"/>
      <c r="F61" s="385"/>
      <c r="G61" s="385"/>
      <c r="H61" s="958" t="s">
        <v>500</v>
      </c>
      <c r="I61" s="959"/>
      <c r="J61" s="960"/>
      <c r="K61" s="958" t="s">
        <v>500</v>
      </c>
      <c r="L61" s="959"/>
      <c r="M61" s="960"/>
      <c r="N61" s="958" t="s">
        <v>500</v>
      </c>
      <c r="O61" s="959"/>
      <c r="P61" s="960"/>
      <c r="Q61" s="958" t="s">
        <v>500</v>
      </c>
      <c r="R61" s="959"/>
      <c r="S61" s="960"/>
      <c r="T61" s="958" t="s">
        <v>500</v>
      </c>
      <c r="U61" s="959"/>
      <c r="V61" s="960"/>
      <c r="W61" s="961" t="s">
        <v>500</v>
      </c>
      <c r="X61" s="962"/>
      <c r="Y61" s="963"/>
      <c r="Z61" s="954" t="s">
        <v>99</v>
      </c>
      <c r="AA61" s="955"/>
      <c r="AB61" s="955"/>
      <c r="AC61" s="955"/>
      <c r="AD61" s="956"/>
      <c r="AE61" s="957"/>
    </row>
    <row r="62" spans="2:31" s="46" customFormat="1" ht="22.5" customHeight="1" x14ac:dyDescent="0.15">
      <c r="B62" s="385" t="s">
        <v>77</v>
      </c>
      <c r="C62" s="385"/>
      <c r="D62" s="385"/>
      <c r="E62" s="385"/>
      <c r="F62" s="385"/>
      <c r="G62" s="385"/>
      <c r="H62" s="917">
        <v>18471</v>
      </c>
      <c r="I62" s="918"/>
      <c r="J62" s="919"/>
      <c r="K62" s="917">
        <v>18461</v>
      </c>
      <c r="L62" s="918"/>
      <c r="M62" s="919"/>
      <c r="N62" s="917">
        <v>18455</v>
      </c>
      <c r="O62" s="918"/>
      <c r="P62" s="919"/>
      <c r="Q62" s="917">
        <v>19816</v>
      </c>
      <c r="R62" s="918"/>
      <c r="S62" s="919"/>
      <c r="T62" s="917">
        <v>19768</v>
      </c>
      <c r="U62" s="918"/>
      <c r="V62" s="919"/>
      <c r="W62" s="921">
        <v>19636</v>
      </c>
      <c r="X62" s="922"/>
      <c r="Y62" s="923"/>
      <c r="Z62" s="924">
        <f>W62-H62</f>
        <v>1165</v>
      </c>
      <c r="AA62" s="953"/>
      <c r="AB62" s="925"/>
      <c r="AC62" s="926">
        <f>ROUND(W62/H62*100,2)-100</f>
        <v>6.3100000000000023</v>
      </c>
      <c r="AD62" s="927"/>
      <c r="AE62" s="928"/>
    </row>
    <row r="63" spans="2:31" s="46" customFormat="1" ht="22.5" customHeight="1" thickBot="1" x14ac:dyDescent="0.2">
      <c r="B63" s="946" t="s">
        <v>100</v>
      </c>
      <c r="C63" s="946"/>
      <c r="D63" s="946"/>
      <c r="E63" s="946"/>
      <c r="F63" s="946"/>
      <c r="G63" s="946"/>
      <c r="H63" s="947">
        <v>183</v>
      </c>
      <c r="I63" s="948"/>
      <c r="J63" s="949"/>
      <c r="K63" s="947">
        <v>181</v>
      </c>
      <c r="L63" s="948"/>
      <c r="M63" s="949"/>
      <c r="N63" s="947">
        <v>175</v>
      </c>
      <c r="O63" s="948"/>
      <c r="P63" s="949"/>
      <c r="Q63" s="947">
        <v>178</v>
      </c>
      <c r="R63" s="948"/>
      <c r="S63" s="949"/>
      <c r="T63" s="947">
        <v>181</v>
      </c>
      <c r="U63" s="948"/>
      <c r="V63" s="949"/>
      <c r="W63" s="950">
        <v>177</v>
      </c>
      <c r="X63" s="951"/>
      <c r="Y63" s="952"/>
      <c r="Z63" s="933">
        <f>W63-H63</f>
        <v>-6</v>
      </c>
      <c r="AA63" s="934"/>
      <c r="AB63" s="935"/>
      <c r="AC63" s="936">
        <f>ROUND(W63/H63*100,2)-100</f>
        <v>-3.2800000000000011</v>
      </c>
      <c r="AD63" s="937"/>
      <c r="AE63" s="938"/>
    </row>
    <row r="64" spans="2:31" s="46" customFormat="1" ht="22.5" customHeight="1" thickTop="1" x14ac:dyDescent="0.15">
      <c r="B64" s="939" t="s">
        <v>78</v>
      </c>
      <c r="C64" s="939"/>
      <c r="D64" s="939"/>
      <c r="E64" s="939"/>
      <c r="F64" s="939"/>
      <c r="G64" s="939"/>
      <c r="H64" s="940">
        <v>18654</v>
      </c>
      <c r="I64" s="941"/>
      <c r="J64" s="942"/>
      <c r="K64" s="940">
        <v>18642</v>
      </c>
      <c r="L64" s="941"/>
      <c r="M64" s="942"/>
      <c r="N64" s="940">
        <v>18630</v>
      </c>
      <c r="O64" s="941"/>
      <c r="P64" s="942"/>
      <c r="Q64" s="940">
        <v>19994</v>
      </c>
      <c r="R64" s="941"/>
      <c r="S64" s="942"/>
      <c r="T64" s="940">
        <v>19949</v>
      </c>
      <c r="U64" s="941"/>
      <c r="V64" s="942"/>
      <c r="W64" s="940">
        <f t="shared" ref="W64" si="1">SUM(W62:Y63)</f>
        <v>19813</v>
      </c>
      <c r="X64" s="941"/>
      <c r="Y64" s="942"/>
      <c r="Z64" s="943">
        <f>W64-H64</f>
        <v>1159</v>
      </c>
      <c r="AA64" s="944"/>
      <c r="AB64" s="945"/>
      <c r="AC64" s="929">
        <f>ROUNDUP(W64/H64*100,2)-100</f>
        <v>6.2199999999999989</v>
      </c>
      <c r="AD64" s="930"/>
      <c r="AE64" s="931"/>
    </row>
    <row r="65" spans="1:28" s="46" customFormat="1" ht="18" customHeight="1" x14ac:dyDescent="0.15">
      <c r="A65" s="83"/>
      <c r="B65" s="907" t="s">
        <v>80</v>
      </c>
      <c r="C65" s="338"/>
      <c r="D65" s="338"/>
      <c r="E65" s="338"/>
      <c r="F65" s="338"/>
      <c r="G65" s="338"/>
      <c r="H65" s="338"/>
      <c r="I65" s="338"/>
      <c r="J65" s="338"/>
      <c r="K65" s="338"/>
      <c r="L65" s="338"/>
      <c r="M65" s="338"/>
      <c r="N65" s="338"/>
      <c r="O65" s="338"/>
      <c r="P65" s="338"/>
      <c r="Q65" s="338"/>
      <c r="R65" s="338"/>
      <c r="S65" s="338"/>
      <c r="T65" s="338"/>
      <c r="U65" s="338"/>
      <c r="V65" s="338"/>
      <c r="W65" s="338"/>
      <c r="X65" s="932"/>
      <c r="Y65" s="932"/>
      <c r="Z65" s="932"/>
      <c r="AA65" s="932"/>
      <c r="AB65" s="932"/>
    </row>
    <row r="66" spans="1:28" s="46" customFormat="1" ht="18" customHeight="1" x14ac:dyDescent="0.15">
      <c r="B66" s="46" t="s">
        <v>57</v>
      </c>
    </row>
  </sheetData>
  <customSheetViews>
    <customSheetView guid="{35B468EA-DEB5-4CA6-B546-C65359DF4C34}" scale="110" showPageBreaks="1" printArea="1" view="pageBreakPreview">
      <selection activeCell="AT15" sqref="AT15"/>
      <rowBreaks count="1" manualBreakCount="1">
        <brk id="54" max="31" man="1"/>
      </rowBreaks>
      <pageMargins left="0.98425196850393704" right="0.78740157480314965" top="0.98425196850393704" bottom="0.98425196850393704" header="0.51181102362204722" footer="0.51181102362204722"/>
      <printOptions horizontalCentered="1"/>
      <pageSetup paperSize="9" scale="76" orientation="portrait" cellComments="asDisplayed" r:id="rId1"/>
      <headerFooter alignWithMargins="0"/>
    </customSheetView>
  </customSheetViews>
  <mergeCells count="249">
    <mergeCell ref="Z62:AB62"/>
    <mergeCell ref="AC62:AE62"/>
    <mergeCell ref="B62:G62"/>
    <mergeCell ref="T60:V60"/>
    <mergeCell ref="W60:Y60"/>
    <mergeCell ref="Z60:AB60"/>
    <mergeCell ref="AC60:AE60"/>
    <mergeCell ref="Z61:AE61"/>
    <mergeCell ref="W62:Y62"/>
    <mergeCell ref="H62:J62"/>
    <mergeCell ref="K62:M62"/>
    <mergeCell ref="N62:P62"/>
    <mergeCell ref="Q62:S62"/>
    <mergeCell ref="T62:V62"/>
    <mergeCell ref="B61:G61"/>
    <mergeCell ref="H61:J61"/>
    <mergeCell ref="K61:M61"/>
    <mergeCell ref="N61:P61"/>
    <mergeCell ref="Q61:S61"/>
    <mergeCell ref="T61:V61"/>
    <mergeCell ref="W61:Y61"/>
    <mergeCell ref="B60:G60"/>
    <mergeCell ref="H60:J60"/>
    <mergeCell ref="K60:M60"/>
    <mergeCell ref="AC64:AE64"/>
    <mergeCell ref="B65:AB65"/>
    <mergeCell ref="Z63:AB63"/>
    <mergeCell ref="AC63:AE63"/>
    <mergeCell ref="B64:G64"/>
    <mergeCell ref="H64:J64"/>
    <mergeCell ref="K64:M64"/>
    <mergeCell ref="N64:P64"/>
    <mergeCell ref="Q64:S64"/>
    <mergeCell ref="T64:V64"/>
    <mergeCell ref="W64:Y64"/>
    <mergeCell ref="Z64:AB64"/>
    <mergeCell ref="B63:G63"/>
    <mergeCell ref="H63:J63"/>
    <mergeCell ref="K63:M63"/>
    <mergeCell ref="N63:P63"/>
    <mergeCell ref="Q63:S63"/>
    <mergeCell ref="T63:V63"/>
    <mergeCell ref="W63:Y63"/>
    <mergeCell ref="Z58:AB58"/>
    <mergeCell ref="AC58:AE58"/>
    <mergeCell ref="B59:G59"/>
    <mergeCell ref="H59:J59"/>
    <mergeCell ref="K59:M59"/>
    <mergeCell ref="N59:P59"/>
    <mergeCell ref="Q59:S59"/>
    <mergeCell ref="T59:V59"/>
    <mergeCell ref="W59:Y59"/>
    <mergeCell ref="B58:G58"/>
    <mergeCell ref="H58:J58"/>
    <mergeCell ref="K58:M58"/>
    <mergeCell ref="N58:P58"/>
    <mergeCell ref="Q58:S58"/>
    <mergeCell ref="T58:V58"/>
    <mergeCell ref="Z59:AB59"/>
    <mergeCell ref="AC59:AE59"/>
    <mergeCell ref="N60:P60"/>
    <mergeCell ref="Q60:S60"/>
    <mergeCell ref="B57:G57"/>
    <mergeCell ref="H57:J57"/>
    <mergeCell ref="K57:M57"/>
    <mergeCell ref="N57:P57"/>
    <mergeCell ref="Q57:S57"/>
    <mergeCell ref="T57:V57"/>
    <mergeCell ref="W57:Y57"/>
    <mergeCell ref="W58:Y58"/>
    <mergeCell ref="Z57:AE57"/>
    <mergeCell ref="N52:O52"/>
    <mergeCell ref="P52:Q52"/>
    <mergeCell ref="R52:S52"/>
    <mergeCell ref="T52:U52"/>
    <mergeCell ref="V52:W52"/>
    <mergeCell ref="X52:Y52"/>
    <mergeCell ref="B51:C52"/>
    <mergeCell ref="T51:U51"/>
    <mergeCell ref="V51:W51"/>
    <mergeCell ref="X51:Y51"/>
    <mergeCell ref="Z51:AA51"/>
    <mergeCell ref="AB51:AC51"/>
    <mergeCell ref="D52:E52"/>
    <mergeCell ref="F52:G52"/>
    <mergeCell ref="H52:I52"/>
    <mergeCell ref="J52:K52"/>
    <mergeCell ref="L52:M52"/>
    <mergeCell ref="Z52:AA52"/>
    <mergeCell ref="AB52:AC52"/>
    <mergeCell ref="D51:E51"/>
    <mergeCell ref="F51:G51"/>
    <mergeCell ref="H51:I51"/>
    <mergeCell ref="J51:K51"/>
    <mergeCell ref="L51:M51"/>
    <mergeCell ref="N51:O51"/>
    <mergeCell ref="P51:Q51"/>
    <mergeCell ref="R51:S51"/>
    <mergeCell ref="X48:Y48"/>
    <mergeCell ref="Z48:AA48"/>
    <mergeCell ref="V49:W49"/>
    <mergeCell ref="X49:Y49"/>
    <mergeCell ref="Z49:AA49"/>
    <mergeCell ref="AB49:AC49"/>
    <mergeCell ref="D50:E50"/>
    <mergeCell ref="F50:G50"/>
    <mergeCell ref="H50:I50"/>
    <mergeCell ref="J50:K50"/>
    <mergeCell ref="L50:M50"/>
    <mergeCell ref="N50:O50"/>
    <mergeCell ref="AB50:AC50"/>
    <mergeCell ref="P50:Q50"/>
    <mergeCell ref="R50:S50"/>
    <mergeCell ref="T50:U50"/>
    <mergeCell ref="V50:W50"/>
    <mergeCell ref="X50:Y50"/>
    <mergeCell ref="Z50:AA50"/>
    <mergeCell ref="B26:AE26"/>
    <mergeCell ref="B27:AE27"/>
    <mergeCell ref="B28:AE28"/>
    <mergeCell ref="B48:C50"/>
    <mergeCell ref="D48:E48"/>
    <mergeCell ref="F48:G48"/>
    <mergeCell ref="H48:I48"/>
    <mergeCell ref="J48:K48"/>
    <mergeCell ref="L48:M48"/>
    <mergeCell ref="N48:O48"/>
    <mergeCell ref="AB48:AC48"/>
    <mergeCell ref="D49:E49"/>
    <mergeCell ref="F49:G49"/>
    <mergeCell ref="H49:I49"/>
    <mergeCell ref="J49:K49"/>
    <mergeCell ref="L49:M49"/>
    <mergeCell ref="N49:O49"/>
    <mergeCell ref="P49:Q49"/>
    <mergeCell ref="R49:S49"/>
    <mergeCell ref="T49:U49"/>
    <mergeCell ref="P48:Q48"/>
    <mergeCell ref="R48:S48"/>
    <mergeCell ref="T48:U48"/>
    <mergeCell ref="V48:W48"/>
    <mergeCell ref="B24:G25"/>
    <mergeCell ref="H24:K24"/>
    <mergeCell ref="L24:O24"/>
    <mergeCell ref="P24:R24"/>
    <mergeCell ref="S24:AE25"/>
    <mergeCell ref="H25:K25"/>
    <mergeCell ref="L25:O25"/>
    <mergeCell ref="P25:R25"/>
    <mergeCell ref="D22:G22"/>
    <mergeCell ref="H22:K22"/>
    <mergeCell ref="L22:O22"/>
    <mergeCell ref="P22:R22"/>
    <mergeCell ref="S22:AE22"/>
    <mergeCell ref="D23:G23"/>
    <mergeCell ref="H23:K23"/>
    <mergeCell ref="L23:O23"/>
    <mergeCell ref="P23:R23"/>
    <mergeCell ref="S23:AE23"/>
    <mergeCell ref="B20:C23"/>
    <mergeCell ref="S20:AE20"/>
    <mergeCell ref="D21:G21"/>
    <mergeCell ref="H21:K21"/>
    <mergeCell ref="L21:O21"/>
    <mergeCell ref="P21:R21"/>
    <mergeCell ref="S21:AE21"/>
    <mergeCell ref="D19:G19"/>
    <mergeCell ref="H19:K19"/>
    <mergeCell ref="L19:O19"/>
    <mergeCell ref="P19:R19"/>
    <mergeCell ref="S19:AE19"/>
    <mergeCell ref="D20:G20"/>
    <mergeCell ref="H20:K20"/>
    <mergeCell ref="L20:O20"/>
    <mergeCell ref="P20:R20"/>
    <mergeCell ref="D16:D18"/>
    <mergeCell ref="E16:G16"/>
    <mergeCell ref="H16:K16"/>
    <mergeCell ref="L16:O16"/>
    <mergeCell ref="P16:R16"/>
    <mergeCell ref="S16:AE16"/>
    <mergeCell ref="E17:G17"/>
    <mergeCell ref="H17:K17"/>
    <mergeCell ref="L17:O17"/>
    <mergeCell ref="P17:R17"/>
    <mergeCell ref="E15:G15"/>
    <mergeCell ref="H15:K15"/>
    <mergeCell ref="L15:O15"/>
    <mergeCell ref="P15:R15"/>
    <mergeCell ref="S15:AE15"/>
    <mergeCell ref="S17:AE17"/>
    <mergeCell ref="E18:G18"/>
    <mergeCell ref="H18:K18"/>
    <mergeCell ref="L18:O18"/>
    <mergeCell ref="P18:R18"/>
    <mergeCell ref="S18:AE18"/>
    <mergeCell ref="E13:G13"/>
    <mergeCell ref="H13:K13"/>
    <mergeCell ref="L13:O13"/>
    <mergeCell ref="P13:R13"/>
    <mergeCell ref="S13:AE13"/>
    <mergeCell ref="E14:G14"/>
    <mergeCell ref="H14:K14"/>
    <mergeCell ref="L14:O14"/>
    <mergeCell ref="P14:R14"/>
    <mergeCell ref="S14:AE14"/>
    <mergeCell ref="E11:G11"/>
    <mergeCell ref="H11:K11"/>
    <mergeCell ref="L11:O11"/>
    <mergeCell ref="P11:R11"/>
    <mergeCell ref="S11:AE11"/>
    <mergeCell ref="E12:G12"/>
    <mergeCell ref="H12:K12"/>
    <mergeCell ref="L12:O12"/>
    <mergeCell ref="P12:R12"/>
    <mergeCell ref="S12:AE12"/>
    <mergeCell ref="H7:K7"/>
    <mergeCell ref="L7:O7"/>
    <mergeCell ref="P7:R7"/>
    <mergeCell ref="S7:AE7"/>
    <mergeCell ref="E10:G10"/>
    <mergeCell ref="H10:K10"/>
    <mergeCell ref="L10:O10"/>
    <mergeCell ref="P10:R10"/>
    <mergeCell ref="S10:AE10"/>
    <mergeCell ref="B4:G5"/>
    <mergeCell ref="H4:O4"/>
    <mergeCell ref="P4:R5"/>
    <mergeCell ref="S4:AE5"/>
    <mergeCell ref="H5:K5"/>
    <mergeCell ref="L5:O5"/>
    <mergeCell ref="B6:C19"/>
    <mergeCell ref="D6:D15"/>
    <mergeCell ref="E6:G6"/>
    <mergeCell ref="H6:K6"/>
    <mergeCell ref="L6:O6"/>
    <mergeCell ref="P6:R6"/>
    <mergeCell ref="E8:G8"/>
    <mergeCell ref="H8:K8"/>
    <mergeCell ref="L8:O8"/>
    <mergeCell ref="P8:R8"/>
    <mergeCell ref="S8:AE8"/>
    <mergeCell ref="E9:G9"/>
    <mergeCell ref="H9:K9"/>
    <mergeCell ref="L9:O9"/>
    <mergeCell ref="P9:R9"/>
    <mergeCell ref="S9:AE9"/>
    <mergeCell ref="S6:AE6"/>
    <mergeCell ref="E7:G7"/>
  </mergeCells>
  <phoneticPr fontId="2"/>
  <printOptions horizontalCentered="1"/>
  <pageMargins left="0.98425196850393704" right="0.78740157480314965" top="0.98425196850393704" bottom="0.98425196850393704" header="0.51181102362204722" footer="0.51181102362204722"/>
  <pageSetup paperSize="9" scale="76" orientation="portrait" cellComments="asDisplayed" r:id="rId2"/>
  <headerFooter alignWithMargins="0"/>
  <rowBreaks count="1" manualBreakCount="1">
    <brk id="54" max="31"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F436"/>
  <sheetViews>
    <sheetView tabSelected="1" view="pageBreakPreview" zoomScaleNormal="100" zoomScaleSheetLayoutView="100" zoomScalePageLayoutView="90" workbookViewId="0">
      <selection activeCell="H5" sqref="H5"/>
    </sheetView>
  </sheetViews>
  <sheetFormatPr defaultColWidth="9" defaultRowHeight="11.25" x14ac:dyDescent="0.15"/>
  <cols>
    <col min="1" max="1" width="2.375" style="1" customWidth="1"/>
    <col min="2" max="3" width="4" style="1" customWidth="1"/>
    <col min="4" max="5" width="2.875" style="1" customWidth="1"/>
    <col min="6" max="6" width="4.375" style="1" customWidth="1"/>
    <col min="7" max="8" width="2.875" style="1" customWidth="1"/>
    <col min="9" max="9" width="3.375" style="1" customWidth="1"/>
    <col min="10" max="12" width="2.875" style="1" customWidth="1"/>
    <col min="13" max="13" width="3" style="1" customWidth="1"/>
    <col min="14" max="22" width="2.875" style="1" customWidth="1"/>
    <col min="23" max="23" width="2.25" style="1" customWidth="1"/>
    <col min="24" max="24" width="4.375" style="1" bestFit="1" customWidth="1"/>
    <col min="25" max="29" width="2.875" style="1" customWidth="1"/>
    <col min="30" max="30" width="4.875" style="1" customWidth="1"/>
    <col min="31" max="32" width="11.5" style="1" customWidth="1"/>
    <col min="33" max="16384" width="9" style="1"/>
  </cols>
  <sheetData>
    <row r="1" spans="1:30" ht="18" customHeight="1" x14ac:dyDescent="0.15">
      <c r="B1" s="1" t="s">
        <v>585</v>
      </c>
    </row>
    <row r="2" spans="1:30" ht="18" customHeight="1" x14ac:dyDescent="0.15">
      <c r="A2" s="154" t="s">
        <v>584</v>
      </c>
    </row>
    <row r="3" spans="1:30" s="23" customFormat="1" ht="18" customHeight="1" x14ac:dyDescent="0.15">
      <c r="A3" s="37" t="s">
        <v>621</v>
      </c>
    </row>
    <row r="4" spans="1:30" ht="18" customHeight="1" x14ac:dyDescent="0.15">
      <c r="A4" s="22" t="s">
        <v>793</v>
      </c>
    </row>
    <row r="5" spans="1:30" ht="18" customHeight="1" x14ac:dyDescent="0.15">
      <c r="A5" s="22" t="s">
        <v>587</v>
      </c>
    </row>
    <row r="6" spans="1:30" ht="18" customHeight="1" x14ac:dyDescent="0.15">
      <c r="B6" s="342" t="s">
        <v>271</v>
      </c>
      <c r="C6" s="343"/>
      <c r="D6" s="342" t="s">
        <v>149</v>
      </c>
      <c r="E6" s="386"/>
      <c r="F6" s="343"/>
      <c r="G6" s="342" t="s">
        <v>150</v>
      </c>
      <c r="H6" s="386"/>
      <c r="I6" s="386"/>
      <c r="J6" s="343"/>
      <c r="K6" s="251" t="s">
        <v>151</v>
      </c>
      <c r="L6" s="249"/>
      <c r="M6" s="250"/>
      <c r="N6" s="342" t="s">
        <v>152</v>
      </c>
      <c r="O6" s="386"/>
      <c r="P6" s="386"/>
      <c r="Q6" s="386"/>
      <c r="R6" s="343"/>
      <c r="S6" s="251" t="s">
        <v>164</v>
      </c>
      <c r="T6" s="252"/>
      <c r="U6" s="252"/>
      <c r="V6" s="252"/>
      <c r="W6" s="252"/>
      <c r="X6" s="270"/>
      <c r="Z6" s="155"/>
      <c r="AA6" s="3"/>
    </row>
    <row r="7" spans="1:30" ht="18" customHeight="1" x14ac:dyDescent="0.15">
      <c r="B7" s="911"/>
      <c r="C7" s="912"/>
      <c r="D7" s="964"/>
      <c r="E7" s="965"/>
      <c r="F7" s="966"/>
      <c r="G7" s="911" t="s">
        <v>163</v>
      </c>
      <c r="H7" s="967"/>
      <c r="I7" s="967"/>
      <c r="J7" s="912"/>
      <c r="K7" s="383"/>
      <c r="L7" s="730"/>
      <c r="M7" s="731"/>
      <c r="N7" s="383" t="s">
        <v>153</v>
      </c>
      <c r="O7" s="730"/>
      <c r="P7" s="730"/>
      <c r="Q7" s="730"/>
      <c r="R7" s="731"/>
      <c r="S7" s="732" t="s">
        <v>881</v>
      </c>
      <c r="T7" s="730"/>
      <c r="U7" s="730"/>
      <c r="V7" s="730"/>
      <c r="W7" s="730"/>
      <c r="X7" s="731"/>
      <c r="Z7" s="155"/>
      <c r="AA7" s="3"/>
    </row>
    <row r="8" spans="1:30" ht="18" customHeight="1" x14ac:dyDescent="0.15">
      <c r="B8" s="369"/>
      <c r="C8" s="376"/>
      <c r="D8" s="366" t="s">
        <v>562</v>
      </c>
      <c r="E8" s="372"/>
      <c r="F8" s="373"/>
      <c r="G8" s="247"/>
      <c r="H8" s="248"/>
      <c r="I8" s="248"/>
      <c r="J8" s="253"/>
      <c r="K8" s="366" t="s">
        <v>561</v>
      </c>
      <c r="L8" s="372"/>
      <c r="M8" s="373"/>
      <c r="N8" s="369" t="s">
        <v>579</v>
      </c>
      <c r="O8" s="375"/>
      <c r="P8" s="375"/>
      <c r="Q8" s="375"/>
      <c r="R8" s="376"/>
      <c r="S8" s="369"/>
      <c r="T8" s="375"/>
      <c r="U8" s="375"/>
      <c r="V8" s="375"/>
      <c r="W8" s="375"/>
      <c r="X8" s="376"/>
      <c r="Z8" s="155"/>
      <c r="AA8" s="3"/>
    </row>
    <row r="9" spans="1:30" ht="18" customHeight="1" x14ac:dyDescent="0.15">
      <c r="B9" s="984" t="s">
        <v>880</v>
      </c>
      <c r="C9" s="985"/>
      <c r="D9" s="988" t="s">
        <v>154</v>
      </c>
      <c r="E9" s="989"/>
      <c r="F9" s="990"/>
      <c r="G9" s="971" t="s">
        <v>20</v>
      </c>
      <c r="H9" s="972"/>
      <c r="I9" s="972"/>
      <c r="J9" s="973"/>
      <c r="K9" s="971" t="s">
        <v>20</v>
      </c>
      <c r="L9" s="972"/>
      <c r="M9" s="973"/>
      <c r="N9" s="971" t="s">
        <v>43</v>
      </c>
      <c r="O9" s="972"/>
      <c r="P9" s="972"/>
      <c r="Q9" s="972"/>
      <c r="R9" s="973"/>
      <c r="S9" s="971" t="s">
        <v>43</v>
      </c>
      <c r="T9" s="972"/>
      <c r="U9" s="972"/>
      <c r="V9" s="972"/>
      <c r="W9" s="972"/>
      <c r="X9" s="973"/>
      <c r="Z9" s="156"/>
      <c r="AA9" s="3"/>
    </row>
    <row r="10" spans="1:30" s="127" customFormat="1" ht="18" customHeight="1" x14ac:dyDescent="0.15">
      <c r="B10" s="986"/>
      <c r="C10" s="987"/>
      <c r="D10" s="679">
        <v>2240709</v>
      </c>
      <c r="E10" s="680"/>
      <c r="F10" s="974"/>
      <c r="G10" s="975">
        <v>-283629</v>
      </c>
      <c r="H10" s="976"/>
      <c r="I10" s="976"/>
      <c r="J10" s="977"/>
      <c r="K10" s="679">
        <v>519049</v>
      </c>
      <c r="L10" s="680"/>
      <c r="M10" s="974"/>
      <c r="N10" s="978">
        <f>K10/D10*100</f>
        <v>23.164498379753908</v>
      </c>
      <c r="O10" s="979"/>
      <c r="P10" s="979"/>
      <c r="Q10" s="979"/>
      <c r="R10" s="980"/>
      <c r="S10" s="981">
        <v>29.8</v>
      </c>
      <c r="T10" s="982"/>
      <c r="U10" s="982"/>
      <c r="V10" s="982"/>
      <c r="W10" s="982"/>
      <c r="X10" s="983"/>
      <c r="Z10" s="156"/>
      <c r="AA10" s="128"/>
    </row>
    <row r="11" spans="1:30" ht="18" customHeight="1" x14ac:dyDescent="0.15">
      <c r="B11" s="677" t="s">
        <v>597</v>
      </c>
      <c r="C11" s="677"/>
      <c r="D11" s="677"/>
      <c r="E11" s="677"/>
      <c r="F11" s="677"/>
      <c r="G11" s="677"/>
      <c r="H11" s="677"/>
      <c r="I11" s="677"/>
      <c r="J11" s="677"/>
      <c r="K11" s="677"/>
      <c r="L11" s="677"/>
      <c r="M11" s="677"/>
      <c r="N11" s="677"/>
      <c r="O11" s="677"/>
      <c r="P11" s="677"/>
      <c r="Q11" s="677"/>
      <c r="R11" s="677"/>
      <c r="S11" s="677"/>
      <c r="T11" s="677"/>
      <c r="U11" s="677"/>
      <c r="V11" s="677"/>
      <c r="W11" s="677"/>
      <c r="X11" s="677"/>
      <c r="Z11" s="155"/>
      <c r="AA11" s="3"/>
    </row>
    <row r="12" spans="1:30" ht="18" customHeight="1" x14ac:dyDescent="0.15">
      <c r="B12" s="6"/>
      <c r="C12" s="6"/>
      <c r="D12" s="6"/>
      <c r="E12" s="6"/>
      <c r="F12" s="6"/>
      <c r="G12" s="6"/>
      <c r="H12" s="6"/>
      <c r="I12" s="6"/>
      <c r="J12" s="6"/>
      <c r="K12" s="6"/>
      <c r="L12" s="6"/>
      <c r="M12" s="6"/>
      <c r="N12" s="6"/>
      <c r="O12" s="6"/>
      <c r="P12" s="6"/>
      <c r="Q12" s="6"/>
    </row>
    <row r="13" spans="1:30" ht="19.5" customHeight="1" x14ac:dyDescent="0.15">
      <c r="B13" s="342" t="s">
        <v>271</v>
      </c>
      <c r="C13" s="343"/>
      <c r="D13" s="342" t="s">
        <v>282</v>
      </c>
      <c r="E13" s="968"/>
      <c r="F13" s="969"/>
      <c r="G13" s="970" t="s">
        <v>40</v>
      </c>
      <c r="H13" s="385"/>
      <c r="I13" s="385"/>
      <c r="J13" s="385"/>
      <c r="K13" s="385"/>
      <c r="L13" s="385"/>
      <c r="M13" s="385"/>
      <c r="N13" s="385"/>
      <c r="O13" s="385"/>
      <c r="P13" s="385"/>
      <c r="Q13" s="385"/>
      <c r="R13" s="385"/>
      <c r="S13" s="385"/>
      <c r="T13" s="386" t="s">
        <v>41</v>
      </c>
      <c r="U13" s="386"/>
      <c r="V13" s="386"/>
      <c r="W13" s="386"/>
      <c r="X13" s="386"/>
      <c r="Y13" s="201"/>
      <c r="Z13" s="342" t="s">
        <v>44</v>
      </c>
      <c r="AA13" s="386"/>
      <c r="AB13" s="386"/>
      <c r="AC13" s="386"/>
      <c r="AD13" s="343"/>
    </row>
    <row r="14" spans="1:30" ht="19.5" customHeight="1" x14ac:dyDescent="0.15">
      <c r="B14" s="387"/>
      <c r="C14" s="1004"/>
      <c r="D14" s="387" t="s">
        <v>273</v>
      </c>
      <c r="E14" s="370"/>
      <c r="F14" s="370"/>
      <c r="G14" s="385" t="s">
        <v>67</v>
      </c>
      <c r="H14" s="385"/>
      <c r="I14" s="385"/>
      <c r="J14" s="385" t="s">
        <v>283</v>
      </c>
      <c r="K14" s="385"/>
      <c r="L14" s="385"/>
      <c r="M14" s="388" t="s">
        <v>38</v>
      </c>
      <c r="N14" s="389"/>
      <c r="O14" s="389"/>
      <c r="P14" s="390"/>
      <c r="Q14" s="388" t="s">
        <v>58</v>
      </c>
      <c r="R14" s="389"/>
      <c r="S14" s="390"/>
      <c r="T14" s="369" t="s">
        <v>42</v>
      </c>
      <c r="U14" s="375"/>
      <c r="V14" s="375"/>
      <c r="W14" s="375"/>
      <c r="X14" s="376"/>
      <c r="Y14" s="201" t="s">
        <v>578</v>
      </c>
      <c r="Z14" s="369" t="s">
        <v>45</v>
      </c>
      <c r="AA14" s="375"/>
      <c r="AB14" s="375"/>
      <c r="AC14" s="375"/>
      <c r="AD14" s="376"/>
    </row>
    <row r="15" spans="1:30" ht="19.5" customHeight="1" x14ac:dyDescent="0.15">
      <c r="B15" s="984" t="s">
        <v>880</v>
      </c>
      <c r="C15" s="985"/>
      <c r="D15" s="999" t="s">
        <v>39</v>
      </c>
      <c r="E15" s="1000"/>
      <c r="F15" s="1001"/>
      <c r="G15" s="999" t="s">
        <v>280</v>
      </c>
      <c r="H15" s="1000"/>
      <c r="I15" s="1001"/>
      <c r="J15" s="999" t="s">
        <v>280</v>
      </c>
      <c r="K15" s="1000"/>
      <c r="L15" s="1001"/>
      <c r="M15" s="971" t="s">
        <v>281</v>
      </c>
      <c r="N15" s="1002"/>
      <c r="O15" s="1002"/>
      <c r="P15" s="1003"/>
      <c r="Q15" s="999" t="s">
        <v>280</v>
      </c>
      <c r="R15" s="1000"/>
      <c r="S15" s="1001"/>
      <c r="T15" s="999" t="s">
        <v>280</v>
      </c>
      <c r="U15" s="1000"/>
      <c r="V15" s="1000"/>
      <c r="W15" s="1000"/>
      <c r="X15" s="1001"/>
      <c r="Y15" s="202"/>
      <c r="Z15" s="999" t="s">
        <v>280</v>
      </c>
      <c r="AA15" s="1000"/>
      <c r="AB15" s="1000"/>
      <c r="AC15" s="1000"/>
      <c r="AD15" s="1001"/>
    </row>
    <row r="16" spans="1:30" s="127" customFormat="1" ht="19.5" customHeight="1" x14ac:dyDescent="0.15">
      <c r="B16" s="986"/>
      <c r="C16" s="987"/>
      <c r="D16" s="679">
        <v>49</v>
      </c>
      <c r="E16" s="680"/>
      <c r="F16" s="974"/>
      <c r="G16" s="679">
        <v>207743</v>
      </c>
      <c r="H16" s="680"/>
      <c r="I16" s="680"/>
      <c r="J16" s="679">
        <v>46322</v>
      </c>
      <c r="K16" s="680"/>
      <c r="L16" s="680"/>
      <c r="M16" s="679">
        <v>83217</v>
      </c>
      <c r="N16" s="680"/>
      <c r="O16" s="680"/>
      <c r="P16" s="974"/>
      <c r="Q16" s="996">
        <f>SUM(G16:P16)</f>
        <v>337282</v>
      </c>
      <c r="R16" s="997"/>
      <c r="S16" s="998"/>
      <c r="T16" s="996">
        <f>Q16/D16</f>
        <v>6883.3061224489793</v>
      </c>
      <c r="U16" s="997"/>
      <c r="V16" s="997"/>
      <c r="W16" s="997"/>
      <c r="X16" s="998"/>
      <c r="Y16" s="203"/>
      <c r="Z16" s="991"/>
      <c r="AA16" s="991"/>
      <c r="AB16" s="991"/>
      <c r="AC16" s="991"/>
      <c r="AD16" s="991"/>
    </row>
    <row r="17" spans="2:25" x14ac:dyDescent="0.15">
      <c r="B17" s="22" t="s">
        <v>162</v>
      </c>
      <c r="Y17" s="3"/>
    </row>
    <row r="18" spans="2:25" x14ac:dyDescent="0.15">
      <c r="B18" s="272" t="s">
        <v>882</v>
      </c>
      <c r="Y18" s="3"/>
    </row>
    <row r="19" spans="2:25" ht="11.25" customHeight="1" x14ac:dyDescent="0.15">
      <c r="B19" s="273" t="s">
        <v>827</v>
      </c>
    </row>
    <row r="20" spans="2:25" ht="11.25" customHeight="1" x14ac:dyDescent="0.15">
      <c r="B20" s="273" t="s">
        <v>828</v>
      </c>
    </row>
    <row r="21" spans="2:25" ht="18" customHeight="1" x14ac:dyDescent="0.15">
      <c r="B21" s="18" t="s">
        <v>681</v>
      </c>
    </row>
    <row r="22" spans="2:25" ht="18" customHeight="1" x14ac:dyDescent="0.15">
      <c r="B22" s="18"/>
      <c r="D22" s="21" t="s">
        <v>682</v>
      </c>
    </row>
    <row r="23" spans="2:25" ht="18" customHeight="1" x14ac:dyDescent="0.15"/>
    <row r="24" spans="2:25" ht="18" customHeight="1" x14ac:dyDescent="0.15">
      <c r="B24" s="157" t="s">
        <v>883</v>
      </c>
    </row>
    <row r="25" spans="2:25" ht="18" customHeight="1" x14ac:dyDescent="0.15">
      <c r="B25" s="685" t="s">
        <v>147</v>
      </c>
      <c r="C25" s="686"/>
      <c r="D25" s="686"/>
      <c r="E25" s="686"/>
      <c r="F25" s="686"/>
      <c r="G25" s="687"/>
      <c r="H25" s="388" t="s">
        <v>289</v>
      </c>
      <c r="I25" s="992"/>
      <c r="J25" s="992"/>
      <c r="K25" s="992"/>
      <c r="L25" s="993"/>
      <c r="M25" s="388" t="s">
        <v>155</v>
      </c>
      <c r="N25" s="389"/>
      <c r="O25" s="389"/>
      <c r="P25" s="389"/>
      <c r="Q25" s="390"/>
      <c r="R25" s="388" t="s">
        <v>156</v>
      </c>
      <c r="S25" s="389"/>
      <c r="T25" s="389"/>
      <c r="U25" s="389"/>
      <c r="V25" s="390"/>
    </row>
    <row r="26" spans="2:25" ht="18" customHeight="1" x14ac:dyDescent="0.15">
      <c r="B26" s="765" t="s">
        <v>103</v>
      </c>
      <c r="C26" s="766"/>
      <c r="D26" s="766"/>
      <c r="E26" s="766"/>
      <c r="F26" s="766"/>
      <c r="G26" s="767"/>
      <c r="H26" s="994">
        <v>45.5</v>
      </c>
      <c r="I26" s="995"/>
      <c r="J26" s="995"/>
      <c r="K26" s="995"/>
      <c r="L26" s="268" t="s">
        <v>287</v>
      </c>
      <c r="M26" s="727">
        <v>346446</v>
      </c>
      <c r="N26" s="728"/>
      <c r="O26" s="728"/>
      <c r="P26" s="728"/>
      <c r="Q26" s="204" t="s">
        <v>288</v>
      </c>
      <c r="R26" s="727">
        <v>489977</v>
      </c>
      <c r="S26" s="728"/>
      <c r="T26" s="728"/>
      <c r="U26" s="728"/>
      <c r="V26" s="205" t="s">
        <v>288</v>
      </c>
    </row>
    <row r="27" spans="2:25" ht="14.25" customHeight="1" x14ac:dyDescent="0.15">
      <c r="B27" s="765" t="s">
        <v>157</v>
      </c>
      <c r="C27" s="766"/>
      <c r="D27" s="766"/>
      <c r="E27" s="766"/>
      <c r="F27" s="766"/>
      <c r="G27" s="767"/>
      <c r="H27" s="1013"/>
      <c r="I27" s="1014"/>
      <c r="J27" s="1014"/>
      <c r="K27" s="1014"/>
      <c r="L27" s="256" t="s">
        <v>287</v>
      </c>
      <c r="M27" s="735"/>
      <c r="N27" s="1015"/>
      <c r="O27" s="1015"/>
      <c r="P27" s="1015"/>
      <c r="Q27" s="236" t="s">
        <v>288</v>
      </c>
      <c r="R27" s="735"/>
      <c r="S27" s="1015"/>
      <c r="T27" s="1015"/>
      <c r="U27" s="1015"/>
      <c r="V27" s="205" t="s">
        <v>288</v>
      </c>
    </row>
    <row r="28" spans="2:25" ht="14.25" customHeight="1" x14ac:dyDescent="0.15">
      <c r="B28" s="765" t="s">
        <v>158</v>
      </c>
      <c r="C28" s="766"/>
      <c r="D28" s="766"/>
      <c r="E28" s="766"/>
      <c r="F28" s="766"/>
      <c r="G28" s="767"/>
      <c r="H28" s="1016"/>
      <c r="I28" s="1017"/>
      <c r="J28" s="1017"/>
      <c r="K28" s="1017"/>
      <c r="L28" s="254" t="s">
        <v>287</v>
      </c>
      <c r="M28" s="1018"/>
      <c r="N28" s="1019"/>
      <c r="O28" s="1019"/>
      <c r="P28" s="1019"/>
      <c r="Q28" s="1020"/>
      <c r="R28" s="1018"/>
      <c r="S28" s="1019"/>
      <c r="T28" s="1019"/>
      <c r="U28" s="1019"/>
      <c r="V28" s="205" t="s">
        <v>288</v>
      </c>
    </row>
    <row r="29" spans="2:25" ht="14.25" customHeight="1" x14ac:dyDescent="0.15">
      <c r="B29" s="158" t="s">
        <v>159</v>
      </c>
      <c r="C29" s="5"/>
      <c r="D29" s="5"/>
      <c r="E29" s="5"/>
      <c r="F29" s="5"/>
      <c r="G29" s="5"/>
      <c r="H29" s="3"/>
      <c r="M29" s="3"/>
      <c r="N29" s="3"/>
      <c r="O29" s="3"/>
      <c r="P29" s="3"/>
      <c r="Q29" s="3"/>
      <c r="R29" s="3"/>
    </row>
    <row r="30" spans="2:25" ht="14.25" customHeight="1" x14ac:dyDescent="0.15"/>
    <row r="31" spans="2:25" ht="14.25" customHeight="1" x14ac:dyDescent="0.15">
      <c r="B31" s="159" t="s">
        <v>683</v>
      </c>
    </row>
    <row r="32" spans="2:25" ht="14.25" customHeight="1" x14ac:dyDescent="0.15">
      <c r="B32" s="22" t="s">
        <v>794</v>
      </c>
    </row>
    <row r="33" spans="1:30" ht="17.25" customHeight="1" x14ac:dyDescent="0.15">
      <c r="B33" s="388" t="s">
        <v>248</v>
      </c>
      <c r="C33" s="389"/>
      <c r="D33" s="389"/>
      <c r="E33" s="389"/>
      <c r="F33" s="389"/>
      <c r="G33" s="389"/>
      <c r="H33" s="389"/>
      <c r="I33" s="389"/>
      <c r="J33" s="389"/>
      <c r="K33" s="389"/>
      <c r="L33" s="389"/>
      <c r="M33" s="390"/>
      <c r="N33" s="385" t="s">
        <v>249</v>
      </c>
      <c r="O33" s="385"/>
      <c r="P33" s="385"/>
      <c r="Q33" s="385"/>
      <c r="R33" s="385"/>
      <c r="S33" s="385"/>
      <c r="T33" s="385"/>
      <c r="U33" s="385"/>
      <c r="V33" s="385"/>
      <c r="W33" s="385"/>
      <c r="X33" s="385"/>
      <c r="Y33" s="385"/>
      <c r="Z33" s="388"/>
      <c r="AA33" s="17"/>
    </row>
    <row r="34" spans="1:30" ht="17.25" customHeight="1" x14ac:dyDescent="0.15">
      <c r="B34" s="1006" t="s">
        <v>884</v>
      </c>
      <c r="C34" s="1007"/>
      <c r="D34" s="1007"/>
      <c r="E34" s="1007"/>
      <c r="F34" s="1007"/>
      <c r="G34" s="1007"/>
      <c r="H34" s="1007"/>
      <c r="I34" s="1007"/>
      <c r="J34" s="1007"/>
      <c r="K34" s="1007"/>
      <c r="L34" s="1007"/>
      <c r="M34" s="1008"/>
      <c r="N34" s="1009" t="str">
        <f>$B$34</f>
        <v>１人当たり平均支給額（令和4年度(2022年度)）</v>
      </c>
      <c r="O34" s="1010"/>
      <c r="P34" s="1010"/>
      <c r="Q34" s="1010"/>
      <c r="R34" s="1010"/>
      <c r="S34" s="1010"/>
      <c r="T34" s="1010"/>
      <c r="U34" s="1010"/>
      <c r="V34" s="1010"/>
      <c r="W34" s="1010"/>
      <c r="X34" s="1010"/>
      <c r="Y34" s="1010"/>
      <c r="Z34" s="1010"/>
      <c r="AA34" s="17"/>
    </row>
    <row r="35" spans="1:30" ht="17.25" customHeight="1" x14ac:dyDescent="0.15">
      <c r="B35" s="679">
        <v>1664</v>
      </c>
      <c r="C35" s="680"/>
      <c r="D35" s="680"/>
      <c r="E35" s="680"/>
      <c r="F35" s="680"/>
      <c r="G35" s="680"/>
      <c r="H35" s="680"/>
      <c r="I35" s="680"/>
      <c r="J35" s="680"/>
      <c r="K35" s="680"/>
      <c r="L35" s="206"/>
      <c r="M35" s="207" t="s">
        <v>20</v>
      </c>
      <c r="N35" s="1011"/>
      <c r="O35" s="1012"/>
      <c r="P35" s="1012"/>
      <c r="Q35" s="1012"/>
      <c r="R35" s="1012"/>
      <c r="S35" s="1012"/>
      <c r="T35" s="1012"/>
      <c r="U35" s="1012"/>
      <c r="V35" s="1012"/>
      <c r="W35" s="1012"/>
      <c r="X35" s="1012"/>
      <c r="Y35" s="206"/>
      <c r="Z35" s="207" t="s">
        <v>20</v>
      </c>
      <c r="AA35" s="17"/>
    </row>
    <row r="36" spans="1:30" ht="17.25" customHeight="1" x14ac:dyDescent="0.15">
      <c r="B36" s="264" t="s">
        <v>885</v>
      </c>
      <c r="C36" s="265"/>
      <c r="D36" s="265"/>
      <c r="E36" s="265"/>
      <c r="F36" s="265"/>
      <c r="G36" s="265"/>
      <c r="H36" s="265"/>
      <c r="I36" s="265"/>
      <c r="J36" s="265"/>
      <c r="K36" s="265"/>
      <c r="L36" s="265"/>
      <c r="M36" s="266"/>
      <c r="N36" s="269" t="str">
        <f>$B$36</f>
        <v>（令和4年度(2022年度)支給割合）</v>
      </c>
      <c r="O36" s="261"/>
      <c r="P36" s="261"/>
      <c r="Q36" s="261"/>
      <c r="R36" s="261"/>
      <c r="S36" s="261"/>
      <c r="T36" s="261"/>
      <c r="U36" s="261"/>
      <c r="V36" s="261"/>
      <c r="W36" s="261"/>
      <c r="X36" s="261"/>
      <c r="Y36" s="261"/>
      <c r="Z36" s="208"/>
      <c r="AA36" s="17"/>
    </row>
    <row r="37" spans="1:30" ht="17.25" customHeight="1" x14ac:dyDescent="0.15">
      <c r="B37" s="269" t="s">
        <v>167</v>
      </c>
      <c r="C37" s="261"/>
      <c r="D37" s="261"/>
      <c r="E37" s="261"/>
      <c r="F37" s="261"/>
      <c r="G37" s="261"/>
      <c r="H37" s="261"/>
      <c r="I37" s="261"/>
      <c r="J37" s="261"/>
      <c r="K37" s="261"/>
      <c r="L37" s="261"/>
      <c r="M37" s="262"/>
      <c r="N37" s="269" t="s">
        <v>63</v>
      </c>
      <c r="O37" s="261"/>
      <c r="P37" s="261"/>
      <c r="Q37" s="261"/>
      <c r="R37" s="261"/>
      <c r="S37" s="261"/>
      <c r="T37" s="261"/>
      <c r="U37" s="261"/>
      <c r="V37" s="261"/>
      <c r="W37" s="261"/>
      <c r="X37" s="261"/>
      <c r="Y37" s="261"/>
      <c r="Z37" s="209"/>
    </row>
    <row r="38" spans="1:30" ht="17.25" customHeight="1" x14ac:dyDescent="0.15">
      <c r="B38" s="269"/>
      <c r="C38" s="261"/>
      <c r="D38" s="261"/>
      <c r="E38" s="682">
        <v>2.4</v>
      </c>
      <c r="F38" s="682"/>
      <c r="G38" s="261" t="s">
        <v>300</v>
      </c>
      <c r="H38" s="261"/>
      <c r="I38" s="261"/>
      <c r="J38" s="682">
        <v>2</v>
      </c>
      <c r="K38" s="682"/>
      <c r="L38" s="261" t="s">
        <v>300</v>
      </c>
      <c r="M38" s="262"/>
      <c r="N38" s="269"/>
      <c r="O38" s="261"/>
      <c r="P38" s="261"/>
      <c r="Q38" s="1005" t="s">
        <v>684</v>
      </c>
      <c r="R38" s="1005"/>
      <c r="S38" s="261" t="s">
        <v>300</v>
      </c>
      <c r="T38" s="261"/>
      <c r="U38" s="261"/>
      <c r="V38" s="1005" t="s">
        <v>684</v>
      </c>
      <c r="W38" s="1005"/>
      <c r="X38" s="261" t="s">
        <v>300</v>
      </c>
      <c r="Y38" s="261"/>
      <c r="Z38" s="209"/>
    </row>
    <row r="39" spans="1:30" ht="17.25" customHeight="1" x14ac:dyDescent="0.15">
      <c r="B39" s="210"/>
      <c r="C39" s="211"/>
      <c r="D39" s="211"/>
      <c r="E39" s="675">
        <v>1.35</v>
      </c>
      <c r="F39" s="675"/>
      <c r="G39" s="211" t="s">
        <v>300</v>
      </c>
      <c r="H39" s="211"/>
      <c r="I39" s="211"/>
      <c r="J39" s="675" t="s">
        <v>911</v>
      </c>
      <c r="K39" s="675"/>
      <c r="L39" s="211" t="s">
        <v>300</v>
      </c>
      <c r="M39" s="212"/>
      <c r="N39" s="210"/>
      <c r="O39" s="211"/>
      <c r="P39" s="211"/>
      <c r="Q39" s="1005" t="s">
        <v>685</v>
      </c>
      <c r="R39" s="1005"/>
      <c r="S39" s="211" t="s">
        <v>300</v>
      </c>
      <c r="T39" s="211"/>
      <c r="U39" s="211"/>
      <c r="V39" s="1005" t="s">
        <v>685</v>
      </c>
      <c r="W39" s="1005"/>
      <c r="X39" s="211" t="s">
        <v>300</v>
      </c>
      <c r="Y39" s="211"/>
      <c r="Z39" s="213"/>
    </row>
    <row r="40" spans="1:30" ht="17.25" customHeight="1" x14ac:dyDescent="0.15">
      <c r="B40" s="264" t="s">
        <v>301</v>
      </c>
      <c r="C40" s="265"/>
      <c r="D40" s="265"/>
      <c r="E40" s="265"/>
      <c r="F40" s="265"/>
      <c r="G40" s="265"/>
      <c r="H40" s="265"/>
      <c r="I40" s="265"/>
      <c r="J40" s="265"/>
      <c r="K40" s="265"/>
      <c r="L40" s="265"/>
      <c r="M40" s="266"/>
      <c r="N40" s="264" t="s">
        <v>301</v>
      </c>
      <c r="O40" s="265"/>
      <c r="P40" s="265"/>
      <c r="Q40" s="265"/>
      <c r="R40" s="265"/>
      <c r="S40" s="265"/>
      <c r="T40" s="265"/>
      <c r="U40" s="265"/>
      <c r="V40" s="265"/>
      <c r="W40" s="265"/>
      <c r="X40" s="265"/>
      <c r="Y40" s="265"/>
      <c r="Z40" s="209"/>
    </row>
    <row r="41" spans="1:30" ht="17.25" customHeight="1" x14ac:dyDescent="0.15">
      <c r="B41" s="269" t="s">
        <v>302</v>
      </c>
      <c r="C41" s="261"/>
      <c r="D41" s="261"/>
      <c r="E41" s="261"/>
      <c r="F41" s="261"/>
      <c r="G41" s="261"/>
      <c r="H41" s="261"/>
      <c r="I41" s="261"/>
      <c r="J41" s="261"/>
      <c r="K41" s="261"/>
      <c r="L41" s="261"/>
      <c r="M41" s="262"/>
      <c r="N41" s="269" t="s">
        <v>302</v>
      </c>
      <c r="O41" s="261"/>
      <c r="P41" s="261"/>
      <c r="Q41" s="261"/>
      <c r="R41" s="261"/>
      <c r="S41" s="261"/>
      <c r="T41" s="261"/>
      <c r="U41" s="261"/>
      <c r="V41" s="261"/>
      <c r="W41" s="261"/>
      <c r="X41" s="261"/>
      <c r="Y41" s="261"/>
      <c r="Z41" s="209"/>
    </row>
    <row r="42" spans="1:30" s="246" customFormat="1" ht="17.25" customHeight="1" x14ac:dyDescent="0.15">
      <c r="A42" s="10"/>
      <c r="B42" s="269"/>
      <c r="C42" s="261" t="s">
        <v>501</v>
      </c>
      <c r="D42" s="261"/>
      <c r="E42" s="261"/>
      <c r="F42" s="261"/>
      <c r="G42" s="1028" t="s">
        <v>900</v>
      </c>
      <c r="H42" s="1028"/>
      <c r="I42" s="261" t="s">
        <v>43</v>
      </c>
      <c r="J42" s="261"/>
      <c r="K42" s="261"/>
      <c r="L42" s="261"/>
      <c r="M42" s="262"/>
      <c r="N42" s="261"/>
      <c r="O42" s="261" t="s">
        <v>501</v>
      </c>
      <c r="P42" s="261"/>
      <c r="Q42" s="261"/>
      <c r="R42" s="261"/>
      <c r="S42" s="1005" t="s">
        <v>684</v>
      </c>
      <c r="T42" s="1005"/>
      <c r="U42" s="261" t="s">
        <v>686</v>
      </c>
      <c r="V42" s="261"/>
      <c r="W42" s="261"/>
      <c r="X42" s="261"/>
      <c r="Y42" s="261"/>
      <c r="Z42" s="214"/>
      <c r="AA42" s="10"/>
      <c r="AB42" s="10"/>
      <c r="AC42" s="10"/>
      <c r="AD42" s="10"/>
    </row>
    <row r="43" spans="1:30" s="246" customFormat="1" ht="17.25" customHeight="1" x14ac:dyDescent="0.15">
      <c r="A43" s="10"/>
      <c r="B43" s="210"/>
      <c r="C43" s="211" t="s">
        <v>502</v>
      </c>
      <c r="D43" s="211"/>
      <c r="E43" s="211"/>
      <c r="F43" s="211"/>
      <c r="G43" s="1029" t="s">
        <v>901</v>
      </c>
      <c r="H43" s="1029"/>
      <c r="I43" s="211" t="s">
        <v>43</v>
      </c>
      <c r="J43" s="211"/>
      <c r="K43" s="211"/>
      <c r="L43" s="211"/>
      <c r="M43" s="212"/>
      <c r="N43" s="211"/>
      <c r="O43" s="211" t="s">
        <v>502</v>
      </c>
      <c r="P43" s="211"/>
      <c r="Q43" s="211"/>
      <c r="R43" s="211"/>
      <c r="S43" s="1030" t="s">
        <v>684</v>
      </c>
      <c r="T43" s="1030"/>
      <c r="U43" s="211" t="s">
        <v>43</v>
      </c>
      <c r="V43" s="211"/>
      <c r="W43" s="211"/>
      <c r="X43" s="211"/>
      <c r="Y43" s="211"/>
      <c r="Z43" s="215"/>
      <c r="AA43" s="10"/>
      <c r="AB43" s="10"/>
      <c r="AC43" s="10"/>
      <c r="AD43" s="10"/>
    </row>
    <row r="44" spans="1:30" ht="14.25" customHeight="1" x14ac:dyDescent="0.15">
      <c r="B44" s="21" t="s">
        <v>148</v>
      </c>
    </row>
    <row r="45" spans="1:30" ht="14.25" customHeight="1" x14ac:dyDescent="0.15">
      <c r="B45" s="18"/>
    </row>
    <row r="46" spans="1:30" ht="14.25" customHeight="1" x14ac:dyDescent="0.15">
      <c r="B46" s="18" t="s">
        <v>886</v>
      </c>
    </row>
    <row r="47" spans="1:30" ht="17.25" customHeight="1" x14ac:dyDescent="0.15">
      <c r="B47" s="388" t="s">
        <v>248</v>
      </c>
      <c r="C47" s="389"/>
      <c r="D47" s="389"/>
      <c r="E47" s="389"/>
      <c r="F47" s="389"/>
      <c r="G47" s="389"/>
      <c r="H47" s="389"/>
      <c r="I47" s="389"/>
      <c r="J47" s="389"/>
      <c r="K47" s="389"/>
      <c r="L47" s="389"/>
      <c r="M47" s="390"/>
      <c r="N47" s="388" t="s">
        <v>249</v>
      </c>
      <c r="O47" s="389"/>
      <c r="P47" s="389"/>
      <c r="Q47" s="389"/>
      <c r="R47" s="389"/>
      <c r="S47" s="389"/>
      <c r="T47" s="389"/>
      <c r="U47" s="389"/>
      <c r="V47" s="389"/>
      <c r="W47" s="389"/>
      <c r="X47" s="389"/>
      <c r="Y47" s="389"/>
      <c r="Z47" s="390"/>
    </row>
    <row r="48" spans="1:30" ht="17.25" customHeight="1" x14ac:dyDescent="0.15">
      <c r="B48" s="1024" t="s">
        <v>559</v>
      </c>
      <c r="C48" s="1025"/>
      <c r="D48" s="1025"/>
      <c r="E48" s="1025"/>
      <c r="F48" s="1025"/>
      <c r="G48" s="1025"/>
      <c r="H48" s="1025"/>
      <c r="I48" s="1025"/>
      <c r="J48" s="1025"/>
      <c r="K48" s="1025"/>
      <c r="L48" s="1025"/>
      <c r="M48" s="1026"/>
      <c r="N48" s="1024" t="s">
        <v>558</v>
      </c>
      <c r="O48" s="1025"/>
      <c r="P48" s="1025"/>
      <c r="Q48" s="1025"/>
      <c r="R48" s="1025"/>
      <c r="S48" s="1025"/>
      <c r="T48" s="1025"/>
      <c r="U48" s="1025"/>
      <c r="V48" s="1025"/>
      <c r="W48" s="1025"/>
      <c r="X48" s="1025"/>
      <c r="Y48" s="1025"/>
      <c r="Z48" s="1026"/>
    </row>
    <row r="49" spans="1:26" ht="17.25" customHeight="1" x14ac:dyDescent="0.15">
      <c r="B49" s="269" t="s">
        <v>303</v>
      </c>
      <c r="C49" s="261"/>
      <c r="D49" s="261"/>
      <c r="E49" s="261"/>
      <c r="F49" s="261"/>
      <c r="G49" s="1021">
        <v>19.669499999999999</v>
      </c>
      <c r="H49" s="1021"/>
      <c r="I49" s="261" t="s">
        <v>300</v>
      </c>
      <c r="J49" s="1027">
        <v>24.586874999999999</v>
      </c>
      <c r="K49" s="1027"/>
      <c r="L49" s="261" t="s">
        <v>300</v>
      </c>
      <c r="M49" s="262"/>
      <c r="N49" s="269" t="s">
        <v>303</v>
      </c>
      <c r="O49" s="261"/>
      <c r="P49" s="261"/>
      <c r="Q49" s="261"/>
      <c r="R49" s="261"/>
      <c r="S49" s="1005" t="s">
        <v>627</v>
      </c>
      <c r="T49" s="1005"/>
      <c r="U49" s="261" t="s">
        <v>300</v>
      </c>
      <c r="V49" s="261"/>
      <c r="W49" s="1005" t="s">
        <v>627</v>
      </c>
      <c r="X49" s="1005"/>
      <c r="Y49" s="261" t="s">
        <v>300</v>
      </c>
      <c r="Z49" s="262"/>
    </row>
    <row r="50" spans="1:26" ht="17.25" customHeight="1" x14ac:dyDescent="0.15">
      <c r="B50" s="269" t="s">
        <v>304</v>
      </c>
      <c r="C50" s="261"/>
      <c r="D50" s="261"/>
      <c r="E50" s="261"/>
      <c r="F50" s="261"/>
      <c r="G50" s="1021">
        <v>28.0395</v>
      </c>
      <c r="H50" s="1021"/>
      <c r="I50" s="261" t="s">
        <v>300</v>
      </c>
      <c r="J50" s="1022">
        <v>33.27075</v>
      </c>
      <c r="K50" s="1022"/>
      <c r="L50" s="261" t="s">
        <v>300</v>
      </c>
      <c r="M50" s="262"/>
      <c r="N50" s="269" t="s">
        <v>304</v>
      </c>
      <c r="O50" s="261"/>
      <c r="P50" s="261"/>
      <c r="Q50" s="261"/>
      <c r="R50" s="261"/>
      <c r="S50" s="1005" t="s">
        <v>627</v>
      </c>
      <c r="T50" s="1005"/>
      <c r="U50" s="261" t="s">
        <v>300</v>
      </c>
      <c r="V50" s="261"/>
      <c r="W50" s="1005" t="s">
        <v>627</v>
      </c>
      <c r="X50" s="1005"/>
      <c r="Y50" s="261" t="s">
        <v>300</v>
      </c>
      <c r="Z50" s="262"/>
    </row>
    <row r="51" spans="1:26" ht="17.25" customHeight="1" x14ac:dyDescent="0.15">
      <c r="B51" s="269" t="s">
        <v>305</v>
      </c>
      <c r="C51" s="261"/>
      <c r="D51" s="261"/>
      <c r="E51" s="261"/>
      <c r="F51" s="261"/>
      <c r="G51" s="1021">
        <v>39.7575</v>
      </c>
      <c r="H51" s="1021"/>
      <c r="I51" s="261" t="s">
        <v>300</v>
      </c>
      <c r="J51" s="1023">
        <v>47.709000000000003</v>
      </c>
      <c r="K51" s="1023"/>
      <c r="L51" s="261" t="s">
        <v>300</v>
      </c>
      <c r="M51" s="262"/>
      <c r="N51" s="269" t="s">
        <v>305</v>
      </c>
      <c r="O51" s="261"/>
      <c r="P51" s="261"/>
      <c r="Q51" s="261"/>
      <c r="R51" s="261"/>
      <c r="S51" s="1005" t="s">
        <v>627</v>
      </c>
      <c r="T51" s="1005"/>
      <c r="U51" s="261" t="s">
        <v>300</v>
      </c>
      <c r="V51" s="261"/>
      <c r="W51" s="1005" t="s">
        <v>627</v>
      </c>
      <c r="X51" s="1005"/>
      <c r="Y51" s="261" t="s">
        <v>300</v>
      </c>
      <c r="Z51" s="262"/>
    </row>
    <row r="52" spans="1:26" ht="17.25" customHeight="1" x14ac:dyDescent="0.15">
      <c r="B52" s="269" t="s">
        <v>843</v>
      </c>
      <c r="C52" s="261"/>
      <c r="D52" s="261"/>
      <c r="E52" s="261"/>
      <c r="F52" s="261"/>
      <c r="G52" s="1031">
        <v>47.709000000000003</v>
      </c>
      <c r="H52" s="1031"/>
      <c r="I52" s="261" t="s">
        <v>300</v>
      </c>
      <c r="J52" s="1023">
        <v>47.709000000000003</v>
      </c>
      <c r="K52" s="1023"/>
      <c r="L52" s="261" t="s">
        <v>300</v>
      </c>
      <c r="M52" s="262"/>
      <c r="N52" s="269" t="s">
        <v>844</v>
      </c>
      <c r="O52" s="261"/>
      <c r="P52" s="261"/>
      <c r="Q52" s="261"/>
      <c r="R52" s="261"/>
      <c r="S52" s="1005" t="s">
        <v>627</v>
      </c>
      <c r="T52" s="1005"/>
      <c r="U52" s="261" t="s">
        <v>300</v>
      </c>
      <c r="V52" s="261"/>
      <c r="W52" s="1005" t="s">
        <v>627</v>
      </c>
      <c r="X52" s="1005"/>
      <c r="Y52" s="261" t="s">
        <v>300</v>
      </c>
      <c r="Z52" s="262"/>
    </row>
    <row r="53" spans="1:26" ht="17.25" customHeight="1" x14ac:dyDescent="0.15">
      <c r="B53" s="269" t="s">
        <v>306</v>
      </c>
      <c r="C53" s="261"/>
      <c r="D53" s="261"/>
      <c r="E53" s="261"/>
      <c r="F53" s="261"/>
      <c r="G53" s="261" t="s">
        <v>498</v>
      </c>
      <c r="H53" s="261"/>
      <c r="I53" s="261"/>
      <c r="J53" s="261"/>
      <c r="K53" s="261"/>
      <c r="L53" s="261"/>
      <c r="M53" s="262"/>
      <c r="N53" s="269" t="s">
        <v>306</v>
      </c>
      <c r="O53" s="261"/>
      <c r="P53" s="261"/>
      <c r="Q53" s="261"/>
      <c r="R53" s="261"/>
      <c r="S53" s="261"/>
      <c r="T53" s="261"/>
      <c r="U53" s="261"/>
      <c r="V53" s="261"/>
      <c r="W53" s="261"/>
      <c r="X53" s="261"/>
      <c r="Y53" s="261"/>
      <c r="Z53" s="262"/>
    </row>
    <row r="54" spans="1:26" ht="17.25" customHeight="1" x14ac:dyDescent="0.15">
      <c r="B54" s="269"/>
      <c r="C54" s="261"/>
      <c r="D54" s="261"/>
      <c r="E54" s="261"/>
      <c r="F54" s="261"/>
      <c r="G54" s="647" t="s">
        <v>555</v>
      </c>
      <c r="H54" s="647"/>
      <c r="I54" s="647"/>
      <c r="J54" s="647"/>
      <c r="K54" s="647"/>
      <c r="L54" s="647"/>
      <c r="M54" s="262"/>
      <c r="N54" s="269"/>
      <c r="O54" s="261"/>
      <c r="P54" s="261"/>
      <c r="Q54" s="261"/>
      <c r="R54" s="261"/>
      <c r="S54" s="261"/>
      <c r="T54" s="261"/>
      <c r="U54" s="261"/>
      <c r="V54" s="261"/>
      <c r="W54" s="261"/>
      <c r="X54" s="261"/>
      <c r="Y54" s="261"/>
      <c r="Z54" s="262"/>
    </row>
    <row r="55" spans="1:26" ht="17.25" customHeight="1" x14ac:dyDescent="0.15">
      <c r="B55" s="269" t="s">
        <v>635</v>
      </c>
      <c r="C55" s="261"/>
      <c r="D55" s="261"/>
      <c r="E55" s="261"/>
      <c r="F55" s="261"/>
      <c r="G55" s="261"/>
      <c r="H55" s="261"/>
      <c r="I55" s="261"/>
      <c r="J55" s="261"/>
      <c r="K55" s="261"/>
      <c r="L55" s="261" t="s">
        <v>577</v>
      </c>
      <c r="M55" s="262"/>
      <c r="N55" s="269" t="s">
        <v>634</v>
      </c>
      <c r="O55" s="261"/>
      <c r="P55" s="261"/>
      <c r="Q55" s="261"/>
      <c r="R55" s="261"/>
      <c r="S55" s="261"/>
      <c r="T55" s="261"/>
      <c r="U55" s="261"/>
      <c r="V55" s="261"/>
      <c r="W55" s="261"/>
      <c r="X55" s="216"/>
      <c r="Y55" s="261" t="s">
        <v>577</v>
      </c>
      <c r="Z55" s="262"/>
    </row>
    <row r="56" spans="1:26" ht="17.25" customHeight="1" x14ac:dyDescent="0.15">
      <c r="B56" s="217" t="s">
        <v>27</v>
      </c>
      <c r="C56" s="218"/>
      <c r="D56" s="218"/>
      <c r="E56" s="218"/>
      <c r="F56" s="218"/>
      <c r="G56" s="665">
        <v>11003</v>
      </c>
      <c r="H56" s="665"/>
      <c r="I56" s="263" t="s">
        <v>280</v>
      </c>
      <c r="J56" s="1032">
        <v>20315</v>
      </c>
      <c r="K56" s="1032"/>
      <c r="L56" s="211" t="s">
        <v>280</v>
      </c>
      <c r="M56" s="211"/>
      <c r="N56" s="217" t="s">
        <v>27</v>
      </c>
      <c r="O56" s="218"/>
      <c r="P56" s="218"/>
      <c r="Q56" s="218"/>
      <c r="R56" s="218"/>
      <c r="S56" s="1033" t="s">
        <v>822</v>
      </c>
      <c r="T56" s="1033"/>
      <c r="U56" s="263" t="s">
        <v>280</v>
      </c>
      <c r="V56" s="267"/>
      <c r="W56" s="399"/>
      <c r="X56" s="1034"/>
      <c r="Y56" s="211" t="s">
        <v>280</v>
      </c>
      <c r="Z56" s="212"/>
    </row>
    <row r="57" spans="1:26" ht="18" customHeight="1" x14ac:dyDescent="0.15">
      <c r="B57" s="22" t="s">
        <v>887</v>
      </c>
      <c r="H57" s="5"/>
      <c r="Y57" s="5"/>
    </row>
    <row r="58" spans="1:26" ht="18" customHeight="1" x14ac:dyDescent="0.15">
      <c r="B58" s="22"/>
      <c r="Y58" s="3"/>
    </row>
    <row r="59" spans="1:26" ht="18" customHeight="1" x14ac:dyDescent="0.15">
      <c r="A59" s="22"/>
      <c r="B59" s="18" t="s">
        <v>888</v>
      </c>
    </row>
    <row r="60" spans="1:26" ht="17.25" customHeight="1" x14ac:dyDescent="0.15">
      <c r="B60" s="388" t="s">
        <v>889</v>
      </c>
      <c r="C60" s="389"/>
      <c r="D60" s="389"/>
      <c r="E60" s="389"/>
      <c r="F60" s="389"/>
      <c r="G60" s="389"/>
      <c r="H60" s="389"/>
      <c r="I60" s="389"/>
      <c r="J60" s="389"/>
      <c r="K60" s="389"/>
      <c r="L60" s="389"/>
      <c r="M60" s="389"/>
      <c r="N60" s="389"/>
      <c r="O60" s="390"/>
      <c r="P60" s="643" t="s">
        <v>627</v>
      </c>
      <c r="Q60" s="657"/>
      <c r="R60" s="657"/>
      <c r="S60" s="657"/>
      <c r="T60" s="657"/>
      <c r="U60" s="657"/>
      <c r="V60" s="657"/>
      <c r="W60" s="257" t="s">
        <v>280</v>
      </c>
      <c r="X60" s="258"/>
      <c r="Y60" s="2"/>
    </row>
    <row r="61" spans="1:26" ht="17.25" customHeight="1" x14ac:dyDescent="0.15">
      <c r="B61" s="388" t="s">
        <v>890</v>
      </c>
      <c r="C61" s="389"/>
      <c r="D61" s="389"/>
      <c r="E61" s="389"/>
      <c r="F61" s="389"/>
      <c r="G61" s="389"/>
      <c r="H61" s="389"/>
      <c r="I61" s="389"/>
      <c r="J61" s="389"/>
      <c r="K61" s="389"/>
      <c r="L61" s="389"/>
      <c r="M61" s="389"/>
      <c r="N61" s="389"/>
      <c r="O61" s="390"/>
      <c r="P61" s="643" t="s">
        <v>684</v>
      </c>
      <c r="Q61" s="657"/>
      <c r="R61" s="657"/>
      <c r="S61" s="657"/>
      <c r="T61" s="657"/>
      <c r="U61" s="657"/>
      <c r="V61" s="657"/>
      <c r="W61" s="257" t="s">
        <v>161</v>
      </c>
      <c r="X61" s="258"/>
      <c r="Y61" s="2"/>
    </row>
    <row r="62" spans="1:26" ht="17.25" customHeight="1" x14ac:dyDescent="0.15">
      <c r="B62" s="388" t="s">
        <v>307</v>
      </c>
      <c r="C62" s="389"/>
      <c r="D62" s="389"/>
      <c r="E62" s="389"/>
      <c r="F62" s="389"/>
      <c r="G62" s="390"/>
      <c r="H62" s="385" t="s">
        <v>308</v>
      </c>
      <c r="I62" s="385"/>
      <c r="J62" s="385"/>
      <c r="K62" s="385"/>
      <c r="L62" s="388" t="s">
        <v>309</v>
      </c>
      <c r="M62" s="668"/>
      <c r="N62" s="668"/>
      <c r="O62" s="668"/>
      <c r="P62" s="668"/>
      <c r="Q62" s="669"/>
      <c r="R62" s="388" t="s">
        <v>160</v>
      </c>
      <c r="S62" s="389"/>
      <c r="T62" s="389"/>
      <c r="U62" s="389"/>
      <c r="V62" s="389"/>
      <c r="W62" s="389"/>
      <c r="X62" s="390"/>
    </row>
    <row r="63" spans="1:26" ht="17.25" customHeight="1" x14ac:dyDescent="0.15">
      <c r="B63" s="1040" t="s">
        <v>627</v>
      </c>
      <c r="C63" s="644"/>
      <c r="D63" s="644"/>
      <c r="E63" s="644"/>
      <c r="F63" s="644"/>
      <c r="G63" s="1041"/>
      <c r="H63" s="1042" t="s">
        <v>627</v>
      </c>
      <c r="I63" s="1043"/>
      <c r="J63" s="1044"/>
      <c r="K63" s="255" t="s">
        <v>43</v>
      </c>
      <c r="L63" s="643" t="s">
        <v>627</v>
      </c>
      <c r="M63" s="657"/>
      <c r="N63" s="657"/>
      <c r="O63" s="657"/>
      <c r="P63" s="657"/>
      <c r="Q63" s="219" t="s">
        <v>311</v>
      </c>
      <c r="R63" s="1045" t="s">
        <v>687</v>
      </c>
      <c r="S63" s="1046"/>
      <c r="T63" s="1046"/>
      <c r="U63" s="1046"/>
      <c r="V63" s="1046"/>
      <c r="W63" s="1046"/>
      <c r="X63" s="255" t="s">
        <v>686</v>
      </c>
      <c r="Y63" s="3"/>
    </row>
    <row r="64" spans="1:26" s="23" customFormat="1" ht="18" customHeight="1" x14ac:dyDescent="0.15">
      <c r="B64" s="37"/>
      <c r="C64" s="43"/>
      <c r="Y64" s="39"/>
    </row>
    <row r="65" spans="1:29" ht="18" customHeight="1" x14ac:dyDescent="0.15">
      <c r="B65" s="21"/>
    </row>
    <row r="66" spans="1:29" ht="18" customHeight="1" x14ac:dyDescent="0.15"/>
    <row r="67" spans="1:29" ht="18" customHeight="1" x14ac:dyDescent="0.15">
      <c r="A67" s="22"/>
      <c r="B67" s="18" t="s">
        <v>891</v>
      </c>
      <c r="R67" s="35"/>
    </row>
    <row r="68" spans="1:29" ht="18" customHeight="1" x14ac:dyDescent="0.15">
      <c r="B68" s="685" t="s">
        <v>892</v>
      </c>
      <c r="C68" s="686"/>
      <c r="D68" s="686"/>
      <c r="E68" s="686"/>
      <c r="F68" s="686"/>
      <c r="G68" s="686"/>
      <c r="H68" s="686"/>
      <c r="I68" s="686"/>
      <c r="J68" s="686"/>
      <c r="K68" s="686"/>
      <c r="L68" s="686"/>
      <c r="M68" s="686"/>
      <c r="N68" s="686"/>
      <c r="O68" s="686"/>
      <c r="P68" s="687"/>
      <c r="Q68" s="727">
        <v>1524</v>
      </c>
      <c r="R68" s="728"/>
      <c r="S68" s="728"/>
      <c r="T68" s="728"/>
      <c r="U68" s="728"/>
      <c r="V68" s="728"/>
      <c r="W68" s="728"/>
      <c r="X68" s="728"/>
      <c r="Y68" s="728"/>
      <c r="Z68" s="728"/>
      <c r="AA68" s="257" t="s">
        <v>280</v>
      </c>
      <c r="AB68" s="258"/>
      <c r="AC68" s="2"/>
    </row>
    <row r="69" spans="1:29" ht="18" customHeight="1" x14ac:dyDescent="0.15">
      <c r="B69" s="685" t="s">
        <v>893</v>
      </c>
      <c r="C69" s="686"/>
      <c r="D69" s="686"/>
      <c r="E69" s="686"/>
      <c r="F69" s="686"/>
      <c r="G69" s="686"/>
      <c r="H69" s="686"/>
      <c r="I69" s="686"/>
      <c r="J69" s="686"/>
      <c r="K69" s="686"/>
      <c r="L69" s="686"/>
      <c r="M69" s="686"/>
      <c r="N69" s="686"/>
      <c r="O69" s="686"/>
      <c r="P69" s="687"/>
      <c r="Q69" s="727">
        <v>43555</v>
      </c>
      <c r="R69" s="728"/>
      <c r="S69" s="728"/>
      <c r="T69" s="728"/>
      <c r="U69" s="728"/>
      <c r="V69" s="728"/>
      <c r="W69" s="728"/>
      <c r="X69" s="728"/>
      <c r="Y69" s="728"/>
      <c r="Z69" s="728"/>
      <c r="AA69" s="257" t="s">
        <v>312</v>
      </c>
      <c r="AB69" s="258"/>
      <c r="AC69" s="2"/>
    </row>
    <row r="70" spans="1:29" ht="18" customHeight="1" x14ac:dyDescent="0.15">
      <c r="B70" s="685" t="s">
        <v>894</v>
      </c>
      <c r="C70" s="686"/>
      <c r="D70" s="686"/>
      <c r="E70" s="686"/>
      <c r="F70" s="686"/>
      <c r="G70" s="686"/>
      <c r="H70" s="686"/>
      <c r="I70" s="686"/>
      <c r="J70" s="686"/>
      <c r="K70" s="686"/>
      <c r="L70" s="686"/>
      <c r="M70" s="686"/>
      <c r="N70" s="686"/>
      <c r="O70" s="686"/>
      <c r="P70" s="687"/>
      <c r="Q70" s="683">
        <v>70</v>
      </c>
      <c r="R70" s="684"/>
      <c r="S70" s="684"/>
      <c r="T70" s="684"/>
      <c r="U70" s="684"/>
      <c r="V70" s="684"/>
      <c r="W70" s="684"/>
      <c r="X70" s="684"/>
      <c r="Y70" s="684"/>
      <c r="Z70" s="684"/>
      <c r="AA70" s="257" t="s">
        <v>688</v>
      </c>
      <c r="AB70" s="258"/>
      <c r="AC70" s="2"/>
    </row>
    <row r="71" spans="1:29" ht="18" customHeight="1" x14ac:dyDescent="0.15">
      <c r="B71" s="685" t="s">
        <v>313</v>
      </c>
      <c r="C71" s="686"/>
      <c r="D71" s="686"/>
      <c r="E71" s="686"/>
      <c r="F71" s="686"/>
      <c r="G71" s="686"/>
      <c r="H71" s="686"/>
      <c r="I71" s="686"/>
      <c r="J71" s="686"/>
      <c r="K71" s="686"/>
      <c r="L71" s="686"/>
      <c r="M71" s="686"/>
      <c r="N71" s="686"/>
      <c r="O71" s="686"/>
      <c r="P71" s="687"/>
      <c r="Q71" s="727">
        <v>6</v>
      </c>
      <c r="R71" s="728"/>
      <c r="S71" s="728"/>
      <c r="T71" s="728"/>
      <c r="U71" s="728"/>
      <c r="V71" s="728"/>
      <c r="W71" s="728"/>
      <c r="X71" s="728"/>
      <c r="Y71" s="728"/>
      <c r="Z71" s="728"/>
      <c r="AA71" s="257" t="s">
        <v>250</v>
      </c>
      <c r="AB71" s="258"/>
      <c r="AC71" s="155"/>
    </row>
    <row r="72" spans="1:29" ht="37.5" customHeight="1" x14ac:dyDescent="0.15">
      <c r="B72" s="385" t="s">
        <v>314</v>
      </c>
      <c r="C72" s="385"/>
      <c r="D72" s="385"/>
      <c r="E72" s="385"/>
      <c r="F72" s="385"/>
      <c r="G72" s="385" t="s">
        <v>315</v>
      </c>
      <c r="H72" s="385"/>
      <c r="I72" s="385"/>
      <c r="J72" s="385"/>
      <c r="K72" s="385"/>
      <c r="L72" s="385" t="s">
        <v>0</v>
      </c>
      <c r="M72" s="385"/>
      <c r="N72" s="385"/>
      <c r="O72" s="385"/>
      <c r="P72" s="385"/>
      <c r="Q72" s="385"/>
      <c r="R72" s="530" t="s">
        <v>895</v>
      </c>
      <c r="S72" s="389"/>
      <c r="T72" s="389"/>
      <c r="U72" s="389"/>
      <c r="V72" s="390"/>
      <c r="W72" s="530" t="s">
        <v>631</v>
      </c>
      <c r="X72" s="592"/>
      <c r="Y72" s="592"/>
      <c r="Z72" s="592"/>
      <c r="AA72" s="592"/>
      <c r="AB72" s="593"/>
      <c r="AC72" s="4"/>
    </row>
    <row r="73" spans="1:29" ht="46.5" customHeight="1" x14ac:dyDescent="0.15">
      <c r="B73" s="1035" t="s">
        <v>689</v>
      </c>
      <c r="C73" s="1035"/>
      <c r="D73" s="1035"/>
      <c r="E73" s="1035"/>
      <c r="F73" s="1035"/>
      <c r="G73" s="1036" t="s">
        <v>690</v>
      </c>
      <c r="H73" s="1036"/>
      <c r="I73" s="1036"/>
      <c r="J73" s="1036"/>
      <c r="K73" s="1036"/>
      <c r="L73" s="1037" t="s">
        <v>691</v>
      </c>
      <c r="M73" s="1037"/>
      <c r="N73" s="1037"/>
      <c r="O73" s="1037"/>
      <c r="P73" s="1037"/>
      <c r="Q73" s="1037"/>
      <c r="R73" s="1038">
        <v>120</v>
      </c>
      <c r="S73" s="1038"/>
      <c r="T73" s="1038"/>
      <c r="U73" s="1038"/>
      <c r="V73" s="1038"/>
      <c r="W73" s="1039" t="s">
        <v>692</v>
      </c>
      <c r="X73" s="1039"/>
      <c r="Y73" s="1039"/>
      <c r="Z73" s="1039"/>
      <c r="AA73" s="1039"/>
      <c r="AB73" s="1039"/>
      <c r="AC73" s="2"/>
    </row>
    <row r="74" spans="1:29" ht="123" customHeight="1" x14ac:dyDescent="0.15">
      <c r="B74" s="1035"/>
      <c r="C74" s="1035"/>
      <c r="D74" s="1035"/>
      <c r="E74" s="1035"/>
      <c r="F74" s="1035"/>
      <c r="G74" s="1036"/>
      <c r="H74" s="1036"/>
      <c r="I74" s="1036"/>
      <c r="J74" s="1036"/>
      <c r="K74" s="1036"/>
      <c r="L74" s="1037" t="s">
        <v>693</v>
      </c>
      <c r="M74" s="1037"/>
      <c r="N74" s="1037"/>
      <c r="O74" s="1037"/>
      <c r="P74" s="1037"/>
      <c r="Q74" s="1037"/>
      <c r="R74" s="1038">
        <v>142</v>
      </c>
      <c r="S74" s="1038"/>
      <c r="T74" s="1038"/>
      <c r="U74" s="1038"/>
      <c r="V74" s="1038"/>
      <c r="W74" s="1039" t="s">
        <v>694</v>
      </c>
      <c r="X74" s="1039"/>
      <c r="Y74" s="1039"/>
      <c r="Z74" s="1039"/>
      <c r="AA74" s="1039"/>
      <c r="AB74" s="1039"/>
      <c r="AC74" s="2"/>
    </row>
    <row r="75" spans="1:29" ht="88.7" customHeight="1" x14ac:dyDescent="0.15">
      <c r="B75" s="1035"/>
      <c r="C75" s="1035"/>
      <c r="D75" s="1035"/>
      <c r="E75" s="1035"/>
      <c r="F75" s="1035"/>
      <c r="G75" s="1036"/>
      <c r="H75" s="1036"/>
      <c r="I75" s="1036"/>
      <c r="J75" s="1036"/>
      <c r="K75" s="1036"/>
      <c r="L75" s="1037" t="s">
        <v>695</v>
      </c>
      <c r="M75" s="1037"/>
      <c r="N75" s="1037"/>
      <c r="O75" s="1037"/>
      <c r="P75" s="1037"/>
      <c r="Q75" s="1037"/>
      <c r="R75" s="1038">
        <v>256</v>
      </c>
      <c r="S75" s="1038"/>
      <c r="T75" s="1038"/>
      <c r="U75" s="1038"/>
      <c r="V75" s="1038"/>
      <c r="W75" s="1039" t="s">
        <v>696</v>
      </c>
      <c r="X75" s="1039"/>
      <c r="Y75" s="1039"/>
      <c r="Z75" s="1039"/>
      <c r="AA75" s="1039"/>
      <c r="AB75" s="1039"/>
      <c r="AC75" s="2"/>
    </row>
    <row r="76" spans="1:29" ht="151.5" customHeight="1" x14ac:dyDescent="0.15">
      <c r="B76" s="1035"/>
      <c r="C76" s="1035"/>
      <c r="D76" s="1035"/>
      <c r="E76" s="1035"/>
      <c r="F76" s="1035"/>
      <c r="G76" s="1036"/>
      <c r="H76" s="1036"/>
      <c r="I76" s="1036"/>
      <c r="J76" s="1036"/>
      <c r="K76" s="1036"/>
      <c r="L76" s="1037" t="s">
        <v>809</v>
      </c>
      <c r="M76" s="1037"/>
      <c r="N76" s="1037"/>
      <c r="O76" s="1037"/>
      <c r="P76" s="1037"/>
      <c r="Q76" s="1037"/>
      <c r="R76" s="1038">
        <v>844</v>
      </c>
      <c r="S76" s="1038"/>
      <c r="T76" s="1038"/>
      <c r="U76" s="1038"/>
      <c r="V76" s="1038"/>
      <c r="W76" s="1039" t="s">
        <v>556</v>
      </c>
      <c r="X76" s="1039"/>
      <c r="Y76" s="1039"/>
      <c r="Z76" s="1039"/>
      <c r="AA76" s="1039"/>
      <c r="AB76" s="1039"/>
      <c r="AC76" s="2"/>
    </row>
    <row r="77" spans="1:29" ht="39.75" customHeight="1" x14ac:dyDescent="0.15">
      <c r="B77" s="1035" t="s">
        <v>697</v>
      </c>
      <c r="C77" s="1035"/>
      <c r="D77" s="1035"/>
      <c r="E77" s="1035"/>
      <c r="F77" s="1035"/>
      <c r="G77" s="1036" t="s">
        <v>576</v>
      </c>
      <c r="H77" s="1036"/>
      <c r="I77" s="1036"/>
      <c r="J77" s="1036"/>
      <c r="K77" s="1036"/>
      <c r="L77" s="1037" t="s">
        <v>698</v>
      </c>
      <c r="M77" s="1037"/>
      <c r="N77" s="1037"/>
      <c r="O77" s="1037"/>
      <c r="P77" s="1037"/>
      <c r="Q77" s="1037"/>
      <c r="R77" s="1047"/>
      <c r="S77" s="1038"/>
      <c r="T77" s="1038"/>
      <c r="U77" s="1038"/>
      <c r="V77" s="1038"/>
      <c r="W77" s="1048" t="s">
        <v>574</v>
      </c>
      <c r="X77" s="1048"/>
      <c r="Y77" s="1048"/>
      <c r="Z77" s="1048"/>
      <c r="AA77" s="1048"/>
      <c r="AB77" s="1048"/>
      <c r="AC77" s="2"/>
    </row>
    <row r="78" spans="1:29" ht="99.2" customHeight="1" x14ac:dyDescent="0.15">
      <c r="B78" s="1035"/>
      <c r="C78" s="1035"/>
      <c r="D78" s="1035"/>
      <c r="E78" s="1035"/>
      <c r="F78" s="1035"/>
      <c r="G78" s="1036" t="s">
        <v>699</v>
      </c>
      <c r="H78" s="1036"/>
      <c r="I78" s="1036"/>
      <c r="J78" s="1036"/>
      <c r="K78" s="1036"/>
      <c r="L78" s="1037" t="s">
        <v>572</v>
      </c>
      <c r="M78" s="1037"/>
      <c r="N78" s="1037"/>
      <c r="O78" s="1037"/>
      <c r="P78" s="1037"/>
      <c r="Q78" s="1037"/>
      <c r="R78" s="1047"/>
      <c r="S78" s="1038"/>
      <c r="T78" s="1038"/>
      <c r="U78" s="1038"/>
      <c r="V78" s="1038"/>
      <c r="W78" s="1036" t="s">
        <v>571</v>
      </c>
      <c r="X78" s="1036"/>
      <c r="Y78" s="1036"/>
      <c r="Z78" s="1036"/>
      <c r="AA78" s="1036"/>
      <c r="AB78" s="1036"/>
      <c r="AC78" s="2"/>
    </row>
    <row r="79" spans="1:29" ht="56.25" customHeight="1" x14ac:dyDescent="0.15">
      <c r="B79" s="1035"/>
      <c r="C79" s="1035"/>
      <c r="D79" s="1035"/>
      <c r="E79" s="1035"/>
      <c r="F79" s="1035"/>
      <c r="G79" s="1036" t="s">
        <v>570</v>
      </c>
      <c r="H79" s="1036"/>
      <c r="I79" s="1036"/>
      <c r="J79" s="1036"/>
      <c r="K79" s="1036"/>
      <c r="L79" s="1037" t="s">
        <v>569</v>
      </c>
      <c r="M79" s="1037"/>
      <c r="N79" s="1037"/>
      <c r="O79" s="1037"/>
      <c r="P79" s="1037"/>
      <c r="Q79" s="1037"/>
      <c r="R79" s="1047"/>
      <c r="S79" s="1038"/>
      <c r="T79" s="1038"/>
      <c r="U79" s="1038"/>
      <c r="V79" s="1038"/>
      <c r="W79" s="1036" t="s">
        <v>700</v>
      </c>
      <c r="X79" s="1036"/>
      <c r="Y79" s="1036"/>
      <c r="Z79" s="1036"/>
      <c r="AA79" s="1036"/>
      <c r="AB79" s="1036"/>
      <c r="AC79" s="2"/>
    </row>
    <row r="80" spans="1:29" ht="81.2" customHeight="1" x14ac:dyDescent="0.15">
      <c r="B80" s="1035"/>
      <c r="C80" s="1035"/>
      <c r="D80" s="1035"/>
      <c r="E80" s="1035"/>
      <c r="F80" s="1035"/>
      <c r="G80" s="1036" t="s">
        <v>239</v>
      </c>
      <c r="H80" s="1036"/>
      <c r="I80" s="1036"/>
      <c r="J80" s="1036"/>
      <c r="K80" s="1036"/>
      <c r="L80" s="1037" t="s">
        <v>701</v>
      </c>
      <c r="M80" s="1037"/>
      <c r="N80" s="1037"/>
      <c r="O80" s="1037"/>
      <c r="P80" s="1037"/>
      <c r="Q80" s="1037"/>
      <c r="R80" s="1038">
        <v>150</v>
      </c>
      <c r="S80" s="1038"/>
      <c r="T80" s="1038"/>
      <c r="U80" s="1038"/>
      <c r="V80" s="1038"/>
      <c r="W80" s="1048" t="s">
        <v>702</v>
      </c>
      <c r="X80" s="1048"/>
      <c r="Y80" s="1048"/>
      <c r="Z80" s="1048"/>
      <c r="AA80" s="1048"/>
      <c r="AB80" s="1048"/>
      <c r="AC80" s="2"/>
    </row>
    <row r="81" spans="1:30" ht="58.7" customHeight="1" x14ac:dyDescent="0.15">
      <c r="B81" s="220" t="s">
        <v>583</v>
      </c>
      <c r="C81" s="220"/>
      <c r="D81" s="220"/>
      <c r="E81" s="220"/>
      <c r="F81" s="220"/>
      <c r="G81" s="1036" t="s">
        <v>240</v>
      </c>
      <c r="H81" s="1036"/>
      <c r="I81" s="1036"/>
      <c r="J81" s="1036"/>
      <c r="K81" s="1036"/>
      <c r="L81" s="1037" t="s">
        <v>703</v>
      </c>
      <c r="M81" s="1037"/>
      <c r="N81" s="1037"/>
      <c r="O81" s="1037"/>
      <c r="P81" s="1037"/>
      <c r="Q81" s="1037"/>
      <c r="R81" s="1038">
        <v>13</v>
      </c>
      <c r="S81" s="1038"/>
      <c r="T81" s="1038"/>
      <c r="U81" s="1038"/>
      <c r="V81" s="1038"/>
      <c r="W81" s="1039" t="s">
        <v>704</v>
      </c>
      <c r="X81" s="1039"/>
      <c r="Y81" s="1039"/>
      <c r="Z81" s="1039"/>
      <c r="AA81" s="1039"/>
      <c r="AB81" s="1039"/>
      <c r="AC81" s="2"/>
    </row>
    <row r="82" spans="1:30" ht="99" customHeight="1" x14ac:dyDescent="0.15">
      <c r="B82" s="1049" t="s">
        <v>611</v>
      </c>
      <c r="C82" s="1049"/>
      <c r="D82" s="1049"/>
      <c r="E82" s="1049"/>
      <c r="F82" s="1049"/>
      <c r="G82" s="1050" t="s">
        <v>604</v>
      </c>
      <c r="H82" s="1051"/>
      <c r="I82" s="1051"/>
      <c r="J82" s="1051"/>
      <c r="K82" s="1052"/>
      <c r="L82" s="1051" t="s">
        <v>383</v>
      </c>
      <c r="M82" s="1051"/>
      <c r="N82" s="1051"/>
      <c r="O82" s="1051"/>
      <c r="P82" s="1051"/>
      <c r="Q82" s="1052"/>
      <c r="R82" s="650"/>
      <c r="S82" s="651"/>
      <c r="T82" s="651"/>
      <c r="U82" s="651"/>
      <c r="V82" s="652"/>
      <c r="W82" s="1053" t="s">
        <v>445</v>
      </c>
      <c r="X82" s="654"/>
      <c r="Y82" s="654"/>
      <c r="Z82" s="654"/>
      <c r="AA82" s="654"/>
      <c r="AB82" s="1054"/>
    </row>
    <row r="83" spans="1:30" s="10" customFormat="1" ht="54.75" customHeight="1" x14ac:dyDescent="0.15">
      <c r="A83" s="101"/>
      <c r="B83" s="1049" t="s">
        <v>619</v>
      </c>
      <c r="C83" s="1049"/>
      <c r="D83" s="1049"/>
      <c r="E83" s="1049"/>
      <c r="F83" s="1049"/>
      <c r="G83" s="1050" t="s">
        <v>604</v>
      </c>
      <c r="H83" s="1051"/>
      <c r="I83" s="1051"/>
      <c r="J83" s="1051"/>
      <c r="K83" s="1051"/>
      <c r="L83" s="1055" t="s">
        <v>413</v>
      </c>
      <c r="M83" s="1056"/>
      <c r="N83" s="1056"/>
      <c r="O83" s="1056"/>
      <c r="P83" s="1056"/>
      <c r="Q83" s="1057"/>
      <c r="R83" s="650"/>
      <c r="S83" s="651"/>
      <c r="T83" s="651"/>
      <c r="U83" s="651"/>
      <c r="V83" s="652"/>
      <c r="W83" s="1050" t="s">
        <v>609</v>
      </c>
      <c r="X83" s="1058"/>
      <c r="Y83" s="1058"/>
      <c r="Z83" s="1058"/>
      <c r="AA83" s="1058"/>
      <c r="AB83" s="1059"/>
    </row>
    <row r="84" spans="1:30" s="10" customFormat="1" ht="127.5" customHeight="1" x14ac:dyDescent="0.15">
      <c r="A84" s="24"/>
      <c r="B84" s="1049" t="s">
        <v>612</v>
      </c>
      <c r="C84" s="1049"/>
      <c r="D84" s="1049"/>
      <c r="E84" s="1049"/>
      <c r="F84" s="1049"/>
      <c r="G84" s="1050" t="s">
        <v>604</v>
      </c>
      <c r="H84" s="1051"/>
      <c r="I84" s="1051"/>
      <c r="J84" s="1051"/>
      <c r="K84" s="1051"/>
      <c r="L84" s="1050" t="s">
        <v>605</v>
      </c>
      <c r="M84" s="1051"/>
      <c r="N84" s="1051"/>
      <c r="O84" s="1051"/>
      <c r="P84" s="1051"/>
      <c r="Q84" s="1052"/>
      <c r="R84" s="650"/>
      <c r="S84" s="651"/>
      <c r="T84" s="651"/>
      <c r="U84" s="651"/>
      <c r="V84" s="652"/>
      <c r="W84" s="1050" t="s">
        <v>705</v>
      </c>
      <c r="X84" s="1051"/>
      <c r="Y84" s="1051"/>
      <c r="Z84" s="1051"/>
      <c r="AA84" s="1051"/>
      <c r="AB84" s="1052"/>
    </row>
    <row r="85" spans="1:30" ht="18" customHeight="1" x14ac:dyDescent="0.15">
      <c r="B85" s="10"/>
    </row>
    <row r="86" spans="1:30" ht="12" customHeight="1" x14ac:dyDescent="0.15">
      <c r="A86" s="21"/>
    </row>
    <row r="87" spans="1:30" ht="17.25" customHeight="1" x14ac:dyDescent="0.15">
      <c r="B87" s="18" t="s">
        <v>706</v>
      </c>
    </row>
    <row r="88" spans="1:30" ht="17.25" customHeight="1" x14ac:dyDescent="0.15">
      <c r="B88" s="724" t="s">
        <v>865</v>
      </c>
      <c r="C88" s="725"/>
      <c r="D88" s="725"/>
      <c r="E88" s="725"/>
      <c r="F88" s="725"/>
      <c r="G88" s="725"/>
      <c r="H88" s="725"/>
      <c r="I88" s="725"/>
      <c r="J88" s="725"/>
      <c r="K88" s="725"/>
      <c r="L88" s="725"/>
      <c r="M88" s="725"/>
      <c r="N88" s="725"/>
      <c r="O88" s="726"/>
      <c r="P88" s="727">
        <v>23837</v>
      </c>
      <c r="Q88" s="728"/>
      <c r="R88" s="728"/>
      <c r="S88" s="728"/>
      <c r="T88" s="728"/>
      <c r="U88" s="257" t="s">
        <v>280</v>
      </c>
      <c r="V88" s="221"/>
      <c r="W88" s="2"/>
    </row>
    <row r="89" spans="1:30" ht="17.25" customHeight="1" x14ac:dyDescent="0.15">
      <c r="B89" s="724" t="s">
        <v>870</v>
      </c>
      <c r="C89" s="725"/>
      <c r="D89" s="725"/>
      <c r="E89" s="725"/>
      <c r="F89" s="725"/>
      <c r="G89" s="725"/>
      <c r="H89" s="725"/>
      <c r="I89" s="725"/>
      <c r="J89" s="725"/>
      <c r="K89" s="725"/>
      <c r="L89" s="725"/>
      <c r="M89" s="725"/>
      <c r="N89" s="725"/>
      <c r="O89" s="726"/>
      <c r="P89" s="727">
        <v>542</v>
      </c>
      <c r="Q89" s="728"/>
      <c r="R89" s="728"/>
      <c r="S89" s="728"/>
      <c r="T89" s="728"/>
      <c r="U89" s="257" t="s">
        <v>280</v>
      </c>
      <c r="V89" s="221"/>
      <c r="W89" s="2"/>
    </row>
    <row r="90" spans="1:30" ht="17.25" customHeight="1" x14ac:dyDescent="0.15">
      <c r="B90" s="724" t="s">
        <v>835</v>
      </c>
      <c r="C90" s="725"/>
      <c r="D90" s="725"/>
      <c r="E90" s="725"/>
      <c r="F90" s="725"/>
      <c r="G90" s="725"/>
      <c r="H90" s="725"/>
      <c r="I90" s="725"/>
      <c r="J90" s="725"/>
      <c r="K90" s="725"/>
      <c r="L90" s="725"/>
      <c r="M90" s="725"/>
      <c r="N90" s="725"/>
      <c r="O90" s="726"/>
      <c r="P90" s="1018">
        <v>24422</v>
      </c>
      <c r="Q90" s="1069"/>
      <c r="R90" s="1069"/>
      <c r="S90" s="1069"/>
      <c r="T90" s="1069"/>
      <c r="U90" s="257" t="s">
        <v>280</v>
      </c>
      <c r="V90" s="221"/>
      <c r="W90" s="2"/>
    </row>
    <row r="91" spans="1:30" ht="18" customHeight="1" x14ac:dyDescent="0.15">
      <c r="B91" s="724" t="s">
        <v>836</v>
      </c>
      <c r="C91" s="725"/>
      <c r="D91" s="725"/>
      <c r="E91" s="725"/>
      <c r="F91" s="725"/>
      <c r="G91" s="725"/>
      <c r="H91" s="725"/>
      <c r="I91" s="725"/>
      <c r="J91" s="725"/>
      <c r="K91" s="725"/>
      <c r="L91" s="725"/>
      <c r="M91" s="725"/>
      <c r="N91" s="725"/>
      <c r="O91" s="726"/>
      <c r="P91" s="1018">
        <v>581</v>
      </c>
      <c r="Q91" s="1069"/>
      <c r="R91" s="1069"/>
      <c r="S91" s="1069"/>
      <c r="T91" s="1069"/>
      <c r="U91" s="257" t="s">
        <v>280</v>
      </c>
      <c r="V91" s="221"/>
      <c r="W91" s="2"/>
      <c r="AC91" s="160"/>
      <c r="AD91" s="160"/>
    </row>
    <row r="92" spans="1:30" ht="18" customHeight="1" x14ac:dyDescent="0.15">
      <c r="B92" s="160" t="s">
        <v>896</v>
      </c>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21"/>
      <c r="AD92" s="21"/>
    </row>
    <row r="93" spans="1:30" ht="18" customHeight="1" x14ac:dyDescent="0.15">
      <c r="B93" s="21"/>
      <c r="C93" s="21"/>
      <c r="D93" s="21" t="s">
        <v>780</v>
      </c>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row>
    <row r="94" spans="1:30" ht="18" customHeight="1" x14ac:dyDescent="0.15">
      <c r="B94" s="21"/>
      <c r="C94" s="21"/>
      <c r="D94" s="21" t="s">
        <v>779</v>
      </c>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30" ht="18" customHeight="1" x14ac:dyDescent="0.15">
      <c r="A95" s="161"/>
      <c r="B95" s="18"/>
    </row>
    <row r="96" spans="1:30" ht="18" customHeight="1" x14ac:dyDescent="0.15">
      <c r="B96" s="18" t="s">
        <v>897</v>
      </c>
      <c r="AC96" s="155"/>
    </row>
    <row r="97" spans="1:29" ht="18" customHeight="1" x14ac:dyDescent="0.15">
      <c r="B97" s="342" t="s">
        <v>2</v>
      </c>
      <c r="C97" s="386"/>
      <c r="D97" s="386"/>
      <c r="E97" s="386"/>
      <c r="F97" s="343"/>
      <c r="G97" s="342" t="s">
        <v>3</v>
      </c>
      <c r="H97" s="386"/>
      <c r="I97" s="386"/>
      <c r="J97" s="386"/>
      <c r="K97" s="386"/>
      <c r="L97" s="343"/>
      <c r="M97" s="1060" t="s">
        <v>165</v>
      </c>
      <c r="N97" s="1061"/>
      <c r="O97" s="1062"/>
      <c r="P97" s="1060" t="s">
        <v>166</v>
      </c>
      <c r="Q97" s="1061"/>
      <c r="R97" s="1062"/>
      <c r="S97" s="455" t="s">
        <v>898</v>
      </c>
      <c r="T97" s="456"/>
      <c r="U97" s="456"/>
      <c r="V97" s="456"/>
      <c r="W97" s="457"/>
      <c r="X97" s="455" t="s">
        <v>899</v>
      </c>
      <c r="Y97" s="456"/>
      <c r="Z97" s="456"/>
      <c r="AA97" s="456"/>
      <c r="AB97" s="457"/>
      <c r="AC97" s="162"/>
    </row>
    <row r="98" spans="1:29" ht="18" customHeight="1" x14ac:dyDescent="0.15">
      <c r="B98" s="383"/>
      <c r="C98" s="730"/>
      <c r="D98" s="730"/>
      <c r="E98" s="730"/>
      <c r="F98" s="731"/>
      <c r="G98" s="383"/>
      <c r="H98" s="730"/>
      <c r="I98" s="730"/>
      <c r="J98" s="730"/>
      <c r="K98" s="730"/>
      <c r="L98" s="731"/>
      <c r="M98" s="1063"/>
      <c r="N98" s="1064"/>
      <c r="O98" s="1065"/>
      <c r="P98" s="1063"/>
      <c r="Q98" s="1064"/>
      <c r="R98" s="1065"/>
      <c r="S98" s="732"/>
      <c r="T98" s="733"/>
      <c r="U98" s="733"/>
      <c r="V98" s="733"/>
      <c r="W98" s="734"/>
      <c r="X98" s="732"/>
      <c r="Y98" s="733"/>
      <c r="Z98" s="733"/>
      <c r="AA98" s="733"/>
      <c r="AB98" s="734"/>
      <c r="AC98" s="162"/>
    </row>
    <row r="99" spans="1:29" ht="60.75" customHeight="1" x14ac:dyDescent="0.15">
      <c r="B99" s="369"/>
      <c r="C99" s="375"/>
      <c r="D99" s="375"/>
      <c r="E99" s="375"/>
      <c r="F99" s="376"/>
      <c r="G99" s="369"/>
      <c r="H99" s="375"/>
      <c r="I99" s="375"/>
      <c r="J99" s="375"/>
      <c r="K99" s="375"/>
      <c r="L99" s="376"/>
      <c r="M99" s="1066"/>
      <c r="N99" s="1067"/>
      <c r="O99" s="1068"/>
      <c r="P99" s="1066"/>
      <c r="Q99" s="1067"/>
      <c r="R99" s="1068"/>
      <c r="S99" s="458"/>
      <c r="T99" s="459"/>
      <c r="U99" s="459"/>
      <c r="V99" s="459"/>
      <c r="W99" s="460"/>
      <c r="X99" s="458"/>
      <c r="Y99" s="459"/>
      <c r="Z99" s="459"/>
      <c r="AA99" s="459"/>
      <c r="AB99" s="460"/>
      <c r="AC99" s="4"/>
    </row>
    <row r="100" spans="1:29" ht="58.5" customHeight="1" x14ac:dyDescent="0.15">
      <c r="B100" s="1070" t="s">
        <v>252</v>
      </c>
      <c r="C100" s="1071"/>
      <c r="D100" s="1071"/>
      <c r="E100" s="1071"/>
      <c r="F100" s="1072"/>
      <c r="G100" s="1079" t="s">
        <v>653</v>
      </c>
      <c r="H100" s="1080"/>
      <c r="I100" s="1080"/>
      <c r="J100" s="1080"/>
      <c r="K100" s="1080"/>
      <c r="L100" s="1081"/>
      <c r="M100" s="1040" t="s">
        <v>474</v>
      </c>
      <c r="N100" s="644"/>
      <c r="O100" s="1041"/>
      <c r="P100" s="1073"/>
      <c r="Q100" s="1074"/>
      <c r="R100" s="1075"/>
      <c r="S100" s="738">
        <v>6511</v>
      </c>
      <c r="T100" s="738"/>
      <c r="U100" s="738"/>
      <c r="V100" s="1077" t="s">
        <v>280</v>
      </c>
      <c r="W100" s="1078"/>
      <c r="X100" s="737">
        <v>241140</v>
      </c>
      <c r="Y100" s="738"/>
      <c r="Z100" s="738"/>
      <c r="AA100" s="738"/>
      <c r="AB100" s="255" t="s">
        <v>288</v>
      </c>
      <c r="AC100" s="4"/>
    </row>
    <row r="101" spans="1:29" ht="108.75" customHeight="1" x14ac:dyDescent="0.15">
      <c r="B101" s="1070" t="s">
        <v>253</v>
      </c>
      <c r="C101" s="1071"/>
      <c r="D101" s="1071"/>
      <c r="E101" s="1071"/>
      <c r="F101" s="1072"/>
      <c r="G101" s="1050" t="s">
        <v>56</v>
      </c>
      <c r="H101" s="1051"/>
      <c r="I101" s="1051"/>
      <c r="J101" s="1051"/>
      <c r="K101" s="1051"/>
      <c r="L101" s="1052"/>
      <c r="M101" s="1040" t="s">
        <v>474</v>
      </c>
      <c r="N101" s="644"/>
      <c r="O101" s="1041"/>
      <c r="P101" s="1073"/>
      <c r="Q101" s="1074"/>
      <c r="R101" s="1075"/>
      <c r="S101" s="738">
        <v>5452</v>
      </c>
      <c r="T101" s="738"/>
      <c r="U101" s="738"/>
      <c r="V101" s="1077" t="s">
        <v>280</v>
      </c>
      <c r="W101" s="1078"/>
      <c r="X101" s="737">
        <v>908600</v>
      </c>
      <c r="Y101" s="738"/>
      <c r="Z101" s="738"/>
      <c r="AA101" s="738"/>
      <c r="AB101" s="255" t="s">
        <v>288</v>
      </c>
      <c r="AC101" s="4"/>
    </row>
    <row r="102" spans="1:29" ht="104.25" customHeight="1" x14ac:dyDescent="0.15">
      <c r="B102" s="1070" t="s">
        <v>254</v>
      </c>
      <c r="C102" s="1071"/>
      <c r="D102" s="1071"/>
      <c r="E102" s="1071"/>
      <c r="F102" s="1072"/>
      <c r="G102" s="1055" t="s">
        <v>516</v>
      </c>
      <c r="H102" s="1056"/>
      <c r="I102" s="1056"/>
      <c r="J102" s="1056"/>
      <c r="K102" s="1056"/>
      <c r="L102" s="1057"/>
      <c r="M102" s="1040" t="s">
        <v>474</v>
      </c>
      <c r="N102" s="644"/>
      <c r="O102" s="1041"/>
      <c r="P102" s="1073"/>
      <c r="Q102" s="1074"/>
      <c r="R102" s="1075"/>
      <c r="S102" s="738">
        <v>3964</v>
      </c>
      <c r="T102" s="738"/>
      <c r="U102" s="738"/>
      <c r="V102" s="1077" t="s">
        <v>280</v>
      </c>
      <c r="W102" s="1078"/>
      <c r="X102" s="737">
        <v>96679</v>
      </c>
      <c r="Y102" s="738"/>
      <c r="Z102" s="738"/>
      <c r="AA102" s="738"/>
      <c r="AB102" s="255" t="s">
        <v>288</v>
      </c>
      <c r="AC102" s="4"/>
    </row>
    <row r="103" spans="1:29" ht="48" customHeight="1" x14ac:dyDescent="0.15">
      <c r="B103" s="1070" t="s">
        <v>241</v>
      </c>
      <c r="C103" s="1071"/>
      <c r="D103" s="1071"/>
      <c r="E103" s="1071"/>
      <c r="F103" s="1072"/>
      <c r="G103" s="1055" t="s">
        <v>656</v>
      </c>
      <c r="H103" s="1056"/>
      <c r="I103" s="1056"/>
      <c r="J103" s="1056"/>
      <c r="K103" s="1056"/>
      <c r="L103" s="1057"/>
      <c r="M103" s="1040" t="s">
        <v>474</v>
      </c>
      <c r="N103" s="644"/>
      <c r="O103" s="1041"/>
      <c r="P103" s="1073"/>
      <c r="Q103" s="1074"/>
      <c r="R103" s="1075"/>
      <c r="S103" s="643"/>
      <c r="T103" s="644"/>
      <c r="U103" s="644"/>
      <c r="V103" s="257" t="s">
        <v>280</v>
      </c>
      <c r="W103" s="258"/>
      <c r="X103" s="1076"/>
      <c r="Y103" s="644"/>
      <c r="Z103" s="644"/>
      <c r="AA103" s="644"/>
      <c r="AB103" s="255" t="s">
        <v>288</v>
      </c>
      <c r="AC103" s="4"/>
    </row>
    <row r="104" spans="1:29" ht="69" customHeight="1" x14ac:dyDescent="0.15">
      <c r="B104" s="1070" t="s">
        <v>242</v>
      </c>
      <c r="C104" s="1071"/>
      <c r="D104" s="1071"/>
      <c r="E104" s="1071"/>
      <c r="F104" s="1072"/>
      <c r="G104" s="1055" t="s">
        <v>133</v>
      </c>
      <c r="H104" s="1056"/>
      <c r="I104" s="1056"/>
      <c r="J104" s="1056"/>
      <c r="K104" s="1056"/>
      <c r="L104" s="1057"/>
      <c r="M104" s="1040" t="s">
        <v>474</v>
      </c>
      <c r="N104" s="644"/>
      <c r="O104" s="1041"/>
      <c r="P104" s="1073"/>
      <c r="Q104" s="1074"/>
      <c r="R104" s="1075"/>
      <c r="S104" s="764"/>
      <c r="T104" s="763"/>
      <c r="U104" s="763"/>
      <c r="V104" s="259" t="s">
        <v>280</v>
      </c>
      <c r="W104" s="260"/>
      <c r="X104" s="1084"/>
      <c r="Y104" s="1085"/>
      <c r="Z104" s="1085"/>
      <c r="AA104" s="1085"/>
      <c r="AB104" s="255" t="s">
        <v>288</v>
      </c>
      <c r="AC104" s="4"/>
    </row>
    <row r="105" spans="1:29" ht="75" customHeight="1" x14ac:dyDescent="0.15">
      <c r="B105" s="1070" t="s">
        <v>243</v>
      </c>
      <c r="C105" s="1071"/>
      <c r="D105" s="1071"/>
      <c r="E105" s="1071"/>
      <c r="F105" s="1072"/>
      <c r="G105" s="1055" t="s">
        <v>269</v>
      </c>
      <c r="H105" s="1056"/>
      <c r="I105" s="1056"/>
      <c r="J105" s="1056"/>
      <c r="K105" s="1056"/>
      <c r="L105" s="1057"/>
      <c r="M105" s="1040" t="s">
        <v>474</v>
      </c>
      <c r="N105" s="644"/>
      <c r="O105" s="1041"/>
      <c r="P105" s="1073"/>
      <c r="Q105" s="1074"/>
      <c r="R105" s="1075"/>
      <c r="S105" s="738">
        <v>676</v>
      </c>
      <c r="T105" s="738"/>
      <c r="U105" s="738"/>
      <c r="V105" s="1077" t="s">
        <v>280</v>
      </c>
      <c r="W105" s="1078"/>
      <c r="X105" s="737">
        <v>24135</v>
      </c>
      <c r="Y105" s="738"/>
      <c r="Z105" s="738"/>
      <c r="AA105" s="738"/>
      <c r="AB105" s="255" t="s">
        <v>288</v>
      </c>
      <c r="AC105" s="4"/>
    </row>
    <row r="106" spans="1:29" ht="95.25" customHeight="1" x14ac:dyDescent="0.15">
      <c r="B106" s="1070" t="s">
        <v>244</v>
      </c>
      <c r="C106" s="1071"/>
      <c r="D106" s="1071"/>
      <c r="E106" s="1071"/>
      <c r="F106" s="1072"/>
      <c r="G106" s="1055" t="s">
        <v>270</v>
      </c>
      <c r="H106" s="1056"/>
      <c r="I106" s="1056"/>
      <c r="J106" s="1056"/>
      <c r="K106" s="1056"/>
      <c r="L106" s="1057"/>
      <c r="M106" s="1040" t="s">
        <v>474</v>
      </c>
      <c r="N106" s="644"/>
      <c r="O106" s="1041"/>
      <c r="P106" s="1073"/>
      <c r="Q106" s="1074"/>
      <c r="R106" s="1075"/>
      <c r="S106" s="689"/>
      <c r="T106" s="689"/>
      <c r="U106" s="689"/>
      <c r="V106" s="1071" t="s">
        <v>280</v>
      </c>
      <c r="W106" s="1072"/>
      <c r="X106" s="1082"/>
      <c r="Y106" s="1083"/>
      <c r="Z106" s="1083"/>
      <c r="AA106" s="1083"/>
      <c r="AB106" s="255" t="s">
        <v>288</v>
      </c>
      <c r="AC106" s="4"/>
    </row>
    <row r="107" spans="1:29" ht="101.25" customHeight="1" x14ac:dyDescent="0.15">
      <c r="B107" s="1070" t="s">
        <v>245</v>
      </c>
      <c r="C107" s="1071"/>
      <c r="D107" s="1071"/>
      <c r="E107" s="1071"/>
      <c r="F107" s="1072"/>
      <c r="G107" s="1055" t="s">
        <v>796</v>
      </c>
      <c r="H107" s="1056"/>
      <c r="I107" s="1056"/>
      <c r="J107" s="1056"/>
      <c r="K107" s="1056"/>
      <c r="L107" s="1057"/>
      <c r="M107" s="1040" t="s">
        <v>474</v>
      </c>
      <c r="N107" s="644"/>
      <c r="O107" s="1041"/>
      <c r="P107" s="1073"/>
      <c r="Q107" s="1074"/>
      <c r="R107" s="1075"/>
      <c r="S107" s="738">
        <v>3903</v>
      </c>
      <c r="T107" s="738"/>
      <c r="U107" s="738"/>
      <c r="V107" s="1077" t="s">
        <v>280</v>
      </c>
      <c r="W107" s="1078"/>
      <c r="X107" s="737">
        <v>260196</v>
      </c>
      <c r="Y107" s="738"/>
      <c r="Z107" s="738"/>
      <c r="AA107" s="738"/>
      <c r="AB107" s="255" t="s">
        <v>288</v>
      </c>
      <c r="AC107" s="4"/>
    </row>
    <row r="108" spans="1:29" ht="94.5" customHeight="1" x14ac:dyDescent="0.15">
      <c r="B108" s="1070" t="s">
        <v>246</v>
      </c>
      <c r="C108" s="1071"/>
      <c r="D108" s="1071"/>
      <c r="E108" s="1071"/>
      <c r="F108" s="1072"/>
      <c r="G108" s="1055" t="s">
        <v>657</v>
      </c>
      <c r="H108" s="1056"/>
      <c r="I108" s="1056"/>
      <c r="J108" s="1056"/>
      <c r="K108" s="1056"/>
      <c r="L108" s="1057"/>
      <c r="M108" s="1040" t="s">
        <v>474</v>
      </c>
      <c r="N108" s="644"/>
      <c r="O108" s="1041"/>
      <c r="P108" s="1073"/>
      <c r="Q108" s="1074"/>
      <c r="R108" s="1075"/>
      <c r="S108" s="727">
        <v>456</v>
      </c>
      <c r="T108" s="654"/>
      <c r="U108" s="654"/>
      <c r="V108" s="1074" t="s">
        <v>792</v>
      </c>
      <c r="W108" s="1075"/>
      <c r="X108" s="1088">
        <v>456000</v>
      </c>
      <c r="Y108" s="654"/>
      <c r="Z108" s="654"/>
      <c r="AA108" s="654"/>
      <c r="AB108" s="255" t="s">
        <v>288</v>
      </c>
      <c r="AC108" s="4"/>
    </row>
    <row r="109" spans="1:29" ht="68.25" customHeight="1" x14ac:dyDescent="0.15">
      <c r="B109" s="1086" t="s">
        <v>247</v>
      </c>
      <c r="C109" s="1071"/>
      <c r="D109" s="1071"/>
      <c r="E109" s="1071"/>
      <c r="F109" s="1072"/>
      <c r="G109" s="1055" t="s">
        <v>563</v>
      </c>
      <c r="H109" s="1056"/>
      <c r="I109" s="1056"/>
      <c r="J109" s="1056"/>
      <c r="K109" s="1056"/>
      <c r="L109" s="1057"/>
      <c r="M109" s="1040" t="s">
        <v>474</v>
      </c>
      <c r="N109" s="644"/>
      <c r="O109" s="1041"/>
      <c r="P109" s="1073"/>
      <c r="Q109" s="1074"/>
      <c r="R109" s="1075"/>
      <c r="S109" s="764"/>
      <c r="T109" s="763"/>
      <c r="U109" s="763"/>
      <c r="V109" s="259" t="s">
        <v>280</v>
      </c>
      <c r="W109" s="260"/>
      <c r="X109" s="1076"/>
      <c r="Y109" s="1087"/>
      <c r="Z109" s="1087"/>
      <c r="AA109" s="1087"/>
      <c r="AB109" s="255" t="s">
        <v>288</v>
      </c>
      <c r="AC109" s="4"/>
    </row>
    <row r="110" spans="1:29" ht="72" customHeight="1" x14ac:dyDescent="0.15">
      <c r="B110" s="1086" t="s">
        <v>814</v>
      </c>
      <c r="C110" s="1071"/>
      <c r="D110" s="1071"/>
      <c r="E110" s="1071"/>
      <c r="F110" s="1093"/>
      <c r="G110" s="1055" t="s">
        <v>146</v>
      </c>
      <c r="H110" s="1056"/>
      <c r="I110" s="1056"/>
      <c r="J110" s="1056"/>
      <c r="K110" s="1056"/>
      <c r="L110" s="1057"/>
      <c r="M110" s="1040" t="s">
        <v>474</v>
      </c>
      <c r="N110" s="644"/>
      <c r="O110" s="1041"/>
      <c r="P110" s="1073"/>
      <c r="Q110" s="1074"/>
      <c r="R110" s="1075"/>
      <c r="S110" s="643"/>
      <c r="T110" s="644"/>
      <c r="U110" s="644"/>
      <c r="V110" s="1074" t="s">
        <v>280</v>
      </c>
      <c r="W110" s="1075"/>
      <c r="X110" s="1076"/>
      <c r="Y110" s="644"/>
      <c r="Z110" s="644"/>
      <c r="AA110" s="644"/>
      <c r="AB110" s="255" t="s">
        <v>288</v>
      </c>
    </row>
    <row r="111" spans="1:29" ht="18" customHeight="1" x14ac:dyDescent="0.15"/>
    <row r="112" spans="1:29" s="23" customFormat="1" ht="18" customHeight="1" x14ac:dyDescent="0.15">
      <c r="A112" s="37" t="s">
        <v>622</v>
      </c>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32" ht="18" customHeight="1" x14ac:dyDescent="0.15">
      <c r="A113" s="22" t="s">
        <v>795</v>
      </c>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32" ht="18" customHeight="1" x14ac:dyDescent="0.15">
      <c r="A114" s="22" t="s">
        <v>587</v>
      </c>
    </row>
    <row r="115" spans="1:32" ht="18" customHeight="1" x14ac:dyDescent="0.15"/>
    <row r="116" spans="1:32" ht="18" customHeight="1" x14ac:dyDescent="0.15">
      <c r="B116" s="352" t="s">
        <v>271</v>
      </c>
      <c r="C116" s="1092"/>
      <c r="D116" s="342" t="s">
        <v>149</v>
      </c>
      <c r="E116" s="386"/>
      <c r="F116" s="343"/>
      <c r="G116" s="342" t="s">
        <v>150</v>
      </c>
      <c r="H116" s="386"/>
      <c r="I116" s="386"/>
      <c r="J116" s="343"/>
      <c r="K116" s="251" t="s">
        <v>151</v>
      </c>
      <c r="L116" s="249"/>
      <c r="M116" s="250"/>
      <c r="N116" s="342" t="s">
        <v>152</v>
      </c>
      <c r="O116" s="386"/>
      <c r="P116" s="386"/>
      <c r="Q116" s="386"/>
      <c r="R116" s="343"/>
      <c r="S116" s="251" t="s">
        <v>164</v>
      </c>
      <c r="T116" s="252"/>
      <c r="U116" s="252"/>
      <c r="V116" s="252"/>
      <c r="W116" s="252"/>
      <c r="X116" s="270"/>
      <c r="Z116" s="155"/>
      <c r="AA116" s="3"/>
    </row>
    <row r="117" spans="1:32" ht="18" customHeight="1" x14ac:dyDescent="0.15">
      <c r="B117" s="911"/>
      <c r="C117" s="912"/>
      <c r="D117" s="964"/>
      <c r="E117" s="965"/>
      <c r="F117" s="966"/>
      <c r="G117" s="911" t="s">
        <v>163</v>
      </c>
      <c r="H117" s="967"/>
      <c r="I117" s="967"/>
      <c r="J117" s="912"/>
      <c r="K117" s="383"/>
      <c r="L117" s="730"/>
      <c r="M117" s="731"/>
      <c r="N117" s="383" t="s">
        <v>153</v>
      </c>
      <c r="O117" s="730"/>
      <c r="P117" s="730"/>
      <c r="Q117" s="730"/>
      <c r="R117" s="731"/>
      <c r="S117" s="732" t="str">
        <f>$S$7</f>
        <v>令和3年度(2021年度)
の総費用に占める
職員給与費比率</v>
      </c>
      <c r="T117" s="733"/>
      <c r="U117" s="733"/>
      <c r="V117" s="733"/>
      <c r="W117" s="733"/>
      <c r="X117" s="734"/>
      <c r="Z117" s="155"/>
      <c r="AA117" s="3"/>
    </row>
    <row r="118" spans="1:32" ht="18" customHeight="1" x14ac:dyDescent="0.15">
      <c r="B118" s="369"/>
      <c r="C118" s="376"/>
      <c r="D118" s="366" t="s">
        <v>707</v>
      </c>
      <c r="E118" s="372"/>
      <c r="F118" s="373"/>
      <c r="G118" s="247"/>
      <c r="H118" s="248"/>
      <c r="I118" s="248"/>
      <c r="J118" s="253"/>
      <c r="K118" s="366" t="s">
        <v>708</v>
      </c>
      <c r="L118" s="372"/>
      <c r="M118" s="373"/>
      <c r="N118" s="369" t="s">
        <v>709</v>
      </c>
      <c r="O118" s="375"/>
      <c r="P118" s="375"/>
      <c r="Q118" s="375"/>
      <c r="R118" s="376"/>
      <c r="S118" s="458"/>
      <c r="T118" s="459"/>
      <c r="U118" s="459"/>
      <c r="V118" s="459"/>
      <c r="W118" s="459"/>
      <c r="X118" s="460"/>
      <c r="Z118" s="155"/>
      <c r="AA118" s="3"/>
    </row>
    <row r="119" spans="1:32" ht="18" customHeight="1" x14ac:dyDescent="0.15">
      <c r="B119" s="984" t="str">
        <f>$B$9</f>
        <v>令和
4年度
(2022年度)</v>
      </c>
      <c r="C119" s="1089"/>
      <c r="D119" s="988" t="s">
        <v>154</v>
      </c>
      <c r="E119" s="989"/>
      <c r="F119" s="990"/>
      <c r="G119" s="971" t="s">
        <v>20</v>
      </c>
      <c r="H119" s="972"/>
      <c r="I119" s="972"/>
      <c r="J119" s="973"/>
      <c r="K119" s="971" t="s">
        <v>20</v>
      </c>
      <c r="L119" s="972"/>
      <c r="M119" s="973"/>
      <c r="N119" s="971" t="s">
        <v>710</v>
      </c>
      <c r="O119" s="972"/>
      <c r="P119" s="972"/>
      <c r="Q119" s="972"/>
      <c r="R119" s="973"/>
      <c r="S119" s="971" t="s">
        <v>710</v>
      </c>
      <c r="T119" s="972"/>
      <c r="U119" s="972"/>
      <c r="V119" s="972"/>
      <c r="W119" s="972"/>
      <c r="X119" s="973"/>
      <c r="Z119" s="156"/>
      <c r="AA119" s="3"/>
    </row>
    <row r="120" spans="1:32" ht="18" customHeight="1" x14ac:dyDescent="0.15">
      <c r="B120" s="1090"/>
      <c r="C120" s="1091"/>
      <c r="D120" s="679">
        <v>1092237</v>
      </c>
      <c r="E120" s="680"/>
      <c r="F120" s="974"/>
      <c r="G120" s="975">
        <v>-153329</v>
      </c>
      <c r="H120" s="976"/>
      <c r="I120" s="976"/>
      <c r="J120" s="977"/>
      <c r="K120" s="679">
        <v>61597</v>
      </c>
      <c r="L120" s="680"/>
      <c r="M120" s="974"/>
      <c r="N120" s="978">
        <f>K120/D120*100</f>
        <v>5.6395269524837559</v>
      </c>
      <c r="O120" s="979"/>
      <c r="P120" s="979"/>
      <c r="Q120" s="979"/>
      <c r="R120" s="980"/>
      <c r="S120" s="981">
        <v>4.9000000000000004</v>
      </c>
      <c r="T120" s="982"/>
      <c r="U120" s="982"/>
      <c r="V120" s="982"/>
      <c r="W120" s="982"/>
      <c r="X120" s="983"/>
      <c r="Z120" s="155"/>
      <c r="AA120" s="3"/>
    </row>
    <row r="121" spans="1:32" ht="18" customHeight="1" x14ac:dyDescent="0.15">
      <c r="B121" s="677" t="s">
        <v>711</v>
      </c>
      <c r="C121" s="677"/>
      <c r="D121" s="677"/>
      <c r="E121" s="677"/>
      <c r="F121" s="677"/>
      <c r="G121" s="677"/>
      <c r="H121" s="677"/>
      <c r="I121" s="677"/>
      <c r="J121" s="677"/>
      <c r="K121" s="677"/>
      <c r="L121" s="677"/>
      <c r="M121" s="677"/>
      <c r="N121" s="677"/>
      <c r="O121" s="677"/>
      <c r="P121" s="677"/>
      <c r="Q121" s="677"/>
      <c r="R121" s="677"/>
      <c r="S121" s="677"/>
      <c r="T121" s="677"/>
      <c r="U121" s="677"/>
      <c r="V121" s="677"/>
      <c r="W121" s="677"/>
      <c r="X121" s="677"/>
      <c r="Z121" s="155"/>
      <c r="AA121" s="3"/>
      <c r="AC121" s="3"/>
      <c r="AD121" s="3"/>
      <c r="AE121" s="3"/>
      <c r="AF121" s="3"/>
    </row>
    <row r="122" spans="1:32" ht="19.5" customHeight="1" x14ac:dyDescent="0.15">
      <c r="B122" s="6"/>
      <c r="C122" s="6"/>
      <c r="D122" s="6"/>
      <c r="E122" s="6"/>
      <c r="F122" s="6"/>
      <c r="G122" s="6"/>
      <c r="H122" s="6"/>
      <c r="I122" s="6"/>
      <c r="J122" s="6"/>
      <c r="K122" s="6"/>
      <c r="L122" s="6"/>
      <c r="M122" s="6"/>
      <c r="N122" s="6"/>
      <c r="O122" s="6"/>
      <c r="P122" s="6"/>
      <c r="Q122" s="6"/>
      <c r="R122" s="6"/>
      <c r="S122" s="6"/>
      <c r="AC122" s="232"/>
      <c r="AD122" s="232"/>
      <c r="AE122" s="3"/>
      <c r="AF122" s="3"/>
    </row>
    <row r="123" spans="1:32" ht="19.5" customHeight="1" x14ac:dyDescent="0.15">
      <c r="B123" s="352" t="s">
        <v>271</v>
      </c>
      <c r="C123" s="1092"/>
      <c r="D123" s="342" t="s">
        <v>282</v>
      </c>
      <c r="E123" s="968"/>
      <c r="F123" s="969"/>
      <c r="G123" s="970" t="s">
        <v>40</v>
      </c>
      <c r="H123" s="385"/>
      <c r="I123" s="385"/>
      <c r="J123" s="385"/>
      <c r="K123" s="385"/>
      <c r="L123" s="385"/>
      <c r="M123" s="385"/>
      <c r="N123" s="385"/>
      <c r="O123" s="385"/>
      <c r="P123" s="385"/>
      <c r="Q123" s="385"/>
      <c r="R123" s="385"/>
      <c r="S123" s="385"/>
      <c r="T123" s="386" t="s">
        <v>41</v>
      </c>
      <c r="U123" s="386"/>
      <c r="V123" s="386"/>
      <c r="W123" s="386"/>
      <c r="X123" s="386"/>
      <c r="Y123" s="14"/>
      <c r="Z123" s="342" t="s">
        <v>44</v>
      </c>
      <c r="AA123" s="386"/>
      <c r="AB123" s="386"/>
      <c r="AC123" s="386"/>
      <c r="AD123" s="343"/>
    </row>
    <row r="124" spans="1:32" ht="19.5" customHeight="1" x14ac:dyDescent="0.15">
      <c r="B124" s="387"/>
      <c r="C124" s="1004"/>
      <c r="D124" s="387" t="s">
        <v>273</v>
      </c>
      <c r="E124" s="370"/>
      <c r="F124" s="370"/>
      <c r="G124" s="385" t="s">
        <v>712</v>
      </c>
      <c r="H124" s="385"/>
      <c r="I124" s="385"/>
      <c r="J124" s="385" t="s">
        <v>283</v>
      </c>
      <c r="K124" s="385"/>
      <c r="L124" s="385"/>
      <c r="M124" s="388" t="s">
        <v>38</v>
      </c>
      <c r="N124" s="389"/>
      <c r="O124" s="389"/>
      <c r="P124" s="390"/>
      <c r="Q124" s="388" t="s">
        <v>713</v>
      </c>
      <c r="R124" s="389"/>
      <c r="S124" s="390"/>
      <c r="T124" s="369" t="s">
        <v>42</v>
      </c>
      <c r="U124" s="375"/>
      <c r="V124" s="375"/>
      <c r="W124" s="375"/>
      <c r="X124" s="376"/>
      <c r="Y124" s="14" t="s">
        <v>714</v>
      </c>
      <c r="Z124" s="369" t="s">
        <v>45</v>
      </c>
      <c r="AA124" s="375"/>
      <c r="AB124" s="375"/>
      <c r="AC124" s="375"/>
      <c r="AD124" s="376"/>
    </row>
    <row r="125" spans="1:32" ht="19.5" customHeight="1" x14ac:dyDescent="0.15">
      <c r="B125" s="1094" t="str">
        <f>$B$9</f>
        <v>令和
4年度
(2022年度)</v>
      </c>
      <c r="C125" s="1095"/>
      <c r="D125" s="999" t="s">
        <v>39</v>
      </c>
      <c r="E125" s="1000"/>
      <c r="F125" s="1001"/>
      <c r="G125" s="999" t="s">
        <v>280</v>
      </c>
      <c r="H125" s="1000"/>
      <c r="I125" s="1001"/>
      <c r="J125" s="999" t="s">
        <v>280</v>
      </c>
      <c r="K125" s="1000"/>
      <c r="L125" s="1001"/>
      <c r="M125" s="971" t="s">
        <v>281</v>
      </c>
      <c r="N125" s="1002"/>
      <c r="O125" s="1002"/>
      <c r="P125" s="1003"/>
      <c r="Q125" s="999" t="s">
        <v>280</v>
      </c>
      <c r="R125" s="1000"/>
      <c r="S125" s="1001"/>
      <c r="T125" s="999" t="s">
        <v>280</v>
      </c>
      <c r="U125" s="1000"/>
      <c r="V125" s="1000"/>
      <c r="W125" s="1000"/>
      <c r="X125" s="1001"/>
      <c r="Y125" s="15"/>
      <c r="Z125" s="380" t="s">
        <v>280</v>
      </c>
      <c r="AA125" s="381"/>
      <c r="AB125" s="381"/>
      <c r="AC125" s="381"/>
      <c r="AD125" s="382"/>
    </row>
    <row r="126" spans="1:32" ht="17.25" customHeight="1" x14ac:dyDescent="0.15">
      <c r="B126" s="1096"/>
      <c r="C126" s="1097"/>
      <c r="D126" s="679">
        <v>6</v>
      </c>
      <c r="E126" s="680"/>
      <c r="F126" s="974"/>
      <c r="G126" s="679">
        <v>22010</v>
      </c>
      <c r="H126" s="680"/>
      <c r="I126" s="680"/>
      <c r="J126" s="679">
        <v>6334</v>
      </c>
      <c r="K126" s="680"/>
      <c r="L126" s="680"/>
      <c r="M126" s="679">
        <v>8139</v>
      </c>
      <c r="N126" s="680"/>
      <c r="O126" s="680"/>
      <c r="P126" s="974"/>
      <c r="Q126" s="996">
        <f>SUM(G126:P126)</f>
        <v>36483</v>
      </c>
      <c r="R126" s="997"/>
      <c r="S126" s="998"/>
      <c r="T126" s="996">
        <f>Q126/D126</f>
        <v>6080.5</v>
      </c>
      <c r="U126" s="997"/>
      <c r="V126" s="997"/>
      <c r="W126" s="997"/>
      <c r="X126" s="998"/>
      <c r="Y126" s="15"/>
      <c r="Z126" s="991"/>
      <c r="AA126" s="991"/>
      <c r="AB126" s="991"/>
      <c r="AC126" s="991"/>
      <c r="AD126" s="991"/>
    </row>
    <row r="127" spans="1:32" x14ac:dyDescent="0.15">
      <c r="B127" s="22" t="s">
        <v>162</v>
      </c>
      <c r="Y127" s="3"/>
    </row>
    <row r="128" spans="1:32" x14ac:dyDescent="0.15">
      <c r="B128" s="272" t="s">
        <v>882</v>
      </c>
      <c r="Y128" s="3"/>
    </row>
    <row r="129" spans="2:27" ht="11.25" customHeight="1" x14ac:dyDescent="0.15">
      <c r="B129" s="273" t="s">
        <v>827</v>
      </c>
    </row>
    <row r="130" spans="2:27" ht="11.25" customHeight="1" x14ac:dyDescent="0.15">
      <c r="B130" s="273" t="s">
        <v>828</v>
      </c>
    </row>
    <row r="131" spans="2:27" ht="18" customHeight="1" x14ac:dyDescent="0.15"/>
    <row r="132" spans="2:27" ht="18" customHeight="1" x14ac:dyDescent="0.15">
      <c r="B132" s="18" t="s">
        <v>715</v>
      </c>
    </row>
    <row r="133" spans="2:27" ht="18" customHeight="1" x14ac:dyDescent="0.15">
      <c r="B133" s="18"/>
      <c r="D133" s="21" t="s">
        <v>716</v>
      </c>
    </row>
    <row r="134" spans="2:27" ht="18" customHeight="1" x14ac:dyDescent="0.15"/>
    <row r="135" spans="2:27" ht="18" customHeight="1" x14ac:dyDescent="0.15">
      <c r="B135" s="157" t="str">
        <f>$B$24</f>
        <v>②職員の平均年齢、基本給及び平均月収額の状況（令和5年（2023年）4月1日現在）</v>
      </c>
    </row>
    <row r="136" spans="2:27" ht="18" customHeight="1" x14ac:dyDescent="0.15">
      <c r="B136" s="685" t="s">
        <v>147</v>
      </c>
      <c r="C136" s="686"/>
      <c r="D136" s="686"/>
      <c r="E136" s="686"/>
      <c r="F136" s="686"/>
      <c r="G136" s="687"/>
      <c r="H136" s="388" t="s">
        <v>289</v>
      </c>
      <c r="I136" s="992"/>
      <c r="J136" s="992"/>
      <c r="K136" s="992"/>
      <c r="L136" s="993"/>
      <c r="M136" s="388" t="s">
        <v>155</v>
      </c>
      <c r="N136" s="389"/>
      <c r="O136" s="389"/>
      <c r="P136" s="389"/>
      <c r="Q136" s="390"/>
      <c r="R136" s="388" t="s">
        <v>156</v>
      </c>
      <c r="S136" s="389"/>
      <c r="T136" s="389"/>
      <c r="U136" s="389"/>
      <c r="V136" s="390"/>
    </row>
    <row r="137" spans="2:27" ht="14.25" customHeight="1" x14ac:dyDescent="0.15">
      <c r="B137" s="765" t="s">
        <v>103</v>
      </c>
      <c r="C137" s="766"/>
      <c r="D137" s="766"/>
      <c r="E137" s="766"/>
      <c r="F137" s="766"/>
      <c r="G137" s="767"/>
      <c r="H137" s="994">
        <v>48.8</v>
      </c>
      <c r="I137" s="1100"/>
      <c r="J137" s="1100"/>
      <c r="K137" s="1100"/>
      <c r="L137" s="268" t="s">
        <v>287</v>
      </c>
      <c r="M137" s="727">
        <v>328317</v>
      </c>
      <c r="N137" s="1101"/>
      <c r="O137" s="1101"/>
      <c r="P137" s="1101"/>
      <c r="Q137" s="204" t="s">
        <v>288</v>
      </c>
      <c r="R137" s="727">
        <v>456437</v>
      </c>
      <c r="S137" s="1101"/>
      <c r="T137" s="1101"/>
      <c r="U137" s="1101"/>
      <c r="V137" s="205" t="s">
        <v>288</v>
      </c>
    </row>
    <row r="138" spans="2:27" ht="14.25" customHeight="1" x14ac:dyDescent="0.15">
      <c r="B138" s="765" t="s">
        <v>157</v>
      </c>
      <c r="C138" s="766"/>
      <c r="D138" s="766"/>
      <c r="E138" s="766"/>
      <c r="F138" s="766"/>
      <c r="G138" s="767"/>
      <c r="H138" s="1098"/>
      <c r="I138" s="1099"/>
      <c r="J138" s="1099"/>
      <c r="K138" s="1099"/>
      <c r="L138" s="256" t="s">
        <v>287</v>
      </c>
      <c r="M138" s="735"/>
      <c r="N138" s="1015"/>
      <c r="O138" s="1015"/>
      <c r="P138" s="1015"/>
      <c r="Q138" s="236" t="s">
        <v>288</v>
      </c>
      <c r="R138" s="735"/>
      <c r="S138" s="1015"/>
      <c r="T138" s="1015"/>
      <c r="U138" s="1015"/>
      <c r="V138" s="205" t="s">
        <v>288</v>
      </c>
    </row>
    <row r="139" spans="2:27" ht="14.25" customHeight="1" x14ac:dyDescent="0.15">
      <c r="B139" s="765" t="s">
        <v>158</v>
      </c>
      <c r="C139" s="766"/>
      <c r="D139" s="766"/>
      <c r="E139" s="766"/>
      <c r="F139" s="766"/>
      <c r="G139" s="767"/>
      <c r="H139" s="1016"/>
      <c r="I139" s="1017"/>
      <c r="J139" s="1017"/>
      <c r="K139" s="1017"/>
      <c r="L139" s="254" t="s">
        <v>287</v>
      </c>
      <c r="M139" s="1018"/>
      <c r="N139" s="1019"/>
      <c r="O139" s="1019"/>
      <c r="P139" s="1019"/>
      <c r="Q139" s="1020"/>
      <c r="R139" s="1018"/>
      <c r="S139" s="1019"/>
      <c r="T139" s="1019"/>
      <c r="U139" s="1019"/>
      <c r="V139" s="205" t="s">
        <v>288</v>
      </c>
    </row>
    <row r="140" spans="2:27" ht="14.25" customHeight="1" x14ac:dyDescent="0.15">
      <c r="B140" s="158" t="s">
        <v>159</v>
      </c>
      <c r="C140" s="5"/>
      <c r="D140" s="5"/>
      <c r="E140" s="5"/>
      <c r="F140" s="5"/>
      <c r="G140" s="5"/>
      <c r="H140" s="39"/>
      <c r="I140" s="23"/>
      <c r="J140" s="23"/>
      <c r="K140" s="23"/>
      <c r="L140" s="23"/>
      <c r="M140" s="44"/>
      <c r="N140" s="44"/>
      <c r="O140" s="44"/>
      <c r="P140" s="44"/>
      <c r="Q140" s="44"/>
      <c r="R140" s="44"/>
      <c r="S140" s="23"/>
      <c r="T140" s="23"/>
      <c r="U140" s="23"/>
    </row>
    <row r="141" spans="2:27" ht="14.25" customHeight="1" x14ac:dyDescent="0.15"/>
    <row r="142" spans="2:27" ht="14.25" customHeight="1" x14ac:dyDescent="0.15">
      <c r="B142" s="159" t="s">
        <v>683</v>
      </c>
    </row>
    <row r="143" spans="2:27" ht="17.25" customHeight="1" x14ac:dyDescent="0.15">
      <c r="B143" s="22" t="s">
        <v>794</v>
      </c>
    </row>
    <row r="144" spans="2:27" ht="17.25" customHeight="1" x14ac:dyDescent="0.15">
      <c r="B144" s="388" t="s">
        <v>248</v>
      </c>
      <c r="C144" s="389"/>
      <c r="D144" s="389"/>
      <c r="E144" s="389"/>
      <c r="F144" s="389"/>
      <c r="G144" s="389"/>
      <c r="H144" s="389"/>
      <c r="I144" s="389"/>
      <c r="J144" s="389"/>
      <c r="K144" s="389"/>
      <c r="L144" s="389"/>
      <c r="M144" s="390"/>
      <c r="N144" s="385" t="s">
        <v>249</v>
      </c>
      <c r="O144" s="385"/>
      <c r="P144" s="385"/>
      <c r="Q144" s="385"/>
      <c r="R144" s="385"/>
      <c r="S144" s="385"/>
      <c r="T144" s="385"/>
      <c r="U144" s="385"/>
      <c r="V144" s="385"/>
      <c r="W144" s="385"/>
      <c r="X144" s="385"/>
      <c r="Y144" s="385"/>
      <c r="Z144" s="388"/>
      <c r="AA144" s="17"/>
    </row>
    <row r="145" spans="1:30" ht="17.25" customHeight="1" x14ac:dyDescent="0.15">
      <c r="B145" s="1006" t="str">
        <f>B34</f>
        <v>１人当たり平均支給額（令和4年度(2022年度)）</v>
      </c>
      <c r="C145" s="1007"/>
      <c r="D145" s="1007"/>
      <c r="E145" s="1007"/>
      <c r="F145" s="1007"/>
      <c r="G145" s="1007"/>
      <c r="H145" s="1007"/>
      <c r="I145" s="1007"/>
      <c r="J145" s="1007"/>
      <c r="K145" s="1007"/>
      <c r="L145" s="1007"/>
      <c r="M145" s="1008"/>
      <c r="N145" s="1024" t="str">
        <f>B34</f>
        <v>１人当たり平均支給額（令和4年度(2022年度)）</v>
      </c>
      <c r="O145" s="1025"/>
      <c r="P145" s="1025"/>
      <c r="Q145" s="1025"/>
      <c r="R145" s="1025"/>
      <c r="S145" s="1025"/>
      <c r="T145" s="1025"/>
      <c r="U145" s="1025"/>
      <c r="V145" s="1025"/>
      <c r="W145" s="1025"/>
      <c r="X145" s="1025"/>
      <c r="Y145" s="1025"/>
      <c r="Z145" s="1026"/>
      <c r="AA145" s="17"/>
    </row>
    <row r="146" spans="1:30" ht="17.25" customHeight="1" x14ac:dyDescent="0.15">
      <c r="B146" s="679">
        <v>1357</v>
      </c>
      <c r="C146" s="680"/>
      <c r="D146" s="680"/>
      <c r="E146" s="680"/>
      <c r="F146" s="680"/>
      <c r="G146" s="680"/>
      <c r="H146" s="680"/>
      <c r="I146" s="680"/>
      <c r="J146" s="680"/>
      <c r="K146" s="680"/>
      <c r="L146" s="206"/>
      <c r="M146" s="207" t="s">
        <v>20</v>
      </c>
      <c r="N146" s="1011"/>
      <c r="O146" s="1012"/>
      <c r="P146" s="1012"/>
      <c r="Q146" s="1012"/>
      <c r="R146" s="1012"/>
      <c r="S146" s="1012"/>
      <c r="T146" s="1012"/>
      <c r="U146" s="1012"/>
      <c r="V146" s="1012"/>
      <c r="W146" s="1012"/>
      <c r="X146" s="1012"/>
      <c r="Y146" s="206"/>
      <c r="Z146" s="207" t="s">
        <v>20</v>
      </c>
      <c r="AA146" s="17"/>
    </row>
    <row r="147" spans="1:30" ht="17.25" customHeight="1" x14ac:dyDescent="0.15">
      <c r="B147" s="264" t="str">
        <f>$B$36</f>
        <v>（令和4年度(2022年度)支給割合）</v>
      </c>
      <c r="C147" s="265"/>
      <c r="D147" s="265"/>
      <c r="E147" s="265"/>
      <c r="F147" s="265"/>
      <c r="G147" s="265"/>
      <c r="H147" s="265"/>
      <c r="I147" s="265"/>
      <c r="J147" s="265"/>
      <c r="K147" s="265"/>
      <c r="L147" s="265"/>
      <c r="M147" s="266"/>
      <c r="N147" s="269" t="str">
        <f>$B$36</f>
        <v>（令和4年度(2022年度)支給割合）</v>
      </c>
      <c r="O147" s="261"/>
      <c r="P147" s="261"/>
      <c r="Q147" s="261"/>
      <c r="R147" s="261"/>
      <c r="S147" s="261"/>
      <c r="T147" s="261"/>
      <c r="U147" s="261"/>
      <c r="V147" s="261"/>
      <c r="W147" s="261"/>
      <c r="X147" s="261"/>
      <c r="Y147" s="261"/>
      <c r="Z147" s="208"/>
      <c r="AA147" s="17"/>
    </row>
    <row r="148" spans="1:30" ht="17.25" customHeight="1" x14ac:dyDescent="0.15">
      <c r="B148" s="269" t="s">
        <v>167</v>
      </c>
      <c r="C148" s="261"/>
      <c r="D148" s="261"/>
      <c r="E148" s="261"/>
      <c r="F148" s="261"/>
      <c r="G148" s="261"/>
      <c r="H148" s="261"/>
      <c r="I148" s="261"/>
      <c r="J148" s="261"/>
      <c r="K148" s="261"/>
      <c r="L148" s="261"/>
      <c r="M148" s="262"/>
      <c r="N148" s="269" t="s">
        <v>63</v>
      </c>
      <c r="O148" s="261"/>
      <c r="P148" s="261"/>
      <c r="Q148" s="261"/>
      <c r="R148" s="261"/>
      <c r="S148" s="261"/>
      <c r="T148" s="261"/>
      <c r="U148" s="261"/>
      <c r="V148" s="261"/>
      <c r="W148" s="261"/>
      <c r="X148" s="261"/>
      <c r="Y148" s="261"/>
      <c r="Z148" s="209"/>
    </row>
    <row r="149" spans="1:30" ht="17.25" customHeight="1" x14ac:dyDescent="0.15">
      <c r="B149" s="269"/>
      <c r="C149" s="261"/>
      <c r="D149" s="261"/>
      <c r="E149" s="682">
        <f>E38</f>
        <v>2.4</v>
      </c>
      <c r="F149" s="682"/>
      <c r="G149" s="261" t="s">
        <v>300</v>
      </c>
      <c r="H149" s="261"/>
      <c r="I149" s="261"/>
      <c r="J149" s="682">
        <f>J38</f>
        <v>2</v>
      </c>
      <c r="K149" s="682"/>
      <c r="L149" s="261" t="s">
        <v>300</v>
      </c>
      <c r="M149" s="262"/>
      <c r="N149" s="269"/>
      <c r="O149" s="261"/>
      <c r="P149" s="261"/>
      <c r="Q149" s="1005" t="str">
        <f>$Q$38</f>
        <v>―</v>
      </c>
      <c r="R149" s="1005"/>
      <c r="S149" s="261" t="s">
        <v>300</v>
      </c>
      <c r="T149" s="261"/>
      <c r="U149" s="261"/>
      <c r="V149" s="1005" t="str">
        <f>$V$38</f>
        <v>―</v>
      </c>
      <c r="W149" s="1005"/>
      <c r="X149" s="261" t="s">
        <v>300</v>
      </c>
      <c r="Y149" s="261"/>
      <c r="Z149" s="209"/>
    </row>
    <row r="150" spans="1:30" ht="17.25" customHeight="1" x14ac:dyDescent="0.15">
      <c r="B150" s="210"/>
      <c r="C150" s="211"/>
      <c r="D150" s="211"/>
      <c r="E150" s="1103">
        <f>$E$39</f>
        <v>1.35</v>
      </c>
      <c r="F150" s="1104"/>
      <c r="G150" s="211" t="s">
        <v>300</v>
      </c>
      <c r="H150" s="211"/>
      <c r="I150" s="211"/>
      <c r="J150" s="1105" t="str">
        <f>$J$39</f>
        <v>(0.95)</v>
      </c>
      <c r="K150" s="1106"/>
      <c r="L150" s="211" t="s">
        <v>300</v>
      </c>
      <c r="M150" s="212"/>
      <c r="N150" s="210"/>
      <c r="O150" s="211"/>
      <c r="P150" s="211"/>
      <c r="Q150" s="1107" t="str">
        <f>$Q$39</f>
        <v>（　―　）</v>
      </c>
      <c r="R150" s="1107"/>
      <c r="S150" s="211" t="s">
        <v>300</v>
      </c>
      <c r="T150" s="211"/>
      <c r="U150" s="211"/>
      <c r="V150" s="1107" t="str">
        <f>$V$39</f>
        <v>（　―　）</v>
      </c>
      <c r="W150" s="1107"/>
      <c r="X150" s="211" t="s">
        <v>300</v>
      </c>
      <c r="Y150" s="211"/>
      <c r="Z150" s="213"/>
    </row>
    <row r="151" spans="1:30" ht="17.25" customHeight="1" x14ac:dyDescent="0.15">
      <c r="B151" s="264" t="s">
        <v>301</v>
      </c>
      <c r="C151" s="265"/>
      <c r="D151" s="265"/>
      <c r="E151" s="265"/>
      <c r="F151" s="265"/>
      <c r="G151" s="265"/>
      <c r="H151" s="265"/>
      <c r="I151" s="265"/>
      <c r="J151" s="265"/>
      <c r="K151" s="265"/>
      <c r="L151" s="265"/>
      <c r="M151" s="266"/>
      <c r="N151" s="264" t="s">
        <v>301</v>
      </c>
      <c r="O151" s="265"/>
      <c r="P151" s="265"/>
      <c r="Q151" s="265"/>
      <c r="R151" s="265"/>
      <c r="S151" s="265"/>
      <c r="T151" s="265"/>
      <c r="U151" s="265"/>
      <c r="V151" s="265"/>
      <c r="W151" s="265"/>
      <c r="X151" s="265"/>
      <c r="Y151" s="265"/>
      <c r="Z151" s="209"/>
    </row>
    <row r="152" spans="1:30" s="246" customFormat="1" ht="17.25" customHeight="1" x14ac:dyDescent="0.15">
      <c r="A152" s="10"/>
      <c r="B152" s="269" t="s">
        <v>302</v>
      </c>
      <c r="C152" s="261"/>
      <c r="D152" s="261"/>
      <c r="E152" s="261"/>
      <c r="F152" s="261"/>
      <c r="G152" s="261"/>
      <c r="H152" s="261"/>
      <c r="I152" s="261"/>
      <c r="J152" s="261"/>
      <c r="K152" s="261"/>
      <c r="L152" s="261"/>
      <c r="M152" s="262"/>
      <c r="N152" s="269" t="s">
        <v>302</v>
      </c>
      <c r="O152" s="261"/>
      <c r="P152" s="261"/>
      <c r="Q152" s="261"/>
      <c r="R152" s="261"/>
      <c r="S152" s="261"/>
      <c r="T152" s="261"/>
      <c r="U152" s="261"/>
      <c r="V152" s="261"/>
      <c r="W152" s="261"/>
      <c r="X152" s="261"/>
      <c r="Y152" s="261"/>
      <c r="Z152" s="209"/>
      <c r="AA152" s="1"/>
      <c r="AB152" s="1"/>
      <c r="AC152" s="10"/>
      <c r="AD152" s="10"/>
    </row>
    <row r="153" spans="1:30" s="246" customFormat="1" ht="17.25" customHeight="1" x14ac:dyDescent="0.15">
      <c r="A153" s="10"/>
      <c r="B153" s="269"/>
      <c r="C153" s="261" t="s">
        <v>501</v>
      </c>
      <c r="D153" s="261"/>
      <c r="E153" s="261"/>
      <c r="F153" s="261"/>
      <c r="G153" s="1028" t="str">
        <f>$G$42</f>
        <v>5～20</v>
      </c>
      <c r="H153" s="1028"/>
      <c r="I153" s="261" t="s">
        <v>717</v>
      </c>
      <c r="J153" s="261"/>
      <c r="K153" s="261"/>
      <c r="L153" s="261"/>
      <c r="M153" s="262"/>
      <c r="N153" s="261"/>
      <c r="O153" s="261" t="s">
        <v>501</v>
      </c>
      <c r="P153" s="261"/>
      <c r="Q153" s="261"/>
      <c r="R153" s="261"/>
      <c r="S153" s="1102" t="str">
        <f>$S$42</f>
        <v>―</v>
      </c>
      <c r="T153" s="1102"/>
      <c r="U153" s="261" t="s">
        <v>717</v>
      </c>
      <c r="V153" s="261"/>
      <c r="W153" s="261"/>
      <c r="X153" s="261"/>
      <c r="Y153" s="261"/>
      <c r="Z153" s="214"/>
      <c r="AA153" s="10"/>
      <c r="AB153" s="10"/>
      <c r="AC153" s="10"/>
      <c r="AD153" s="10"/>
    </row>
    <row r="154" spans="1:30" ht="14.25" customHeight="1" x14ac:dyDescent="0.15">
      <c r="B154" s="210"/>
      <c r="C154" s="211" t="s">
        <v>502</v>
      </c>
      <c r="D154" s="211"/>
      <c r="E154" s="211"/>
      <c r="F154" s="211"/>
      <c r="G154" s="1029" t="str">
        <f>$G$43</f>
        <v>15～25</v>
      </c>
      <c r="H154" s="1029"/>
      <c r="I154" s="211" t="s">
        <v>717</v>
      </c>
      <c r="J154" s="211"/>
      <c r="K154" s="211"/>
      <c r="L154" s="211"/>
      <c r="M154" s="212"/>
      <c r="N154" s="211"/>
      <c r="O154" s="211" t="s">
        <v>502</v>
      </c>
      <c r="P154" s="211"/>
      <c r="Q154" s="211"/>
      <c r="R154" s="211"/>
      <c r="S154" s="1030" t="str">
        <f>$S$43</f>
        <v>―</v>
      </c>
      <c r="T154" s="1030"/>
      <c r="U154" s="211" t="s">
        <v>717</v>
      </c>
      <c r="V154" s="211"/>
      <c r="W154" s="211"/>
      <c r="X154" s="211"/>
      <c r="Y154" s="211"/>
      <c r="Z154" s="215"/>
      <c r="AA154" s="10"/>
      <c r="AB154" s="10"/>
    </row>
    <row r="155" spans="1:30" ht="14.25" customHeight="1" x14ac:dyDescent="0.15">
      <c r="B155" s="21" t="s">
        <v>148</v>
      </c>
    </row>
    <row r="156" spans="1:30" ht="14.25" customHeight="1" x14ac:dyDescent="0.15">
      <c r="B156" s="18"/>
    </row>
    <row r="157" spans="1:30" ht="14.25" customHeight="1" x14ac:dyDescent="0.15"/>
    <row r="158" spans="1:30" ht="17.25" customHeight="1" x14ac:dyDescent="0.15">
      <c r="B158" s="18" t="str">
        <f>$B$46</f>
        <v>イ　退職手当（令和5年（2023年）4月1日現在）</v>
      </c>
    </row>
    <row r="159" spans="1:30" ht="17.25" customHeight="1" x14ac:dyDescent="0.15">
      <c r="B159" s="388" t="s">
        <v>248</v>
      </c>
      <c r="C159" s="389"/>
      <c r="D159" s="389"/>
      <c r="E159" s="389"/>
      <c r="F159" s="389"/>
      <c r="G159" s="389"/>
      <c r="H159" s="389"/>
      <c r="I159" s="389"/>
      <c r="J159" s="389"/>
      <c r="K159" s="389"/>
      <c r="L159" s="389"/>
      <c r="M159" s="390"/>
      <c r="N159" s="388" t="s">
        <v>249</v>
      </c>
      <c r="O159" s="389"/>
      <c r="P159" s="389"/>
      <c r="Q159" s="389"/>
      <c r="R159" s="389"/>
      <c r="S159" s="389"/>
      <c r="T159" s="389"/>
      <c r="U159" s="389"/>
      <c r="V159" s="389"/>
      <c r="W159" s="389"/>
      <c r="X159" s="389"/>
      <c r="Y159" s="389"/>
      <c r="Z159" s="390"/>
    </row>
    <row r="160" spans="1:30" ht="17.25" customHeight="1" x14ac:dyDescent="0.15">
      <c r="B160" s="1024" t="s">
        <v>559</v>
      </c>
      <c r="C160" s="1025"/>
      <c r="D160" s="1025"/>
      <c r="E160" s="1025"/>
      <c r="F160" s="1025"/>
      <c r="G160" s="1025"/>
      <c r="H160" s="1025"/>
      <c r="I160" s="1025"/>
      <c r="J160" s="1025"/>
      <c r="K160" s="1025"/>
      <c r="L160" s="1025"/>
      <c r="M160" s="1026"/>
      <c r="N160" s="1024" t="s">
        <v>558</v>
      </c>
      <c r="O160" s="1025"/>
      <c r="P160" s="1025"/>
      <c r="Q160" s="1025"/>
      <c r="R160" s="1025"/>
      <c r="S160" s="1025"/>
      <c r="T160" s="1025"/>
      <c r="U160" s="1025"/>
      <c r="V160" s="1025"/>
      <c r="W160" s="1025"/>
      <c r="X160" s="1025"/>
      <c r="Y160" s="1025"/>
      <c r="Z160" s="1026"/>
    </row>
    <row r="161" spans="1:26" ht="17.25" customHeight="1" x14ac:dyDescent="0.15">
      <c r="B161" s="269" t="s">
        <v>303</v>
      </c>
      <c r="C161" s="261"/>
      <c r="D161" s="261"/>
      <c r="E161" s="261"/>
      <c r="F161" s="261"/>
      <c r="G161" s="1021">
        <f>$G$49</f>
        <v>19.669499999999999</v>
      </c>
      <c r="H161" s="1021"/>
      <c r="I161" s="261" t="s">
        <v>300</v>
      </c>
      <c r="J161" s="1027">
        <f>$J$49</f>
        <v>24.586874999999999</v>
      </c>
      <c r="K161" s="1027"/>
      <c r="L161" s="261" t="s">
        <v>300</v>
      </c>
      <c r="M161" s="262"/>
      <c r="N161" s="269" t="s">
        <v>303</v>
      </c>
      <c r="O161" s="261"/>
      <c r="P161" s="261"/>
      <c r="Q161" s="261"/>
      <c r="R161" s="261"/>
      <c r="S161" s="1005" t="s">
        <v>718</v>
      </c>
      <c r="T161" s="1005"/>
      <c r="U161" s="261" t="s">
        <v>300</v>
      </c>
      <c r="V161" s="261"/>
      <c r="W161" s="1005" t="s">
        <v>718</v>
      </c>
      <c r="X161" s="1005"/>
      <c r="Y161" s="261" t="s">
        <v>300</v>
      </c>
      <c r="Z161" s="262"/>
    </row>
    <row r="162" spans="1:26" ht="17.25" customHeight="1" x14ac:dyDescent="0.15">
      <c r="B162" s="269" t="s">
        <v>304</v>
      </c>
      <c r="C162" s="261"/>
      <c r="D162" s="261"/>
      <c r="E162" s="261"/>
      <c r="F162" s="261"/>
      <c r="G162" s="1021">
        <f>$G$50</f>
        <v>28.0395</v>
      </c>
      <c r="H162" s="1021"/>
      <c r="I162" s="261" t="s">
        <v>300</v>
      </c>
      <c r="J162" s="1022">
        <f>$J$50</f>
        <v>33.27075</v>
      </c>
      <c r="K162" s="1022"/>
      <c r="L162" s="261" t="s">
        <v>300</v>
      </c>
      <c r="M162" s="262"/>
      <c r="N162" s="269" t="s">
        <v>304</v>
      </c>
      <c r="O162" s="261"/>
      <c r="P162" s="261"/>
      <c r="Q162" s="261"/>
      <c r="R162" s="261"/>
      <c r="S162" s="1005" t="s">
        <v>718</v>
      </c>
      <c r="T162" s="1005"/>
      <c r="U162" s="261" t="s">
        <v>300</v>
      </c>
      <c r="V162" s="261"/>
      <c r="W162" s="1005" t="s">
        <v>718</v>
      </c>
      <c r="X162" s="1005"/>
      <c r="Y162" s="261" t="s">
        <v>300</v>
      </c>
      <c r="Z162" s="262"/>
    </row>
    <row r="163" spans="1:26" ht="17.25" customHeight="1" x14ac:dyDescent="0.15">
      <c r="B163" s="269" t="s">
        <v>305</v>
      </c>
      <c r="C163" s="261"/>
      <c r="D163" s="261"/>
      <c r="E163" s="261"/>
      <c r="F163" s="261"/>
      <c r="G163" s="1021">
        <f>$G$51</f>
        <v>39.7575</v>
      </c>
      <c r="H163" s="1021"/>
      <c r="I163" s="261" t="s">
        <v>300</v>
      </c>
      <c r="J163" s="1023">
        <f>$J$51</f>
        <v>47.709000000000003</v>
      </c>
      <c r="K163" s="1023"/>
      <c r="L163" s="261" t="s">
        <v>300</v>
      </c>
      <c r="M163" s="262"/>
      <c r="N163" s="269" t="s">
        <v>305</v>
      </c>
      <c r="O163" s="261"/>
      <c r="P163" s="261"/>
      <c r="Q163" s="261"/>
      <c r="R163" s="261"/>
      <c r="S163" s="1005" t="s">
        <v>719</v>
      </c>
      <c r="T163" s="1005"/>
      <c r="U163" s="261" t="s">
        <v>300</v>
      </c>
      <c r="V163" s="261"/>
      <c r="W163" s="1005" t="s">
        <v>719</v>
      </c>
      <c r="X163" s="1005"/>
      <c r="Y163" s="261" t="s">
        <v>300</v>
      </c>
      <c r="Z163" s="262"/>
    </row>
    <row r="164" spans="1:26" ht="17.25" customHeight="1" x14ac:dyDescent="0.15">
      <c r="B164" s="269" t="s">
        <v>845</v>
      </c>
      <c r="C164" s="261"/>
      <c r="D164" s="261"/>
      <c r="E164" s="261"/>
      <c r="F164" s="261"/>
      <c r="G164" s="1021">
        <f>$G$52</f>
        <v>47.709000000000003</v>
      </c>
      <c r="H164" s="1021"/>
      <c r="I164" s="261" t="s">
        <v>300</v>
      </c>
      <c r="J164" s="1023">
        <f>$J$52</f>
        <v>47.709000000000003</v>
      </c>
      <c r="K164" s="1023"/>
      <c r="L164" s="261" t="s">
        <v>300</v>
      </c>
      <c r="M164" s="262"/>
      <c r="N164" s="269" t="s">
        <v>845</v>
      </c>
      <c r="O164" s="261"/>
      <c r="P164" s="261"/>
      <c r="Q164" s="261"/>
      <c r="R164" s="261"/>
      <c r="S164" s="1005" t="s">
        <v>719</v>
      </c>
      <c r="T164" s="1005"/>
      <c r="U164" s="261" t="s">
        <v>300</v>
      </c>
      <c r="V164" s="261"/>
      <c r="W164" s="1005" t="s">
        <v>627</v>
      </c>
      <c r="X164" s="1005"/>
      <c r="Y164" s="261" t="s">
        <v>300</v>
      </c>
      <c r="Z164" s="262"/>
    </row>
    <row r="165" spans="1:26" ht="17.25" customHeight="1" x14ac:dyDescent="0.15">
      <c r="B165" s="269" t="s">
        <v>306</v>
      </c>
      <c r="C165" s="261"/>
      <c r="D165" s="261"/>
      <c r="E165" s="261"/>
      <c r="F165" s="261"/>
      <c r="G165" s="261" t="s">
        <v>498</v>
      </c>
      <c r="H165" s="261"/>
      <c r="I165" s="261"/>
      <c r="J165" s="261"/>
      <c r="K165" s="261"/>
      <c r="L165" s="261"/>
      <c r="M165" s="262"/>
      <c r="N165" s="269" t="s">
        <v>306</v>
      </c>
      <c r="O165" s="261"/>
      <c r="P165" s="261"/>
      <c r="Q165" s="261"/>
      <c r="R165" s="261"/>
      <c r="S165" s="261"/>
      <c r="T165" s="261"/>
      <c r="U165" s="261"/>
      <c r="V165" s="261"/>
      <c r="W165" s="261"/>
      <c r="X165" s="261"/>
      <c r="Y165" s="261"/>
      <c r="Z165" s="262"/>
    </row>
    <row r="166" spans="1:26" ht="17.25" customHeight="1" x14ac:dyDescent="0.15">
      <c r="B166" s="269"/>
      <c r="C166" s="261"/>
      <c r="D166" s="261"/>
      <c r="E166" s="261"/>
      <c r="F166" s="261"/>
      <c r="G166" s="647" t="str">
        <f>$G$54</f>
        <v>（3%～30%加算）</v>
      </c>
      <c r="H166" s="647"/>
      <c r="I166" s="647"/>
      <c r="J166" s="647"/>
      <c r="K166" s="647"/>
      <c r="L166" s="647"/>
      <c r="M166" s="262"/>
      <c r="N166" s="269"/>
      <c r="O166" s="261"/>
      <c r="P166" s="261"/>
      <c r="Q166" s="261"/>
      <c r="R166" s="261"/>
      <c r="S166" s="261"/>
      <c r="T166" s="261"/>
      <c r="U166" s="261"/>
      <c r="V166" s="261"/>
      <c r="W166" s="261"/>
      <c r="X166" s="261"/>
      <c r="Y166" s="261"/>
      <c r="Z166" s="262"/>
    </row>
    <row r="167" spans="1:26" ht="17.25" customHeight="1" x14ac:dyDescent="0.15">
      <c r="B167" s="269" t="s">
        <v>720</v>
      </c>
      <c r="C167" s="261"/>
      <c r="D167" s="261"/>
      <c r="E167" s="261"/>
      <c r="F167" s="261"/>
      <c r="G167" s="261"/>
      <c r="H167" s="261"/>
      <c r="I167" s="261"/>
      <c r="J167" s="261"/>
      <c r="K167" s="261"/>
      <c r="L167" s="261" t="s">
        <v>721</v>
      </c>
      <c r="M167" s="262"/>
      <c r="N167" s="269" t="s">
        <v>636</v>
      </c>
      <c r="O167" s="261"/>
      <c r="P167" s="261"/>
      <c r="Q167" s="261"/>
      <c r="R167" s="261"/>
      <c r="S167" s="261"/>
      <c r="T167" s="261"/>
      <c r="U167" s="261"/>
      <c r="V167" s="261"/>
      <c r="W167" s="261"/>
      <c r="X167" s="216"/>
      <c r="Y167" s="261" t="s">
        <v>721</v>
      </c>
      <c r="Z167" s="262"/>
    </row>
    <row r="168" spans="1:26" ht="18" customHeight="1" x14ac:dyDescent="0.15">
      <c r="B168" s="217" t="s">
        <v>722</v>
      </c>
      <c r="C168" s="218"/>
      <c r="D168" s="218"/>
      <c r="E168" s="218"/>
      <c r="F168" s="218"/>
      <c r="G168" s="1108">
        <v>1375</v>
      </c>
      <c r="H168" s="1108"/>
      <c r="I168" s="263" t="s">
        <v>280</v>
      </c>
      <c r="J168" s="1108">
        <v>3747</v>
      </c>
      <c r="K168" s="1108"/>
      <c r="L168" s="211" t="s">
        <v>280</v>
      </c>
      <c r="M168" s="211"/>
      <c r="N168" s="217" t="s">
        <v>27</v>
      </c>
      <c r="O168" s="218"/>
      <c r="P168" s="218"/>
      <c r="Q168" s="218"/>
      <c r="R168" s="218"/>
      <c r="S168" s="1033" t="s">
        <v>822</v>
      </c>
      <c r="T168" s="1033"/>
      <c r="U168" s="263" t="s">
        <v>280</v>
      </c>
      <c r="V168" s="267"/>
      <c r="W168" s="399"/>
      <c r="X168" s="399"/>
      <c r="Y168" s="211" t="s">
        <v>280</v>
      </c>
      <c r="Z168" s="212"/>
    </row>
    <row r="169" spans="1:26" ht="18" customHeight="1" x14ac:dyDescent="0.15">
      <c r="B169" s="37" t="str">
        <f>$B$57</f>
        <v>（注）退職手当の１人当たり平均支給額は、令和4年度（2022年度）に退職した職員に支給された平均額である。</v>
      </c>
      <c r="E169" s="23"/>
      <c r="F169" s="23"/>
      <c r="G169" s="23"/>
      <c r="H169" s="44"/>
      <c r="I169" s="23"/>
      <c r="J169" s="23"/>
      <c r="K169" s="23"/>
      <c r="L169" s="23"/>
      <c r="M169" s="23"/>
      <c r="N169" s="23"/>
      <c r="O169" s="23"/>
      <c r="Y169" s="5"/>
    </row>
    <row r="170" spans="1:26" ht="18" customHeight="1" x14ac:dyDescent="0.15">
      <c r="A170" s="22"/>
    </row>
    <row r="171" spans="1:26" ht="18" customHeight="1" x14ac:dyDescent="0.15">
      <c r="B171" s="18" t="str">
        <f>$B$59</f>
        <v>ウ　地域手当（令和5年（2023年）4月1日現在）</v>
      </c>
    </row>
    <row r="172" spans="1:26" ht="18" customHeight="1" x14ac:dyDescent="0.15">
      <c r="B172" s="388" t="str">
        <f>$B$60</f>
        <v>支給実績（令和4年度(2022年度)決算）</v>
      </c>
      <c r="C172" s="389"/>
      <c r="D172" s="389"/>
      <c r="E172" s="389"/>
      <c r="F172" s="389"/>
      <c r="G172" s="389"/>
      <c r="H172" s="389"/>
      <c r="I172" s="389"/>
      <c r="J172" s="389"/>
      <c r="K172" s="389"/>
      <c r="L172" s="389"/>
      <c r="M172" s="389"/>
      <c r="N172" s="389"/>
      <c r="O172" s="390"/>
      <c r="P172" s="643" t="s">
        <v>719</v>
      </c>
      <c r="Q172" s="657"/>
      <c r="R172" s="657"/>
      <c r="S172" s="657"/>
      <c r="T172" s="657"/>
      <c r="U172" s="657"/>
      <c r="V172" s="657"/>
      <c r="W172" s="257" t="s">
        <v>280</v>
      </c>
      <c r="X172" s="258"/>
      <c r="Y172" s="2"/>
    </row>
    <row r="173" spans="1:26" ht="18" customHeight="1" x14ac:dyDescent="0.15">
      <c r="B173" s="388" t="str">
        <f>$B$61</f>
        <v>支給職員１人当たり平均支給年額（令和4年度(2022年度)決算）</v>
      </c>
      <c r="C173" s="389"/>
      <c r="D173" s="389"/>
      <c r="E173" s="389"/>
      <c r="F173" s="389"/>
      <c r="G173" s="389"/>
      <c r="H173" s="389"/>
      <c r="I173" s="389"/>
      <c r="J173" s="389"/>
      <c r="K173" s="389"/>
      <c r="L173" s="389"/>
      <c r="M173" s="389"/>
      <c r="N173" s="389"/>
      <c r="O173" s="390"/>
      <c r="P173" s="643" t="s">
        <v>719</v>
      </c>
      <c r="Q173" s="657"/>
      <c r="R173" s="657"/>
      <c r="S173" s="657"/>
      <c r="T173" s="657"/>
      <c r="U173" s="657"/>
      <c r="V173" s="657"/>
      <c r="W173" s="257" t="s">
        <v>161</v>
      </c>
      <c r="X173" s="258"/>
      <c r="Y173" s="2"/>
    </row>
    <row r="174" spans="1:26" ht="18" customHeight="1" x14ac:dyDescent="0.15">
      <c r="B174" s="388" t="s">
        <v>307</v>
      </c>
      <c r="C174" s="389"/>
      <c r="D174" s="389"/>
      <c r="E174" s="389"/>
      <c r="F174" s="389"/>
      <c r="G174" s="390"/>
      <c r="H174" s="385" t="s">
        <v>308</v>
      </c>
      <c r="I174" s="385"/>
      <c r="J174" s="385"/>
      <c r="K174" s="385"/>
      <c r="L174" s="388" t="s">
        <v>309</v>
      </c>
      <c r="M174" s="668"/>
      <c r="N174" s="668"/>
      <c r="O174" s="668"/>
      <c r="P174" s="668"/>
      <c r="Q174" s="669"/>
      <c r="R174" s="388" t="s">
        <v>160</v>
      </c>
      <c r="S174" s="389"/>
      <c r="T174" s="389"/>
      <c r="U174" s="389"/>
      <c r="V174" s="389"/>
      <c r="W174" s="389"/>
      <c r="X174" s="390"/>
    </row>
    <row r="175" spans="1:26" ht="18" customHeight="1" x14ac:dyDescent="0.15">
      <c r="B175" s="1040" t="s">
        <v>719</v>
      </c>
      <c r="C175" s="644"/>
      <c r="D175" s="644"/>
      <c r="E175" s="644"/>
      <c r="F175" s="644"/>
      <c r="G175" s="1041"/>
      <c r="H175" s="1045" t="s">
        <v>719</v>
      </c>
      <c r="I175" s="1046"/>
      <c r="J175" s="1109"/>
      <c r="K175" s="255" t="s">
        <v>717</v>
      </c>
      <c r="L175" s="643" t="s">
        <v>719</v>
      </c>
      <c r="M175" s="1110"/>
      <c r="N175" s="1110"/>
      <c r="O175" s="1110"/>
      <c r="P175" s="1110"/>
      <c r="Q175" s="255" t="s">
        <v>311</v>
      </c>
      <c r="R175" s="1045" t="s">
        <v>687</v>
      </c>
      <c r="S175" s="1046"/>
      <c r="T175" s="1046"/>
      <c r="U175" s="1046"/>
      <c r="V175" s="1046"/>
      <c r="W175" s="1046"/>
      <c r="X175" s="255" t="s">
        <v>723</v>
      </c>
      <c r="Y175" s="3"/>
    </row>
    <row r="176" spans="1:26" ht="18" customHeight="1" x14ac:dyDescent="0.15">
      <c r="A176" s="22"/>
    </row>
    <row r="177" spans="1:29" ht="18" customHeight="1" x14ac:dyDescent="0.15">
      <c r="B177" s="18" t="str">
        <f>$B$67</f>
        <v>エ　特殊勤務手当（令和5年（2023年）4月1日現在）</v>
      </c>
      <c r="AC177" s="2"/>
    </row>
    <row r="178" spans="1:29" ht="18" customHeight="1" x14ac:dyDescent="0.15">
      <c r="B178" s="685" t="str">
        <f>$B$68</f>
        <v>支給総額（令和4年度(2022年度)決算）</v>
      </c>
      <c r="C178" s="686"/>
      <c r="D178" s="686"/>
      <c r="E178" s="686"/>
      <c r="F178" s="686"/>
      <c r="G178" s="686"/>
      <c r="H178" s="686"/>
      <c r="I178" s="686"/>
      <c r="J178" s="686"/>
      <c r="K178" s="686"/>
      <c r="L178" s="686"/>
      <c r="M178" s="686"/>
      <c r="N178" s="686"/>
      <c r="O178" s="686"/>
      <c r="P178" s="687"/>
      <c r="Q178" s="727">
        <v>65</v>
      </c>
      <c r="R178" s="728"/>
      <c r="S178" s="728"/>
      <c r="T178" s="728"/>
      <c r="U178" s="728"/>
      <c r="V178" s="728"/>
      <c r="W178" s="728"/>
      <c r="X178" s="728"/>
      <c r="Y178" s="728"/>
      <c r="Z178" s="728"/>
      <c r="AA178" s="257" t="s">
        <v>280</v>
      </c>
      <c r="AB178" s="258"/>
      <c r="AC178" s="2"/>
    </row>
    <row r="179" spans="1:29" ht="18" customHeight="1" x14ac:dyDescent="0.15">
      <c r="B179" s="685" t="str">
        <f>$B$69</f>
        <v>支給職員１人当たり平均支給年額（令和4年度(2022年度)決算）</v>
      </c>
      <c r="C179" s="686"/>
      <c r="D179" s="686"/>
      <c r="E179" s="686"/>
      <c r="F179" s="686"/>
      <c r="G179" s="686"/>
      <c r="H179" s="686"/>
      <c r="I179" s="686"/>
      <c r="J179" s="686"/>
      <c r="K179" s="686"/>
      <c r="L179" s="686"/>
      <c r="M179" s="686"/>
      <c r="N179" s="686"/>
      <c r="O179" s="686"/>
      <c r="P179" s="687"/>
      <c r="Q179" s="727">
        <v>21533</v>
      </c>
      <c r="R179" s="728"/>
      <c r="S179" s="728"/>
      <c r="T179" s="728"/>
      <c r="U179" s="728"/>
      <c r="V179" s="728"/>
      <c r="W179" s="728"/>
      <c r="X179" s="728"/>
      <c r="Y179" s="728"/>
      <c r="Z179" s="728"/>
      <c r="AA179" s="257" t="s">
        <v>312</v>
      </c>
      <c r="AB179" s="258"/>
      <c r="AC179" s="2"/>
    </row>
    <row r="180" spans="1:29" ht="18" customHeight="1" x14ac:dyDescent="0.15">
      <c r="B180" s="685" t="str">
        <f>$B$70</f>
        <v>職員全体に占める手当支給職員の割合（令和4年度(2022年度)）</v>
      </c>
      <c r="C180" s="686"/>
      <c r="D180" s="686"/>
      <c r="E180" s="686"/>
      <c r="F180" s="686"/>
      <c r="G180" s="686"/>
      <c r="H180" s="686"/>
      <c r="I180" s="686"/>
      <c r="J180" s="686"/>
      <c r="K180" s="686"/>
      <c r="L180" s="686"/>
      <c r="M180" s="686"/>
      <c r="N180" s="686"/>
      <c r="O180" s="686"/>
      <c r="P180" s="687"/>
      <c r="Q180" s="683">
        <v>50</v>
      </c>
      <c r="R180" s="684"/>
      <c r="S180" s="684"/>
      <c r="T180" s="684"/>
      <c r="U180" s="684"/>
      <c r="V180" s="684"/>
      <c r="W180" s="684"/>
      <c r="X180" s="684"/>
      <c r="Y180" s="684"/>
      <c r="Z180" s="684"/>
      <c r="AA180" s="257" t="s">
        <v>28</v>
      </c>
      <c r="AB180" s="258"/>
      <c r="AC180" s="155"/>
    </row>
    <row r="181" spans="1:29" ht="33" customHeight="1" x14ac:dyDescent="0.15">
      <c r="B181" s="685" t="s">
        <v>313</v>
      </c>
      <c r="C181" s="686"/>
      <c r="D181" s="686"/>
      <c r="E181" s="686"/>
      <c r="F181" s="686"/>
      <c r="G181" s="686"/>
      <c r="H181" s="686"/>
      <c r="I181" s="686"/>
      <c r="J181" s="686"/>
      <c r="K181" s="686"/>
      <c r="L181" s="686"/>
      <c r="M181" s="686"/>
      <c r="N181" s="686"/>
      <c r="O181" s="686"/>
      <c r="P181" s="687"/>
      <c r="Q181" s="727">
        <v>5</v>
      </c>
      <c r="R181" s="728"/>
      <c r="S181" s="728"/>
      <c r="T181" s="728"/>
      <c r="U181" s="728"/>
      <c r="V181" s="728"/>
      <c r="W181" s="728"/>
      <c r="X181" s="728"/>
      <c r="Y181" s="728"/>
      <c r="Z181" s="728"/>
      <c r="AA181" s="257" t="s">
        <v>250</v>
      </c>
      <c r="AB181" s="258"/>
      <c r="AC181" s="4"/>
    </row>
    <row r="182" spans="1:29" ht="48" customHeight="1" x14ac:dyDescent="0.15">
      <c r="B182" s="385" t="s">
        <v>314</v>
      </c>
      <c r="C182" s="385"/>
      <c r="D182" s="385"/>
      <c r="E182" s="385"/>
      <c r="F182" s="385"/>
      <c r="G182" s="385" t="s">
        <v>315</v>
      </c>
      <c r="H182" s="385"/>
      <c r="I182" s="385"/>
      <c r="J182" s="385"/>
      <c r="K182" s="385"/>
      <c r="L182" s="385" t="s">
        <v>0</v>
      </c>
      <c r="M182" s="385"/>
      <c r="N182" s="385"/>
      <c r="O182" s="385"/>
      <c r="P182" s="385"/>
      <c r="Q182" s="385"/>
      <c r="R182" s="530" t="str">
        <f>R72</f>
        <v>支給実績
(令和4年度
(2022年度)決算)</v>
      </c>
      <c r="S182" s="389"/>
      <c r="T182" s="389"/>
      <c r="U182" s="389"/>
      <c r="V182" s="390"/>
      <c r="W182" s="530" t="s">
        <v>631</v>
      </c>
      <c r="X182" s="592"/>
      <c r="Y182" s="592"/>
      <c r="Z182" s="592"/>
      <c r="AA182" s="592"/>
      <c r="AB182" s="593"/>
      <c r="AC182" s="2"/>
    </row>
    <row r="183" spans="1:29" ht="63.2" customHeight="1" x14ac:dyDescent="0.15">
      <c r="B183" s="1115" t="s">
        <v>724</v>
      </c>
      <c r="C183" s="1115"/>
      <c r="D183" s="1115"/>
      <c r="E183" s="1115"/>
      <c r="F183" s="1115"/>
      <c r="G183" s="1036" t="s">
        <v>576</v>
      </c>
      <c r="H183" s="1036"/>
      <c r="I183" s="1036"/>
      <c r="J183" s="1036"/>
      <c r="K183" s="1036"/>
      <c r="L183" s="1036" t="s">
        <v>725</v>
      </c>
      <c r="M183" s="1036"/>
      <c r="N183" s="1036"/>
      <c r="O183" s="1036"/>
      <c r="P183" s="1036"/>
      <c r="Q183" s="1036"/>
      <c r="R183" s="1114"/>
      <c r="S183" s="1112"/>
      <c r="T183" s="1112"/>
      <c r="U183" s="1112"/>
      <c r="V183" s="1113"/>
      <c r="W183" s="1048" t="s">
        <v>726</v>
      </c>
      <c r="X183" s="1048"/>
      <c r="Y183" s="1048"/>
      <c r="Z183" s="1048"/>
      <c r="AA183" s="1048"/>
      <c r="AB183" s="1048"/>
      <c r="AC183" s="2"/>
    </row>
    <row r="184" spans="1:29" ht="63.2" customHeight="1" x14ac:dyDescent="0.15">
      <c r="B184" s="1115"/>
      <c r="C184" s="1115"/>
      <c r="D184" s="1115"/>
      <c r="E184" s="1115"/>
      <c r="F184" s="1115"/>
      <c r="G184" s="1036" t="s">
        <v>573</v>
      </c>
      <c r="H184" s="1036"/>
      <c r="I184" s="1036"/>
      <c r="J184" s="1036"/>
      <c r="K184" s="1036"/>
      <c r="L184" s="1036" t="s">
        <v>572</v>
      </c>
      <c r="M184" s="1036"/>
      <c r="N184" s="1036"/>
      <c r="O184" s="1036"/>
      <c r="P184" s="1036"/>
      <c r="Q184" s="1036"/>
      <c r="R184" s="1114"/>
      <c r="S184" s="1112"/>
      <c r="T184" s="1112"/>
      <c r="U184" s="1112"/>
      <c r="V184" s="1113"/>
      <c r="W184" s="1036" t="s">
        <v>727</v>
      </c>
      <c r="X184" s="1036"/>
      <c r="Y184" s="1036"/>
      <c r="Z184" s="1036"/>
      <c r="AA184" s="1036"/>
      <c r="AB184" s="1036"/>
      <c r="AC184" s="2"/>
    </row>
    <row r="185" spans="1:29" ht="63.2" customHeight="1" x14ac:dyDescent="0.15">
      <c r="B185" s="1115"/>
      <c r="C185" s="1115"/>
      <c r="D185" s="1115"/>
      <c r="E185" s="1115"/>
      <c r="F185" s="1115"/>
      <c r="G185" s="1036" t="s">
        <v>570</v>
      </c>
      <c r="H185" s="1036"/>
      <c r="I185" s="1036"/>
      <c r="J185" s="1036"/>
      <c r="K185" s="1036"/>
      <c r="L185" s="1036" t="s">
        <v>728</v>
      </c>
      <c r="M185" s="1036"/>
      <c r="N185" s="1036"/>
      <c r="O185" s="1036"/>
      <c r="P185" s="1036"/>
      <c r="Q185" s="1036"/>
      <c r="R185" s="1114"/>
      <c r="S185" s="1112"/>
      <c r="T185" s="1112"/>
      <c r="U185" s="1112"/>
      <c r="V185" s="1113"/>
      <c r="W185" s="1036" t="s">
        <v>729</v>
      </c>
      <c r="X185" s="1036"/>
      <c r="Y185" s="1036"/>
      <c r="Z185" s="1036"/>
      <c r="AA185" s="1036"/>
      <c r="AB185" s="1036"/>
      <c r="AC185" s="2"/>
    </row>
    <row r="186" spans="1:29" ht="63.2" customHeight="1" x14ac:dyDescent="0.15">
      <c r="B186" s="1115"/>
      <c r="C186" s="1115"/>
      <c r="D186" s="1115"/>
      <c r="E186" s="1115"/>
      <c r="F186" s="1115"/>
      <c r="G186" s="1036" t="s">
        <v>239</v>
      </c>
      <c r="H186" s="1036"/>
      <c r="I186" s="1036"/>
      <c r="J186" s="1036"/>
      <c r="K186" s="1036"/>
      <c r="L186" s="1036" t="s">
        <v>730</v>
      </c>
      <c r="M186" s="1036"/>
      <c r="N186" s="1036"/>
      <c r="O186" s="1036"/>
      <c r="P186" s="1036"/>
      <c r="Q186" s="1036"/>
      <c r="R186" s="1111">
        <v>65</v>
      </c>
      <c r="S186" s="1112"/>
      <c r="T186" s="1112"/>
      <c r="U186" s="1112"/>
      <c r="V186" s="1113"/>
      <c r="W186" s="1048" t="s">
        <v>731</v>
      </c>
      <c r="X186" s="1048"/>
      <c r="Y186" s="1048"/>
      <c r="Z186" s="1048"/>
      <c r="AA186" s="1048"/>
      <c r="AB186" s="1048"/>
      <c r="AC186" s="2"/>
    </row>
    <row r="187" spans="1:29" ht="63.2" customHeight="1" x14ac:dyDescent="0.15">
      <c r="B187" s="1115"/>
      <c r="C187" s="1115"/>
      <c r="D187" s="1115"/>
      <c r="E187" s="1115"/>
      <c r="F187" s="1115"/>
      <c r="G187" s="1036" t="s">
        <v>582</v>
      </c>
      <c r="H187" s="1036"/>
      <c r="I187" s="1036"/>
      <c r="J187" s="1036"/>
      <c r="K187" s="1036"/>
      <c r="L187" s="1036" t="s">
        <v>581</v>
      </c>
      <c r="M187" s="1036"/>
      <c r="N187" s="1036"/>
      <c r="O187" s="1036"/>
      <c r="P187" s="1036"/>
      <c r="Q187" s="1036"/>
      <c r="R187" s="1114"/>
      <c r="S187" s="1112"/>
      <c r="T187" s="1112"/>
      <c r="U187" s="1112"/>
      <c r="V187" s="1113"/>
      <c r="W187" s="1048" t="s">
        <v>732</v>
      </c>
      <c r="X187" s="1048"/>
      <c r="Y187" s="1048"/>
      <c r="Z187" s="1048"/>
      <c r="AA187" s="1048"/>
      <c r="AB187" s="1048"/>
    </row>
    <row r="188" spans="1:29" s="10" customFormat="1" ht="108.75" customHeight="1" x14ac:dyDescent="0.15">
      <c r="A188" s="101"/>
      <c r="B188" s="1115" t="s">
        <v>567</v>
      </c>
      <c r="C188" s="1115"/>
      <c r="D188" s="1115"/>
      <c r="E188" s="1115"/>
      <c r="F188" s="1115"/>
      <c r="G188" s="1036" t="s">
        <v>240</v>
      </c>
      <c r="H188" s="1036"/>
      <c r="I188" s="1036"/>
      <c r="J188" s="1036"/>
      <c r="K188" s="1036"/>
      <c r="L188" s="1036" t="s">
        <v>733</v>
      </c>
      <c r="M188" s="1036"/>
      <c r="N188" s="1036"/>
      <c r="O188" s="1036"/>
      <c r="P188" s="1036"/>
      <c r="Q188" s="1036"/>
      <c r="R188" s="1114"/>
      <c r="S188" s="1112"/>
      <c r="T188" s="1112"/>
      <c r="U188" s="1112"/>
      <c r="V188" s="1113"/>
      <c r="W188" s="1039" t="s">
        <v>565</v>
      </c>
      <c r="X188" s="1039"/>
      <c r="Y188" s="1039"/>
      <c r="Z188" s="1039"/>
      <c r="AA188" s="1039"/>
      <c r="AB188" s="1039"/>
      <c r="AC188" s="126"/>
    </row>
    <row r="189" spans="1:29" ht="95.25" customHeight="1" x14ac:dyDescent="0.15">
      <c r="B189" s="1049" t="s">
        <v>613</v>
      </c>
      <c r="C189" s="1049"/>
      <c r="D189" s="1049"/>
      <c r="E189" s="1049"/>
      <c r="F189" s="1049"/>
      <c r="G189" s="1050" t="s">
        <v>604</v>
      </c>
      <c r="H189" s="1051"/>
      <c r="I189" s="1051"/>
      <c r="J189" s="1051"/>
      <c r="K189" s="1052"/>
      <c r="L189" s="1051" t="s">
        <v>383</v>
      </c>
      <c r="M189" s="1051"/>
      <c r="N189" s="1051"/>
      <c r="O189" s="1051"/>
      <c r="P189" s="1051"/>
      <c r="Q189" s="1052"/>
      <c r="R189" s="650"/>
      <c r="S189" s="651"/>
      <c r="T189" s="651"/>
      <c r="U189" s="651"/>
      <c r="V189" s="652"/>
      <c r="W189" s="1040" t="s">
        <v>445</v>
      </c>
      <c r="X189" s="644"/>
      <c r="Y189" s="644"/>
      <c r="Z189" s="644"/>
      <c r="AA189" s="644"/>
      <c r="AB189" s="1041"/>
    </row>
    <row r="190" spans="1:29" s="10" customFormat="1" ht="54.75" customHeight="1" x14ac:dyDescent="0.15">
      <c r="A190" s="101"/>
      <c r="B190" s="1049" t="s">
        <v>620</v>
      </c>
      <c r="C190" s="1049"/>
      <c r="D190" s="1049"/>
      <c r="E190" s="1049"/>
      <c r="F190" s="1049"/>
      <c r="G190" s="1050" t="s">
        <v>604</v>
      </c>
      <c r="H190" s="1051"/>
      <c r="I190" s="1051"/>
      <c r="J190" s="1051"/>
      <c r="K190" s="1051"/>
      <c r="L190" s="1055" t="s">
        <v>413</v>
      </c>
      <c r="M190" s="1056"/>
      <c r="N190" s="1056"/>
      <c r="O190" s="1056"/>
      <c r="P190" s="1056"/>
      <c r="Q190" s="1057"/>
      <c r="R190" s="650"/>
      <c r="S190" s="651"/>
      <c r="T190" s="651"/>
      <c r="U190" s="651"/>
      <c r="V190" s="652"/>
      <c r="W190" s="1050" t="s">
        <v>609</v>
      </c>
      <c r="X190" s="1058"/>
      <c r="Y190" s="1058"/>
      <c r="Z190" s="1058"/>
      <c r="AA190" s="1058"/>
      <c r="AB190" s="1059"/>
    </row>
    <row r="191" spans="1:29" s="10" customFormat="1" ht="127.5" customHeight="1" x14ac:dyDescent="0.15">
      <c r="A191" s="24"/>
      <c r="B191" s="1049" t="s">
        <v>614</v>
      </c>
      <c r="C191" s="1049"/>
      <c r="D191" s="1049"/>
      <c r="E191" s="1049"/>
      <c r="F191" s="1049"/>
      <c r="G191" s="1050" t="s">
        <v>604</v>
      </c>
      <c r="H191" s="1051"/>
      <c r="I191" s="1051"/>
      <c r="J191" s="1051"/>
      <c r="K191" s="1051"/>
      <c r="L191" s="1050" t="s">
        <v>605</v>
      </c>
      <c r="M191" s="1051"/>
      <c r="N191" s="1051"/>
      <c r="O191" s="1051"/>
      <c r="P191" s="1051"/>
      <c r="Q191" s="1052"/>
      <c r="R191" s="650"/>
      <c r="S191" s="651"/>
      <c r="T191" s="651"/>
      <c r="U191" s="651"/>
      <c r="V191" s="652"/>
      <c r="W191" s="1050" t="s">
        <v>610</v>
      </c>
      <c r="X191" s="1051"/>
      <c r="Y191" s="1051"/>
      <c r="Z191" s="1051"/>
      <c r="AA191" s="1051"/>
      <c r="AB191" s="1052"/>
    </row>
    <row r="192" spans="1:29" ht="12" customHeight="1" x14ac:dyDescent="0.15">
      <c r="A192" s="21"/>
      <c r="B192" s="179"/>
      <c r="C192" s="179"/>
      <c r="D192" s="179"/>
      <c r="E192" s="179"/>
      <c r="F192" s="179"/>
      <c r="G192" s="179"/>
      <c r="H192" s="51"/>
      <c r="I192" s="51"/>
      <c r="J192" s="51"/>
      <c r="K192" s="51"/>
      <c r="L192" s="51"/>
      <c r="M192" s="51"/>
      <c r="N192" s="51"/>
      <c r="O192" s="51"/>
      <c r="P192" s="51"/>
      <c r="Q192" s="51"/>
      <c r="R192" s="51"/>
      <c r="S192" s="51"/>
      <c r="T192" s="51"/>
      <c r="U192" s="51"/>
      <c r="V192" s="56"/>
      <c r="W192" s="56"/>
      <c r="X192" s="56"/>
      <c r="Y192" s="56"/>
      <c r="Z192" s="56"/>
      <c r="AA192" s="56"/>
      <c r="AB192" s="56"/>
    </row>
    <row r="193" spans="1:30" ht="18" customHeight="1" x14ac:dyDescent="0.15">
      <c r="B193" s="18" t="s">
        <v>734</v>
      </c>
    </row>
    <row r="194" spans="1:30" ht="18" customHeight="1" x14ac:dyDescent="0.15">
      <c r="B194" s="724" t="str">
        <f>$B$88</f>
        <v>支給実績（令和4年度（2022年度）決算）</v>
      </c>
      <c r="C194" s="725"/>
      <c r="D194" s="725"/>
      <c r="E194" s="725"/>
      <c r="F194" s="725"/>
      <c r="G194" s="725"/>
      <c r="H194" s="725"/>
      <c r="I194" s="725"/>
      <c r="J194" s="725"/>
      <c r="K194" s="725"/>
      <c r="L194" s="725"/>
      <c r="M194" s="725"/>
      <c r="N194" s="725"/>
      <c r="O194" s="726"/>
      <c r="P194" s="727">
        <v>2691</v>
      </c>
      <c r="Q194" s="728"/>
      <c r="R194" s="728"/>
      <c r="S194" s="728"/>
      <c r="T194" s="728"/>
      <c r="U194" s="257" t="s">
        <v>280</v>
      </c>
      <c r="V194" s="221"/>
      <c r="W194" s="2"/>
    </row>
    <row r="195" spans="1:30" ht="18" customHeight="1" x14ac:dyDescent="0.15">
      <c r="B195" s="724" t="str">
        <f>$B$89</f>
        <v>職員１人当たり平均支給年額（令和4年度（2022年度）決算）</v>
      </c>
      <c r="C195" s="725"/>
      <c r="D195" s="725"/>
      <c r="E195" s="725"/>
      <c r="F195" s="725"/>
      <c r="G195" s="725"/>
      <c r="H195" s="725"/>
      <c r="I195" s="725"/>
      <c r="J195" s="725"/>
      <c r="K195" s="725"/>
      <c r="L195" s="725"/>
      <c r="M195" s="725"/>
      <c r="N195" s="725"/>
      <c r="O195" s="726"/>
      <c r="P195" s="727">
        <v>538</v>
      </c>
      <c r="Q195" s="728"/>
      <c r="R195" s="728"/>
      <c r="S195" s="728"/>
      <c r="T195" s="728"/>
      <c r="U195" s="257" t="s">
        <v>280</v>
      </c>
      <c r="V195" s="221"/>
      <c r="W195" s="2"/>
    </row>
    <row r="196" spans="1:30" ht="18" customHeight="1" x14ac:dyDescent="0.15">
      <c r="B196" s="724" t="str">
        <f>$B$90</f>
        <v>支給実績（令和3年度（2021年度）決算）</v>
      </c>
      <c r="C196" s="725"/>
      <c r="D196" s="725"/>
      <c r="E196" s="725"/>
      <c r="F196" s="725"/>
      <c r="G196" s="725"/>
      <c r="H196" s="725"/>
      <c r="I196" s="725"/>
      <c r="J196" s="725"/>
      <c r="K196" s="725"/>
      <c r="L196" s="725"/>
      <c r="M196" s="725"/>
      <c r="N196" s="725"/>
      <c r="O196" s="726"/>
      <c r="P196" s="1018">
        <v>2364</v>
      </c>
      <c r="Q196" s="1069"/>
      <c r="R196" s="1069"/>
      <c r="S196" s="1069"/>
      <c r="T196" s="1069"/>
      <c r="U196" s="257" t="s">
        <v>280</v>
      </c>
      <c r="V196" s="221"/>
      <c r="W196" s="2"/>
    </row>
    <row r="197" spans="1:30" ht="18" customHeight="1" x14ac:dyDescent="0.15">
      <c r="B197" s="724" t="str">
        <f>$B$91</f>
        <v>職員１人当たり平均支給年額（令和3年度（2021年度）決算）</v>
      </c>
      <c r="C197" s="725"/>
      <c r="D197" s="725"/>
      <c r="E197" s="725"/>
      <c r="F197" s="725"/>
      <c r="G197" s="725"/>
      <c r="H197" s="725"/>
      <c r="I197" s="725"/>
      <c r="J197" s="725"/>
      <c r="K197" s="725"/>
      <c r="L197" s="725"/>
      <c r="M197" s="725"/>
      <c r="N197" s="725"/>
      <c r="O197" s="726"/>
      <c r="P197" s="1018">
        <v>394</v>
      </c>
      <c r="Q197" s="1069"/>
      <c r="R197" s="1069"/>
      <c r="S197" s="1069"/>
      <c r="T197" s="1069"/>
      <c r="U197" s="257" t="s">
        <v>280</v>
      </c>
      <c r="V197" s="221"/>
      <c r="W197" s="2"/>
      <c r="AC197" s="160"/>
      <c r="AD197" s="160"/>
    </row>
    <row r="198" spans="1:30" ht="18" customHeight="1" x14ac:dyDescent="0.15">
      <c r="B198" s="160" t="str">
        <f>$B$92</f>
        <v>（注）　　職員１人当たり平均支給年額を算出する際の職員数は、「支給実績（令和4年度（2022年度）決算）」と同じ</v>
      </c>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21"/>
      <c r="AD198" s="21"/>
    </row>
    <row r="199" spans="1:30" ht="18" customHeight="1" x14ac:dyDescent="0.15">
      <c r="B199" s="21"/>
      <c r="C199" s="21"/>
      <c r="D199" s="21" t="s">
        <v>781</v>
      </c>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ht="18" customHeight="1" x14ac:dyDescent="0.15">
      <c r="B200" s="21"/>
      <c r="C200" s="21"/>
      <c r="D200" s="21" t="s">
        <v>602</v>
      </c>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30" ht="18" customHeight="1" x14ac:dyDescent="0.15">
      <c r="A201" s="161"/>
      <c r="B201" s="18"/>
    </row>
    <row r="202" spans="1:30" ht="18" customHeight="1" x14ac:dyDescent="0.15">
      <c r="B202" s="18" t="str">
        <f>$B$96</f>
        <v xml:space="preserve">カ　その他の手当（令和5年（2023年）4月1日現在）  </v>
      </c>
      <c r="AC202" s="155"/>
    </row>
    <row r="203" spans="1:30" ht="18" customHeight="1" x14ac:dyDescent="0.15">
      <c r="B203" s="342" t="s">
        <v>2</v>
      </c>
      <c r="C203" s="386"/>
      <c r="D203" s="386"/>
      <c r="E203" s="386"/>
      <c r="F203" s="343"/>
      <c r="G203" s="342" t="s">
        <v>3</v>
      </c>
      <c r="H203" s="386"/>
      <c r="I203" s="386"/>
      <c r="J203" s="386"/>
      <c r="K203" s="386"/>
      <c r="L203" s="343"/>
      <c r="M203" s="1060" t="s">
        <v>165</v>
      </c>
      <c r="N203" s="1061"/>
      <c r="O203" s="1062"/>
      <c r="P203" s="1060" t="s">
        <v>166</v>
      </c>
      <c r="Q203" s="1061"/>
      <c r="R203" s="1062"/>
      <c r="S203" s="455" t="str">
        <f>$S$97</f>
        <v>支給実績
（令和4年度
（2022年度）決算）</v>
      </c>
      <c r="T203" s="456"/>
      <c r="U203" s="456"/>
      <c r="V203" s="456"/>
      <c r="W203" s="457"/>
      <c r="X203" s="455" t="str">
        <f>$X$97</f>
        <v>支給職員１人当たり
平均支給年額
（令和4年度
（2022年度）決算）</v>
      </c>
      <c r="Y203" s="456"/>
      <c r="Z203" s="456"/>
      <c r="AA203" s="456"/>
      <c r="AB203" s="457"/>
      <c r="AC203" s="162"/>
    </row>
    <row r="204" spans="1:30" ht="18" customHeight="1" x14ac:dyDescent="0.15">
      <c r="B204" s="383"/>
      <c r="C204" s="730"/>
      <c r="D204" s="730"/>
      <c r="E204" s="730"/>
      <c r="F204" s="731"/>
      <c r="G204" s="383"/>
      <c r="H204" s="730"/>
      <c r="I204" s="730"/>
      <c r="J204" s="730"/>
      <c r="K204" s="730"/>
      <c r="L204" s="731"/>
      <c r="M204" s="1063"/>
      <c r="N204" s="1064"/>
      <c r="O204" s="1065"/>
      <c r="P204" s="1063"/>
      <c r="Q204" s="1064"/>
      <c r="R204" s="1065"/>
      <c r="S204" s="732"/>
      <c r="T204" s="733"/>
      <c r="U204" s="733"/>
      <c r="V204" s="733"/>
      <c r="W204" s="734"/>
      <c r="X204" s="732"/>
      <c r="Y204" s="733"/>
      <c r="Z204" s="733"/>
      <c r="AA204" s="733"/>
      <c r="AB204" s="734"/>
      <c r="AC204" s="162"/>
    </row>
    <row r="205" spans="1:30" ht="59.25" customHeight="1" x14ac:dyDescent="0.15">
      <c r="B205" s="369"/>
      <c r="C205" s="375"/>
      <c r="D205" s="375"/>
      <c r="E205" s="375"/>
      <c r="F205" s="376"/>
      <c r="G205" s="369"/>
      <c r="H205" s="375"/>
      <c r="I205" s="375"/>
      <c r="J205" s="375"/>
      <c r="K205" s="375"/>
      <c r="L205" s="376"/>
      <c r="M205" s="1066"/>
      <c r="N205" s="1067"/>
      <c r="O205" s="1068"/>
      <c r="P205" s="1066"/>
      <c r="Q205" s="1067"/>
      <c r="R205" s="1068"/>
      <c r="S205" s="458"/>
      <c r="T205" s="459"/>
      <c r="U205" s="459"/>
      <c r="V205" s="459"/>
      <c r="W205" s="460"/>
      <c r="X205" s="458"/>
      <c r="Y205" s="459"/>
      <c r="Z205" s="459"/>
      <c r="AA205" s="459"/>
      <c r="AB205" s="460"/>
      <c r="AC205" s="4"/>
    </row>
    <row r="206" spans="1:30" ht="66" customHeight="1" x14ac:dyDescent="0.15">
      <c r="B206" s="1070" t="s">
        <v>252</v>
      </c>
      <c r="C206" s="1071"/>
      <c r="D206" s="1071"/>
      <c r="E206" s="1071"/>
      <c r="F206" s="1072"/>
      <c r="G206" s="1079" t="s">
        <v>653</v>
      </c>
      <c r="H206" s="1080"/>
      <c r="I206" s="1080"/>
      <c r="J206" s="1080"/>
      <c r="K206" s="1080"/>
      <c r="L206" s="1081"/>
      <c r="M206" s="1040" t="s">
        <v>474</v>
      </c>
      <c r="N206" s="644"/>
      <c r="O206" s="1041"/>
      <c r="P206" s="1073"/>
      <c r="Q206" s="1074"/>
      <c r="R206" s="1075"/>
      <c r="S206" s="738">
        <v>1316</v>
      </c>
      <c r="T206" s="738"/>
      <c r="U206" s="738"/>
      <c r="V206" s="1077" t="s">
        <v>280</v>
      </c>
      <c r="W206" s="1078"/>
      <c r="X206" s="737">
        <v>438667</v>
      </c>
      <c r="Y206" s="738"/>
      <c r="Z206" s="738"/>
      <c r="AA206" s="738"/>
      <c r="AB206" s="255" t="s">
        <v>288</v>
      </c>
      <c r="AC206" s="4"/>
    </row>
    <row r="207" spans="1:30" ht="105.75" customHeight="1" x14ac:dyDescent="0.15">
      <c r="B207" s="1070" t="s">
        <v>253</v>
      </c>
      <c r="C207" s="1071"/>
      <c r="D207" s="1071"/>
      <c r="E207" s="1071"/>
      <c r="F207" s="1072"/>
      <c r="G207" s="1050" t="s">
        <v>56</v>
      </c>
      <c r="H207" s="1051"/>
      <c r="I207" s="1051"/>
      <c r="J207" s="1051"/>
      <c r="K207" s="1051"/>
      <c r="L207" s="1052"/>
      <c r="M207" s="1040" t="s">
        <v>474</v>
      </c>
      <c r="N207" s="644"/>
      <c r="O207" s="1041"/>
      <c r="P207" s="1073"/>
      <c r="Q207" s="1074"/>
      <c r="R207" s="1075"/>
      <c r="S207" s="738">
        <v>604</v>
      </c>
      <c r="T207" s="738"/>
      <c r="U207" s="738"/>
      <c r="V207" s="1077" t="s">
        <v>280</v>
      </c>
      <c r="W207" s="1078"/>
      <c r="X207" s="737">
        <v>603600</v>
      </c>
      <c r="Y207" s="738"/>
      <c r="Z207" s="738"/>
      <c r="AA207" s="738"/>
      <c r="AB207" s="255" t="s">
        <v>288</v>
      </c>
      <c r="AC207" s="4"/>
    </row>
    <row r="208" spans="1:30" ht="112.5" customHeight="1" x14ac:dyDescent="0.15">
      <c r="B208" s="1070" t="s">
        <v>254</v>
      </c>
      <c r="C208" s="1071"/>
      <c r="D208" s="1071"/>
      <c r="E208" s="1071"/>
      <c r="F208" s="1072"/>
      <c r="G208" s="1055" t="s">
        <v>516</v>
      </c>
      <c r="H208" s="1056"/>
      <c r="I208" s="1056"/>
      <c r="J208" s="1056"/>
      <c r="K208" s="1056"/>
      <c r="L208" s="1057"/>
      <c r="M208" s="1040" t="s">
        <v>474</v>
      </c>
      <c r="N208" s="644"/>
      <c r="O208" s="1041"/>
      <c r="P208" s="1073"/>
      <c r="Q208" s="1074"/>
      <c r="R208" s="1075"/>
      <c r="S208" s="738">
        <v>316</v>
      </c>
      <c r="T208" s="738"/>
      <c r="U208" s="738"/>
      <c r="V208" s="1077" t="s">
        <v>280</v>
      </c>
      <c r="W208" s="1078"/>
      <c r="X208" s="737">
        <v>63196</v>
      </c>
      <c r="Y208" s="738"/>
      <c r="Z208" s="738"/>
      <c r="AA208" s="738"/>
      <c r="AB208" s="255" t="s">
        <v>288</v>
      </c>
      <c r="AC208" s="4"/>
    </row>
    <row r="209" spans="1:29" ht="48.95" customHeight="1" x14ac:dyDescent="0.15">
      <c r="B209" s="1070" t="s">
        <v>241</v>
      </c>
      <c r="C209" s="1071"/>
      <c r="D209" s="1071"/>
      <c r="E209" s="1071"/>
      <c r="F209" s="1072"/>
      <c r="G209" s="1055" t="s">
        <v>656</v>
      </c>
      <c r="H209" s="1056"/>
      <c r="I209" s="1056"/>
      <c r="J209" s="1056"/>
      <c r="K209" s="1056"/>
      <c r="L209" s="1057"/>
      <c r="M209" s="1040" t="s">
        <v>474</v>
      </c>
      <c r="N209" s="644"/>
      <c r="O209" s="1041"/>
      <c r="P209" s="1073"/>
      <c r="Q209" s="1074"/>
      <c r="R209" s="1075"/>
      <c r="S209" s="643"/>
      <c r="T209" s="644"/>
      <c r="U209" s="644"/>
      <c r="V209" s="257" t="s">
        <v>280</v>
      </c>
      <c r="W209" s="258"/>
      <c r="X209" s="1076"/>
      <c r="Y209" s="644"/>
      <c r="Z209" s="644"/>
      <c r="AA209" s="644"/>
      <c r="AB209" s="255" t="s">
        <v>288</v>
      </c>
      <c r="AC209" s="4"/>
    </row>
    <row r="210" spans="1:29" ht="71.25" customHeight="1" x14ac:dyDescent="0.15">
      <c r="B210" s="1070" t="s">
        <v>242</v>
      </c>
      <c r="C210" s="1071"/>
      <c r="D210" s="1071"/>
      <c r="E210" s="1071"/>
      <c r="F210" s="1072"/>
      <c r="G210" s="1055" t="s">
        <v>564</v>
      </c>
      <c r="H210" s="1056"/>
      <c r="I210" s="1056"/>
      <c r="J210" s="1056"/>
      <c r="K210" s="1056"/>
      <c r="L210" s="1057"/>
      <c r="M210" s="1040" t="s">
        <v>474</v>
      </c>
      <c r="N210" s="644"/>
      <c r="O210" s="1041"/>
      <c r="P210" s="1073"/>
      <c r="Q210" s="1074"/>
      <c r="R210" s="1075"/>
      <c r="S210" s="764"/>
      <c r="T210" s="763"/>
      <c r="U210" s="763"/>
      <c r="V210" s="259" t="s">
        <v>280</v>
      </c>
      <c r="W210" s="260"/>
      <c r="X210" s="1084"/>
      <c r="Y210" s="1085"/>
      <c r="Z210" s="1085"/>
      <c r="AA210" s="1085"/>
      <c r="AB210" s="255" t="s">
        <v>288</v>
      </c>
      <c r="AC210" s="4"/>
    </row>
    <row r="211" spans="1:29" ht="87.75" customHeight="1" x14ac:dyDescent="0.15">
      <c r="B211" s="1070" t="s">
        <v>243</v>
      </c>
      <c r="C211" s="1071"/>
      <c r="D211" s="1071"/>
      <c r="E211" s="1071"/>
      <c r="F211" s="1072"/>
      <c r="G211" s="1055" t="s">
        <v>269</v>
      </c>
      <c r="H211" s="1056"/>
      <c r="I211" s="1056"/>
      <c r="J211" s="1056"/>
      <c r="K211" s="1056"/>
      <c r="L211" s="1057"/>
      <c r="M211" s="1040" t="s">
        <v>474</v>
      </c>
      <c r="N211" s="644"/>
      <c r="O211" s="1041"/>
      <c r="P211" s="1073"/>
      <c r="Q211" s="1074"/>
      <c r="R211" s="1075"/>
      <c r="S211" s="738">
        <v>98</v>
      </c>
      <c r="T211" s="738"/>
      <c r="U211" s="738"/>
      <c r="V211" s="1077" t="s">
        <v>280</v>
      </c>
      <c r="W211" s="1078"/>
      <c r="X211" s="737">
        <v>32508</v>
      </c>
      <c r="Y211" s="738"/>
      <c r="Z211" s="738"/>
      <c r="AA211" s="738"/>
      <c r="AB211" s="255" t="s">
        <v>288</v>
      </c>
      <c r="AC211" s="4"/>
    </row>
    <row r="212" spans="1:29" ht="104.25" customHeight="1" x14ac:dyDescent="0.15">
      <c r="B212" s="1070" t="s">
        <v>244</v>
      </c>
      <c r="C212" s="1071"/>
      <c r="D212" s="1071"/>
      <c r="E212" s="1071"/>
      <c r="F212" s="1072"/>
      <c r="G212" s="1055" t="s">
        <v>270</v>
      </c>
      <c r="H212" s="1056"/>
      <c r="I212" s="1056"/>
      <c r="J212" s="1056"/>
      <c r="K212" s="1056"/>
      <c r="L212" s="1057"/>
      <c r="M212" s="1040" t="s">
        <v>474</v>
      </c>
      <c r="N212" s="644"/>
      <c r="O212" s="1041"/>
      <c r="P212" s="1073"/>
      <c r="Q212" s="1074"/>
      <c r="R212" s="1075"/>
      <c r="S212" s="657"/>
      <c r="T212" s="657"/>
      <c r="U212" s="657"/>
      <c r="V212" s="1071" t="s">
        <v>280</v>
      </c>
      <c r="W212" s="1072"/>
      <c r="X212" s="1076"/>
      <c r="Y212" s="1087"/>
      <c r="Z212" s="1087"/>
      <c r="AA212" s="1087"/>
      <c r="AB212" s="255" t="s">
        <v>288</v>
      </c>
      <c r="AC212" s="4"/>
    </row>
    <row r="213" spans="1:29" s="23" customFormat="1" ht="106.7" customHeight="1" x14ac:dyDescent="0.15">
      <c r="B213" s="1070" t="s">
        <v>245</v>
      </c>
      <c r="C213" s="1071"/>
      <c r="D213" s="1071"/>
      <c r="E213" s="1071"/>
      <c r="F213" s="1072"/>
      <c r="G213" s="1055" t="s">
        <v>796</v>
      </c>
      <c r="H213" s="1056"/>
      <c r="I213" s="1056"/>
      <c r="J213" s="1056"/>
      <c r="K213" s="1056"/>
      <c r="L213" s="1057"/>
      <c r="M213" s="1040" t="s">
        <v>474</v>
      </c>
      <c r="N213" s="644"/>
      <c r="O213" s="1041"/>
      <c r="P213" s="1073"/>
      <c r="Q213" s="1074"/>
      <c r="R213" s="1075"/>
      <c r="S213" s="738">
        <v>420</v>
      </c>
      <c r="T213" s="738"/>
      <c r="U213" s="738"/>
      <c r="V213" s="1077" t="s">
        <v>280</v>
      </c>
      <c r="W213" s="1078"/>
      <c r="X213" s="737">
        <v>210000</v>
      </c>
      <c r="Y213" s="738"/>
      <c r="Z213" s="738"/>
      <c r="AA213" s="738"/>
      <c r="AB213" s="255" t="s">
        <v>288</v>
      </c>
      <c r="AC213" s="27"/>
    </row>
    <row r="214" spans="1:29" s="23" customFormat="1" ht="100.5" customHeight="1" x14ac:dyDescent="0.15">
      <c r="B214" s="1086" t="s">
        <v>815</v>
      </c>
      <c r="C214" s="1116"/>
      <c r="D214" s="1116"/>
      <c r="E214" s="1116"/>
      <c r="F214" s="1117"/>
      <c r="G214" s="1055" t="s">
        <v>580</v>
      </c>
      <c r="H214" s="1056"/>
      <c r="I214" s="1056"/>
      <c r="J214" s="1056"/>
      <c r="K214" s="1056"/>
      <c r="L214" s="1057"/>
      <c r="M214" s="1040" t="s">
        <v>474</v>
      </c>
      <c r="N214" s="644"/>
      <c r="O214" s="1041"/>
      <c r="P214" s="1073"/>
      <c r="Q214" s="1074"/>
      <c r="R214" s="1075"/>
      <c r="S214" s="738">
        <v>369</v>
      </c>
      <c r="T214" s="738"/>
      <c r="U214" s="738"/>
      <c r="V214" s="1077" t="s">
        <v>280</v>
      </c>
      <c r="W214" s="1078"/>
      <c r="X214" s="737">
        <v>184308</v>
      </c>
      <c r="Y214" s="738"/>
      <c r="Z214" s="738"/>
      <c r="AA214" s="738"/>
      <c r="AB214" s="255" t="s">
        <v>288</v>
      </c>
      <c r="AC214" s="27"/>
    </row>
    <row r="215" spans="1:29" ht="102.75" customHeight="1" x14ac:dyDescent="0.15">
      <c r="B215" s="1086" t="s">
        <v>134</v>
      </c>
      <c r="C215" s="1116"/>
      <c r="D215" s="1116"/>
      <c r="E215" s="1116"/>
      <c r="F215" s="1117"/>
      <c r="G215" s="1055" t="s">
        <v>657</v>
      </c>
      <c r="H215" s="1056"/>
      <c r="I215" s="1056"/>
      <c r="J215" s="1056"/>
      <c r="K215" s="1056"/>
      <c r="L215" s="1057"/>
      <c r="M215" s="1040" t="s">
        <v>474</v>
      </c>
      <c r="N215" s="644"/>
      <c r="O215" s="1041"/>
      <c r="P215" s="1073"/>
      <c r="Q215" s="1074"/>
      <c r="R215" s="1075"/>
      <c r="S215" s="738">
        <v>456</v>
      </c>
      <c r="T215" s="738"/>
      <c r="U215" s="738"/>
      <c r="V215" s="1074" t="s">
        <v>280</v>
      </c>
      <c r="W215" s="1075"/>
      <c r="X215" s="737">
        <v>456000</v>
      </c>
      <c r="Y215" s="738"/>
      <c r="Z215" s="738"/>
      <c r="AA215" s="738"/>
      <c r="AB215" s="255" t="s">
        <v>288</v>
      </c>
      <c r="AC215" s="4"/>
    </row>
    <row r="216" spans="1:29" ht="69" customHeight="1" x14ac:dyDescent="0.15">
      <c r="B216" s="1086" t="s">
        <v>135</v>
      </c>
      <c r="C216" s="1116"/>
      <c r="D216" s="1116"/>
      <c r="E216" s="1116"/>
      <c r="F216" s="1117"/>
      <c r="G216" s="1055" t="s">
        <v>563</v>
      </c>
      <c r="H216" s="1056"/>
      <c r="I216" s="1056"/>
      <c r="J216" s="1056"/>
      <c r="K216" s="1056"/>
      <c r="L216" s="1057"/>
      <c r="M216" s="1040" t="s">
        <v>474</v>
      </c>
      <c r="N216" s="644"/>
      <c r="O216" s="1041"/>
      <c r="P216" s="1073"/>
      <c r="Q216" s="1074"/>
      <c r="R216" s="1075"/>
      <c r="S216" s="764"/>
      <c r="T216" s="763"/>
      <c r="U216" s="763"/>
      <c r="V216" s="259" t="s">
        <v>280</v>
      </c>
      <c r="W216" s="260"/>
      <c r="X216" s="1084"/>
      <c r="Y216" s="1085"/>
      <c r="Z216" s="1085"/>
      <c r="AA216" s="1085"/>
      <c r="AB216" s="255" t="s">
        <v>288</v>
      </c>
      <c r="AC216" s="4"/>
    </row>
    <row r="217" spans="1:29" ht="91.5" customHeight="1" x14ac:dyDescent="0.15">
      <c r="B217" s="1086" t="s">
        <v>816</v>
      </c>
      <c r="C217" s="1116"/>
      <c r="D217" s="1116"/>
      <c r="E217" s="1116"/>
      <c r="F217" s="1117"/>
      <c r="G217" s="1055" t="s">
        <v>146</v>
      </c>
      <c r="H217" s="1056"/>
      <c r="I217" s="1056"/>
      <c r="J217" s="1056"/>
      <c r="K217" s="1056"/>
      <c r="L217" s="1057"/>
      <c r="M217" s="1040" t="s">
        <v>474</v>
      </c>
      <c r="N217" s="644"/>
      <c r="O217" s="1041"/>
      <c r="P217" s="1073"/>
      <c r="Q217" s="1074"/>
      <c r="R217" s="1075"/>
      <c r="S217" s="643"/>
      <c r="T217" s="644"/>
      <c r="U217" s="644"/>
      <c r="V217" s="1074" t="s">
        <v>280</v>
      </c>
      <c r="W217" s="1075"/>
      <c r="X217" s="1076"/>
      <c r="Y217" s="644"/>
      <c r="Z217" s="644"/>
      <c r="AA217" s="644"/>
      <c r="AB217" s="255" t="s">
        <v>288</v>
      </c>
    </row>
    <row r="218" spans="1:29" ht="18" customHeight="1" x14ac:dyDescent="0.15"/>
    <row r="219" spans="1:29" s="23" customFormat="1" ht="18" customHeight="1" x14ac:dyDescent="0.15">
      <c r="A219" s="37" t="s">
        <v>623</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9" ht="18" customHeight="1" x14ac:dyDescent="0.15">
      <c r="A220" s="22" t="s">
        <v>793</v>
      </c>
      <c r="B220" s="23"/>
      <c r="C220" s="23"/>
      <c r="D220" s="23"/>
      <c r="E220" s="23"/>
      <c r="F220" s="23"/>
      <c r="G220" s="23"/>
      <c r="H220" s="23"/>
      <c r="I220" s="23"/>
      <c r="J220" s="43"/>
      <c r="K220" s="23"/>
      <c r="L220" s="23"/>
      <c r="M220" s="23"/>
      <c r="N220" s="23"/>
      <c r="O220" s="23"/>
      <c r="P220" s="23"/>
      <c r="Q220" s="23"/>
      <c r="R220" s="23"/>
      <c r="S220" s="23"/>
      <c r="T220" s="23"/>
      <c r="U220" s="23"/>
      <c r="V220" s="23"/>
      <c r="W220" s="23"/>
      <c r="X220" s="23"/>
      <c r="Y220" s="23"/>
      <c r="Z220" s="23"/>
      <c r="AA220" s="23"/>
      <c r="AB220" s="23"/>
    </row>
    <row r="221" spans="1:29" ht="18" customHeight="1" x14ac:dyDescent="0.15">
      <c r="A221" s="22" t="s">
        <v>587</v>
      </c>
    </row>
    <row r="222" spans="1:29" ht="18" customHeight="1" x14ac:dyDescent="0.15"/>
    <row r="223" spans="1:29" ht="18" customHeight="1" x14ac:dyDescent="0.15">
      <c r="B223" s="342" t="s">
        <v>271</v>
      </c>
      <c r="C223" s="343"/>
      <c r="D223" s="342" t="s">
        <v>149</v>
      </c>
      <c r="E223" s="386"/>
      <c r="F223" s="343"/>
      <c r="G223" s="342" t="s">
        <v>150</v>
      </c>
      <c r="H223" s="386"/>
      <c r="I223" s="386"/>
      <c r="J223" s="343"/>
      <c r="K223" s="251" t="s">
        <v>151</v>
      </c>
      <c r="L223" s="249"/>
      <c r="M223" s="250"/>
      <c r="N223" s="342" t="s">
        <v>152</v>
      </c>
      <c r="O223" s="386"/>
      <c r="P223" s="386"/>
      <c r="Q223" s="386"/>
      <c r="R223" s="343"/>
      <c r="S223" s="251" t="s">
        <v>164</v>
      </c>
      <c r="T223" s="252"/>
      <c r="U223" s="252"/>
      <c r="V223" s="252"/>
      <c r="W223" s="252"/>
      <c r="X223" s="270"/>
      <c r="Z223" s="155"/>
      <c r="AA223" s="3"/>
    </row>
    <row r="224" spans="1:29" ht="18" customHeight="1" x14ac:dyDescent="0.15">
      <c r="B224" s="911"/>
      <c r="C224" s="912"/>
      <c r="D224" s="964"/>
      <c r="E224" s="965"/>
      <c r="F224" s="966"/>
      <c r="G224" s="911" t="s">
        <v>163</v>
      </c>
      <c r="H224" s="967"/>
      <c r="I224" s="967"/>
      <c r="J224" s="912"/>
      <c r="K224" s="383"/>
      <c r="L224" s="730"/>
      <c r="M224" s="731"/>
      <c r="N224" s="383" t="s">
        <v>153</v>
      </c>
      <c r="O224" s="730"/>
      <c r="P224" s="730"/>
      <c r="Q224" s="730"/>
      <c r="R224" s="731"/>
      <c r="S224" s="732" t="str">
        <f>$S$7</f>
        <v>令和3年度(2021年度)
の総費用に占める
職員給与費比率</v>
      </c>
      <c r="T224" s="733"/>
      <c r="U224" s="733"/>
      <c r="V224" s="733"/>
      <c r="W224" s="733"/>
      <c r="X224" s="734"/>
      <c r="Z224" s="155"/>
      <c r="AA224" s="3"/>
    </row>
    <row r="225" spans="2:30" ht="18" customHeight="1" x14ac:dyDescent="0.15">
      <c r="B225" s="369"/>
      <c r="C225" s="376"/>
      <c r="D225" s="366" t="s">
        <v>707</v>
      </c>
      <c r="E225" s="372"/>
      <c r="F225" s="373"/>
      <c r="G225" s="247"/>
      <c r="H225" s="248"/>
      <c r="I225" s="248"/>
      <c r="J225" s="253"/>
      <c r="K225" s="366" t="s">
        <v>735</v>
      </c>
      <c r="L225" s="372"/>
      <c r="M225" s="373"/>
      <c r="N225" s="369" t="s">
        <v>736</v>
      </c>
      <c r="O225" s="375"/>
      <c r="P225" s="375"/>
      <c r="Q225" s="375"/>
      <c r="R225" s="376"/>
      <c r="S225" s="458"/>
      <c r="T225" s="459"/>
      <c r="U225" s="459"/>
      <c r="V225" s="459"/>
      <c r="W225" s="459"/>
      <c r="X225" s="460"/>
      <c r="Z225" s="155"/>
      <c r="AA225" s="3"/>
    </row>
    <row r="226" spans="2:30" ht="18" customHeight="1" x14ac:dyDescent="0.15">
      <c r="B226" s="984" t="str">
        <f>$B$9</f>
        <v>令和
4年度
(2022年度)</v>
      </c>
      <c r="C226" s="1089"/>
      <c r="D226" s="988" t="s">
        <v>154</v>
      </c>
      <c r="E226" s="989"/>
      <c r="F226" s="990"/>
      <c r="G226" s="971" t="s">
        <v>20</v>
      </c>
      <c r="H226" s="972"/>
      <c r="I226" s="972"/>
      <c r="J226" s="973"/>
      <c r="K226" s="971" t="s">
        <v>20</v>
      </c>
      <c r="L226" s="972"/>
      <c r="M226" s="973"/>
      <c r="N226" s="971" t="s">
        <v>710</v>
      </c>
      <c r="O226" s="972"/>
      <c r="P226" s="972"/>
      <c r="Q226" s="972"/>
      <c r="R226" s="973"/>
      <c r="S226" s="971" t="s">
        <v>686</v>
      </c>
      <c r="T226" s="972"/>
      <c r="U226" s="972"/>
      <c r="V226" s="972"/>
      <c r="W226" s="972"/>
      <c r="X226" s="973"/>
      <c r="Z226" s="156"/>
      <c r="AA226" s="3"/>
    </row>
    <row r="227" spans="2:30" ht="18" customHeight="1" x14ac:dyDescent="0.15">
      <c r="B227" s="1090"/>
      <c r="C227" s="1091"/>
      <c r="D227" s="679">
        <v>36473</v>
      </c>
      <c r="E227" s="680"/>
      <c r="F227" s="974"/>
      <c r="G227" s="679">
        <v>72294</v>
      </c>
      <c r="H227" s="680"/>
      <c r="I227" s="680"/>
      <c r="J227" s="974"/>
      <c r="K227" s="679">
        <v>5337</v>
      </c>
      <c r="L227" s="680"/>
      <c r="M227" s="974"/>
      <c r="N227" s="978">
        <f>K227/D227*100</f>
        <v>14.632742028349737</v>
      </c>
      <c r="O227" s="979"/>
      <c r="P227" s="979"/>
      <c r="Q227" s="979"/>
      <c r="R227" s="980"/>
      <c r="S227" s="981">
        <v>6.8</v>
      </c>
      <c r="T227" s="982"/>
      <c r="U227" s="982"/>
      <c r="V227" s="982"/>
      <c r="W227" s="982"/>
      <c r="X227" s="983"/>
      <c r="Z227" s="155"/>
      <c r="AA227" s="3"/>
    </row>
    <row r="228" spans="2:30" ht="18" customHeight="1" x14ac:dyDescent="0.15">
      <c r="B228" s="677" t="s">
        <v>737</v>
      </c>
      <c r="C228" s="677"/>
      <c r="D228" s="677"/>
      <c r="E228" s="677"/>
      <c r="F228" s="677"/>
      <c r="G228" s="677"/>
      <c r="H228" s="677"/>
      <c r="I228" s="677"/>
      <c r="J228" s="677"/>
      <c r="K228" s="677"/>
      <c r="L228" s="677"/>
      <c r="M228" s="677"/>
      <c r="N228" s="677"/>
      <c r="O228" s="677"/>
      <c r="P228" s="677"/>
      <c r="Q228" s="677"/>
      <c r="R228" s="677"/>
      <c r="S228" s="677"/>
      <c r="T228" s="677"/>
      <c r="U228" s="677"/>
      <c r="V228" s="677"/>
      <c r="W228" s="677"/>
      <c r="X228" s="677"/>
      <c r="Z228" s="155"/>
      <c r="AA228" s="3"/>
      <c r="AC228" s="3"/>
      <c r="AD228" s="3"/>
    </row>
    <row r="229" spans="2:30" ht="19.5" customHeight="1" x14ac:dyDescent="0.15">
      <c r="B229" s="6"/>
      <c r="C229" s="6"/>
      <c r="D229" s="6"/>
      <c r="E229" s="6"/>
      <c r="F229" s="6"/>
      <c r="G229" s="6"/>
      <c r="H229" s="6"/>
      <c r="I229" s="6"/>
      <c r="J229" s="6"/>
      <c r="K229" s="6"/>
      <c r="L229" s="6"/>
      <c r="M229" s="6"/>
      <c r="N229" s="6"/>
      <c r="O229" s="6"/>
      <c r="P229" s="6"/>
      <c r="Q229" s="6"/>
      <c r="R229" s="6"/>
      <c r="S229" s="6"/>
      <c r="T229" s="6"/>
      <c r="U229" s="6"/>
      <c r="V229" s="6"/>
      <c r="W229" s="6"/>
      <c r="X229" s="6"/>
      <c r="AC229" s="232"/>
      <c r="AD229" s="232"/>
    </row>
    <row r="230" spans="2:30" ht="19.5" customHeight="1" x14ac:dyDescent="0.15">
      <c r="B230" s="342" t="s">
        <v>271</v>
      </c>
      <c r="C230" s="343"/>
      <c r="D230" s="342" t="s">
        <v>282</v>
      </c>
      <c r="E230" s="968"/>
      <c r="F230" s="969"/>
      <c r="G230" s="970" t="s">
        <v>40</v>
      </c>
      <c r="H230" s="385"/>
      <c r="I230" s="385"/>
      <c r="J230" s="385"/>
      <c r="K230" s="385"/>
      <c r="L230" s="385"/>
      <c r="M230" s="385"/>
      <c r="N230" s="385"/>
      <c r="O230" s="385"/>
      <c r="P230" s="385"/>
      <c r="Q230" s="385"/>
      <c r="R230" s="385"/>
      <c r="S230" s="385"/>
      <c r="T230" s="386" t="s">
        <v>41</v>
      </c>
      <c r="U230" s="386"/>
      <c r="V230" s="386"/>
      <c r="W230" s="386"/>
      <c r="X230" s="386"/>
      <c r="Y230" s="14"/>
      <c r="Z230" s="342" t="s">
        <v>44</v>
      </c>
      <c r="AA230" s="386"/>
      <c r="AB230" s="386"/>
      <c r="AC230" s="386"/>
      <c r="AD230" s="343"/>
    </row>
    <row r="231" spans="2:30" ht="19.5" customHeight="1" x14ac:dyDescent="0.15">
      <c r="B231" s="387"/>
      <c r="C231" s="1004"/>
      <c r="D231" s="387" t="s">
        <v>273</v>
      </c>
      <c r="E231" s="370"/>
      <c r="F231" s="370"/>
      <c r="G231" s="385" t="s">
        <v>738</v>
      </c>
      <c r="H231" s="385"/>
      <c r="I231" s="385"/>
      <c r="J231" s="385" t="s">
        <v>283</v>
      </c>
      <c r="K231" s="385"/>
      <c r="L231" s="385"/>
      <c r="M231" s="388" t="s">
        <v>38</v>
      </c>
      <c r="N231" s="389"/>
      <c r="O231" s="389"/>
      <c r="P231" s="390"/>
      <c r="Q231" s="388" t="s">
        <v>739</v>
      </c>
      <c r="R231" s="389"/>
      <c r="S231" s="390"/>
      <c r="T231" s="369" t="s">
        <v>42</v>
      </c>
      <c r="U231" s="375"/>
      <c r="V231" s="375"/>
      <c r="W231" s="375"/>
      <c r="X231" s="376"/>
      <c r="Y231" s="14" t="s">
        <v>714</v>
      </c>
      <c r="Z231" s="369" t="s">
        <v>45</v>
      </c>
      <c r="AA231" s="375"/>
      <c r="AB231" s="375"/>
      <c r="AC231" s="375"/>
      <c r="AD231" s="376"/>
    </row>
    <row r="232" spans="2:30" ht="19.5" customHeight="1" x14ac:dyDescent="0.15">
      <c r="B232" s="984" t="str">
        <f>$B$9</f>
        <v>令和
4年度
(2022年度)</v>
      </c>
      <c r="C232" s="1089"/>
      <c r="D232" s="999" t="s">
        <v>39</v>
      </c>
      <c r="E232" s="1000"/>
      <c r="F232" s="1001"/>
      <c r="G232" s="999" t="s">
        <v>280</v>
      </c>
      <c r="H232" s="1000"/>
      <c r="I232" s="1001"/>
      <c r="J232" s="999" t="s">
        <v>280</v>
      </c>
      <c r="K232" s="1000"/>
      <c r="L232" s="1001"/>
      <c r="M232" s="971" t="s">
        <v>281</v>
      </c>
      <c r="N232" s="1002"/>
      <c r="O232" s="1002"/>
      <c r="P232" s="1003"/>
      <c r="Q232" s="999" t="s">
        <v>280</v>
      </c>
      <c r="R232" s="1000"/>
      <c r="S232" s="1001"/>
      <c r="T232" s="999" t="s">
        <v>280</v>
      </c>
      <c r="U232" s="1000"/>
      <c r="V232" s="1000"/>
      <c r="W232" s="1000"/>
      <c r="X232" s="1001"/>
      <c r="Y232" s="202"/>
      <c r="Z232" s="999" t="s">
        <v>280</v>
      </c>
      <c r="AA232" s="1000"/>
      <c r="AB232" s="1000"/>
      <c r="AC232" s="1000"/>
      <c r="AD232" s="1001"/>
    </row>
    <row r="233" spans="2:30" ht="15.75" customHeight="1" x14ac:dyDescent="0.15">
      <c r="B233" s="1090"/>
      <c r="C233" s="1091"/>
      <c r="D233" s="1118" t="s">
        <v>905</v>
      </c>
      <c r="E233" s="1108"/>
      <c r="F233" s="1122"/>
      <c r="G233" s="1118" t="s">
        <v>904</v>
      </c>
      <c r="H233" s="1108"/>
      <c r="I233" s="1122"/>
      <c r="J233" s="1118" t="s">
        <v>904</v>
      </c>
      <c r="K233" s="1108"/>
      <c r="L233" s="1122"/>
      <c r="M233" s="1118" t="s">
        <v>903</v>
      </c>
      <c r="N233" s="1108"/>
      <c r="O233" s="1108"/>
      <c r="P233" s="1122"/>
      <c r="Q233" s="1118" t="s">
        <v>904</v>
      </c>
      <c r="R233" s="1108"/>
      <c r="S233" s="1122"/>
      <c r="T233" s="1118" t="s">
        <v>903</v>
      </c>
      <c r="U233" s="1108"/>
      <c r="V233" s="1108"/>
      <c r="W233" s="1108"/>
      <c r="X233" s="1122"/>
      <c r="Y233" s="202"/>
      <c r="Z233" s="991"/>
      <c r="AA233" s="991"/>
      <c r="AB233" s="991"/>
      <c r="AC233" s="991"/>
      <c r="AD233" s="991"/>
    </row>
    <row r="234" spans="2:30" x14ac:dyDescent="0.15">
      <c r="B234" s="22" t="s">
        <v>162</v>
      </c>
      <c r="Y234" s="3"/>
    </row>
    <row r="235" spans="2:30" x14ac:dyDescent="0.15">
      <c r="B235" s="272" t="s">
        <v>882</v>
      </c>
      <c r="Y235" s="3"/>
    </row>
    <row r="236" spans="2:30" ht="11.25" customHeight="1" x14ac:dyDescent="0.15">
      <c r="B236" s="273" t="s">
        <v>827</v>
      </c>
    </row>
    <row r="237" spans="2:30" ht="11.25" customHeight="1" x14ac:dyDescent="0.15">
      <c r="B237" s="273" t="s">
        <v>828</v>
      </c>
    </row>
    <row r="238" spans="2:30" ht="18" customHeight="1" x14ac:dyDescent="0.15"/>
    <row r="239" spans="2:30" ht="18" customHeight="1" x14ac:dyDescent="0.15">
      <c r="B239" s="18" t="s">
        <v>740</v>
      </c>
    </row>
    <row r="240" spans="2:30" ht="18" customHeight="1" x14ac:dyDescent="0.15">
      <c r="B240" s="18"/>
      <c r="D240" s="21" t="s">
        <v>716</v>
      </c>
    </row>
    <row r="241" spans="2:27" ht="18" customHeight="1" x14ac:dyDescent="0.15"/>
    <row r="242" spans="2:27" ht="17.25" customHeight="1" x14ac:dyDescent="0.15">
      <c r="B242" s="157" t="str">
        <f>$B$24</f>
        <v>②職員の平均年齢、基本給及び平均月収額の状況（令和5年（2023年）4月1日現在）</v>
      </c>
    </row>
    <row r="243" spans="2:27" ht="17.25" customHeight="1" x14ac:dyDescent="0.15">
      <c r="B243" s="685" t="s">
        <v>147</v>
      </c>
      <c r="C243" s="686"/>
      <c r="D243" s="686"/>
      <c r="E243" s="686"/>
      <c r="F243" s="686"/>
      <c r="G243" s="687"/>
      <c r="H243" s="388" t="s">
        <v>289</v>
      </c>
      <c r="I243" s="992"/>
      <c r="J243" s="992"/>
      <c r="K243" s="992"/>
      <c r="L243" s="993"/>
      <c r="M243" s="388" t="s">
        <v>155</v>
      </c>
      <c r="N243" s="389"/>
      <c r="O243" s="389"/>
      <c r="P243" s="389"/>
      <c r="Q243" s="390"/>
      <c r="R243" s="388" t="s">
        <v>156</v>
      </c>
      <c r="S243" s="389"/>
      <c r="T243" s="389"/>
      <c r="U243" s="389"/>
      <c r="V243" s="390"/>
    </row>
    <row r="244" spans="2:27" ht="17.25" customHeight="1" x14ac:dyDescent="0.15">
      <c r="B244" s="765" t="s">
        <v>103</v>
      </c>
      <c r="C244" s="766"/>
      <c r="D244" s="766"/>
      <c r="E244" s="766"/>
      <c r="F244" s="766"/>
      <c r="G244" s="767"/>
      <c r="H244" s="1042" t="s">
        <v>906</v>
      </c>
      <c r="I244" s="1044"/>
      <c r="J244" s="1044"/>
      <c r="K244" s="1044"/>
      <c r="L244" s="256" t="s">
        <v>287</v>
      </c>
      <c r="M244" s="643" t="s">
        <v>906</v>
      </c>
      <c r="N244" s="1110"/>
      <c r="O244" s="1110"/>
      <c r="P244" s="1110"/>
      <c r="Q244" s="236" t="s">
        <v>288</v>
      </c>
      <c r="R244" s="643" t="s">
        <v>903</v>
      </c>
      <c r="S244" s="1110"/>
      <c r="T244" s="1110"/>
      <c r="U244" s="1110"/>
      <c r="V244" s="205" t="s">
        <v>288</v>
      </c>
    </row>
    <row r="245" spans="2:27" ht="17.25" customHeight="1" x14ac:dyDescent="0.15">
      <c r="B245" s="765" t="s">
        <v>157</v>
      </c>
      <c r="C245" s="766"/>
      <c r="D245" s="766"/>
      <c r="E245" s="766"/>
      <c r="F245" s="766"/>
      <c r="G245" s="767"/>
      <c r="H245" s="1119"/>
      <c r="I245" s="1120"/>
      <c r="J245" s="1120"/>
      <c r="K245" s="1120"/>
      <c r="L245" s="256" t="s">
        <v>287</v>
      </c>
      <c r="M245" s="463"/>
      <c r="N245" s="1121"/>
      <c r="O245" s="1121"/>
      <c r="P245" s="1121"/>
      <c r="Q245" s="236" t="s">
        <v>288</v>
      </c>
      <c r="R245" s="463"/>
      <c r="S245" s="1121"/>
      <c r="T245" s="1121"/>
      <c r="U245" s="1121"/>
      <c r="V245" s="205" t="s">
        <v>288</v>
      </c>
    </row>
    <row r="246" spans="2:27" ht="14.25" customHeight="1" x14ac:dyDescent="0.15">
      <c r="B246" s="765" t="s">
        <v>158</v>
      </c>
      <c r="C246" s="766"/>
      <c r="D246" s="766"/>
      <c r="E246" s="766"/>
      <c r="F246" s="766"/>
      <c r="G246" s="767"/>
      <c r="H246" s="1016"/>
      <c r="I246" s="1017"/>
      <c r="J246" s="1017"/>
      <c r="K246" s="1017"/>
      <c r="L246" s="254" t="s">
        <v>287</v>
      </c>
      <c r="M246" s="1018"/>
      <c r="N246" s="1019"/>
      <c r="O246" s="1019"/>
      <c r="P246" s="1019"/>
      <c r="Q246" s="1020"/>
      <c r="R246" s="1018"/>
      <c r="S246" s="1019"/>
      <c r="T246" s="1019"/>
      <c r="U246" s="1019"/>
      <c r="V246" s="205" t="s">
        <v>288</v>
      </c>
      <c r="W246" s="222"/>
    </row>
    <row r="247" spans="2:27" ht="14.25" customHeight="1" x14ac:dyDescent="0.15">
      <c r="B247" s="158" t="s">
        <v>159</v>
      </c>
      <c r="C247" s="5"/>
      <c r="D247" s="5"/>
      <c r="E247" s="5"/>
      <c r="F247" s="5"/>
      <c r="G247" s="5"/>
      <c r="H247" s="3"/>
      <c r="M247" s="5"/>
      <c r="N247" s="5"/>
      <c r="O247" s="5"/>
      <c r="P247" s="5"/>
      <c r="Q247" s="5"/>
      <c r="R247" s="5"/>
    </row>
    <row r="248" spans="2:27" ht="14.25" customHeight="1" x14ac:dyDescent="0.15"/>
    <row r="249" spans="2:27" ht="14.25" customHeight="1" x14ac:dyDescent="0.15">
      <c r="B249" s="159" t="s">
        <v>683</v>
      </c>
    </row>
    <row r="250" spans="2:27" ht="17.25" customHeight="1" x14ac:dyDescent="0.15">
      <c r="B250" s="22" t="s">
        <v>794</v>
      </c>
    </row>
    <row r="251" spans="2:27" ht="17.25" customHeight="1" x14ac:dyDescent="0.15">
      <c r="B251" s="388" t="s">
        <v>248</v>
      </c>
      <c r="C251" s="389"/>
      <c r="D251" s="389"/>
      <c r="E251" s="389"/>
      <c r="F251" s="389"/>
      <c r="G251" s="389"/>
      <c r="H251" s="389"/>
      <c r="I251" s="389"/>
      <c r="J251" s="389"/>
      <c r="K251" s="389"/>
      <c r="L251" s="389"/>
      <c r="M251" s="390"/>
      <c r="N251" s="385" t="s">
        <v>249</v>
      </c>
      <c r="O251" s="385"/>
      <c r="P251" s="385"/>
      <c r="Q251" s="385"/>
      <c r="R251" s="385"/>
      <c r="S251" s="385"/>
      <c r="T251" s="385"/>
      <c r="U251" s="385"/>
      <c r="V251" s="385"/>
      <c r="W251" s="385"/>
      <c r="X251" s="385"/>
      <c r="Y251" s="385"/>
      <c r="Z251" s="388"/>
      <c r="AA251" s="17"/>
    </row>
    <row r="252" spans="2:27" ht="17.25" customHeight="1" x14ac:dyDescent="0.15">
      <c r="B252" s="1006" t="str">
        <f>$B$34</f>
        <v>１人当たり平均支給額（令和4年度(2022年度)）</v>
      </c>
      <c r="C252" s="1007"/>
      <c r="D252" s="1007"/>
      <c r="E252" s="1007"/>
      <c r="F252" s="1007"/>
      <c r="G252" s="1007"/>
      <c r="H252" s="1007"/>
      <c r="I252" s="1007"/>
      <c r="J252" s="1007"/>
      <c r="K252" s="1007"/>
      <c r="L252" s="1007"/>
      <c r="M252" s="1008"/>
      <c r="N252" s="1009" t="str">
        <f>$B$34</f>
        <v>１人当たり平均支給額（令和4年度(2022年度)）</v>
      </c>
      <c r="O252" s="1010"/>
      <c r="P252" s="1010"/>
      <c r="Q252" s="1010"/>
      <c r="R252" s="1010"/>
      <c r="S252" s="1010"/>
      <c r="T252" s="1010"/>
      <c r="U252" s="1010"/>
      <c r="V252" s="1010"/>
      <c r="W252" s="1010"/>
      <c r="X252" s="1010"/>
      <c r="Y252" s="1010"/>
      <c r="Z252" s="1010"/>
      <c r="AA252" s="17"/>
    </row>
    <row r="253" spans="2:27" ht="17.25" customHeight="1" x14ac:dyDescent="0.15">
      <c r="B253" s="1118" t="s">
        <v>903</v>
      </c>
      <c r="C253" s="1108"/>
      <c r="D253" s="1108"/>
      <c r="E253" s="1108"/>
      <c r="F253" s="1108"/>
      <c r="G253" s="1108"/>
      <c r="H253" s="1108"/>
      <c r="I253" s="1108"/>
      <c r="J253" s="1108"/>
      <c r="K253" s="1108"/>
      <c r="L253" s="206"/>
      <c r="M253" s="207" t="s">
        <v>20</v>
      </c>
      <c r="N253" s="1011"/>
      <c r="O253" s="1012"/>
      <c r="P253" s="1012"/>
      <c r="Q253" s="1012"/>
      <c r="R253" s="1012"/>
      <c r="S253" s="1012"/>
      <c r="T253" s="1012"/>
      <c r="U253" s="1012"/>
      <c r="V253" s="1012"/>
      <c r="W253" s="1012"/>
      <c r="X253" s="1012"/>
      <c r="Y253" s="206"/>
      <c r="Z253" s="207" t="s">
        <v>20</v>
      </c>
      <c r="AA253" s="17"/>
    </row>
    <row r="254" spans="2:27" ht="17.25" customHeight="1" x14ac:dyDescent="0.15">
      <c r="B254" s="264" t="str">
        <f>$B$36</f>
        <v>（令和4年度(2022年度)支給割合）</v>
      </c>
      <c r="C254" s="265"/>
      <c r="D254" s="265"/>
      <c r="E254" s="265"/>
      <c r="F254" s="265"/>
      <c r="G254" s="265"/>
      <c r="H254" s="265"/>
      <c r="I254" s="265"/>
      <c r="J254" s="265"/>
      <c r="K254" s="265"/>
      <c r="L254" s="265"/>
      <c r="M254" s="266"/>
      <c r="N254" s="269" t="str">
        <f>$B$36</f>
        <v>（令和4年度(2022年度)支給割合）</v>
      </c>
      <c r="O254" s="261"/>
      <c r="P254" s="261"/>
      <c r="Q254" s="261"/>
      <c r="R254" s="261"/>
      <c r="S254" s="261"/>
      <c r="T254" s="261"/>
      <c r="U254" s="261"/>
      <c r="V254" s="261"/>
      <c r="W254" s="261"/>
      <c r="X254" s="261"/>
      <c r="Y254" s="261"/>
      <c r="Z254" s="208"/>
      <c r="AA254" s="17"/>
    </row>
    <row r="255" spans="2:27" ht="17.25" customHeight="1" x14ac:dyDescent="0.15">
      <c r="B255" s="269" t="s">
        <v>167</v>
      </c>
      <c r="C255" s="261"/>
      <c r="D255" s="261"/>
      <c r="E255" s="261"/>
      <c r="F255" s="261"/>
      <c r="G255" s="261"/>
      <c r="H255" s="261"/>
      <c r="I255" s="261"/>
      <c r="J255" s="261"/>
      <c r="K255" s="261"/>
      <c r="L255" s="261"/>
      <c r="M255" s="262"/>
      <c r="N255" s="269" t="s">
        <v>63</v>
      </c>
      <c r="O255" s="261"/>
      <c r="P255" s="261"/>
      <c r="Q255" s="261"/>
      <c r="R255" s="261"/>
      <c r="S255" s="261"/>
      <c r="T255" s="261"/>
      <c r="U255" s="261"/>
      <c r="V255" s="261"/>
      <c r="W255" s="261"/>
      <c r="X255" s="261"/>
      <c r="Y255" s="261"/>
      <c r="Z255" s="209"/>
    </row>
    <row r="256" spans="2:27" ht="17.25" customHeight="1" x14ac:dyDescent="0.15">
      <c r="B256" s="269"/>
      <c r="C256" s="261"/>
      <c r="D256" s="261"/>
      <c r="E256" s="682">
        <f>$E$38</f>
        <v>2.4</v>
      </c>
      <c r="F256" s="682"/>
      <c r="G256" s="261" t="s">
        <v>300</v>
      </c>
      <c r="H256" s="261"/>
      <c r="I256" s="261"/>
      <c r="J256" s="682">
        <f>$J$38</f>
        <v>2</v>
      </c>
      <c r="K256" s="682"/>
      <c r="L256" s="261" t="s">
        <v>300</v>
      </c>
      <c r="M256" s="262"/>
      <c r="N256" s="269"/>
      <c r="O256" s="261"/>
      <c r="P256" s="261"/>
      <c r="Q256" s="1005" t="str">
        <f>$Q$38</f>
        <v>―</v>
      </c>
      <c r="R256" s="1005"/>
      <c r="S256" s="261" t="s">
        <v>300</v>
      </c>
      <c r="T256" s="261"/>
      <c r="U256" s="261"/>
      <c r="V256" s="1005" t="str">
        <f>$V$38</f>
        <v>―</v>
      </c>
      <c r="W256" s="1005"/>
      <c r="X256" s="261" t="s">
        <v>300</v>
      </c>
      <c r="Y256" s="261"/>
      <c r="Z256" s="209"/>
    </row>
    <row r="257" spans="1:30" ht="17.25" customHeight="1" x14ac:dyDescent="0.15">
      <c r="B257" s="210"/>
      <c r="C257" s="211"/>
      <c r="D257" s="211"/>
      <c r="E257" s="1103">
        <f>$E$39</f>
        <v>1.35</v>
      </c>
      <c r="F257" s="1104"/>
      <c r="G257" s="211" t="s">
        <v>300</v>
      </c>
      <c r="H257" s="211"/>
      <c r="I257" s="211"/>
      <c r="J257" s="1105" t="str">
        <f>$J$39</f>
        <v>(0.95)</v>
      </c>
      <c r="K257" s="1106"/>
      <c r="L257" s="211" t="s">
        <v>300</v>
      </c>
      <c r="M257" s="212"/>
      <c r="N257" s="210"/>
      <c r="O257" s="211"/>
      <c r="P257" s="211"/>
      <c r="Q257" s="1107" t="str">
        <f>$Q$39</f>
        <v>（　―　）</v>
      </c>
      <c r="R257" s="1107"/>
      <c r="S257" s="211" t="s">
        <v>300</v>
      </c>
      <c r="T257" s="211"/>
      <c r="U257" s="211"/>
      <c r="V257" s="1107" t="str">
        <f>$V$39</f>
        <v>（　―　）</v>
      </c>
      <c r="W257" s="1107"/>
      <c r="X257" s="211" t="s">
        <v>300</v>
      </c>
      <c r="Y257" s="211"/>
      <c r="Z257" s="213"/>
    </row>
    <row r="258" spans="1:30" ht="17.25" customHeight="1" x14ac:dyDescent="0.15">
      <c r="B258" s="264" t="s">
        <v>301</v>
      </c>
      <c r="C258" s="265"/>
      <c r="D258" s="265"/>
      <c r="E258" s="265"/>
      <c r="F258" s="265"/>
      <c r="G258" s="265"/>
      <c r="H258" s="265"/>
      <c r="I258" s="265"/>
      <c r="J258" s="265"/>
      <c r="K258" s="265"/>
      <c r="L258" s="265"/>
      <c r="M258" s="266"/>
      <c r="N258" s="264" t="s">
        <v>301</v>
      </c>
      <c r="O258" s="265"/>
      <c r="P258" s="265"/>
      <c r="Q258" s="265"/>
      <c r="R258" s="265"/>
      <c r="S258" s="265"/>
      <c r="T258" s="265"/>
      <c r="U258" s="265"/>
      <c r="V258" s="265"/>
      <c r="W258" s="265"/>
      <c r="X258" s="265"/>
      <c r="Y258" s="265"/>
      <c r="Z258" s="209"/>
    </row>
    <row r="259" spans="1:30" s="246" customFormat="1" ht="17.25" customHeight="1" x14ac:dyDescent="0.15">
      <c r="A259" s="10"/>
      <c r="B259" s="269" t="s">
        <v>302</v>
      </c>
      <c r="C259" s="261"/>
      <c r="D259" s="261"/>
      <c r="E259" s="261"/>
      <c r="F259" s="261"/>
      <c r="G259" s="261"/>
      <c r="H259" s="261"/>
      <c r="I259" s="261"/>
      <c r="J259" s="261"/>
      <c r="K259" s="261"/>
      <c r="L259" s="261"/>
      <c r="M259" s="262"/>
      <c r="N259" s="269" t="s">
        <v>302</v>
      </c>
      <c r="O259" s="261"/>
      <c r="P259" s="261"/>
      <c r="Q259" s="261"/>
      <c r="R259" s="261"/>
      <c r="S259" s="261"/>
      <c r="T259" s="261"/>
      <c r="U259" s="261"/>
      <c r="V259" s="261"/>
      <c r="W259" s="261"/>
      <c r="X259" s="261"/>
      <c r="Y259" s="261"/>
      <c r="Z259" s="209"/>
      <c r="AA259" s="1"/>
      <c r="AB259" s="1"/>
      <c r="AC259" s="10"/>
      <c r="AD259" s="10"/>
    </row>
    <row r="260" spans="1:30" s="246" customFormat="1" ht="17.25" customHeight="1" x14ac:dyDescent="0.15">
      <c r="A260" s="10"/>
      <c r="B260" s="269"/>
      <c r="C260" s="261" t="s">
        <v>501</v>
      </c>
      <c r="D260" s="261"/>
      <c r="E260" s="261"/>
      <c r="F260" s="261"/>
      <c r="G260" s="645" t="str">
        <f>$G$42</f>
        <v>5～20</v>
      </c>
      <c r="H260" s="645"/>
      <c r="I260" s="261" t="s">
        <v>741</v>
      </c>
      <c r="J260" s="261"/>
      <c r="K260" s="261"/>
      <c r="L260" s="261"/>
      <c r="M260" s="262"/>
      <c r="N260" s="261"/>
      <c r="O260" s="261" t="s">
        <v>501</v>
      </c>
      <c r="P260" s="261"/>
      <c r="Q260" s="261"/>
      <c r="R260" s="261"/>
      <c r="S260" s="1124" t="str">
        <f>$S$42</f>
        <v>―</v>
      </c>
      <c r="T260" s="1124"/>
      <c r="U260" s="261" t="s">
        <v>741</v>
      </c>
      <c r="V260" s="261"/>
      <c r="W260" s="261"/>
      <c r="X260" s="261"/>
      <c r="Y260" s="261"/>
      <c r="Z260" s="214"/>
      <c r="AA260" s="10"/>
      <c r="AB260" s="10"/>
      <c r="AC260" s="10"/>
      <c r="AD260" s="10"/>
    </row>
    <row r="261" spans="1:30" ht="14.25" customHeight="1" x14ac:dyDescent="0.15">
      <c r="B261" s="210"/>
      <c r="C261" s="211" t="s">
        <v>502</v>
      </c>
      <c r="D261" s="211"/>
      <c r="E261" s="211"/>
      <c r="F261" s="211"/>
      <c r="G261" s="646" t="str">
        <f>$G$43</f>
        <v>15～25</v>
      </c>
      <c r="H261" s="646"/>
      <c r="I261" s="211" t="s">
        <v>741</v>
      </c>
      <c r="J261" s="211"/>
      <c r="K261" s="211"/>
      <c r="L261" s="211"/>
      <c r="M261" s="212"/>
      <c r="N261" s="211"/>
      <c r="O261" s="211" t="s">
        <v>502</v>
      </c>
      <c r="P261" s="211"/>
      <c r="Q261" s="211"/>
      <c r="R261" s="211"/>
      <c r="S261" s="1125" t="str">
        <f>$S$43</f>
        <v>―</v>
      </c>
      <c r="T261" s="1125"/>
      <c r="U261" s="211" t="s">
        <v>741</v>
      </c>
      <c r="V261" s="211"/>
      <c r="W261" s="211"/>
      <c r="X261" s="211"/>
      <c r="Y261" s="211"/>
      <c r="Z261" s="215"/>
      <c r="AA261" s="10"/>
      <c r="AB261" s="10"/>
    </row>
    <row r="262" spans="1:30" ht="14.25" customHeight="1" x14ac:dyDescent="0.15">
      <c r="B262" s="21" t="s">
        <v>148</v>
      </c>
    </row>
    <row r="263" spans="1:30" ht="14.25" customHeight="1" x14ac:dyDescent="0.15">
      <c r="B263" s="18"/>
    </row>
    <row r="264" spans="1:30" ht="17.25" customHeight="1" x14ac:dyDescent="0.15">
      <c r="B264" s="18" t="str">
        <f>$B$46</f>
        <v>イ　退職手当（令和5年（2023年）4月1日現在）</v>
      </c>
    </row>
    <row r="265" spans="1:30" ht="17.25" customHeight="1" x14ac:dyDescent="0.15">
      <c r="B265" s="388" t="s">
        <v>248</v>
      </c>
      <c r="C265" s="389"/>
      <c r="D265" s="389"/>
      <c r="E265" s="389"/>
      <c r="F265" s="389"/>
      <c r="G265" s="389"/>
      <c r="H265" s="389"/>
      <c r="I265" s="389"/>
      <c r="J265" s="389"/>
      <c r="K265" s="389"/>
      <c r="L265" s="389"/>
      <c r="M265" s="390"/>
      <c r="N265" s="388" t="s">
        <v>249</v>
      </c>
      <c r="O265" s="389"/>
      <c r="P265" s="389"/>
      <c r="Q265" s="389"/>
      <c r="R265" s="389"/>
      <c r="S265" s="389"/>
      <c r="T265" s="389"/>
      <c r="U265" s="389"/>
      <c r="V265" s="389"/>
      <c r="W265" s="389"/>
      <c r="X265" s="389"/>
      <c r="Y265" s="389"/>
      <c r="Z265" s="390"/>
    </row>
    <row r="266" spans="1:30" ht="17.25" customHeight="1" x14ac:dyDescent="0.15">
      <c r="B266" s="1024" t="s">
        <v>559</v>
      </c>
      <c r="C266" s="1025"/>
      <c r="D266" s="1025"/>
      <c r="E266" s="1025"/>
      <c r="F266" s="1025"/>
      <c r="G266" s="1025"/>
      <c r="H266" s="1025"/>
      <c r="I266" s="1025"/>
      <c r="J266" s="1025"/>
      <c r="K266" s="1025"/>
      <c r="L266" s="1025"/>
      <c r="M266" s="1026"/>
      <c r="N266" s="1024" t="s">
        <v>558</v>
      </c>
      <c r="O266" s="1025"/>
      <c r="P266" s="1025"/>
      <c r="Q266" s="1025"/>
      <c r="R266" s="1025"/>
      <c r="S266" s="1025"/>
      <c r="T266" s="1025"/>
      <c r="U266" s="1025"/>
      <c r="V266" s="1025"/>
      <c r="W266" s="1025"/>
      <c r="X266" s="1025"/>
      <c r="Y266" s="1025"/>
      <c r="Z266" s="1026"/>
    </row>
    <row r="267" spans="1:30" ht="17.25" customHeight="1" x14ac:dyDescent="0.15">
      <c r="B267" s="269" t="s">
        <v>303</v>
      </c>
      <c r="C267" s="261"/>
      <c r="D267" s="261"/>
      <c r="E267" s="261"/>
      <c r="F267" s="261"/>
      <c r="G267" s="1021">
        <f>$G$49</f>
        <v>19.669499999999999</v>
      </c>
      <c r="H267" s="1021"/>
      <c r="I267" s="261" t="s">
        <v>300</v>
      </c>
      <c r="J267" s="1027">
        <f>$J$49</f>
        <v>24.586874999999999</v>
      </c>
      <c r="K267" s="1027"/>
      <c r="L267" s="261" t="s">
        <v>300</v>
      </c>
      <c r="M267" s="262"/>
      <c r="N267" s="269" t="s">
        <v>303</v>
      </c>
      <c r="O267" s="261"/>
      <c r="P267" s="261"/>
      <c r="Q267" s="261"/>
      <c r="R267" s="261"/>
      <c r="S267" s="1123" t="s">
        <v>627</v>
      </c>
      <c r="T267" s="1005"/>
      <c r="U267" s="261" t="s">
        <v>300</v>
      </c>
      <c r="V267" s="261"/>
      <c r="W267" s="1123" t="s">
        <v>627</v>
      </c>
      <c r="X267" s="1005"/>
      <c r="Y267" s="261" t="s">
        <v>300</v>
      </c>
      <c r="Z267" s="262"/>
    </row>
    <row r="268" spans="1:30" ht="17.25" customHeight="1" x14ac:dyDescent="0.15">
      <c r="B268" s="269" t="s">
        <v>304</v>
      </c>
      <c r="C268" s="261"/>
      <c r="D268" s="261"/>
      <c r="E268" s="261"/>
      <c r="F268" s="261"/>
      <c r="G268" s="1021">
        <f>$G$50</f>
        <v>28.0395</v>
      </c>
      <c r="H268" s="1021"/>
      <c r="I268" s="261" t="s">
        <v>300</v>
      </c>
      <c r="J268" s="1022">
        <f>$J$50</f>
        <v>33.27075</v>
      </c>
      <c r="K268" s="1022"/>
      <c r="L268" s="261" t="s">
        <v>300</v>
      </c>
      <c r="M268" s="262"/>
      <c r="N268" s="269" t="s">
        <v>304</v>
      </c>
      <c r="O268" s="261"/>
      <c r="P268" s="261"/>
      <c r="Q268" s="261"/>
      <c r="R268" s="261"/>
      <c r="S268" s="1123" t="s">
        <v>627</v>
      </c>
      <c r="T268" s="1005"/>
      <c r="U268" s="261" t="s">
        <v>300</v>
      </c>
      <c r="V268" s="261"/>
      <c r="W268" s="1123" t="s">
        <v>627</v>
      </c>
      <c r="X268" s="1005"/>
      <c r="Y268" s="261" t="s">
        <v>300</v>
      </c>
      <c r="Z268" s="262"/>
    </row>
    <row r="269" spans="1:30" ht="17.25" customHeight="1" x14ac:dyDescent="0.15">
      <c r="B269" s="269" t="s">
        <v>305</v>
      </c>
      <c r="C269" s="261"/>
      <c r="D269" s="261"/>
      <c r="E269" s="261"/>
      <c r="F269" s="261"/>
      <c r="G269" s="1021">
        <f>$G$51</f>
        <v>39.7575</v>
      </c>
      <c r="H269" s="1021"/>
      <c r="I269" s="261" t="s">
        <v>300</v>
      </c>
      <c r="J269" s="1023">
        <f>$J$51</f>
        <v>47.709000000000003</v>
      </c>
      <c r="K269" s="1023"/>
      <c r="L269" s="261" t="s">
        <v>300</v>
      </c>
      <c r="M269" s="262"/>
      <c r="N269" s="269" t="s">
        <v>305</v>
      </c>
      <c r="O269" s="261"/>
      <c r="P269" s="261"/>
      <c r="Q269" s="261"/>
      <c r="R269" s="261"/>
      <c r="S269" s="1123" t="s">
        <v>627</v>
      </c>
      <c r="T269" s="1005"/>
      <c r="U269" s="261" t="s">
        <v>300</v>
      </c>
      <c r="V269" s="261"/>
      <c r="W269" s="1123" t="s">
        <v>742</v>
      </c>
      <c r="X269" s="1005"/>
      <c r="Y269" s="261" t="s">
        <v>300</v>
      </c>
      <c r="Z269" s="262"/>
    </row>
    <row r="270" spans="1:30" ht="17.25" customHeight="1" x14ac:dyDescent="0.15">
      <c r="B270" s="269" t="s">
        <v>845</v>
      </c>
      <c r="C270" s="261"/>
      <c r="D270" s="261"/>
      <c r="E270" s="261"/>
      <c r="F270" s="261"/>
      <c r="G270" s="1021">
        <f>$G$52</f>
        <v>47.709000000000003</v>
      </c>
      <c r="H270" s="1021"/>
      <c r="I270" s="261" t="s">
        <v>300</v>
      </c>
      <c r="J270" s="1023">
        <f>$J$52</f>
        <v>47.709000000000003</v>
      </c>
      <c r="K270" s="1023"/>
      <c r="L270" s="261" t="s">
        <v>300</v>
      </c>
      <c r="M270" s="262"/>
      <c r="N270" s="269" t="s">
        <v>844</v>
      </c>
      <c r="O270" s="261"/>
      <c r="P270" s="261"/>
      <c r="Q270" s="261"/>
      <c r="R270" s="261"/>
      <c r="S270" s="1123" t="s">
        <v>627</v>
      </c>
      <c r="T270" s="1005"/>
      <c r="U270" s="261" t="s">
        <v>300</v>
      </c>
      <c r="V270" s="261"/>
      <c r="W270" s="1123" t="s">
        <v>743</v>
      </c>
      <c r="X270" s="1005"/>
      <c r="Y270" s="261" t="s">
        <v>300</v>
      </c>
      <c r="Z270" s="262"/>
    </row>
    <row r="271" spans="1:30" ht="17.25" customHeight="1" x14ac:dyDescent="0.15">
      <c r="B271" s="269" t="s">
        <v>306</v>
      </c>
      <c r="C271" s="261"/>
      <c r="D271" s="261"/>
      <c r="E271" s="261"/>
      <c r="F271" s="261"/>
      <c r="G271" s="261" t="s">
        <v>498</v>
      </c>
      <c r="H271" s="261"/>
      <c r="I271" s="261"/>
      <c r="J271" s="261"/>
      <c r="K271" s="261"/>
      <c r="L271" s="261"/>
      <c r="M271" s="262"/>
      <c r="N271" s="269" t="s">
        <v>306</v>
      </c>
      <c r="O271" s="261"/>
      <c r="P271" s="261"/>
      <c r="Q271" s="261"/>
      <c r="R271" s="261"/>
      <c r="S271" s="261"/>
      <c r="T271" s="261"/>
      <c r="U271" s="261"/>
      <c r="V271" s="261"/>
      <c r="W271" s="261"/>
      <c r="X271" s="261"/>
      <c r="Y271" s="261"/>
      <c r="Z271" s="262"/>
    </row>
    <row r="272" spans="1:30" ht="17.25" customHeight="1" x14ac:dyDescent="0.15">
      <c r="B272" s="269"/>
      <c r="C272" s="261"/>
      <c r="D272" s="261"/>
      <c r="E272" s="261"/>
      <c r="F272" s="261"/>
      <c r="G272" s="647" t="str">
        <f>$G$54</f>
        <v>（3%～30%加算）</v>
      </c>
      <c r="H272" s="647"/>
      <c r="I272" s="647"/>
      <c r="J272" s="647"/>
      <c r="K272" s="647"/>
      <c r="L272" s="647"/>
      <c r="M272" s="262"/>
      <c r="N272" s="269"/>
      <c r="O272" s="261"/>
      <c r="P272" s="261"/>
      <c r="Q272" s="261"/>
      <c r="R272" s="261"/>
      <c r="S272" s="261"/>
      <c r="T272" s="261"/>
      <c r="U272" s="261"/>
      <c r="V272" s="261"/>
      <c r="W272" s="261"/>
      <c r="X272" s="261"/>
      <c r="Y272" s="261"/>
      <c r="Z272" s="262"/>
    </row>
    <row r="273" spans="1:29" ht="17.25" customHeight="1" x14ac:dyDescent="0.15">
      <c r="B273" s="269" t="s">
        <v>744</v>
      </c>
      <c r="C273" s="261"/>
      <c r="D273" s="261"/>
      <c r="E273" s="261"/>
      <c r="F273" s="261"/>
      <c r="G273" s="261"/>
      <c r="H273" s="261"/>
      <c r="I273" s="261"/>
      <c r="J273" s="261"/>
      <c r="K273" s="261"/>
      <c r="L273" s="261" t="s">
        <v>745</v>
      </c>
      <c r="M273" s="262"/>
      <c r="N273" s="269" t="s">
        <v>746</v>
      </c>
      <c r="O273" s="261"/>
      <c r="P273" s="261"/>
      <c r="Q273" s="261"/>
      <c r="R273" s="261"/>
      <c r="S273" s="261"/>
      <c r="T273" s="261"/>
      <c r="U273" s="261"/>
      <c r="V273" s="261"/>
      <c r="W273" s="261"/>
      <c r="X273" s="216"/>
      <c r="Y273" s="261" t="s">
        <v>745</v>
      </c>
      <c r="Z273" s="262"/>
    </row>
    <row r="274" spans="1:29" ht="18" customHeight="1" x14ac:dyDescent="0.15">
      <c r="B274" s="217" t="s">
        <v>747</v>
      </c>
      <c r="C274" s="218"/>
      <c r="D274" s="218"/>
      <c r="E274" s="218"/>
      <c r="F274" s="218"/>
      <c r="G274" s="1108" t="s">
        <v>748</v>
      </c>
      <c r="H274" s="1108"/>
      <c r="I274" s="263" t="s">
        <v>280</v>
      </c>
      <c r="J274" s="1108" t="s">
        <v>743</v>
      </c>
      <c r="K274" s="1108"/>
      <c r="L274" s="211" t="s">
        <v>280</v>
      </c>
      <c r="M274" s="211"/>
      <c r="N274" s="217" t="s">
        <v>747</v>
      </c>
      <c r="O274" s="218"/>
      <c r="P274" s="218"/>
      <c r="Q274" s="218"/>
      <c r="R274" s="218"/>
      <c r="S274" s="399" t="s">
        <v>785</v>
      </c>
      <c r="T274" s="399"/>
      <c r="U274" s="235" t="s">
        <v>280</v>
      </c>
      <c r="V274" s="233"/>
      <c r="W274" s="399" t="s">
        <v>785</v>
      </c>
      <c r="X274" s="399"/>
      <c r="Y274" s="211" t="s">
        <v>280</v>
      </c>
      <c r="Z274" s="212"/>
    </row>
    <row r="275" spans="1:29" ht="18" customHeight="1" x14ac:dyDescent="0.15">
      <c r="B275" s="37" t="str">
        <f>$B$57</f>
        <v>（注）退職手当の１人当たり平均支給額は、令和4年度（2022年度）に退職した職員に支給された平均額である。</v>
      </c>
      <c r="H275" s="5"/>
      <c r="Y275" s="5"/>
    </row>
    <row r="276" spans="1:29" ht="18" customHeight="1" x14ac:dyDescent="0.15">
      <c r="B276" s="22"/>
      <c r="H276" s="3"/>
      <c r="Y276" s="3"/>
    </row>
    <row r="277" spans="1:29" ht="18" customHeight="1" x14ac:dyDescent="0.15">
      <c r="A277" s="22"/>
      <c r="B277" s="22"/>
      <c r="Y277" s="3"/>
    </row>
    <row r="278" spans="1:29" ht="18" hidden="1" customHeight="1" x14ac:dyDescent="0.15">
      <c r="A278" s="22"/>
      <c r="B278" s="18" t="str">
        <f>$B$59</f>
        <v>ウ　地域手当（令和5年（2023年）4月1日現在）</v>
      </c>
    </row>
    <row r="279" spans="1:29" ht="18" customHeight="1" x14ac:dyDescent="0.15">
      <c r="B279" s="18" t="str">
        <f>$B$59</f>
        <v>ウ　地域手当（令和5年（2023年）4月1日現在）</v>
      </c>
    </row>
    <row r="280" spans="1:29" ht="18" customHeight="1" x14ac:dyDescent="0.15">
      <c r="B280" s="388" t="str">
        <f>$B$60</f>
        <v>支給実績（令和4年度(2022年度)決算）</v>
      </c>
      <c r="C280" s="389"/>
      <c r="D280" s="389"/>
      <c r="E280" s="389"/>
      <c r="F280" s="389"/>
      <c r="G280" s="389"/>
      <c r="H280" s="389"/>
      <c r="I280" s="389"/>
      <c r="J280" s="389"/>
      <c r="K280" s="389"/>
      <c r="L280" s="389"/>
      <c r="M280" s="389"/>
      <c r="N280" s="389"/>
      <c r="O280" s="390"/>
      <c r="P280" s="643" t="s">
        <v>627</v>
      </c>
      <c r="Q280" s="657"/>
      <c r="R280" s="657"/>
      <c r="S280" s="657"/>
      <c r="T280" s="657"/>
      <c r="U280" s="657"/>
      <c r="V280" s="657"/>
      <c r="W280" s="257" t="s">
        <v>280</v>
      </c>
      <c r="X280" s="258"/>
      <c r="Y280" s="2"/>
    </row>
    <row r="281" spans="1:29" ht="18" customHeight="1" x14ac:dyDescent="0.15">
      <c r="B281" s="388" t="str">
        <f>$B$61</f>
        <v>支給職員１人当たり平均支給年額（令和4年度(2022年度)決算）</v>
      </c>
      <c r="C281" s="389"/>
      <c r="D281" s="389"/>
      <c r="E281" s="389"/>
      <c r="F281" s="389"/>
      <c r="G281" s="389"/>
      <c r="H281" s="389"/>
      <c r="I281" s="389"/>
      <c r="J281" s="389"/>
      <c r="K281" s="389"/>
      <c r="L281" s="389"/>
      <c r="M281" s="389"/>
      <c r="N281" s="389"/>
      <c r="O281" s="390"/>
      <c r="P281" s="643" t="s">
        <v>742</v>
      </c>
      <c r="Q281" s="657"/>
      <c r="R281" s="657"/>
      <c r="S281" s="657"/>
      <c r="T281" s="657"/>
      <c r="U281" s="657"/>
      <c r="V281" s="657"/>
      <c r="W281" s="257" t="s">
        <v>161</v>
      </c>
      <c r="X281" s="258"/>
      <c r="Y281" s="2"/>
    </row>
    <row r="282" spans="1:29" ht="18" customHeight="1" x14ac:dyDescent="0.15">
      <c r="B282" s="388" t="s">
        <v>307</v>
      </c>
      <c r="C282" s="389"/>
      <c r="D282" s="389"/>
      <c r="E282" s="389"/>
      <c r="F282" s="389"/>
      <c r="G282" s="390"/>
      <c r="H282" s="385" t="s">
        <v>308</v>
      </c>
      <c r="I282" s="385"/>
      <c r="J282" s="385"/>
      <c r="K282" s="385"/>
      <c r="L282" s="388" t="s">
        <v>309</v>
      </c>
      <c r="M282" s="668"/>
      <c r="N282" s="668"/>
      <c r="O282" s="668"/>
      <c r="P282" s="668"/>
      <c r="Q282" s="669"/>
      <c r="R282" s="388" t="s">
        <v>160</v>
      </c>
      <c r="S282" s="389"/>
      <c r="T282" s="389"/>
      <c r="U282" s="389"/>
      <c r="V282" s="389"/>
      <c r="W282" s="389"/>
      <c r="X282" s="390"/>
    </row>
    <row r="283" spans="1:29" ht="18" customHeight="1" x14ac:dyDescent="0.15">
      <c r="B283" s="1040" t="s">
        <v>627</v>
      </c>
      <c r="C283" s="644"/>
      <c r="D283" s="644"/>
      <c r="E283" s="644"/>
      <c r="F283" s="644"/>
      <c r="G283" s="1041"/>
      <c r="H283" s="1042" t="s">
        <v>749</v>
      </c>
      <c r="I283" s="1043"/>
      <c r="J283" s="1044"/>
      <c r="K283" s="255" t="s">
        <v>43</v>
      </c>
      <c r="L283" s="643" t="s">
        <v>627</v>
      </c>
      <c r="M283" s="657"/>
      <c r="N283" s="657"/>
      <c r="O283" s="657"/>
      <c r="P283" s="657"/>
      <c r="Q283" s="219" t="s">
        <v>311</v>
      </c>
      <c r="R283" s="1045" t="s">
        <v>742</v>
      </c>
      <c r="S283" s="1046"/>
      <c r="T283" s="1046"/>
      <c r="U283" s="1046"/>
      <c r="V283" s="1046"/>
      <c r="W283" s="1046"/>
      <c r="X283" s="255" t="s">
        <v>723</v>
      </c>
      <c r="Y283" s="3"/>
    </row>
    <row r="284" spans="1:29" ht="18" customHeight="1" x14ac:dyDescent="0.15">
      <c r="A284" s="22"/>
    </row>
    <row r="285" spans="1:29" ht="18" customHeight="1" x14ac:dyDescent="0.15">
      <c r="B285" s="18" t="str">
        <f>$B$67</f>
        <v>エ　特殊勤務手当（令和5年（2023年）4月1日現在）</v>
      </c>
      <c r="AC285" s="2"/>
    </row>
    <row r="286" spans="1:29" ht="18" customHeight="1" x14ac:dyDescent="0.15">
      <c r="B286" s="685" t="str">
        <f>$B$68</f>
        <v>支給総額（令和4年度(2022年度)決算）</v>
      </c>
      <c r="C286" s="686"/>
      <c r="D286" s="686"/>
      <c r="E286" s="686"/>
      <c r="F286" s="686"/>
      <c r="G286" s="686"/>
      <c r="H286" s="686"/>
      <c r="I286" s="686"/>
      <c r="J286" s="686"/>
      <c r="K286" s="686"/>
      <c r="L286" s="686"/>
      <c r="M286" s="686"/>
      <c r="N286" s="686"/>
      <c r="O286" s="686"/>
      <c r="P286" s="687"/>
      <c r="Q286" s="643" t="s">
        <v>902</v>
      </c>
      <c r="R286" s="657"/>
      <c r="S286" s="657"/>
      <c r="T286" s="657"/>
      <c r="U286" s="657"/>
      <c r="V286" s="657"/>
      <c r="W286" s="657"/>
      <c r="X286" s="657"/>
      <c r="Y286" s="657"/>
      <c r="Z286" s="657"/>
      <c r="AA286" s="257" t="s">
        <v>280</v>
      </c>
      <c r="AB286" s="258"/>
      <c r="AC286" s="2"/>
    </row>
    <row r="287" spans="1:29" ht="18" customHeight="1" x14ac:dyDescent="0.15">
      <c r="B287" s="685" t="str">
        <f>$B$69</f>
        <v>支給職員１人当たり平均支給年額（令和4年度(2022年度)決算）</v>
      </c>
      <c r="C287" s="686"/>
      <c r="D287" s="686"/>
      <c r="E287" s="686"/>
      <c r="F287" s="686"/>
      <c r="G287" s="686"/>
      <c r="H287" s="686"/>
      <c r="I287" s="686"/>
      <c r="J287" s="686"/>
      <c r="K287" s="686"/>
      <c r="L287" s="686"/>
      <c r="M287" s="686"/>
      <c r="N287" s="686"/>
      <c r="O287" s="686"/>
      <c r="P287" s="687"/>
      <c r="Q287" s="643" t="s">
        <v>902</v>
      </c>
      <c r="R287" s="657"/>
      <c r="S287" s="657"/>
      <c r="T287" s="657"/>
      <c r="U287" s="657"/>
      <c r="V287" s="657"/>
      <c r="W287" s="657"/>
      <c r="X287" s="657"/>
      <c r="Y287" s="657"/>
      <c r="Z287" s="657"/>
      <c r="AA287" s="257" t="s">
        <v>312</v>
      </c>
      <c r="AB287" s="258"/>
      <c r="AC287" s="2"/>
    </row>
    <row r="288" spans="1:29" ht="18" customHeight="1" x14ac:dyDescent="0.15">
      <c r="B288" s="685" t="str">
        <f>$B$70</f>
        <v>職員全体に占める手当支給職員の割合（令和4年度(2022年度)）</v>
      </c>
      <c r="C288" s="686"/>
      <c r="D288" s="686"/>
      <c r="E288" s="686"/>
      <c r="F288" s="686"/>
      <c r="G288" s="686"/>
      <c r="H288" s="686"/>
      <c r="I288" s="686"/>
      <c r="J288" s="686"/>
      <c r="K288" s="686"/>
      <c r="L288" s="686"/>
      <c r="M288" s="686"/>
      <c r="N288" s="686"/>
      <c r="O288" s="686"/>
      <c r="P288" s="687"/>
      <c r="Q288" s="1126" t="s">
        <v>902</v>
      </c>
      <c r="R288" s="1127"/>
      <c r="S288" s="1127"/>
      <c r="T288" s="1127"/>
      <c r="U288" s="1127"/>
      <c r="V288" s="1127"/>
      <c r="W288" s="1127"/>
      <c r="X288" s="1127"/>
      <c r="Y288" s="1127"/>
      <c r="Z288" s="1127"/>
      <c r="AA288" s="257" t="s">
        <v>28</v>
      </c>
      <c r="AB288" s="258"/>
      <c r="AC288" s="155"/>
    </row>
    <row r="289" spans="1:30" ht="33.75" customHeight="1" x14ac:dyDescent="0.15">
      <c r="B289" s="685" t="s">
        <v>313</v>
      </c>
      <c r="C289" s="686"/>
      <c r="D289" s="686"/>
      <c r="E289" s="686"/>
      <c r="F289" s="686"/>
      <c r="G289" s="686"/>
      <c r="H289" s="686"/>
      <c r="I289" s="686"/>
      <c r="J289" s="686"/>
      <c r="K289" s="686"/>
      <c r="L289" s="686"/>
      <c r="M289" s="686"/>
      <c r="N289" s="686"/>
      <c r="O289" s="686"/>
      <c r="P289" s="687"/>
      <c r="Q289" s="727">
        <v>5</v>
      </c>
      <c r="R289" s="728"/>
      <c r="S289" s="728"/>
      <c r="T289" s="728"/>
      <c r="U289" s="728"/>
      <c r="V289" s="728"/>
      <c r="W289" s="728"/>
      <c r="X289" s="728"/>
      <c r="Y289" s="728"/>
      <c r="Z289" s="728"/>
      <c r="AA289" s="257" t="s">
        <v>250</v>
      </c>
      <c r="AB289" s="258"/>
      <c r="AC289" s="4"/>
    </row>
    <row r="290" spans="1:30" ht="63.2" customHeight="1" x14ac:dyDescent="0.15">
      <c r="B290" s="385" t="s">
        <v>314</v>
      </c>
      <c r="C290" s="385"/>
      <c r="D290" s="385"/>
      <c r="E290" s="385"/>
      <c r="F290" s="385"/>
      <c r="G290" s="385" t="s">
        <v>315</v>
      </c>
      <c r="H290" s="385"/>
      <c r="I290" s="385"/>
      <c r="J290" s="385"/>
      <c r="K290" s="385"/>
      <c r="L290" s="385" t="s">
        <v>0</v>
      </c>
      <c r="M290" s="385"/>
      <c r="N290" s="385"/>
      <c r="O290" s="385"/>
      <c r="P290" s="385"/>
      <c r="Q290" s="385"/>
      <c r="R290" s="530" t="str">
        <f>$R$72</f>
        <v>支給実績
(令和4年度
(2022年度)決算)</v>
      </c>
      <c r="S290" s="389"/>
      <c r="T290" s="389"/>
      <c r="U290" s="389"/>
      <c r="V290" s="390"/>
      <c r="W290" s="530" t="s">
        <v>631</v>
      </c>
      <c r="X290" s="592"/>
      <c r="Y290" s="592"/>
      <c r="Z290" s="592"/>
      <c r="AA290" s="592"/>
      <c r="AB290" s="593"/>
      <c r="AC290" s="2"/>
    </row>
    <row r="291" spans="1:30" ht="63.2" customHeight="1" x14ac:dyDescent="0.15">
      <c r="B291" s="1115" t="s">
        <v>750</v>
      </c>
      <c r="C291" s="1115"/>
      <c r="D291" s="1115"/>
      <c r="E291" s="1115"/>
      <c r="F291" s="1115"/>
      <c r="G291" s="1036" t="s">
        <v>751</v>
      </c>
      <c r="H291" s="1036"/>
      <c r="I291" s="1036"/>
      <c r="J291" s="1036"/>
      <c r="K291" s="1036"/>
      <c r="L291" s="1036" t="s">
        <v>575</v>
      </c>
      <c r="M291" s="1036"/>
      <c r="N291" s="1036"/>
      <c r="O291" s="1036"/>
      <c r="P291" s="1036"/>
      <c r="Q291" s="1036"/>
      <c r="R291" s="1114"/>
      <c r="S291" s="1112"/>
      <c r="T291" s="1112"/>
      <c r="U291" s="1112"/>
      <c r="V291" s="1113"/>
      <c r="W291" s="1048" t="s">
        <v>574</v>
      </c>
      <c r="X291" s="1048"/>
      <c r="Y291" s="1048"/>
      <c r="Z291" s="1048"/>
      <c r="AA291" s="1048"/>
      <c r="AB291" s="1048"/>
      <c r="AC291" s="2"/>
    </row>
    <row r="292" spans="1:30" ht="63.2" customHeight="1" x14ac:dyDescent="0.15">
      <c r="B292" s="1115"/>
      <c r="C292" s="1115"/>
      <c r="D292" s="1115"/>
      <c r="E292" s="1115"/>
      <c r="F292" s="1115"/>
      <c r="G292" s="1036" t="s">
        <v>573</v>
      </c>
      <c r="H292" s="1036"/>
      <c r="I292" s="1036"/>
      <c r="J292" s="1036"/>
      <c r="K292" s="1036"/>
      <c r="L292" s="1036" t="s">
        <v>572</v>
      </c>
      <c r="M292" s="1036"/>
      <c r="N292" s="1036"/>
      <c r="O292" s="1036"/>
      <c r="P292" s="1036"/>
      <c r="Q292" s="1036"/>
      <c r="R292" s="1114"/>
      <c r="S292" s="1112"/>
      <c r="T292" s="1112"/>
      <c r="U292" s="1112"/>
      <c r="V292" s="1113"/>
      <c r="W292" s="1036" t="s">
        <v>571</v>
      </c>
      <c r="X292" s="1036"/>
      <c r="Y292" s="1036"/>
      <c r="Z292" s="1036"/>
      <c r="AA292" s="1036"/>
      <c r="AB292" s="1036"/>
      <c r="AC292" s="2"/>
    </row>
    <row r="293" spans="1:30" ht="63.2" customHeight="1" x14ac:dyDescent="0.15">
      <c r="B293" s="1115"/>
      <c r="C293" s="1115"/>
      <c r="D293" s="1115"/>
      <c r="E293" s="1115"/>
      <c r="F293" s="1115"/>
      <c r="G293" s="1036" t="s">
        <v>570</v>
      </c>
      <c r="H293" s="1036"/>
      <c r="I293" s="1036"/>
      <c r="J293" s="1036"/>
      <c r="K293" s="1036"/>
      <c r="L293" s="1036" t="s">
        <v>569</v>
      </c>
      <c r="M293" s="1036"/>
      <c r="N293" s="1036"/>
      <c r="O293" s="1036"/>
      <c r="P293" s="1036"/>
      <c r="Q293" s="1036"/>
      <c r="R293" s="1114"/>
      <c r="S293" s="1112"/>
      <c r="T293" s="1112"/>
      <c r="U293" s="1112"/>
      <c r="V293" s="1113"/>
      <c r="W293" s="1036" t="s">
        <v>752</v>
      </c>
      <c r="X293" s="1036"/>
      <c r="Y293" s="1036"/>
      <c r="Z293" s="1036"/>
      <c r="AA293" s="1036"/>
      <c r="AB293" s="1036"/>
      <c r="AC293" s="2"/>
    </row>
    <row r="294" spans="1:30" ht="63.2" customHeight="1" x14ac:dyDescent="0.15">
      <c r="B294" s="1115"/>
      <c r="C294" s="1115"/>
      <c r="D294" s="1115"/>
      <c r="E294" s="1115"/>
      <c r="F294" s="1115"/>
      <c r="G294" s="1036" t="s">
        <v>239</v>
      </c>
      <c r="H294" s="1036"/>
      <c r="I294" s="1036"/>
      <c r="J294" s="1036"/>
      <c r="K294" s="1036"/>
      <c r="L294" s="1036" t="s">
        <v>568</v>
      </c>
      <c r="M294" s="1036"/>
      <c r="N294" s="1036"/>
      <c r="O294" s="1036"/>
      <c r="P294" s="1036"/>
      <c r="Q294" s="1036"/>
      <c r="R294" s="1114"/>
      <c r="S294" s="1112"/>
      <c r="T294" s="1112"/>
      <c r="U294" s="1112"/>
      <c r="V294" s="1113"/>
      <c r="W294" s="1048" t="s">
        <v>753</v>
      </c>
      <c r="X294" s="1048"/>
      <c r="Y294" s="1048"/>
      <c r="Z294" s="1048"/>
      <c r="AA294" s="1048"/>
      <c r="AB294" s="1048"/>
      <c r="AC294" s="2"/>
    </row>
    <row r="295" spans="1:30" ht="65.25" customHeight="1" x14ac:dyDescent="0.15">
      <c r="B295" s="1115" t="s">
        <v>567</v>
      </c>
      <c r="C295" s="1115"/>
      <c r="D295" s="1115"/>
      <c r="E295" s="1115"/>
      <c r="F295" s="1115"/>
      <c r="G295" s="1036" t="s">
        <v>240</v>
      </c>
      <c r="H295" s="1036"/>
      <c r="I295" s="1036"/>
      <c r="J295" s="1036"/>
      <c r="K295" s="1036"/>
      <c r="L295" s="1036" t="s">
        <v>566</v>
      </c>
      <c r="M295" s="1036"/>
      <c r="N295" s="1036"/>
      <c r="O295" s="1036"/>
      <c r="P295" s="1036"/>
      <c r="Q295" s="1036"/>
      <c r="R295" s="1114"/>
      <c r="S295" s="1112"/>
      <c r="T295" s="1112"/>
      <c r="U295" s="1112"/>
      <c r="V295" s="1113"/>
      <c r="W295" s="1039" t="s">
        <v>754</v>
      </c>
      <c r="X295" s="1039"/>
      <c r="Y295" s="1039"/>
      <c r="Z295" s="1039"/>
      <c r="AA295" s="1039"/>
      <c r="AB295" s="1039"/>
    </row>
    <row r="296" spans="1:30" ht="95.25" customHeight="1" x14ac:dyDescent="0.15">
      <c r="B296" s="1049" t="s">
        <v>613</v>
      </c>
      <c r="C296" s="1049"/>
      <c r="D296" s="1049"/>
      <c r="E296" s="1049"/>
      <c r="F296" s="1049"/>
      <c r="G296" s="1050" t="s">
        <v>604</v>
      </c>
      <c r="H296" s="1051"/>
      <c r="I296" s="1051"/>
      <c r="J296" s="1051"/>
      <c r="K296" s="1052"/>
      <c r="L296" s="1051" t="s">
        <v>383</v>
      </c>
      <c r="M296" s="1051"/>
      <c r="N296" s="1051"/>
      <c r="O296" s="1051"/>
      <c r="P296" s="1051"/>
      <c r="Q296" s="1052"/>
      <c r="R296" s="650"/>
      <c r="S296" s="651"/>
      <c r="T296" s="651"/>
      <c r="U296" s="651"/>
      <c r="V296" s="652"/>
      <c r="W296" s="1040" t="s">
        <v>445</v>
      </c>
      <c r="X296" s="644"/>
      <c r="Y296" s="644"/>
      <c r="Z296" s="644"/>
      <c r="AA296" s="644"/>
      <c r="AB296" s="1041"/>
    </row>
    <row r="297" spans="1:30" s="10" customFormat="1" ht="54.75" customHeight="1" x14ac:dyDescent="0.15">
      <c r="A297" s="101"/>
      <c r="B297" s="1049" t="s">
        <v>620</v>
      </c>
      <c r="C297" s="1049"/>
      <c r="D297" s="1049"/>
      <c r="E297" s="1049"/>
      <c r="F297" s="1049"/>
      <c r="G297" s="1050" t="s">
        <v>604</v>
      </c>
      <c r="H297" s="1051"/>
      <c r="I297" s="1051"/>
      <c r="J297" s="1051"/>
      <c r="K297" s="1051"/>
      <c r="L297" s="1055" t="s">
        <v>413</v>
      </c>
      <c r="M297" s="1056"/>
      <c r="N297" s="1056"/>
      <c r="O297" s="1056"/>
      <c r="P297" s="1056"/>
      <c r="Q297" s="1057"/>
      <c r="R297" s="650"/>
      <c r="S297" s="651"/>
      <c r="T297" s="651"/>
      <c r="U297" s="651"/>
      <c r="V297" s="652"/>
      <c r="W297" s="1050" t="s">
        <v>609</v>
      </c>
      <c r="X297" s="1058"/>
      <c r="Y297" s="1058"/>
      <c r="Z297" s="1058"/>
      <c r="AA297" s="1058"/>
      <c r="AB297" s="1059"/>
    </row>
    <row r="298" spans="1:30" s="10" customFormat="1" ht="127.5" customHeight="1" x14ac:dyDescent="0.15">
      <c r="A298" s="24"/>
      <c r="B298" s="1049" t="s">
        <v>615</v>
      </c>
      <c r="C298" s="1049"/>
      <c r="D298" s="1049"/>
      <c r="E298" s="1049"/>
      <c r="F298" s="1049"/>
      <c r="G298" s="1050" t="s">
        <v>604</v>
      </c>
      <c r="H298" s="1051"/>
      <c r="I298" s="1051"/>
      <c r="J298" s="1051"/>
      <c r="K298" s="1051"/>
      <c r="L298" s="1050" t="s">
        <v>605</v>
      </c>
      <c r="M298" s="1051"/>
      <c r="N298" s="1051"/>
      <c r="O298" s="1051"/>
      <c r="P298" s="1051"/>
      <c r="Q298" s="1052"/>
      <c r="R298" s="650"/>
      <c r="S298" s="651"/>
      <c r="T298" s="651"/>
      <c r="U298" s="651"/>
      <c r="V298" s="652"/>
      <c r="W298" s="1050" t="s">
        <v>755</v>
      </c>
      <c r="X298" s="1051"/>
      <c r="Y298" s="1051"/>
      <c r="Z298" s="1051"/>
      <c r="AA298" s="1051"/>
      <c r="AB298" s="1052"/>
    </row>
    <row r="299" spans="1:30" ht="12" customHeight="1" x14ac:dyDescent="0.15">
      <c r="A299" s="21"/>
    </row>
    <row r="300" spans="1:30" ht="18" customHeight="1" x14ac:dyDescent="0.15">
      <c r="B300" s="18" t="s">
        <v>756</v>
      </c>
    </row>
    <row r="301" spans="1:30" ht="18" customHeight="1" x14ac:dyDescent="0.15">
      <c r="B301" s="724" t="str">
        <f>$B$88</f>
        <v>支給実績（令和4年度（2022年度）決算）</v>
      </c>
      <c r="C301" s="725"/>
      <c r="D301" s="725"/>
      <c r="E301" s="725"/>
      <c r="F301" s="725"/>
      <c r="G301" s="725"/>
      <c r="H301" s="725"/>
      <c r="I301" s="725"/>
      <c r="J301" s="725"/>
      <c r="K301" s="725"/>
      <c r="L301" s="725"/>
      <c r="M301" s="725"/>
      <c r="N301" s="725"/>
      <c r="O301" s="726"/>
      <c r="P301" s="1128" t="s">
        <v>907</v>
      </c>
      <c r="Q301" s="657"/>
      <c r="R301" s="657"/>
      <c r="S301" s="657"/>
      <c r="T301" s="657"/>
      <c r="U301" s="257" t="s">
        <v>280</v>
      </c>
      <c r="V301" s="221"/>
      <c r="W301" s="2"/>
    </row>
    <row r="302" spans="1:30" ht="18" customHeight="1" x14ac:dyDescent="0.15">
      <c r="B302" s="724" t="str">
        <f>$B$89</f>
        <v>職員１人当たり平均支給年額（令和4年度（2022年度）決算）</v>
      </c>
      <c r="C302" s="725"/>
      <c r="D302" s="725"/>
      <c r="E302" s="725"/>
      <c r="F302" s="725"/>
      <c r="G302" s="725"/>
      <c r="H302" s="725"/>
      <c r="I302" s="725"/>
      <c r="J302" s="725"/>
      <c r="K302" s="725"/>
      <c r="L302" s="725"/>
      <c r="M302" s="725"/>
      <c r="N302" s="725"/>
      <c r="O302" s="726"/>
      <c r="P302" s="1128" t="s">
        <v>907</v>
      </c>
      <c r="Q302" s="657"/>
      <c r="R302" s="657"/>
      <c r="S302" s="657"/>
      <c r="T302" s="657"/>
      <c r="U302" s="257" t="s">
        <v>280</v>
      </c>
      <c r="V302" s="221"/>
      <c r="W302" s="2"/>
    </row>
    <row r="303" spans="1:30" ht="18" customHeight="1" x14ac:dyDescent="0.15">
      <c r="B303" s="724" t="str">
        <f>$B$90</f>
        <v>支給実績（令和3年度（2021年度）決算）</v>
      </c>
      <c r="C303" s="725"/>
      <c r="D303" s="725"/>
      <c r="E303" s="725"/>
      <c r="F303" s="725"/>
      <c r="G303" s="725"/>
      <c r="H303" s="725"/>
      <c r="I303" s="725"/>
      <c r="J303" s="725"/>
      <c r="K303" s="725"/>
      <c r="L303" s="725"/>
      <c r="M303" s="725"/>
      <c r="N303" s="725"/>
      <c r="O303" s="726"/>
      <c r="P303" s="1129" t="s">
        <v>749</v>
      </c>
      <c r="Q303" s="1130"/>
      <c r="R303" s="1130"/>
      <c r="S303" s="1130"/>
      <c r="T303" s="1130"/>
      <c r="U303" s="257" t="s">
        <v>280</v>
      </c>
      <c r="V303" s="221"/>
      <c r="W303" s="2"/>
    </row>
    <row r="304" spans="1:30" ht="18" customHeight="1" x14ac:dyDescent="0.15">
      <c r="B304" s="724" t="str">
        <f>$B$91</f>
        <v>職員１人当たり平均支給年額（令和3年度（2021年度）決算）</v>
      </c>
      <c r="C304" s="725"/>
      <c r="D304" s="725"/>
      <c r="E304" s="725"/>
      <c r="F304" s="725"/>
      <c r="G304" s="725"/>
      <c r="H304" s="725"/>
      <c r="I304" s="725"/>
      <c r="J304" s="725"/>
      <c r="K304" s="725"/>
      <c r="L304" s="725"/>
      <c r="M304" s="725"/>
      <c r="N304" s="725"/>
      <c r="O304" s="726"/>
      <c r="P304" s="1129" t="s">
        <v>627</v>
      </c>
      <c r="Q304" s="1130"/>
      <c r="R304" s="1130"/>
      <c r="S304" s="1130"/>
      <c r="T304" s="1130"/>
      <c r="U304" s="257" t="s">
        <v>280</v>
      </c>
      <c r="V304" s="221"/>
      <c r="W304" s="2"/>
      <c r="AC304" s="160"/>
      <c r="AD304" s="160"/>
    </row>
    <row r="305" spans="1:30" ht="18" customHeight="1" x14ac:dyDescent="0.15">
      <c r="B305" s="160" t="str">
        <f>$B$92</f>
        <v>（注）　　職員１人当たり平均支給年額を算出する際の職員数は、「支給実績（令和4年度（2022年度）決算）」と同じ</v>
      </c>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21"/>
      <c r="AD305" s="21"/>
    </row>
    <row r="306" spans="1:30" ht="18" customHeight="1" x14ac:dyDescent="0.15">
      <c r="B306" s="21"/>
      <c r="C306" s="21"/>
      <c r="D306" s="21" t="s">
        <v>778</v>
      </c>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row>
    <row r="307" spans="1:30" ht="18" customHeight="1" x14ac:dyDescent="0.15">
      <c r="B307" s="21"/>
      <c r="C307" s="21"/>
      <c r="D307" s="21" t="s">
        <v>602</v>
      </c>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30" ht="18" customHeight="1" x14ac:dyDescent="0.15">
      <c r="A308" s="161"/>
      <c r="B308" s="21"/>
    </row>
    <row r="309" spans="1:30" ht="18" customHeight="1" x14ac:dyDescent="0.15">
      <c r="B309" s="18" t="str">
        <f>$B$96</f>
        <v xml:space="preserve">カ　その他の手当（令和5年（2023年）4月1日現在）  </v>
      </c>
      <c r="AC309" s="155"/>
    </row>
    <row r="310" spans="1:30" ht="18" customHeight="1" x14ac:dyDescent="0.15">
      <c r="B310" s="342" t="s">
        <v>2</v>
      </c>
      <c r="C310" s="386"/>
      <c r="D310" s="386"/>
      <c r="E310" s="386"/>
      <c r="F310" s="343"/>
      <c r="G310" s="342" t="s">
        <v>3</v>
      </c>
      <c r="H310" s="386"/>
      <c r="I310" s="386"/>
      <c r="J310" s="386"/>
      <c r="K310" s="386"/>
      <c r="L310" s="343"/>
      <c r="M310" s="1060" t="s">
        <v>165</v>
      </c>
      <c r="N310" s="1061"/>
      <c r="O310" s="1062"/>
      <c r="P310" s="1060" t="s">
        <v>166</v>
      </c>
      <c r="Q310" s="1061"/>
      <c r="R310" s="1062"/>
      <c r="S310" s="455" t="str">
        <f>$S$97</f>
        <v>支給実績
（令和4年度
（2022年度）決算）</v>
      </c>
      <c r="T310" s="456"/>
      <c r="U310" s="456"/>
      <c r="V310" s="456"/>
      <c r="W310" s="457"/>
      <c r="X310" s="455" t="str">
        <f>$X$97</f>
        <v>支給職員１人当たり
平均支給年額
（令和4年度
（2022年度）決算）</v>
      </c>
      <c r="Y310" s="456"/>
      <c r="Z310" s="456"/>
      <c r="AA310" s="456"/>
      <c r="AB310" s="457"/>
      <c r="AC310" s="162"/>
    </row>
    <row r="311" spans="1:30" ht="18" customHeight="1" x14ac:dyDescent="0.15">
      <c r="B311" s="383"/>
      <c r="C311" s="730"/>
      <c r="D311" s="730"/>
      <c r="E311" s="730"/>
      <c r="F311" s="731"/>
      <c r="G311" s="383"/>
      <c r="H311" s="730"/>
      <c r="I311" s="730"/>
      <c r="J311" s="730"/>
      <c r="K311" s="730"/>
      <c r="L311" s="731"/>
      <c r="M311" s="1063"/>
      <c r="N311" s="1064"/>
      <c r="O311" s="1065"/>
      <c r="P311" s="1063"/>
      <c r="Q311" s="1064"/>
      <c r="R311" s="1065"/>
      <c r="S311" s="732"/>
      <c r="T311" s="733"/>
      <c r="U311" s="733"/>
      <c r="V311" s="733"/>
      <c r="W311" s="734"/>
      <c r="X311" s="732"/>
      <c r="Y311" s="733"/>
      <c r="Z311" s="733"/>
      <c r="AA311" s="733"/>
      <c r="AB311" s="734"/>
      <c r="AC311" s="162"/>
    </row>
    <row r="312" spans="1:30" ht="65.25" customHeight="1" x14ac:dyDescent="0.15">
      <c r="B312" s="369"/>
      <c r="C312" s="375"/>
      <c r="D312" s="375"/>
      <c r="E312" s="375"/>
      <c r="F312" s="376"/>
      <c r="G312" s="369"/>
      <c r="H312" s="375"/>
      <c r="I312" s="375"/>
      <c r="J312" s="375"/>
      <c r="K312" s="375"/>
      <c r="L312" s="376"/>
      <c r="M312" s="1066"/>
      <c r="N312" s="1067"/>
      <c r="O312" s="1068"/>
      <c r="P312" s="1066"/>
      <c r="Q312" s="1067"/>
      <c r="R312" s="1068"/>
      <c r="S312" s="458"/>
      <c r="T312" s="459"/>
      <c r="U312" s="459"/>
      <c r="V312" s="459"/>
      <c r="W312" s="460"/>
      <c r="X312" s="458"/>
      <c r="Y312" s="459"/>
      <c r="Z312" s="459"/>
      <c r="AA312" s="459"/>
      <c r="AB312" s="460"/>
      <c r="AC312" s="4"/>
    </row>
    <row r="313" spans="1:30" ht="67.5" customHeight="1" x14ac:dyDescent="0.15">
      <c r="B313" s="1070" t="s">
        <v>252</v>
      </c>
      <c r="C313" s="1071"/>
      <c r="D313" s="1071"/>
      <c r="E313" s="1071"/>
      <c r="F313" s="1072"/>
      <c r="G313" s="1079" t="s">
        <v>653</v>
      </c>
      <c r="H313" s="1080"/>
      <c r="I313" s="1080"/>
      <c r="J313" s="1080"/>
      <c r="K313" s="1080"/>
      <c r="L313" s="1081"/>
      <c r="M313" s="1040" t="s">
        <v>788</v>
      </c>
      <c r="N313" s="644"/>
      <c r="O313" s="1041"/>
      <c r="P313" s="1073"/>
      <c r="Q313" s="1074"/>
      <c r="R313" s="1075"/>
      <c r="S313" s="763"/>
      <c r="T313" s="763"/>
      <c r="U313" s="763"/>
      <c r="V313" s="1077" t="s">
        <v>280</v>
      </c>
      <c r="W313" s="1078"/>
      <c r="X313" s="764"/>
      <c r="Y313" s="763"/>
      <c r="Z313" s="763"/>
      <c r="AA313" s="763"/>
      <c r="AB313" s="255" t="s">
        <v>288</v>
      </c>
      <c r="AC313" s="4"/>
    </row>
    <row r="314" spans="1:30" ht="106.7" customHeight="1" x14ac:dyDescent="0.15">
      <c r="B314" s="1070" t="s">
        <v>253</v>
      </c>
      <c r="C314" s="1071"/>
      <c r="D314" s="1071"/>
      <c r="E314" s="1071"/>
      <c r="F314" s="1072"/>
      <c r="G314" s="1050" t="s">
        <v>56</v>
      </c>
      <c r="H314" s="1051"/>
      <c r="I314" s="1051"/>
      <c r="J314" s="1051"/>
      <c r="K314" s="1051"/>
      <c r="L314" s="1052"/>
      <c r="M314" s="1040" t="s">
        <v>788</v>
      </c>
      <c r="N314" s="644"/>
      <c r="O314" s="1041"/>
      <c r="P314" s="1073"/>
      <c r="Q314" s="1074"/>
      <c r="R314" s="1075"/>
      <c r="S314" s="763"/>
      <c r="T314" s="763"/>
      <c r="U314" s="763"/>
      <c r="V314" s="1077" t="s">
        <v>280</v>
      </c>
      <c r="W314" s="1078"/>
      <c r="X314" s="764"/>
      <c r="Y314" s="763"/>
      <c r="Z314" s="763"/>
      <c r="AA314" s="763"/>
      <c r="AB314" s="255" t="s">
        <v>288</v>
      </c>
      <c r="AC314" s="4"/>
    </row>
    <row r="315" spans="1:30" ht="109.5" customHeight="1" x14ac:dyDescent="0.15">
      <c r="B315" s="1070" t="s">
        <v>254</v>
      </c>
      <c r="C315" s="1071"/>
      <c r="D315" s="1071"/>
      <c r="E315" s="1071"/>
      <c r="F315" s="1072"/>
      <c r="G315" s="1055" t="s">
        <v>516</v>
      </c>
      <c r="H315" s="1056"/>
      <c r="I315" s="1056"/>
      <c r="J315" s="1056"/>
      <c r="K315" s="1056"/>
      <c r="L315" s="1057"/>
      <c r="M315" s="1040" t="s">
        <v>788</v>
      </c>
      <c r="N315" s="644"/>
      <c r="O315" s="1041"/>
      <c r="P315" s="1073"/>
      <c r="Q315" s="1074"/>
      <c r="R315" s="1075"/>
      <c r="S315" s="763"/>
      <c r="T315" s="763"/>
      <c r="U315" s="763"/>
      <c r="V315" s="1077" t="s">
        <v>280</v>
      </c>
      <c r="W315" s="1078"/>
      <c r="X315" s="764"/>
      <c r="Y315" s="763"/>
      <c r="Z315" s="763"/>
      <c r="AA315" s="763"/>
      <c r="AB315" s="255" t="s">
        <v>288</v>
      </c>
      <c r="AC315" s="4"/>
    </row>
    <row r="316" spans="1:30" ht="63.2" customHeight="1" x14ac:dyDescent="0.15">
      <c r="B316" s="1070" t="s">
        <v>241</v>
      </c>
      <c r="C316" s="1071"/>
      <c r="D316" s="1071"/>
      <c r="E316" s="1071"/>
      <c r="F316" s="1072"/>
      <c r="G316" s="1055" t="s">
        <v>656</v>
      </c>
      <c r="H316" s="1056"/>
      <c r="I316" s="1056"/>
      <c r="J316" s="1056"/>
      <c r="K316" s="1056"/>
      <c r="L316" s="1057"/>
      <c r="M316" s="1040" t="s">
        <v>788</v>
      </c>
      <c r="N316" s="644"/>
      <c r="O316" s="1041"/>
      <c r="P316" s="1073"/>
      <c r="Q316" s="1074"/>
      <c r="R316" s="1075"/>
      <c r="S316" s="643"/>
      <c r="T316" s="644"/>
      <c r="U316" s="644"/>
      <c r="V316" s="257" t="s">
        <v>280</v>
      </c>
      <c r="W316" s="258"/>
      <c r="X316" s="1076"/>
      <c r="Y316" s="644"/>
      <c r="Z316" s="644"/>
      <c r="AA316" s="644"/>
      <c r="AB316" s="255" t="s">
        <v>288</v>
      </c>
      <c r="AC316" s="4"/>
    </row>
    <row r="317" spans="1:30" ht="74.25" customHeight="1" x14ac:dyDescent="0.15">
      <c r="B317" s="1070" t="s">
        <v>242</v>
      </c>
      <c r="C317" s="1071"/>
      <c r="D317" s="1071"/>
      <c r="E317" s="1071"/>
      <c r="F317" s="1072"/>
      <c r="G317" s="1055" t="s">
        <v>564</v>
      </c>
      <c r="H317" s="1056"/>
      <c r="I317" s="1056"/>
      <c r="J317" s="1056"/>
      <c r="K317" s="1056"/>
      <c r="L317" s="1057"/>
      <c r="M317" s="1040" t="s">
        <v>788</v>
      </c>
      <c r="N317" s="644"/>
      <c r="O317" s="1041"/>
      <c r="P317" s="1073"/>
      <c r="Q317" s="1074"/>
      <c r="R317" s="1075"/>
      <c r="S317" s="764"/>
      <c r="T317" s="763"/>
      <c r="U317" s="763"/>
      <c r="V317" s="259" t="s">
        <v>280</v>
      </c>
      <c r="W317" s="260"/>
      <c r="X317" s="1084"/>
      <c r="Y317" s="1085"/>
      <c r="Z317" s="1085"/>
      <c r="AA317" s="1085"/>
      <c r="AB317" s="255" t="s">
        <v>288</v>
      </c>
      <c r="AC317" s="4"/>
    </row>
    <row r="318" spans="1:30" ht="84.95" customHeight="1" x14ac:dyDescent="0.15">
      <c r="B318" s="1070" t="s">
        <v>243</v>
      </c>
      <c r="C318" s="1071"/>
      <c r="D318" s="1071"/>
      <c r="E318" s="1071"/>
      <c r="F318" s="1072"/>
      <c r="G318" s="1055" t="s">
        <v>269</v>
      </c>
      <c r="H318" s="1056"/>
      <c r="I318" s="1056"/>
      <c r="J318" s="1056"/>
      <c r="K318" s="1056"/>
      <c r="L318" s="1057"/>
      <c r="M318" s="1040" t="s">
        <v>788</v>
      </c>
      <c r="N318" s="644"/>
      <c r="O318" s="1041"/>
      <c r="P318" s="1073"/>
      <c r="Q318" s="1074"/>
      <c r="R318" s="1075"/>
      <c r="S318" s="763"/>
      <c r="T318" s="763"/>
      <c r="U318" s="763"/>
      <c r="V318" s="1077" t="s">
        <v>280</v>
      </c>
      <c r="W318" s="1078"/>
      <c r="X318" s="764"/>
      <c r="Y318" s="763"/>
      <c r="Z318" s="763"/>
      <c r="AA318" s="763"/>
      <c r="AB318" s="255" t="s">
        <v>288</v>
      </c>
      <c r="AC318" s="4"/>
    </row>
    <row r="319" spans="1:30" ht="98.25" customHeight="1" x14ac:dyDescent="0.15">
      <c r="B319" s="1070" t="s">
        <v>244</v>
      </c>
      <c r="C319" s="1071"/>
      <c r="D319" s="1071"/>
      <c r="E319" s="1071"/>
      <c r="F319" s="1072"/>
      <c r="G319" s="1055" t="s">
        <v>270</v>
      </c>
      <c r="H319" s="1056"/>
      <c r="I319" s="1056"/>
      <c r="J319" s="1056"/>
      <c r="K319" s="1056"/>
      <c r="L319" s="1057"/>
      <c r="M319" s="1040" t="s">
        <v>788</v>
      </c>
      <c r="N319" s="644"/>
      <c r="O319" s="1041"/>
      <c r="P319" s="1073"/>
      <c r="Q319" s="1074"/>
      <c r="R319" s="1075"/>
      <c r="S319" s="657"/>
      <c r="T319" s="657"/>
      <c r="U319" s="657"/>
      <c r="V319" s="1071" t="s">
        <v>280</v>
      </c>
      <c r="W319" s="1072"/>
      <c r="X319" s="1076"/>
      <c r="Y319" s="1087"/>
      <c r="Z319" s="1087"/>
      <c r="AA319" s="1087"/>
      <c r="AB319" s="255" t="s">
        <v>288</v>
      </c>
      <c r="AC319" s="4"/>
    </row>
    <row r="320" spans="1:30" ht="102" customHeight="1" x14ac:dyDescent="0.15">
      <c r="B320" s="1070" t="s">
        <v>245</v>
      </c>
      <c r="C320" s="1071"/>
      <c r="D320" s="1071"/>
      <c r="E320" s="1071"/>
      <c r="F320" s="1072"/>
      <c r="G320" s="1055" t="s">
        <v>796</v>
      </c>
      <c r="H320" s="1056"/>
      <c r="I320" s="1056"/>
      <c r="J320" s="1056"/>
      <c r="K320" s="1056"/>
      <c r="L320" s="1057"/>
      <c r="M320" s="1040" t="s">
        <v>788</v>
      </c>
      <c r="N320" s="644"/>
      <c r="O320" s="1041"/>
      <c r="P320" s="1073"/>
      <c r="Q320" s="1074"/>
      <c r="R320" s="1075"/>
      <c r="S320" s="657"/>
      <c r="T320" s="657"/>
      <c r="U320" s="657"/>
      <c r="V320" s="1071" t="s">
        <v>280</v>
      </c>
      <c r="W320" s="1072"/>
      <c r="X320" s="1076"/>
      <c r="Y320" s="1087"/>
      <c r="Z320" s="1087"/>
      <c r="AA320" s="1087"/>
      <c r="AB320" s="255" t="s">
        <v>288</v>
      </c>
      <c r="AC320" s="4"/>
    </row>
    <row r="321" spans="1:32" ht="92.25" customHeight="1" x14ac:dyDescent="0.15">
      <c r="B321" s="1070" t="s">
        <v>246</v>
      </c>
      <c r="C321" s="1071"/>
      <c r="D321" s="1071"/>
      <c r="E321" s="1071"/>
      <c r="F321" s="1072"/>
      <c r="G321" s="1055" t="s">
        <v>657</v>
      </c>
      <c r="H321" s="1056"/>
      <c r="I321" s="1056"/>
      <c r="J321" s="1056"/>
      <c r="K321" s="1056"/>
      <c r="L321" s="1057"/>
      <c r="M321" s="1040" t="s">
        <v>788</v>
      </c>
      <c r="N321" s="644"/>
      <c r="O321" s="1041"/>
      <c r="P321" s="1073"/>
      <c r="Q321" s="1074"/>
      <c r="R321" s="1075"/>
      <c r="S321" s="643"/>
      <c r="T321" s="644"/>
      <c r="U321" s="644"/>
      <c r="V321" s="1074" t="s">
        <v>280</v>
      </c>
      <c r="W321" s="1075"/>
      <c r="X321" s="1076"/>
      <c r="Y321" s="644"/>
      <c r="Z321" s="644"/>
      <c r="AA321" s="644"/>
      <c r="AB321" s="255" t="s">
        <v>288</v>
      </c>
      <c r="AC321" s="4"/>
    </row>
    <row r="322" spans="1:32" ht="74.25" customHeight="1" x14ac:dyDescent="0.15">
      <c r="B322" s="1086" t="s">
        <v>247</v>
      </c>
      <c r="C322" s="1071"/>
      <c r="D322" s="1071"/>
      <c r="E322" s="1071"/>
      <c r="F322" s="1072"/>
      <c r="G322" s="1055" t="s">
        <v>563</v>
      </c>
      <c r="H322" s="1056"/>
      <c r="I322" s="1056"/>
      <c r="J322" s="1056"/>
      <c r="K322" s="1056"/>
      <c r="L322" s="1057"/>
      <c r="M322" s="1040" t="s">
        <v>788</v>
      </c>
      <c r="N322" s="644"/>
      <c r="O322" s="1041"/>
      <c r="P322" s="1073"/>
      <c r="Q322" s="1074"/>
      <c r="R322" s="1075"/>
      <c r="S322" s="764"/>
      <c r="T322" s="763"/>
      <c r="U322" s="763"/>
      <c r="V322" s="259" t="s">
        <v>280</v>
      </c>
      <c r="W322" s="260"/>
      <c r="X322" s="1084"/>
      <c r="Y322" s="1085"/>
      <c r="Z322" s="1085"/>
      <c r="AA322" s="1085"/>
      <c r="AB322" s="255" t="s">
        <v>288</v>
      </c>
      <c r="AC322" s="4"/>
    </row>
    <row r="323" spans="1:32" ht="71.25" customHeight="1" x14ac:dyDescent="0.15">
      <c r="B323" s="1086" t="s">
        <v>817</v>
      </c>
      <c r="C323" s="1071"/>
      <c r="D323" s="1071"/>
      <c r="E323" s="1071"/>
      <c r="F323" s="1093"/>
      <c r="G323" s="1055" t="s">
        <v>146</v>
      </c>
      <c r="H323" s="1056"/>
      <c r="I323" s="1056"/>
      <c r="J323" s="1056"/>
      <c r="K323" s="1056"/>
      <c r="L323" s="1057"/>
      <c r="M323" s="1040" t="s">
        <v>788</v>
      </c>
      <c r="N323" s="644"/>
      <c r="O323" s="1041"/>
      <c r="P323" s="1073"/>
      <c r="Q323" s="1074"/>
      <c r="R323" s="1075"/>
      <c r="S323" s="643"/>
      <c r="T323" s="644"/>
      <c r="U323" s="644"/>
      <c r="V323" s="1074" t="s">
        <v>280</v>
      </c>
      <c r="W323" s="1075"/>
      <c r="X323" s="1076"/>
      <c r="Y323" s="644"/>
      <c r="Z323" s="644"/>
      <c r="AA323" s="644"/>
      <c r="AB323" s="255" t="s">
        <v>288</v>
      </c>
    </row>
    <row r="324" spans="1:32" s="23" customFormat="1" x14ac:dyDescent="0.1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32" s="23" customFormat="1" ht="18" customHeight="1" x14ac:dyDescent="0.15">
      <c r="A325" s="37" t="s">
        <v>586</v>
      </c>
    </row>
    <row r="326" spans="1:32" s="23" customFormat="1" ht="18" customHeight="1" x14ac:dyDescent="0.15">
      <c r="A326" s="37" t="s">
        <v>793</v>
      </c>
    </row>
    <row r="327" spans="1:32" s="23" customFormat="1" ht="18" customHeight="1" x14ac:dyDescent="0.15">
      <c r="A327" s="37" t="s">
        <v>587</v>
      </c>
    </row>
    <row r="328" spans="1:32" s="23" customFormat="1" ht="18" customHeight="1" x14ac:dyDescent="0.15"/>
    <row r="329" spans="1:32" s="23" customFormat="1" ht="18" customHeight="1" x14ac:dyDescent="0.15">
      <c r="B329" s="342" t="s">
        <v>271</v>
      </c>
      <c r="C329" s="343"/>
      <c r="D329" s="342" t="s">
        <v>149</v>
      </c>
      <c r="E329" s="386"/>
      <c r="F329" s="343"/>
      <c r="G329" s="342" t="s">
        <v>150</v>
      </c>
      <c r="H329" s="386"/>
      <c r="I329" s="386"/>
      <c r="J329" s="343"/>
      <c r="K329" s="251" t="s">
        <v>151</v>
      </c>
      <c r="L329" s="249"/>
      <c r="M329" s="250"/>
      <c r="N329" s="342" t="s">
        <v>152</v>
      </c>
      <c r="O329" s="386"/>
      <c r="P329" s="386"/>
      <c r="Q329" s="386"/>
      <c r="R329" s="343"/>
      <c r="S329" s="251" t="s">
        <v>164</v>
      </c>
      <c r="T329" s="252"/>
      <c r="U329" s="252"/>
      <c r="V329" s="252"/>
      <c r="W329" s="252"/>
      <c r="X329" s="270"/>
      <c r="Z329" s="129"/>
      <c r="AA329" s="39"/>
    </row>
    <row r="330" spans="1:32" s="23" customFormat="1" ht="18" customHeight="1" x14ac:dyDescent="0.15">
      <c r="B330" s="911"/>
      <c r="C330" s="912"/>
      <c r="D330" s="964"/>
      <c r="E330" s="965"/>
      <c r="F330" s="966"/>
      <c r="G330" s="911" t="s">
        <v>163</v>
      </c>
      <c r="H330" s="967"/>
      <c r="I330" s="967"/>
      <c r="J330" s="912"/>
      <c r="K330" s="383"/>
      <c r="L330" s="730"/>
      <c r="M330" s="731"/>
      <c r="N330" s="383" t="s">
        <v>153</v>
      </c>
      <c r="O330" s="730"/>
      <c r="P330" s="730"/>
      <c r="Q330" s="730"/>
      <c r="R330" s="731"/>
      <c r="S330" s="732" t="str">
        <f>S7</f>
        <v>令和3年度(2021年度)
の総費用に占める
職員給与費比率</v>
      </c>
      <c r="T330" s="733"/>
      <c r="U330" s="733"/>
      <c r="V330" s="733"/>
      <c r="W330" s="733"/>
      <c r="X330" s="734"/>
      <c r="Z330" s="129"/>
      <c r="AA330" s="39"/>
    </row>
    <row r="331" spans="1:32" s="23" customFormat="1" ht="18" customHeight="1" x14ac:dyDescent="0.15">
      <c r="B331" s="369"/>
      <c r="C331" s="376"/>
      <c r="D331" s="366" t="s">
        <v>562</v>
      </c>
      <c r="E331" s="372"/>
      <c r="F331" s="373"/>
      <c r="G331" s="247"/>
      <c r="H331" s="248"/>
      <c r="I331" s="248"/>
      <c r="J331" s="253"/>
      <c r="K331" s="366" t="s">
        <v>561</v>
      </c>
      <c r="L331" s="372"/>
      <c r="M331" s="373"/>
      <c r="N331" s="369" t="s">
        <v>757</v>
      </c>
      <c r="O331" s="375"/>
      <c r="P331" s="375"/>
      <c r="Q331" s="375"/>
      <c r="R331" s="376"/>
      <c r="S331" s="458"/>
      <c r="T331" s="459"/>
      <c r="U331" s="459"/>
      <c r="V331" s="459"/>
      <c r="W331" s="459"/>
      <c r="X331" s="460"/>
      <c r="Z331" s="129"/>
      <c r="AA331" s="39"/>
    </row>
    <row r="332" spans="1:32" s="23" customFormat="1" ht="18" customHeight="1" x14ac:dyDescent="0.15">
      <c r="B332" s="984" t="str">
        <f>$B$9</f>
        <v>令和
4年度
(2022年度)</v>
      </c>
      <c r="C332" s="1089"/>
      <c r="D332" s="988" t="s">
        <v>154</v>
      </c>
      <c r="E332" s="989"/>
      <c r="F332" s="990"/>
      <c r="G332" s="971" t="s">
        <v>20</v>
      </c>
      <c r="H332" s="972"/>
      <c r="I332" s="972"/>
      <c r="J332" s="973"/>
      <c r="K332" s="971" t="s">
        <v>20</v>
      </c>
      <c r="L332" s="972"/>
      <c r="M332" s="973"/>
      <c r="N332" s="971" t="s">
        <v>758</v>
      </c>
      <c r="O332" s="972"/>
      <c r="P332" s="972"/>
      <c r="Q332" s="972"/>
      <c r="R332" s="973"/>
      <c r="S332" s="971" t="s">
        <v>758</v>
      </c>
      <c r="T332" s="972"/>
      <c r="U332" s="972"/>
      <c r="V332" s="972"/>
      <c r="W332" s="972"/>
      <c r="X332" s="973"/>
      <c r="Z332" s="130"/>
      <c r="AA332" s="39"/>
    </row>
    <row r="333" spans="1:32" ht="18" customHeight="1" x14ac:dyDescent="0.15">
      <c r="A333" s="3"/>
      <c r="B333" s="1090"/>
      <c r="C333" s="1091"/>
      <c r="D333" s="1131">
        <v>1580237</v>
      </c>
      <c r="E333" s="665"/>
      <c r="F333" s="1132"/>
      <c r="G333" s="1131">
        <v>499556</v>
      </c>
      <c r="H333" s="665"/>
      <c r="I333" s="665"/>
      <c r="J333" s="1132"/>
      <c r="K333" s="1131">
        <v>690917</v>
      </c>
      <c r="L333" s="665"/>
      <c r="M333" s="1132"/>
      <c r="N333" s="1133">
        <f>K333/D333*100</f>
        <v>43.722365695778542</v>
      </c>
      <c r="O333" s="1134"/>
      <c r="P333" s="1134"/>
      <c r="Q333" s="1134"/>
      <c r="R333" s="1135"/>
      <c r="S333" s="1136">
        <v>44.1</v>
      </c>
      <c r="T333" s="1137"/>
      <c r="U333" s="1137"/>
      <c r="V333" s="1137"/>
      <c r="W333" s="1137"/>
      <c r="X333" s="1138"/>
      <c r="Y333" s="23"/>
      <c r="Z333" s="129"/>
      <c r="AA333" s="39"/>
      <c r="AB333" s="23"/>
      <c r="AC333" s="3"/>
      <c r="AD333" s="3"/>
    </row>
    <row r="334" spans="1:32" s="23" customFormat="1" ht="18" customHeight="1" x14ac:dyDescent="0.15">
      <c r="A334" s="39"/>
      <c r="B334" s="677" t="s">
        <v>330</v>
      </c>
      <c r="C334" s="677"/>
      <c r="D334" s="677"/>
      <c r="E334" s="677"/>
      <c r="F334" s="677"/>
      <c r="G334" s="677"/>
      <c r="H334" s="677"/>
      <c r="I334" s="677"/>
      <c r="J334" s="677"/>
      <c r="K334" s="677"/>
      <c r="L334" s="677"/>
      <c r="M334" s="677"/>
      <c r="N334" s="677"/>
      <c r="O334" s="677"/>
      <c r="P334" s="677"/>
      <c r="Q334" s="677"/>
      <c r="R334" s="677"/>
      <c r="S334" s="677"/>
      <c r="T334" s="677"/>
      <c r="U334" s="677"/>
      <c r="V334" s="677"/>
      <c r="W334" s="677"/>
      <c r="X334" s="677"/>
      <c r="Y334" s="3"/>
      <c r="Z334" s="155"/>
      <c r="AA334" s="3"/>
      <c r="AB334" s="1"/>
      <c r="AC334" s="3"/>
      <c r="AD334" s="3"/>
    </row>
    <row r="335" spans="1:32" s="23" customFormat="1" ht="19.5" customHeight="1" x14ac:dyDescent="0.15">
      <c r="B335" s="39"/>
      <c r="C335" s="39"/>
      <c r="D335" s="84"/>
      <c r="E335" s="84"/>
      <c r="F335" s="84"/>
      <c r="G335" s="84"/>
      <c r="H335" s="39"/>
      <c r="I335" s="39"/>
      <c r="J335" s="39"/>
      <c r="K335" s="39"/>
      <c r="L335" s="39"/>
      <c r="M335" s="39"/>
      <c r="N335" s="39"/>
      <c r="O335" s="39"/>
      <c r="P335" s="39"/>
      <c r="Q335" s="39"/>
      <c r="R335" s="39"/>
      <c r="S335" s="39"/>
      <c r="T335" s="39"/>
      <c r="U335" s="39"/>
      <c r="V335" s="39"/>
      <c r="W335" s="39"/>
      <c r="X335" s="39"/>
      <c r="Y335" s="39"/>
      <c r="Z335" s="1"/>
      <c r="AA335" s="1"/>
      <c r="AB335" s="1"/>
      <c r="AC335" s="232"/>
      <c r="AD335" s="232"/>
      <c r="AE335" s="39"/>
      <c r="AF335" s="39"/>
    </row>
    <row r="336" spans="1:32" s="23" customFormat="1" ht="19.5" customHeight="1" x14ac:dyDescent="0.15">
      <c r="B336" s="342" t="s">
        <v>271</v>
      </c>
      <c r="C336" s="343"/>
      <c r="D336" s="342" t="s">
        <v>282</v>
      </c>
      <c r="E336" s="968"/>
      <c r="F336" s="969"/>
      <c r="G336" s="970" t="s">
        <v>40</v>
      </c>
      <c r="H336" s="385"/>
      <c r="I336" s="385"/>
      <c r="J336" s="385"/>
      <c r="K336" s="385"/>
      <c r="L336" s="385"/>
      <c r="M336" s="385"/>
      <c r="N336" s="385"/>
      <c r="O336" s="385"/>
      <c r="P336" s="385"/>
      <c r="Q336" s="385"/>
      <c r="R336" s="385"/>
      <c r="S336" s="385"/>
      <c r="T336" s="386" t="s">
        <v>41</v>
      </c>
      <c r="U336" s="386"/>
      <c r="V336" s="386"/>
      <c r="W336" s="386"/>
      <c r="X336" s="386"/>
      <c r="Y336" s="41"/>
      <c r="Z336" s="342" t="s">
        <v>44</v>
      </c>
      <c r="AA336" s="386"/>
      <c r="AB336" s="386"/>
      <c r="AC336" s="386"/>
      <c r="AD336" s="343"/>
    </row>
    <row r="337" spans="2:30" s="23" customFormat="1" ht="19.5" customHeight="1" x14ac:dyDescent="0.15">
      <c r="B337" s="387"/>
      <c r="C337" s="1004"/>
      <c r="D337" s="387" t="s">
        <v>273</v>
      </c>
      <c r="E337" s="370"/>
      <c r="F337" s="370"/>
      <c r="G337" s="385" t="s">
        <v>67</v>
      </c>
      <c r="H337" s="385"/>
      <c r="I337" s="385"/>
      <c r="J337" s="385" t="s">
        <v>283</v>
      </c>
      <c r="K337" s="385"/>
      <c r="L337" s="385"/>
      <c r="M337" s="388" t="s">
        <v>38</v>
      </c>
      <c r="N337" s="389"/>
      <c r="O337" s="389"/>
      <c r="P337" s="390"/>
      <c r="Q337" s="388" t="s">
        <v>759</v>
      </c>
      <c r="R337" s="389"/>
      <c r="S337" s="390"/>
      <c r="T337" s="369" t="s">
        <v>42</v>
      </c>
      <c r="U337" s="375"/>
      <c r="V337" s="375"/>
      <c r="W337" s="375"/>
      <c r="X337" s="376"/>
      <c r="Y337" s="41" t="s">
        <v>578</v>
      </c>
      <c r="Z337" s="369" t="s">
        <v>45</v>
      </c>
      <c r="AA337" s="375"/>
      <c r="AB337" s="375"/>
      <c r="AC337" s="375"/>
      <c r="AD337" s="376"/>
    </row>
    <row r="338" spans="2:30" s="23" customFormat="1" ht="19.5" customHeight="1" x14ac:dyDescent="0.15">
      <c r="B338" s="1094" t="str">
        <f>B15</f>
        <v>令和
4年度
(2022年度)</v>
      </c>
      <c r="C338" s="1095"/>
      <c r="D338" s="999" t="s">
        <v>39</v>
      </c>
      <c r="E338" s="1000"/>
      <c r="F338" s="1001"/>
      <c r="G338" s="999" t="s">
        <v>280</v>
      </c>
      <c r="H338" s="1000"/>
      <c r="I338" s="1001"/>
      <c r="J338" s="999" t="s">
        <v>280</v>
      </c>
      <c r="K338" s="1000"/>
      <c r="L338" s="1001"/>
      <c r="M338" s="971" t="s">
        <v>281</v>
      </c>
      <c r="N338" s="1002"/>
      <c r="O338" s="1002"/>
      <c r="P338" s="1003"/>
      <c r="Q338" s="999" t="s">
        <v>280</v>
      </c>
      <c r="R338" s="1000"/>
      <c r="S338" s="1001"/>
      <c r="T338" s="999" t="s">
        <v>280</v>
      </c>
      <c r="U338" s="1000"/>
      <c r="V338" s="1000"/>
      <c r="W338" s="1000"/>
      <c r="X338" s="1001"/>
      <c r="Y338" s="202"/>
      <c r="Z338" s="999" t="s">
        <v>280</v>
      </c>
      <c r="AA338" s="1000"/>
      <c r="AB338" s="1000"/>
      <c r="AC338" s="1000"/>
      <c r="AD338" s="1001"/>
    </row>
    <row r="339" spans="2:30" s="23" customFormat="1" ht="17.25" customHeight="1" x14ac:dyDescent="0.15">
      <c r="B339" s="1096"/>
      <c r="C339" s="1097"/>
      <c r="D339" s="1131">
        <v>106</v>
      </c>
      <c r="E339" s="665"/>
      <c r="F339" s="1132"/>
      <c r="G339" s="1131">
        <v>413495</v>
      </c>
      <c r="H339" s="665"/>
      <c r="I339" s="665"/>
      <c r="J339" s="1131">
        <v>120667</v>
      </c>
      <c r="K339" s="665"/>
      <c r="L339" s="665"/>
      <c r="M339" s="1131">
        <v>156755</v>
      </c>
      <c r="N339" s="665"/>
      <c r="O339" s="665"/>
      <c r="P339" s="1132"/>
      <c r="Q339" s="1160">
        <f>SUM(G339:P339)</f>
        <v>690917</v>
      </c>
      <c r="R339" s="1161"/>
      <c r="S339" s="1162"/>
      <c r="T339" s="1160">
        <f>Q339/D339</f>
        <v>6518.0849056603774</v>
      </c>
      <c r="U339" s="1161"/>
      <c r="V339" s="1161"/>
      <c r="W339" s="1161"/>
      <c r="X339" s="1162"/>
      <c r="Y339" s="223"/>
      <c r="Z339" s="1159"/>
      <c r="AA339" s="1159"/>
      <c r="AB339" s="1159"/>
      <c r="AC339" s="1159"/>
      <c r="AD339" s="1159"/>
    </row>
    <row r="340" spans="2:30" x14ac:dyDescent="0.15">
      <c r="B340" s="22" t="s">
        <v>162</v>
      </c>
      <c r="Y340" s="3"/>
    </row>
    <row r="341" spans="2:30" x14ac:dyDescent="0.15">
      <c r="B341" s="272" t="s">
        <v>882</v>
      </c>
      <c r="Y341" s="3"/>
    </row>
    <row r="342" spans="2:30" ht="11.25" customHeight="1" x14ac:dyDescent="0.15">
      <c r="B342" s="273" t="s">
        <v>827</v>
      </c>
    </row>
    <row r="343" spans="2:30" ht="11.25" customHeight="1" x14ac:dyDescent="0.15">
      <c r="B343" s="273" t="s">
        <v>828</v>
      </c>
    </row>
    <row r="344" spans="2:30" s="23" customFormat="1" ht="18" customHeight="1" x14ac:dyDescent="0.15"/>
    <row r="345" spans="2:30" s="23" customFormat="1" ht="18" customHeight="1" x14ac:dyDescent="0.15">
      <c r="B345" s="42" t="s">
        <v>560</v>
      </c>
    </row>
    <row r="346" spans="2:30" s="23" customFormat="1" ht="18" customHeight="1" x14ac:dyDescent="0.15">
      <c r="B346" s="42"/>
      <c r="D346" s="43" t="s">
        <v>716</v>
      </c>
    </row>
    <row r="347" spans="2:30" s="23" customFormat="1" ht="18" customHeight="1" x14ac:dyDescent="0.15"/>
    <row r="348" spans="2:30" s="23" customFormat="1" ht="18" customHeight="1" x14ac:dyDescent="0.15">
      <c r="B348" s="131" t="str">
        <f>$B$24</f>
        <v>②職員の平均年齢、基本給及び平均月収額の状況（令和5年（2023年）4月1日現在）</v>
      </c>
    </row>
    <row r="349" spans="2:30" s="23" customFormat="1" ht="18" customHeight="1" x14ac:dyDescent="0.15">
      <c r="B349" s="685" t="s">
        <v>147</v>
      </c>
      <c r="C349" s="686"/>
      <c r="D349" s="686"/>
      <c r="E349" s="686"/>
      <c r="F349" s="686"/>
      <c r="G349" s="687"/>
      <c r="H349" s="388" t="s">
        <v>289</v>
      </c>
      <c r="I349" s="992"/>
      <c r="J349" s="992"/>
      <c r="K349" s="992"/>
      <c r="L349" s="993"/>
      <c r="M349" s="388" t="s">
        <v>155</v>
      </c>
      <c r="N349" s="389"/>
      <c r="O349" s="389"/>
      <c r="P349" s="389"/>
      <c r="Q349" s="390"/>
      <c r="R349" s="388" t="s">
        <v>156</v>
      </c>
      <c r="S349" s="389"/>
      <c r="T349" s="389"/>
      <c r="U349" s="389"/>
      <c r="V349" s="390"/>
    </row>
    <row r="350" spans="2:30" s="23" customFormat="1" ht="18" customHeight="1" x14ac:dyDescent="0.15">
      <c r="B350" s="342" t="s">
        <v>588</v>
      </c>
      <c r="C350" s="1144"/>
      <c r="D350" s="1144"/>
      <c r="E350" s="1144"/>
      <c r="F350" s="1144"/>
      <c r="G350" s="1145"/>
      <c r="H350" s="994">
        <v>42.933333333333337</v>
      </c>
      <c r="I350" s="1100"/>
      <c r="J350" s="1100"/>
      <c r="K350" s="1100"/>
      <c r="L350" s="268" t="s">
        <v>287</v>
      </c>
      <c r="M350" s="727">
        <v>360760.66666666669</v>
      </c>
      <c r="N350" s="1101"/>
      <c r="O350" s="1101"/>
      <c r="P350" s="1101"/>
      <c r="Q350" s="204" t="s">
        <v>288</v>
      </c>
      <c r="R350" s="727">
        <v>690924</v>
      </c>
      <c r="S350" s="1101"/>
      <c r="T350" s="1101"/>
      <c r="U350" s="1101"/>
      <c r="V350" s="204" t="s">
        <v>288</v>
      </c>
    </row>
    <row r="351" spans="2:30" s="23" customFormat="1" ht="18" customHeight="1" x14ac:dyDescent="0.15">
      <c r="B351" s="48" t="s">
        <v>760</v>
      </c>
      <c r="C351" s="1147" t="s">
        <v>112</v>
      </c>
      <c r="D351" s="1148"/>
      <c r="E351" s="1148"/>
      <c r="F351" s="1148"/>
      <c r="G351" s="1149"/>
      <c r="H351" s="1150">
        <v>48.6</v>
      </c>
      <c r="I351" s="1151"/>
      <c r="J351" s="1151"/>
      <c r="K351" s="1151"/>
      <c r="L351" s="224" t="s">
        <v>287</v>
      </c>
      <c r="M351" s="1152">
        <v>359302</v>
      </c>
      <c r="N351" s="1151"/>
      <c r="O351" s="1151"/>
      <c r="P351" s="1151"/>
      <c r="Q351" s="225" t="s">
        <v>288</v>
      </c>
      <c r="R351" s="1152">
        <v>875927</v>
      </c>
      <c r="S351" s="1151"/>
      <c r="T351" s="1151"/>
      <c r="U351" s="1151"/>
      <c r="V351" s="204" t="s">
        <v>288</v>
      </c>
    </row>
    <row r="352" spans="2:30" s="23" customFormat="1" ht="18" customHeight="1" x14ac:dyDescent="0.15">
      <c r="B352" s="48" t="s">
        <v>533</v>
      </c>
      <c r="C352" s="1153" t="s">
        <v>113</v>
      </c>
      <c r="D352" s="1154"/>
      <c r="E352" s="1154"/>
      <c r="F352" s="1154"/>
      <c r="G352" s="1155"/>
      <c r="H352" s="1156">
        <v>38.700000000000003</v>
      </c>
      <c r="I352" s="1157"/>
      <c r="J352" s="1157"/>
      <c r="K352" s="1157"/>
      <c r="L352" s="237" t="s">
        <v>287</v>
      </c>
      <c r="M352" s="1158">
        <v>297536</v>
      </c>
      <c r="N352" s="1157"/>
      <c r="O352" s="1157"/>
      <c r="P352" s="1157"/>
      <c r="Q352" s="238" t="s">
        <v>288</v>
      </c>
      <c r="R352" s="1158">
        <v>503743</v>
      </c>
      <c r="S352" s="1157"/>
      <c r="T352" s="1157"/>
      <c r="U352" s="1157"/>
      <c r="V352" s="226" t="s">
        <v>288</v>
      </c>
    </row>
    <row r="353" spans="2:27" s="23" customFormat="1" ht="18" customHeight="1" x14ac:dyDescent="0.15">
      <c r="B353" s="49" t="s">
        <v>760</v>
      </c>
      <c r="C353" s="1139" t="s">
        <v>114</v>
      </c>
      <c r="D353" s="1140"/>
      <c r="E353" s="1140"/>
      <c r="F353" s="1140"/>
      <c r="G353" s="1141"/>
      <c r="H353" s="1142">
        <v>41.5</v>
      </c>
      <c r="I353" s="1143"/>
      <c r="J353" s="1143"/>
      <c r="K353" s="1143"/>
      <c r="L353" s="232" t="s">
        <v>287</v>
      </c>
      <c r="M353" s="1131">
        <v>425444</v>
      </c>
      <c r="N353" s="1143"/>
      <c r="O353" s="1143"/>
      <c r="P353" s="1143"/>
      <c r="Q353" s="239" t="s">
        <v>288</v>
      </c>
      <c r="R353" s="1131">
        <v>693102</v>
      </c>
      <c r="S353" s="1143"/>
      <c r="T353" s="1143"/>
      <c r="U353" s="1143"/>
      <c r="V353" s="227" t="s">
        <v>288</v>
      </c>
    </row>
    <row r="354" spans="2:27" s="23" customFormat="1" ht="18" customHeight="1" x14ac:dyDescent="0.15">
      <c r="B354" s="342" t="s">
        <v>157</v>
      </c>
      <c r="C354" s="1144"/>
      <c r="D354" s="1144"/>
      <c r="E354" s="1144"/>
      <c r="F354" s="1144"/>
      <c r="G354" s="1145"/>
      <c r="H354" s="1013"/>
      <c r="I354" s="1014"/>
      <c r="J354" s="1014"/>
      <c r="K354" s="1014"/>
      <c r="L354" s="256" t="s">
        <v>287</v>
      </c>
      <c r="M354" s="735"/>
      <c r="N354" s="1146"/>
      <c r="O354" s="1146"/>
      <c r="P354" s="1146"/>
      <c r="Q354" s="236" t="s">
        <v>288</v>
      </c>
      <c r="R354" s="735"/>
      <c r="S354" s="1146"/>
      <c r="T354" s="1146"/>
      <c r="U354" s="1146"/>
      <c r="V354" s="204" t="s">
        <v>288</v>
      </c>
    </row>
    <row r="355" spans="2:27" s="23" customFormat="1" ht="18" customHeight="1" x14ac:dyDescent="0.15">
      <c r="B355" s="48" t="s">
        <v>760</v>
      </c>
      <c r="C355" s="1147" t="s">
        <v>112</v>
      </c>
      <c r="D355" s="1148"/>
      <c r="E355" s="1148"/>
      <c r="F355" s="1148"/>
      <c r="G355" s="1149"/>
      <c r="H355" s="1167"/>
      <c r="I355" s="1168"/>
      <c r="J355" s="1168"/>
      <c r="K355" s="1168"/>
      <c r="L355" s="240" t="s">
        <v>287</v>
      </c>
      <c r="M355" s="1169"/>
      <c r="N355" s="1170"/>
      <c r="O355" s="1170"/>
      <c r="P355" s="1170"/>
      <c r="Q355" s="241" t="s">
        <v>288</v>
      </c>
      <c r="R355" s="1169"/>
      <c r="S355" s="1170"/>
      <c r="T355" s="1170"/>
      <c r="U355" s="1170"/>
      <c r="V355" s="204" t="s">
        <v>288</v>
      </c>
    </row>
    <row r="356" spans="2:27" s="23" customFormat="1" ht="14.25" customHeight="1" x14ac:dyDescent="0.15">
      <c r="B356" s="48" t="s">
        <v>760</v>
      </c>
      <c r="C356" s="1153" t="s">
        <v>113</v>
      </c>
      <c r="D356" s="1154"/>
      <c r="E356" s="1154"/>
      <c r="F356" s="1154"/>
      <c r="G356" s="1155"/>
      <c r="H356" s="1171"/>
      <c r="I356" s="1172"/>
      <c r="J356" s="1172"/>
      <c r="K356" s="1172"/>
      <c r="L356" s="242" t="s">
        <v>287</v>
      </c>
      <c r="M356" s="1173"/>
      <c r="N356" s="1174"/>
      <c r="O356" s="1174"/>
      <c r="P356" s="1174"/>
      <c r="Q356" s="243" t="s">
        <v>288</v>
      </c>
      <c r="R356" s="1173"/>
      <c r="S356" s="1174"/>
      <c r="T356" s="1174"/>
      <c r="U356" s="1174"/>
      <c r="V356" s="226" t="s">
        <v>288</v>
      </c>
    </row>
    <row r="357" spans="2:27" s="23" customFormat="1" ht="14.25" customHeight="1" x14ac:dyDescent="0.15">
      <c r="B357" s="49" t="s">
        <v>760</v>
      </c>
      <c r="C357" s="1139" t="s">
        <v>114</v>
      </c>
      <c r="D357" s="1140"/>
      <c r="E357" s="1140"/>
      <c r="F357" s="1140"/>
      <c r="G357" s="1141"/>
      <c r="H357" s="1163"/>
      <c r="I357" s="1164"/>
      <c r="J357" s="1164"/>
      <c r="K357" s="1164"/>
      <c r="L357" s="232" t="s">
        <v>287</v>
      </c>
      <c r="M357" s="1165"/>
      <c r="N357" s="1166"/>
      <c r="O357" s="1166"/>
      <c r="P357" s="1166"/>
      <c r="Q357" s="239" t="s">
        <v>288</v>
      </c>
      <c r="R357" s="1165"/>
      <c r="S357" s="1166"/>
      <c r="T357" s="1166"/>
      <c r="U357" s="1166"/>
      <c r="V357" s="227" t="s">
        <v>288</v>
      </c>
    </row>
    <row r="358" spans="2:27" s="23" customFormat="1" ht="14.25" customHeight="1" x14ac:dyDescent="0.15">
      <c r="B358" s="765" t="s">
        <v>158</v>
      </c>
      <c r="C358" s="766"/>
      <c r="D358" s="766"/>
      <c r="E358" s="766"/>
      <c r="F358" s="766"/>
      <c r="G358" s="767"/>
      <c r="H358" s="1016"/>
      <c r="I358" s="1017"/>
      <c r="J358" s="1017"/>
      <c r="K358" s="1017"/>
      <c r="L358" s="254" t="s">
        <v>287</v>
      </c>
      <c r="M358" s="1018"/>
      <c r="N358" s="1019"/>
      <c r="O358" s="1019"/>
      <c r="P358" s="1019"/>
      <c r="Q358" s="1020"/>
      <c r="R358" s="1018"/>
      <c r="S358" s="1019"/>
      <c r="T358" s="1019"/>
      <c r="U358" s="1019"/>
      <c r="V358" s="205" t="s">
        <v>288</v>
      </c>
    </row>
    <row r="359" spans="2:27" s="23" customFormat="1" ht="14.25" customHeight="1" x14ac:dyDescent="0.15">
      <c r="B359" s="132" t="s">
        <v>159</v>
      </c>
      <c r="C359" s="44"/>
      <c r="D359" s="44"/>
      <c r="E359" s="44"/>
      <c r="F359" s="44"/>
      <c r="G359" s="44"/>
      <c r="H359" s="39"/>
      <c r="M359" s="44"/>
      <c r="N359" s="44"/>
      <c r="O359" s="44"/>
      <c r="P359" s="44"/>
      <c r="Q359" s="44"/>
      <c r="R359" s="44"/>
    </row>
    <row r="360" spans="2:27" s="23" customFormat="1" ht="14.25" customHeight="1" x14ac:dyDescent="0.15"/>
    <row r="361" spans="2:27" s="23" customFormat="1" ht="14.25" customHeight="1" x14ac:dyDescent="0.15">
      <c r="B361" s="133" t="s">
        <v>683</v>
      </c>
    </row>
    <row r="362" spans="2:27" s="23" customFormat="1" ht="17.25" customHeight="1" x14ac:dyDescent="0.15">
      <c r="B362" s="37" t="s">
        <v>794</v>
      </c>
    </row>
    <row r="363" spans="2:27" s="23" customFormat="1" ht="17.25" customHeight="1" x14ac:dyDescent="0.15">
      <c r="B363" s="388" t="s">
        <v>248</v>
      </c>
      <c r="C363" s="389"/>
      <c r="D363" s="389"/>
      <c r="E363" s="389"/>
      <c r="F363" s="389"/>
      <c r="G363" s="389"/>
      <c r="H363" s="389"/>
      <c r="I363" s="389"/>
      <c r="J363" s="389"/>
      <c r="K363" s="389"/>
      <c r="L363" s="389"/>
      <c r="M363" s="390"/>
      <c r="N363" s="388" t="s">
        <v>249</v>
      </c>
      <c r="O363" s="389"/>
      <c r="P363" s="389"/>
      <c r="Q363" s="389"/>
      <c r="R363" s="389"/>
      <c r="S363" s="389"/>
      <c r="T363" s="389"/>
      <c r="U363" s="389"/>
      <c r="V363" s="389"/>
      <c r="W363" s="389"/>
      <c r="X363" s="389"/>
      <c r="Y363" s="389"/>
      <c r="Z363" s="390"/>
      <c r="AA363" s="45"/>
    </row>
    <row r="364" spans="2:27" s="23" customFormat="1" ht="17.25" customHeight="1" x14ac:dyDescent="0.15">
      <c r="B364" s="1006" t="str">
        <f>$B$34</f>
        <v>１人当たり平均支給額（令和4年度(2022年度)）</v>
      </c>
      <c r="C364" s="1007"/>
      <c r="D364" s="1007"/>
      <c r="E364" s="1007"/>
      <c r="F364" s="1007"/>
      <c r="G364" s="1007"/>
      <c r="H364" s="1007"/>
      <c r="I364" s="1007"/>
      <c r="J364" s="1007"/>
      <c r="K364" s="1007"/>
      <c r="L364" s="1007"/>
      <c r="M364" s="1008"/>
      <c r="N364" s="1024" t="str">
        <f>$N$34</f>
        <v>１人当たり平均支給額（令和4年度(2022年度)）</v>
      </c>
      <c r="O364" s="1025"/>
      <c r="P364" s="1025"/>
      <c r="Q364" s="1025"/>
      <c r="R364" s="1025"/>
      <c r="S364" s="1025"/>
      <c r="T364" s="1025"/>
      <c r="U364" s="1025"/>
      <c r="V364" s="1025"/>
      <c r="W364" s="1025"/>
      <c r="X364" s="1025"/>
      <c r="Y364" s="1025"/>
      <c r="Z364" s="1026"/>
      <c r="AA364" s="45"/>
    </row>
    <row r="365" spans="2:27" s="23" customFormat="1" ht="17.25" customHeight="1" x14ac:dyDescent="0.15">
      <c r="B365" s="679">
        <v>1479</v>
      </c>
      <c r="C365" s="680"/>
      <c r="D365" s="680"/>
      <c r="E365" s="680"/>
      <c r="F365" s="680"/>
      <c r="G365" s="680"/>
      <c r="H365" s="680"/>
      <c r="I365" s="680"/>
      <c r="J365" s="680"/>
      <c r="K365" s="680"/>
      <c r="L365" s="206"/>
      <c r="M365" s="207" t="s">
        <v>20</v>
      </c>
      <c r="N365" s="1011"/>
      <c r="O365" s="1012"/>
      <c r="P365" s="1012"/>
      <c r="Q365" s="1012"/>
      <c r="R365" s="1012"/>
      <c r="S365" s="1012"/>
      <c r="T365" s="1012"/>
      <c r="U365" s="1012"/>
      <c r="V365" s="1012"/>
      <c r="W365" s="1012"/>
      <c r="X365" s="1012"/>
      <c r="Y365" s="206"/>
      <c r="Z365" s="207" t="s">
        <v>20</v>
      </c>
      <c r="AA365" s="45"/>
    </row>
    <row r="366" spans="2:27" s="23" customFormat="1" ht="17.25" customHeight="1" x14ac:dyDescent="0.15">
      <c r="B366" s="264" t="str">
        <f>$B$36</f>
        <v>（令和4年度(2022年度)支給割合）</v>
      </c>
      <c r="C366" s="265"/>
      <c r="D366" s="265"/>
      <c r="E366" s="265"/>
      <c r="F366" s="265"/>
      <c r="G366" s="265"/>
      <c r="H366" s="265"/>
      <c r="I366" s="265"/>
      <c r="J366" s="265"/>
      <c r="K366" s="265"/>
      <c r="L366" s="265"/>
      <c r="M366" s="266"/>
      <c r="N366" s="269" t="str">
        <f>$N$36</f>
        <v>（令和4年度(2022年度)支給割合）</v>
      </c>
      <c r="O366" s="261"/>
      <c r="P366" s="261"/>
      <c r="Q366" s="261"/>
      <c r="R366" s="261"/>
      <c r="S366" s="261"/>
      <c r="T366" s="261"/>
      <c r="U366" s="261"/>
      <c r="V366" s="261"/>
      <c r="W366" s="261"/>
      <c r="X366" s="261"/>
      <c r="Y366" s="261"/>
      <c r="Z366" s="208"/>
      <c r="AA366" s="45"/>
    </row>
    <row r="367" spans="2:27" s="23" customFormat="1" ht="17.25" customHeight="1" x14ac:dyDescent="0.15">
      <c r="B367" s="269" t="s">
        <v>167</v>
      </c>
      <c r="C367" s="261"/>
      <c r="D367" s="261"/>
      <c r="E367" s="261"/>
      <c r="F367" s="261"/>
      <c r="G367" s="261"/>
      <c r="H367" s="261"/>
      <c r="I367" s="261"/>
      <c r="J367" s="261"/>
      <c r="K367" s="261"/>
      <c r="L367" s="261"/>
      <c r="M367" s="262"/>
      <c r="N367" s="269" t="s">
        <v>63</v>
      </c>
      <c r="O367" s="261"/>
      <c r="P367" s="261"/>
      <c r="Q367" s="261"/>
      <c r="R367" s="261"/>
      <c r="S367" s="261"/>
      <c r="T367" s="261"/>
      <c r="U367" s="261"/>
      <c r="V367" s="261"/>
      <c r="W367" s="261"/>
      <c r="X367" s="261"/>
      <c r="Y367" s="261"/>
      <c r="Z367" s="209"/>
    </row>
    <row r="368" spans="2:27" s="23" customFormat="1" ht="17.25" customHeight="1" x14ac:dyDescent="0.15">
      <c r="B368" s="269"/>
      <c r="C368" s="261"/>
      <c r="D368" s="261"/>
      <c r="E368" s="682">
        <f>$E$38</f>
        <v>2.4</v>
      </c>
      <c r="F368" s="682"/>
      <c r="G368" s="261" t="s">
        <v>300</v>
      </c>
      <c r="H368" s="261"/>
      <c r="I368" s="261"/>
      <c r="J368" s="682">
        <f>$J$38</f>
        <v>2</v>
      </c>
      <c r="K368" s="682"/>
      <c r="L368" s="261" t="s">
        <v>300</v>
      </c>
      <c r="M368" s="262"/>
      <c r="N368" s="269"/>
      <c r="O368" s="261"/>
      <c r="P368" s="261"/>
      <c r="Q368" s="1005" t="str">
        <f>$Q$38</f>
        <v>―</v>
      </c>
      <c r="R368" s="1005"/>
      <c r="S368" s="261" t="s">
        <v>300</v>
      </c>
      <c r="T368" s="261"/>
      <c r="U368" s="261"/>
      <c r="V368" s="1005" t="str">
        <f>$V$38</f>
        <v>―</v>
      </c>
      <c r="W368" s="1005"/>
      <c r="X368" s="261" t="s">
        <v>300</v>
      </c>
      <c r="Y368" s="261"/>
      <c r="Z368" s="209"/>
    </row>
    <row r="369" spans="1:30" s="23" customFormat="1" ht="17.25" customHeight="1" x14ac:dyDescent="0.15">
      <c r="B369" s="210"/>
      <c r="C369" s="211"/>
      <c r="D369" s="211"/>
      <c r="E369" s="1103">
        <f>$E$39</f>
        <v>1.35</v>
      </c>
      <c r="F369" s="1104"/>
      <c r="G369" s="211" t="s">
        <v>300</v>
      </c>
      <c r="H369" s="211"/>
      <c r="I369" s="211"/>
      <c r="J369" s="1105" t="str">
        <f>$J$39</f>
        <v>(0.95)</v>
      </c>
      <c r="K369" s="1106"/>
      <c r="L369" s="211" t="s">
        <v>300</v>
      </c>
      <c r="M369" s="212"/>
      <c r="N369" s="210"/>
      <c r="O369" s="211"/>
      <c r="P369" s="211"/>
      <c r="Q369" s="1107" t="str">
        <f>$Q$39</f>
        <v>（　―　）</v>
      </c>
      <c r="R369" s="1107"/>
      <c r="S369" s="211" t="s">
        <v>300</v>
      </c>
      <c r="T369" s="211"/>
      <c r="U369" s="211"/>
      <c r="V369" s="1107" t="str">
        <f>$V$39</f>
        <v>（　―　）</v>
      </c>
      <c r="W369" s="1107"/>
      <c r="X369" s="211" t="s">
        <v>300</v>
      </c>
      <c r="Y369" s="211"/>
      <c r="Z369" s="213"/>
    </row>
    <row r="370" spans="1:30" s="23" customFormat="1" ht="17.25" customHeight="1" x14ac:dyDescent="0.15">
      <c r="B370" s="264" t="s">
        <v>301</v>
      </c>
      <c r="C370" s="265"/>
      <c r="D370" s="265"/>
      <c r="E370" s="265"/>
      <c r="F370" s="265"/>
      <c r="G370" s="265"/>
      <c r="H370" s="265"/>
      <c r="I370" s="265"/>
      <c r="J370" s="265"/>
      <c r="K370" s="265"/>
      <c r="L370" s="265"/>
      <c r="M370" s="266"/>
      <c r="N370" s="264" t="s">
        <v>301</v>
      </c>
      <c r="O370" s="265"/>
      <c r="P370" s="265"/>
      <c r="Q370" s="265"/>
      <c r="R370" s="265"/>
      <c r="S370" s="265"/>
      <c r="T370" s="265"/>
      <c r="U370" s="265"/>
      <c r="V370" s="265"/>
      <c r="W370" s="265"/>
      <c r="X370" s="265"/>
      <c r="Y370" s="265"/>
      <c r="Z370" s="209"/>
    </row>
    <row r="371" spans="1:30" s="47" customFormat="1" ht="17.25" customHeight="1" x14ac:dyDescent="0.15">
      <c r="A371" s="46"/>
      <c r="B371" s="269" t="s">
        <v>302</v>
      </c>
      <c r="C371" s="261"/>
      <c r="D371" s="261"/>
      <c r="E371" s="261"/>
      <c r="F371" s="261"/>
      <c r="G371" s="261"/>
      <c r="H371" s="261"/>
      <c r="I371" s="261"/>
      <c r="J371" s="261"/>
      <c r="K371" s="261"/>
      <c r="L371" s="261"/>
      <c r="M371" s="262"/>
      <c r="N371" s="269" t="s">
        <v>302</v>
      </c>
      <c r="O371" s="261"/>
      <c r="P371" s="261"/>
      <c r="Q371" s="261"/>
      <c r="R371" s="261"/>
      <c r="S371" s="261"/>
      <c r="T371" s="261"/>
      <c r="U371" s="261"/>
      <c r="V371" s="261"/>
      <c r="W371" s="261"/>
      <c r="X371" s="261"/>
      <c r="Y371" s="261"/>
      <c r="Z371" s="209"/>
      <c r="AA371" s="23"/>
      <c r="AB371" s="23"/>
      <c r="AC371" s="46"/>
      <c r="AD371" s="46"/>
    </row>
    <row r="372" spans="1:30" s="47" customFormat="1" ht="17.25" customHeight="1" x14ac:dyDescent="0.15">
      <c r="A372" s="46"/>
      <c r="B372" s="269"/>
      <c r="C372" s="261" t="s">
        <v>501</v>
      </c>
      <c r="D372" s="261"/>
      <c r="E372" s="261"/>
      <c r="F372" s="261"/>
      <c r="G372" s="645" t="str">
        <f>$G$42</f>
        <v>5～20</v>
      </c>
      <c r="H372" s="645"/>
      <c r="I372" s="261" t="s">
        <v>43</v>
      </c>
      <c r="J372" s="261"/>
      <c r="K372" s="261"/>
      <c r="L372" s="261"/>
      <c r="M372" s="262"/>
      <c r="N372" s="261"/>
      <c r="O372" s="261" t="s">
        <v>501</v>
      </c>
      <c r="P372" s="261"/>
      <c r="Q372" s="261"/>
      <c r="R372" s="261"/>
      <c r="S372" s="1124" t="str">
        <f>$S$42</f>
        <v>―</v>
      </c>
      <c r="T372" s="1124"/>
      <c r="U372" s="261" t="s">
        <v>43</v>
      </c>
      <c r="V372" s="261"/>
      <c r="W372" s="261"/>
      <c r="X372" s="261"/>
      <c r="Y372" s="261"/>
      <c r="Z372" s="214"/>
      <c r="AA372" s="46"/>
      <c r="AB372" s="46"/>
      <c r="AC372" s="46"/>
      <c r="AD372" s="46"/>
    </row>
    <row r="373" spans="1:30" s="23" customFormat="1" ht="14.25" customHeight="1" x14ac:dyDescent="0.15">
      <c r="B373" s="210"/>
      <c r="C373" s="211" t="s">
        <v>502</v>
      </c>
      <c r="D373" s="211"/>
      <c r="E373" s="211"/>
      <c r="F373" s="211"/>
      <c r="G373" s="646" t="str">
        <f>$G$43</f>
        <v>15～25</v>
      </c>
      <c r="H373" s="646"/>
      <c r="I373" s="211" t="s">
        <v>761</v>
      </c>
      <c r="J373" s="211"/>
      <c r="K373" s="211"/>
      <c r="L373" s="211"/>
      <c r="M373" s="212"/>
      <c r="N373" s="211"/>
      <c r="O373" s="211" t="s">
        <v>502</v>
      </c>
      <c r="P373" s="211"/>
      <c r="Q373" s="211"/>
      <c r="R373" s="211"/>
      <c r="S373" s="1125" t="str">
        <f>$S$43</f>
        <v>―</v>
      </c>
      <c r="T373" s="1125"/>
      <c r="U373" s="211" t="s">
        <v>762</v>
      </c>
      <c r="V373" s="211"/>
      <c r="W373" s="211"/>
      <c r="X373" s="211"/>
      <c r="Y373" s="211"/>
      <c r="Z373" s="215"/>
      <c r="AA373" s="46"/>
      <c r="AB373" s="46"/>
    </row>
    <row r="374" spans="1:30" s="23" customFormat="1" ht="14.25" customHeight="1" x14ac:dyDescent="0.15">
      <c r="B374" s="43" t="s">
        <v>148</v>
      </c>
      <c r="N374" s="1"/>
      <c r="O374" s="1"/>
      <c r="P374" s="1"/>
      <c r="Q374" s="1"/>
      <c r="R374" s="1"/>
      <c r="S374" s="1"/>
      <c r="T374" s="1"/>
      <c r="U374" s="1"/>
      <c r="V374" s="1"/>
      <c r="W374" s="1"/>
      <c r="X374" s="1"/>
      <c r="Y374" s="1"/>
      <c r="Z374" s="1"/>
    </row>
    <row r="375" spans="1:30" s="23" customFormat="1" ht="14.25" customHeight="1" x14ac:dyDescent="0.15">
      <c r="N375" s="1"/>
      <c r="O375" s="1"/>
      <c r="P375" s="1"/>
      <c r="Q375" s="1"/>
      <c r="R375" s="1"/>
      <c r="S375" s="1"/>
      <c r="T375" s="1"/>
      <c r="U375" s="1"/>
      <c r="V375" s="1"/>
      <c r="W375" s="1"/>
      <c r="X375" s="1"/>
      <c r="Y375" s="1"/>
      <c r="Z375" s="1"/>
    </row>
    <row r="376" spans="1:30" s="23" customFormat="1" ht="17.25" customHeight="1" x14ac:dyDescent="0.15">
      <c r="B376" s="42" t="str">
        <f>$B$46</f>
        <v>イ　退職手当（令和5年（2023年）4月1日現在）</v>
      </c>
      <c r="N376" s="1"/>
      <c r="O376" s="1"/>
      <c r="P376" s="1"/>
      <c r="Q376" s="1"/>
      <c r="R376" s="1"/>
      <c r="S376" s="1"/>
      <c r="T376" s="1"/>
      <c r="U376" s="1"/>
      <c r="V376" s="1"/>
      <c r="W376" s="1"/>
      <c r="X376" s="1"/>
      <c r="Y376" s="1"/>
      <c r="Z376" s="1"/>
    </row>
    <row r="377" spans="1:30" s="23" customFormat="1" ht="17.25" customHeight="1" x14ac:dyDescent="0.15">
      <c r="B377" s="388" t="s">
        <v>248</v>
      </c>
      <c r="C377" s="389"/>
      <c r="D377" s="389"/>
      <c r="E377" s="389"/>
      <c r="F377" s="389"/>
      <c r="G377" s="389"/>
      <c r="H377" s="389"/>
      <c r="I377" s="389"/>
      <c r="J377" s="389"/>
      <c r="K377" s="389"/>
      <c r="L377" s="389"/>
      <c r="M377" s="390"/>
      <c r="N377" s="388" t="s">
        <v>249</v>
      </c>
      <c r="O377" s="389"/>
      <c r="P377" s="389"/>
      <c r="Q377" s="389"/>
      <c r="R377" s="389"/>
      <c r="S377" s="389"/>
      <c r="T377" s="389"/>
      <c r="U377" s="389"/>
      <c r="V377" s="389"/>
      <c r="W377" s="389"/>
      <c r="X377" s="389"/>
      <c r="Y377" s="389"/>
      <c r="Z377" s="390"/>
    </row>
    <row r="378" spans="1:30" s="23" customFormat="1" ht="17.25" customHeight="1" x14ac:dyDescent="0.15">
      <c r="B378" s="264" t="s">
        <v>589</v>
      </c>
      <c r="C378" s="265"/>
      <c r="D378" s="265"/>
      <c r="E378" s="265"/>
      <c r="F378" s="265"/>
      <c r="G378" s="265" t="s">
        <v>763</v>
      </c>
      <c r="H378" s="265"/>
      <c r="I378" s="265"/>
      <c r="J378" s="265" t="s">
        <v>764</v>
      </c>
      <c r="K378" s="265"/>
      <c r="L378" s="265"/>
      <c r="M378" s="266"/>
      <c r="N378" s="264" t="s">
        <v>590</v>
      </c>
      <c r="O378" s="265"/>
      <c r="P378" s="265"/>
      <c r="Q378" s="265"/>
      <c r="R378" s="265"/>
      <c r="S378" s="265"/>
      <c r="T378" s="265" t="s">
        <v>765</v>
      </c>
      <c r="U378" s="265"/>
      <c r="V378" s="265"/>
      <c r="W378" s="265" t="s">
        <v>766</v>
      </c>
      <c r="X378" s="265"/>
      <c r="Y378" s="265"/>
      <c r="Z378" s="266"/>
    </row>
    <row r="379" spans="1:30" s="23" customFormat="1" ht="17.25" customHeight="1" x14ac:dyDescent="0.15">
      <c r="B379" s="269" t="s">
        <v>303</v>
      </c>
      <c r="C379" s="261"/>
      <c r="D379" s="261"/>
      <c r="E379" s="261"/>
      <c r="F379" s="261"/>
      <c r="G379" s="1021">
        <f>$G$49</f>
        <v>19.669499999999999</v>
      </c>
      <c r="H379" s="1021"/>
      <c r="I379" s="261" t="s">
        <v>300</v>
      </c>
      <c r="J379" s="1027">
        <f>$J$49</f>
        <v>24.586874999999999</v>
      </c>
      <c r="K379" s="1027"/>
      <c r="L379" s="1010" t="s">
        <v>300</v>
      </c>
      <c r="M379" s="1175"/>
      <c r="N379" s="269" t="s">
        <v>303</v>
      </c>
      <c r="O379" s="261"/>
      <c r="P379" s="261"/>
      <c r="Q379" s="261"/>
      <c r="R379" s="261"/>
      <c r="S379" s="1005" t="s">
        <v>767</v>
      </c>
      <c r="T379" s="1005"/>
      <c r="U379" s="261" t="s">
        <v>300</v>
      </c>
      <c r="V379" s="261"/>
      <c r="W379" s="1005" t="s">
        <v>767</v>
      </c>
      <c r="X379" s="1005"/>
      <c r="Y379" s="261" t="s">
        <v>300</v>
      </c>
      <c r="Z379" s="262"/>
    </row>
    <row r="380" spans="1:30" s="23" customFormat="1" ht="17.25" customHeight="1" x14ac:dyDescent="0.15">
      <c r="B380" s="269" t="s">
        <v>304</v>
      </c>
      <c r="C380" s="261"/>
      <c r="D380" s="261"/>
      <c r="E380" s="261"/>
      <c r="F380" s="261"/>
      <c r="G380" s="1021">
        <f>$G$50</f>
        <v>28.0395</v>
      </c>
      <c r="H380" s="1021"/>
      <c r="I380" s="261" t="s">
        <v>300</v>
      </c>
      <c r="J380" s="1022">
        <f>$J$50</f>
        <v>33.27075</v>
      </c>
      <c r="K380" s="1022"/>
      <c r="L380" s="1010" t="s">
        <v>300</v>
      </c>
      <c r="M380" s="1175"/>
      <c r="N380" s="269" t="s">
        <v>304</v>
      </c>
      <c r="O380" s="261"/>
      <c r="P380" s="261"/>
      <c r="Q380" s="261"/>
      <c r="R380" s="261"/>
      <c r="S380" s="1005" t="s">
        <v>627</v>
      </c>
      <c r="T380" s="1005"/>
      <c r="U380" s="261" t="s">
        <v>300</v>
      </c>
      <c r="V380" s="261"/>
      <c r="W380" s="1005" t="s">
        <v>627</v>
      </c>
      <c r="X380" s="1005"/>
      <c r="Y380" s="261" t="s">
        <v>300</v>
      </c>
      <c r="Z380" s="262"/>
    </row>
    <row r="381" spans="1:30" s="23" customFormat="1" ht="17.25" customHeight="1" x14ac:dyDescent="0.15">
      <c r="B381" s="269" t="s">
        <v>305</v>
      </c>
      <c r="C381" s="261"/>
      <c r="D381" s="261"/>
      <c r="E381" s="261"/>
      <c r="F381" s="261"/>
      <c r="G381" s="1021">
        <f>$G$51</f>
        <v>39.7575</v>
      </c>
      <c r="H381" s="1021"/>
      <c r="I381" s="261" t="s">
        <v>300</v>
      </c>
      <c r="J381" s="1023">
        <f>$J$51</f>
        <v>47.709000000000003</v>
      </c>
      <c r="K381" s="1023"/>
      <c r="L381" s="1010" t="s">
        <v>300</v>
      </c>
      <c r="M381" s="1175"/>
      <c r="N381" s="269" t="s">
        <v>305</v>
      </c>
      <c r="O381" s="261"/>
      <c r="P381" s="261"/>
      <c r="Q381" s="261"/>
      <c r="R381" s="261"/>
      <c r="S381" s="1005" t="s">
        <v>768</v>
      </c>
      <c r="T381" s="1005"/>
      <c r="U381" s="261" t="s">
        <v>300</v>
      </c>
      <c r="V381" s="261"/>
      <c r="W381" s="1005" t="s">
        <v>768</v>
      </c>
      <c r="X381" s="1005"/>
      <c r="Y381" s="261" t="s">
        <v>300</v>
      </c>
      <c r="Z381" s="262"/>
    </row>
    <row r="382" spans="1:30" s="23" customFormat="1" ht="17.25" customHeight="1" x14ac:dyDescent="0.15">
      <c r="B382" s="269" t="s">
        <v>845</v>
      </c>
      <c r="C382" s="261"/>
      <c r="D382" s="261"/>
      <c r="E382" s="261"/>
      <c r="F382" s="261"/>
      <c r="G382" s="1021">
        <f>$G$52</f>
        <v>47.709000000000003</v>
      </c>
      <c r="H382" s="1021"/>
      <c r="I382" s="261" t="s">
        <v>300</v>
      </c>
      <c r="J382" s="1023">
        <f>$J$52</f>
        <v>47.709000000000003</v>
      </c>
      <c r="K382" s="1023"/>
      <c r="L382" s="1010" t="s">
        <v>300</v>
      </c>
      <c r="M382" s="1175"/>
      <c r="N382" s="269" t="s">
        <v>844</v>
      </c>
      <c r="O382" s="261"/>
      <c r="P382" s="261"/>
      <c r="Q382" s="261"/>
      <c r="R382" s="261"/>
      <c r="S382" s="1005" t="s">
        <v>769</v>
      </c>
      <c r="T382" s="1005"/>
      <c r="U382" s="261" t="s">
        <v>300</v>
      </c>
      <c r="V382" s="261"/>
      <c r="W382" s="1005" t="s">
        <v>769</v>
      </c>
      <c r="X382" s="1005"/>
      <c r="Y382" s="261" t="s">
        <v>300</v>
      </c>
      <c r="Z382" s="262"/>
    </row>
    <row r="383" spans="1:30" s="23" customFormat="1" ht="17.25" customHeight="1" x14ac:dyDescent="0.15">
      <c r="B383" s="269" t="s">
        <v>306</v>
      </c>
      <c r="C383" s="261"/>
      <c r="D383" s="261"/>
      <c r="E383" s="261"/>
      <c r="F383" s="261"/>
      <c r="G383" s="261" t="s">
        <v>498</v>
      </c>
      <c r="H383" s="261"/>
      <c r="I383" s="261"/>
      <c r="J383" s="261"/>
      <c r="K383" s="261"/>
      <c r="L383" s="261"/>
      <c r="M383" s="262"/>
      <c r="N383" s="269" t="s">
        <v>306</v>
      </c>
      <c r="O383" s="261"/>
      <c r="P383" s="261"/>
      <c r="Q383" s="261"/>
      <c r="R383" s="261"/>
      <c r="S383" s="261"/>
      <c r="T383" s="261"/>
      <c r="U383" s="261"/>
      <c r="V383" s="261"/>
      <c r="W383" s="261"/>
      <c r="X383" s="261"/>
      <c r="Y383" s="261"/>
      <c r="Z383" s="262"/>
    </row>
    <row r="384" spans="1:30" s="23" customFormat="1" ht="17.25" customHeight="1" x14ac:dyDescent="0.15">
      <c r="B384" s="269"/>
      <c r="C384" s="261"/>
      <c r="D384" s="261"/>
      <c r="E384" s="261"/>
      <c r="F384" s="261"/>
      <c r="G384" s="647" t="str">
        <f>$G$54</f>
        <v>（3%～30%加算）</v>
      </c>
      <c r="H384" s="647"/>
      <c r="I384" s="647"/>
      <c r="J384" s="647"/>
      <c r="K384" s="647"/>
      <c r="L384" s="647"/>
      <c r="M384" s="262"/>
      <c r="N384" s="269"/>
      <c r="O384" s="261"/>
      <c r="P384" s="261"/>
      <c r="Q384" s="261"/>
      <c r="R384" s="261"/>
      <c r="S384" s="261"/>
      <c r="T384" s="261"/>
      <c r="U384" s="261"/>
      <c r="V384" s="261"/>
      <c r="W384" s="261"/>
      <c r="X384" s="261"/>
      <c r="Y384" s="261"/>
      <c r="Z384" s="262"/>
    </row>
    <row r="385" spans="1:29" s="23" customFormat="1" ht="17.25" customHeight="1" x14ac:dyDescent="0.15">
      <c r="B385" s="269" t="s">
        <v>770</v>
      </c>
      <c r="C385" s="261"/>
      <c r="D385" s="261"/>
      <c r="E385" s="261"/>
      <c r="F385" s="261"/>
      <c r="G385" s="261"/>
      <c r="H385" s="261"/>
      <c r="I385" s="261" t="s">
        <v>771</v>
      </c>
      <c r="J385" s="261"/>
      <c r="K385" s="261"/>
      <c r="L385" s="261" t="s">
        <v>772</v>
      </c>
      <c r="M385" s="262"/>
      <c r="N385" s="269" t="s">
        <v>773</v>
      </c>
      <c r="O385" s="261"/>
      <c r="P385" s="261"/>
      <c r="Q385" s="261"/>
      <c r="R385" s="261"/>
      <c r="S385" s="261"/>
      <c r="T385" s="261"/>
      <c r="U385" s="261"/>
      <c r="V385" s="261"/>
      <c r="W385" s="261"/>
      <c r="X385" s="216"/>
      <c r="Y385" s="261" t="s">
        <v>772</v>
      </c>
      <c r="Z385" s="262"/>
    </row>
    <row r="386" spans="1:29" s="23" customFormat="1" ht="18" customHeight="1" x14ac:dyDescent="0.15">
      <c r="B386" s="217" t="s">
        <v>774</v>
      </c>
      <c r="C386" s="218"/>
      <c r="D386" s="218"/>
      <c r="E386" s="218"/>
      <c r="F386" s="218"/>
      <c r="G386" s="1108">
        <v>13908</v>
      </c>
      <c r="H386" s="1108"/>
      <c r="I386" s="211" t="s">
        <v>280</v>
      </c>
      <c r="J386" s="1108">
        <v>8437</v>
      </c>
      <c r="K386" s="1108"/>
      <c r="L386" s="211" t="s">
        <v>280</v>
      </c>
      <c r="M386" s="211"/>
      <c r="N386" s="217" t="s">
        <v>774</v>
      </c>
      <c r="O386" s="218"/>
      <c r="P386" s="218"/>
      <c r="Q386" s="218"/>
      <c r="R386" s="218"/>
      <c r="S386" s="1033" t="s">
        <v>818</v>
      </c>
      <c r="T386" s="1033"/>
      <c r="U386" s="211" t="s">
        <v>280</v>
      </c>
      <c r="V386" s="267"/>
      <c r="W386" s="399">
        <v>6729</v>
      </c>
      <c r="X386" s="399"/>
      <c r="Y386" s="211" t="s">
        <v>280</v>
      </c>
      <c r="Z386" s="212"/>
    </row>
    <row r="387" spans="1:29" s="23" customFormat="1" ht="18" customHeight="1" x14ac:dyDescent="0.15">
      <c r="B387" s="37" t="str">
        <f>$B$57</f>
        <v>（注）退職手当の１人当たり平均支給額は、令和4年度（2022年度）に退職した職員に支給された平均額である。</v>
      </c>
      <c r="H387" s="44"/>
      <c r="Y387" s="44"/>
    </row>
    <row r="388" spans="1:29" s="23" customFormat="1" ht="18" customHeight="1" x14ac:dyDescent="0.15">
      <c r="A388" s="37"/>
      <c r="B388" s="37"/>
      <c r="Y388" s="39"/>
    </row>
    <row r="389" spans="1:29" s="23" customFormat="1" ht="18" customHeight="1" x14ac:dyDescent="0.15">
      <c r="B389" s="42" t="str">
        <f>$B$59</f>
        <v>ウ　地域手当（令和5年（2023年）4月1日現在）</v>
      </c>
    </row>
    <row r="390" spans="1:29" s="23" customFormat="1" ht="18" customHeight="1" x14ac:dyDescent="0.15">
      <c r="B390" s="388" t="str">
        <f>$B$60</f>
        <v>支給実績（令和4年度(2022年度)決算）</v>
      </c>
      <c r="C390" s="389"/>
      <c r="D390" s="389"/>
      <c r="E390" s="389"/>
      <c r="F390" s="389"/>
      <c r="G390" s="389"/>
      <c r="H390" s="389"/>
      <c r="I390" s="389"/>
      <c r="J390" s="389"/>
      <c r="K390" s="389"/>
      <c r="L390" s="389"/>
      <c r="M390" s="389"/>
      <c r="N390" s="389"/>
      <c r="O390" s="390"/>
      <c r="P390" s="643" t="s">
        <v>684</v>
      </c>
      <c r="Q390" s="657"/>
      <c r="R390" s="657"/>
      <c r="S390" s="657"/>
      <c r="T390" s="657"/>
      <c r="U390" s="657"/>
      <c r="V390" s="657"/>
      <c r="W390" s="257" t="s">
        <v>280</v>
      </c>
      <c r="X390" s="258"/>
      <c r="Y390" s="30"/>
    </row>
    <row r="391" spans="1:29" s="23" customFormat="1" ht="18" customHeight="1" x14ac:dyDescent="0.15">
      <c r="B391" s="388" t="str">
        <f>$B$61</f>
        <v>支給職員１人当たり平均支給年額（令和4年度(2022年度)決算）</v>
      </c>
      <c r="C391" s="389"/>
      <c r="D391" s="389"/>
      <c r="E391" s="389"/>
      <c r="F391" s="389"/>
      <c r="G391" s="389"/>
      <c r="H391" s="389"/>
      <c r="I391" s="389"/>
      <c r="J391" s="389"/>
      <c r="K391" s="389"/>
      <c r="L391" s="389"/>
      <c r="M391" s="389"/>
      <c r="N391" s="389"/>
      <c r="O391" s="390"/>
      <c r="P391" s="643" t="s">
        <v>769</v>
      </c>
      <c r="Q391" s="657"/>
      <c r="R391" s="657"/>
      <c r="S391" s="657"/>
      <c r="T391" s="657"/>
      <c r="U391" s="657"/>
      <c r="V391" s="657"/>
      <c r="W391" s="257" t="s">
        <v>161</v>
      </c>
      <c r="X391" s="258"/>
      <c r="Y391" s="30"/>
    </row>
    <row r="392" spans="1:29" s="23" customFormat="1" ht="18" customHeight="1" x14ac:dyDescent="0.15">
      <c r="B392" s="388" t="s">
        <v>307</v>
      </c>
      <c r="C392" s="389"/>
      <c r="D392" s="389"/>
      <c r="E392" s="389"/>
      <c r="F392" s="389"/>
      <c r="G392" s="390"/>
      <c r="H392" s="385" t="s">
        <v>308</v>
      </c>
      <c r="I392" s="385"/>
      <c r="J392" s="385"/>
      <c r="K392" s="385"/>
      <c r="L392" s="388" t="s">
        <v>309</v>
      </c>
      <c r="M392" s="668"/>
      <c r="N392" s="668"/>
      <c r="O392" s="668"/>
      <c r="P392" s="668"/>
      <c r="Q392" s="669"/>
      <c r="R392" s="388" t="s">
        <v>160</v>
      </c>
      <c r="S392" s="389"/>
      <c r="T392" s="389"/>
      <c r="U392" s="389"/>
      <c r="V392" s="389"/>
      <c r="W392" s="389"/>
      <c r="X392" s="390"/>
    </row>
    <row r="393" spans="1:29" s="23" customFormat="1" ht="18" customHeight="1" x14ac:dyDescent="0.15">
      <c r="B393" s="1040" t="s">
        <v>627</v>
      </c>
      <c r="C393" s="644"/>
      <c r="D393" s="644"/>
      <c r="E393" s="644"/>
      <c r="F393" s="644"/>
      <c r="G393" s="1041"/>
      <c r="H393" s="1042" t="s">
        <v>769</v>
      </c>
      <c r="I393" s="1043"/>
      <c r="J393" s="1044"/>
      <c r="K393" s="255" t="s">
        <v>43</v>
      </c>
      <c r="L393" s="643" t="s">
        <v>769</v>
      </c>
      <c r="M393" s="657"/>
      <c r="N393" s="657"/>
      <c r="O393" s="657"/>
      <c r="P393" s="657"/>
      <c r="Q393" s="219" t="s">
        <v>311</v>
      </c>
      <c r="R393" s="1045" t="s">
        <v>687</v>
      </c>
      <c r="S393" s="1046"/>
      <c r="T393" s="1046"/>
      <c r="U393" s="1046"/>
      <c r="V393" s="1046"/>
      <c r="W393" s="1046"/>
      <c r="X393" s="255" t="s">
        <v>723</v>
      </c>
      <c r="Y393" s="39"/>
    </row>
    <row r="394" spans="1:29" s="23" customFormat="1" ht="18" customHeight="1" x14ac:dyDescent="0.15">
      <c r="A394" s="37"/>
    </row>
    <row r="395" spans="1:29" s="23" customFormat="1" ht="18" customHeight="1" x14ac:dyDescent="0.15">
      <c r="B395" s="42" t="str">
        <f>$B$67</f>
        <v>エ　特殊勤務手当（令和5年（2023年）4月1日現在）</v>
      </c>
      <c r="AC395" s="30"/>
    </row>
    <row r="396" spans="1:29" s="23" customFormat="1" ht="18" customHeight="1" x14ac:dyDescent="0.15">
      <c r="B396" s="685" t="str">
        <f>$B$68</f>
        <v>支給総額（令和4年度(2022年度)決算）</v>
      </c>
      <c r="C396" s="686"/>
      <c r="D396" s="686"/>
      <c r="E396" s="686"/>
      <c r="F396" s="686"/>
      <c r="G396" s="686"/>
      <c r="H396" s="686"/>
      <c r="I396" s="686"/>
      <c r="J396" s="686"/>
      <c r="K396" s="686"/>
      <c r="L396" s="686"/>
      <c r="M396" s="686"/>
      <c r="N396" s="686"/>
      <c r="O396" s="686"/>
      <c r="P396" s="687"/>
      <c r="Q396" s="727">
        <v>31777.56</v>
      </c>
      <c r="R396" s="728"/>
      <c r="S396" s="728"/>
      <c r="T396" s="728"/>
      <c r="U396" s="728"/>
      <c r="V396" s="728"/>
      <c r="W396" s="728"/>
      <c r="X396" s="728"/>
      <c r="Y396" s="728"/>
      <c r="Z396" s="728"/>
      <c r="AA396" s="257" t="s">
        <v>280</v>
      </c>
      <c r="AB396" s="258"/>
      <c r="AC396" s="30"/>
    </row>
    <row r="397" spans="1:29" s="23" customFormat="1" ht="18" customHeight="1" x14ac:dyDescent="0.15">
      <c r="B397" s="685" t="str">
        <f>$B$69</f>
        <v>支給職員１人当たり平均支給年額（令和4年度(2022年度)決算）</v>
      </c>
      <c r="C397" s="686"/>
      <c r="D397" s="686"/>
      <c r="E397" s="686"/>
      <c r="F397" s="686"/>
      <c r="G397" s="686"/>
      <c r="H397" s="686"/>
      <c r="I397" s="686"/>
      <c r="J397" s="686"/>
      <c r="K397" s="686"/>
      <c r="L397" s="686"/>
      <c r="M397" s="686"/>
      <c r="N397" s="686"/>
      <c r="O397" s="686"/>
      <c r="P397" s="687"/>
      <c r="Q397" s="727">
        <v>474299</v>
      </c>
      <c r="R397" s="728"/>
      <c r="S397" s="728"/>
      <c r="T397" s="728"/>
      <c r="U397" s="728"/>
      <c r="V397" s="728"/>
      <c r="W397" s="728"/>
      <c r="X397" s="728"/>
      <c r="Y397" s="728"/>
      <c r="Z397" s="728"/>
      <c r="AA397" s="257" t="s">
        <v>312</v>
      </c>
      <c r="AB397" s="258"/>
      <c r="AC397" s="30"/>
    </row>
    <row r="398" spans="1:29" s="23" customFormat="1" ht="18" customHeight="1" x14ac:dyDescent="0.15">
      <c r="B398" s="685" t="str">
        <f>$B$70</f>
        <v>職員全体に占める手当支給職員の割合（令和4年度(2022年度)）</v>
      </c>
      <c r="C398" s="686"/>
      <c r="D398" s="686"/>
      <c r="E398" s="686"/>
      <c r="F398" s="686"/>
      <c r="G398" s="686"/>
      <c r="H398" s="686"/>
      <c r="I398" s="686"/>
      <c r="J398" s="686"/>
      <c r="K398" s="686"/>
      <c r="L398" s="686"/>
      <c r="M398" s="686"/>
      <c r="N398" s="686"/>
      <c r="O398" s="686"/>
      <c r="P398" s="687"/>
      <c r="Q398" s="683">
        <v>63.2</v>
      </c>
      <c r="R398" s="684"/>
      <c r="S398" s="684"/>
      <c r="T398" s="684"/>
      <c r="U398" s="684"/>
      <c r="V398" s="684"/>
      <c r="W398" s="684"/>
      <c r="X398" s="684"/>
      <c r="Y398" s="684"/>
      <c r="Z398" s="684"/>
      <c r="AA398" s="257" t="s">
        <v>28</v>
      </c>
      <c r="AB398" s="258"/>
      <c r="AC398" s="129"/>
    </row>
    <row r="399" spans="1:29" s="23" customFormat="1" ht="37.5" customHeight="1" x14ac:dyDescent="0.15">
      <c r="B399" s="685" t="s">
        <v>313</v>
      </c>
      <c r="C399" s="686"/>
      <c r="D399" s="686"/>
      <c r="E399" s="686"/>
      <c r="F399" s="686"/>
      <c r="G399" s="686"/>
      <c r="H399" s="686"/>
      <c r="I399" s="686"/>
      <c r="J399" s="686"/>
      <c r="K399" s="686"/>
      <c r="L399" s="686"/>
      <c r="M399" s="686"/>
      <c r="N399" s="686"/>
      <c r="O399" s="686"/>
      <c r="P399" s="687"/>
      <c r="Q399" s="727">
        <v>8</v>
      </c>
      <c r="R399" s="728"/>
      <c r="S399" s="728"/>
      <c r="T399" s="728"/>
      <c r="U399" s="728"/>
      <c r="V399" s="728"/>
      <c r="W399" s="728"/>
      <c r="X399" s="728"/>
      <c r="Y399" s="728"/>
      <c r="Z399" s="728"/>
      <c r="AA399" s="257" t="s">
        <v>250</v>
      </c>
      <c r="AB399" s="258"/>
      <c r="AC399" s="27"/>
    </row>
    <row r="400" spans="1:29" s="23" customFormat="1" ht="39" customHeight="1" x14ac:dyDescent="0.15">
      <c r="B400" s="385" t="s">
        <v>314</v>
      </c>
      <c r="C400" s="385"/>
      <c r="D400" s="385"/>
      <c r="E400" s="385"/>
      <c r="F400" s="385"/>
      <c r="G400" s="385" t="s">
        <v>315</v>
      </c>
      <c r="H400" s="385"/>
      <c r="I400" s="385"/>
      <c r="J400" s="385"/>
      <c r="K400" s="385"/>
      <c r="L400" s="385" t="s">
        <v>0</v>
      </c>
      <c r="M400" s="385"/>
      <c r="N400" s="385"/>
      <c r="O400" s="385"/>
      <c r="P400" s="385"/>
      <c r="Q400" s="385"/>
      <c r="R400" s="530" t="str">
        <f>$R$72</f>
        <v>支給実績
(令和4年度
(2022年度)決算)</v>
      </c>
      <c r="S400" s="389"/>
      <c r="T400" s="389"/>
      <c r="U400" s="389"/>
      <c r="V400" s="390"/>
      <c r="W400" s="658" t="s">
        <v>1</v>
      </c>
      <c r="X400" s="659"/>
      <c r="Y400" s="659"/>
      <c r="Z400" s="659"/>
      <c r="AA400" s="659"/>
      <c r="AB400" s="1176"/>
      <c r="AC400" s="30"/>
    </row>
    <row r="401" spans="1:29" s="23" customFormat="1" ht="51.75" customHeight="1" x14ac:dyDescent="0.15">
      <c r="B401" s="1049" t="s">
        <v>591</v>
      </c>
      <c r="C401" s="1049"/>
      <c r="D401" s="1049"/>
      <c r="E401" s="1049"/>
      <c r="F401" s="1049"/>
      <c r="G401" s="1036" t="s">
        <v>775</v>
      </c>
      <c r="H401" s="1036"/>
      <c r="I401" s="1036"/>
      <c r="J401" s="1036"/>
      <c r="K401" s="1036"/>
      <c r="L401" s="1036" t="s">
        <v>115</v>
      </c>
      <c r="M401" s="1036"/>
      <c r="N401" s="1036"/>
      <c r="O401" s="1036"/>
      <c r="P401" s="1036"/>
      <c r="Q401" s="1036"/>
      <c r="R401" s="663">
        <v>13662</v>
      </c>
      <c r="S401" s="651"/>
      <c r="T401" s="651"/>
      <c r="U401" s="651"/>
      <c r="V401" s="652"/>
      <c r="W401" s="1055" t="s">
        <v>803</v>
      </c>
      <c r="X401" s="654"/>
      <c r="Y401" s="654"/>
      <c r="Z401" s="654"/>
      <c r="AA401" s="654"/>
      <c r="AB401" s="1054"/>
      <c r="AC401" s="30"/>
    </row>
    <row r="402" spans="1:29" s="23" customFormat="1" ht="75" customHeight="1" x14ac:dyDescent="0.15">
      <c r="B402" s="1049" t="s">
        <v>776</v>
      </c>
      <c r="C402" s="1049"/>
      <c r="D402" s="1049"/>
      <c r="E402" s="1049"/>
      <c r="F402" s="1049"/>
      <c r="G402" s="1036" t="s">
        <v>116</v>
      </c>
      <c r="H402" s="1036"/>
      <c r="I402" s="1036"/>
      <c r="J402" s="1036"/>
      <c r="K402" s="1036"/>
      <c r="L402" s="1036" t="s">
        <v>117</v>
      </c>
      <c r="M402" s="1036"/>
      <c r="N402" s="1036"/>
      <c r="O402" s="1036"/>
      <c r="P402" s="1036"/>
      <c r="Q402" s="1036"/>
      <c r="R402" s="650">
        <v>71.75</v>
      </c>
      <c r="S402" s="651"/>
      <c r="T402" s="651"/>
      <c r="U402" s="651"/>
      <c r="V402" s="652"/>
      <c r="W402" s="1037" t="s">
        <v>638</v>
      </c>
      <c r="X402" s="1037"/>
      <c r="Y402" s="1037"/>
      <c r="Z402" s="1037"/>
      <c r="AA402" s="1037"/>
      <c r="AB402" s="1037"/>
      <c r="AC402" s="30"/>
    </row>
    <row r="403" spans="1:29" s="23" customFormat="1" ht="81.2" customHeight="1" x14ac:dyDescent="0.15">
      <c r="B403" s="1049" t="s">
        <v>592</v>
      </c>
      <c r="C403" s="1049"/>
      <c r="D403" s="1049"/>
      <c r="E403" s="1049"/>
      <c r="F403" s="1049"/>
      <c r="G403" s="1036" t="s">
        <v>118</v>
      </c>
      <c r="H403" s="1036"/>
      <c r="I403" s="1036"/>
      <c r="J403" s="1036"/>
      <c r="K403" s="1036"/>
      <c r="L403" s="1036" t="s">
        <v>119</v>
      </c>
      <c r="M403" s="1036"/>
      <c r="N403" s="1036"/>
      <c r="O403" s="1036"/>
      <c r="P403" s="1036"/>
      <c r="Q403" s="1036"/>
      <c r="R403" s="650"/>
      <c r="S403" s="651"/>
      <c r="T403" s="651"/>
      <c r="U403" s="651"/>
      <c r="V403" s="652"/>
      <c r="W403" s="1037" t="s">
        <v>433</v>
      </c>
      <c r="X403" s="1037"/>
      <c r="Y403" s="1037"/>
      <c r="Z403" s="1037"/>
      <c r="AA403" s="1037"/>
      <c r="AB403" s="1037"/>
      <c r="AC403" s="30"/>
    </row>
    <row r="404" spans="1:29" s="23" customFormat="1" ht="73.5" customHeight="1" x14ac:dyDescent="0.15">
      <c r="B404" s="1049" t="s">
        <v>593</v>
      </c>
      <c r="C404" s="1049"/>
      <c r="D404" s="1049"/>
      <c r="E404" s="1049"/>
      <c r="F404" s="1049"/>
      <c r="G404" s="1036" t="s">
        <v>120</v>
      </c>
      <c r="H404" s="1036"/>
      <c r="I404" s="1036"/>
      <c r="J404" s="1036"/>
      <c r="K404" s="1036"/>
      <c r="L404" s="1036" t="s">
        <v>121</v>
      </c>
      <c r="M404" s="1036"/>
      <c r="N404" s="1036"/>
      <c r="O404" s="1036"/>
      <c r="P404" s="1036"/>
      <c r="Q404" s="1036"/>
      <c r="R404" s="663">
        <v>17917.95</v>
      </c>
      <c r="S404" s="651"/>
      <c r="T404" s="651"/>
      <c r="U404" s="651"/>
      <c r="V404" s="652"/>
      <c r="W404" s="1177" t="s">
        <v>646</v>
      </c>
      <c r="X404" s="1177"/>
      <c r="Y404" s="1177"/>
      <c r="Z404" s="1177"/>
      <c r="AA404" s="1177"/>
      <c r="AB404" s="1177"/>
      <c r="AC404" s="30"/>
    </row>
    <row r="405" spans="1:29" s="23" customFormat="1" ht="64.5" customHeight="1" x14ac:dyDescent="0.15">
      <c r="B405" s="1049" t="s">
        <v>594</v>
      </c>
      <c r="C405" s="1049"/>
      <c r="D405" s="1049"/>
      <c r="E405" s="1049"/>
      <c r="F405" s="1049"/>
      <c r="G405" s="1036" t="s">
        <v>122</v>
      </c>
      <c r="H405" s="1036"/>
      <c r="I405" s="1036"/>
      <c r="J405" s="1036"/>
      <c r="K405" s="1036"/>
      <c r="L405" s="1036" t="s">
        <v>123</v>
      </c>
      <c r="M405" s="1036"/>
      <c r="N405" s="1036"/>
      <c r="O405" s="1036"/>
      <c r="P405" s="1036"/>
      <c r="Q405" s="1036"/>
      <c r="R405" s="663">
        <v>125.86</v>
      </c>
      <c r="S405" s="651"/>
      <c r="T405" s="651"/>
      <c r="U405" s="651"/>
      <c r="V405" s="652"/>
      <c r="W405" s="1037" t="s">
        <v>433</v>
      </c>
      <c r="X405" s="1037"/>
      <c r="Y405" s="1037"/>
      <c r="Z405" s="1037"/>
      <c r="AA405" s="1037"/>
      <c r="AB405" s="1037"/>
    </row>
    <row r="406" spans="1:29" ht="95.25" customHeight="1" x14ac:dyDescent="0.15">
      <c r="B406" s="1049" t="s">
        <v>616</v>
      </c>
      <c r="C406" s="1049"/>
      <c r="D406" s="1049"/>
      <c r="E406" s="1049"/>
      <c r="F406" s="1049"/>
      <c r="G406" s="1050" t="s">
        <v>604</v>
      </c>
      <c r="H406" s="1051"/>
      <c r="I406" s="1051"/>
      <c r="J406" s="1051"/>
      <c r="K406" s="1052"/>
      <c r="L406" s="1051" t="s">
        <v>383</v>
      </c>
      <c r="M406" s="1051"/>
      <c r="N406" s="1051"/>
      <c r="O406" s="1051"/>
      <c r="P406" s="1051"/>
      <c r="Q406" s="1052"/>
      <c r="R406" s="650"/>
      <c r="S406" s="651"/>
      <c r="T406" s="651"/>
      <c r="U406" s="651"/>
      <c r="V406" s="652"/>
      <c r="W406" s="1053" t="s">
        <v>445</v>
      </c>
      <c r="X406" s="654"/>
      <c r="Y406" s="654"/>
      <c r="Z406" s="654"/>
      <c r="AA406" s="654"/>
      <c r="AB406" s="1054"/>
    </row>
    <row r="407" spans="1:29" s="10" customFormat="1" ht="54.75" customHeight="1" x14ac:dyDescent="0.15">
      <c r="A407" s="101"/>
      <c r="B407" s="1049" t="s">
        <v>617</v>
      </c>
      <c r="C407" s="1049"/>
      <c r="D407" s="1049"/>
      <c r="E407" s="1049"/>
      <c r="F407" s="1049"/>
      <c r="G407" s="1050" t="s">
        <v>604</v>
      </c>
      <c r="H407" s="1051"/>
      <c r="I407" s="1051"/>
      <c r="J407" s="1051"/>
      <c r="K407" s="1051"/>
      <c r="L407" s="1055" t="s">
        <v>413</v>
      </c>
      <c r="M407" s="1056"/>
      <c r="N407" s="1056"/>
      <c r="O407" s="1056"/>
      <c r="P407" s="1056"/>
      <c r="Q407" s="1057"/>
      <c r="R407" s="650"/>
      <c r="S407" s="651"/>
      <c r="T407" s="651"/>
      <c r="U407" s="651"/>
      <c r="V407" s="652"/>
      <c r="W407" s="1055" t="s">
        <v>609</v>
      </c>
      <c r="X407" s="654"/>
      <c r="Y407" s="654"/>
      <c r="Z407" s="654"/>
      <c r="AA407" s="654"/>
      <c r="AB407" s="1054"/>
    </row>
    <row r="408" spans="1:29" s="10" customFormat="1" ht="127.5" customHeight="1" x14ac:dyDescent="0.15">
      <c r="A408" s="24"/>
      <c r="B408" s="1049" t="s">
        <v>618</v>
      </c>
      <c r="C408" s="1049"/>
      <c r="D408" s="1049"/>
      <c r="E408" s="1049"/>
      <c r="F408" s="1049"/>
      <c r="G408" s="1050" t="s">
        <v>604</v>
      </c>
      <c r="H408" s="1051"/>
      <c r="I408" s="1051"/>
      <c r="J408" s="1051"/>
      <c r="K408" s="1051"/>
      <c r="L408" s="1050" t="s">
        <v>605</v>
      </c>
      <c r="M408" s="1051"/>
      <c r="N408" s="1051"/>
      <c r="O408" s="1051"/>
      <c r="P408" s="1051"/>
      <c r="Q408" s="1052"/>
      <c r="R408" s="650"/>
      <c r="S408" s="651"/>
      <c r="T408" s="651"/>
      <c r="U408" s="651"/>
      <c r="V408" s="652"/>
      <c r="W408" s="1055" t="s">
        <v>777</v>
      </c>
      <c r="X408" s="1056"/>
      <c r="Y408" s="1056"/>
      <c r="Z408" s="1056"/>
      <c r="AA408" s="1056"/>
      <c r="AB408" s="1057"/>
    </row>
    <row r="409" spans="1:29" s="23" customFormat="1" ht="18" customHeight="1" x14ac:dyDescent="0.15"/>
    <row r="410" spans="1:29" s="23" customFormat="1" ht="12" customHeight="1" x14ac:dyDescent="0.15">
      <c r="A410" s="43"/>
    </row>
    <row r="411" spans="1:29" s="23" customFormat="1" ht="18" customHeight="1" x14ac:dyDescent="0.15">
      <c r="B411" s="42" t="s">
        <v>557</v>
      </c>
    </row>
    <row r="412" spans="1:29" s="23" customFormat="1" ht="18" customHeight="1" x14ac:dyDescent="0.15">
      <c r="B412" s="724" t="str">
        <f>$B$88</f>
        <v>支給実績（令和4年度（2022年度）決算）</v>
      </c>
      <c r="C412" s="725"/>
      <c r="D412" s="725"/>
      <c r="E412" s="725"/>
      <c r="F412" s="725"/>
      <c r="G412" s="725"/>
      <c r="H412" s="725"/>
      <c r="I412" s="725"/>
      <c r="J412" s="725"/>
      <c r="K412" s="725"/>
      <c r="L412" s="725"/>
      <c r="M412" s="725"/>
      <c r="N412" s="725"/>
      <c r="O412" s="726"/>
      <c r="P412" s="727">
        <v>16354</v>
      </c>
      <c r="Q412" s="728"/>
      <c r="R412" s="728"/>
      <c r="S412" s="728"/>
      <c r="T412" s="728"/>
      <c r="U412" s="257" t="s">
        <v>280</v>
      </c>
      <c r="V412" s="221"/>
      <c r="W412" s="30"/>
    </row>
    <row r="413" spans="1:29" s="23" customFormat="1" ht="18" customHeight="1" x14ac:dyDescent="0.15">
      <c r="B413" s="724" t="str">
        <f>$B$89</f>
        <v>職員１人当たり平均支給年額（令和4年度（2022年度）決算）</v>
      </c>
      <c r="C413" s="725"/>
      <c r="D413" s="725"/>
      <c r="E413" s="725"/>
      <c r="F413" s="725"/>
      <c r="G413" s="725"/>
      <c r="H413" s="725"/>
      <c r="I413" s="725"/>
      <c r="J413" s="725"/>
      <c r="K413" s="725"/>
      <c r="L413" s="725"/>
      <c r="M413" s="725"/>
      <c r="N413" s="725"/>
      <c r="O413" s="726"/>
      <c r="P413" s="727">
        <v>160.33333333333334</v>
      </c>
      <c r="Q413" s="728"/>
      <c r="R413" s="728"/>
      <c r="S413" s="728"/>
      <c r="T413" s="728"/>
      <c r="U413" s="257" t="s">
        <v>280</v>
      </c>
      <c r="V413" s="221"/>
      <c r="W413" s="30"/>
    </row>
    <row r="414" spans="1:29" s="23" customFormat="1" ht="18" customHeight="1" x14ac:dyDescent="0.15">
      <c r="B414" s="724" t="str">
        <f>$B$90</f>
        <v>支給実績（令和3年度（2021年度）決算）</v>
      </c>
      <c r="C414" s="725"/>
      <c r="D414" s="725"/>
      <c r="E414" s="725"/>
      <c r="F414" s="725"/>
      <c r="G414" s="725"/>
      <c r="H414" s="725"/>
      <c r="I414" s="725"/>
      <c r="J414" s="725"/>
      <c r="K414" s="725"/>
      <c r="L414" s="725"/>
      <c r="M414" s="725"/>
      <c r="N414" s="725"/>
      <c r="O414" s="726"/>
      <c r="P414" s="1018">
        <v>19324</v>
      </c>
      <c r="Q414" s="1069"/>
      <c r="R414" s="1069"/>
      <c r="S414" s="1069"/>
      <c r="T414" s="1069"/>
      <c r="U414" s="257" t="s">
        <v>280</v>
      </c>
      <c r="V414" s="221"/>
      <c r="W414" s="30"/>
    </row>
    <row r="415" spans="1:29" s="23" customFormat="1" ht="18" customHeight="1" x14ac:dyDescent="0.15">
      <c r="B415" s="724" t="str">
        <f>$B$91</f>
        <v>職員１人当たり平均支給年額（令和3年度（2021年度）決算）</v>
      </c>
      <c r="C415" s="725"/>
      <c r="D415" s="725"/>
      <c r="E415" s="725"/>
      <c r="F415" s="725"/>
      <c r="G415" s="725"/>
      <c r="H415" s="725"/>
      <c r="I415" s="725"/>
      <c r="J415" s="725"/>
      <c r="K415" s="725"/>
      <c r="L415" s="725"/>
      <c r="M415" s="725"/>
      <c r="N415" s="725"/>
      <c r="O415" s="726"/>
      <c r="P415" s="1018">
        <v>184</v>
      </c>
      <c r="Q415" s="1069"/>
      <c r="R415" s="1069"/>
      <c r="S415" s="1069"/>
      <c r="T415" s="1069"/>
      <c r="U415" s="257" t="s">
        <v>280</v>
      </c>
      <c r="V415" s="221"/>
      <c r="W415" s="30"/>
    </row>
    <row r="416" spans="1:29" s="23" customFormat="1" ht="18" customHeight="1" x14ac:dyDescent="0.15">
      <c r="B416" s="10" t="str">
        <f>B92</f>
        <v>（注）　　職員１人当たり平均支給年額を算出する際の職員数は、「支給実績（令和4年度（2022年度）決算）」と同じ</v>
      </c>
    </row>
    <row r="417" spans="1:29" s="23" customFormat="1" ht="18" customHeight="1" x14ac:dyDescent="0.15">
      <c r="B417" s="10" t="s">
        <v>783</v>
      </c>
    </row>
    <row r="418" spans="1:29" s="23" customFormat="1" ht="18" customHeight="1" x14ac:dyDescent="0.15">
      <c r="B418" s="10" t="s">
        <v>782</v>
      </c>
    </row>
    <row r="419" spans="1:29" s="23" customFormat="1" ht="18" customHeight="1" x14ac:dyDescent="0.15">
      <c r="B419" s="42"/>
    </row>
    <row r="420" spans="1:29" s="23" customFormat="1" ht="18" customHeight="1" x14ac:dyDescent="0.15">
      <c r="A420" s="134"/>
      <c r="B420" s="43"/>
    </row>
    <row r="421" spans="1:29" s="23" customFormat="1" ht="18" customHeight="1" x14ac:dyDescent="0.15">
      <c r="B421" s="42" t="str">
        <f>$B$96</f>
        <v xml:space="preserve">カ　その他の手当（令和5年（2023年）4月1日現在）  </v>
      </c>
      <c r="AC421" s="129"/>
    </row>
    <row r="422" spans="1:29" s="23" customFormat="1" ht="13.5" x14ac:dyDescent="0.15">
      <c r="B422" s="342" t="s">
        <v>2</v>
      </c>
      <c r="C422" s="386"/>
      <c r="D422" s="386"/>
      <c r="E422" s="386"/>
      <c r="F422" s="343"/>
      <c r="G422" s="342" t="s">
        <v>3</v>
      </c>
      <c r="H422" s="386"/>
      <c r="I422" s="386"/>
      <c r="J422" s="386"/>
      <c r="K422" s="386"/>
      <c r="L422" s="343"/>
      <c r="M422" s="1060" t="s">
        <v>165</v>
      </c>
      <c r="N422" s="1061"/>
      <c r="O422" s="1062"/>
      <c r="P422" s="1060" t="s">
        <v>166</v>
      </c>
      <c r="Q422" s="1061"/>
      <c r="R422" s="1062"/>
      <c r="S422" s="455" t="str">
        <f>$S$97</f>
        <v>支給実績
（令和4年度
（2022年度）決算）</v>
      </c>
      <c r="T422" s="456"/>
      <c r="U422" s="456"/>
      <c r="V422" s="456"/>
      <c r="W422" s="457"/>
      <c r="X422" s="455" t="str">
        <f>$X$97</f>
        <v>支給職員１人当たり
平均支給年額
（令和4年度
（2022年度）決算）</v>
      </c>
      <c r="Y422" s="456"/>
      <c r="Z422" s="456"/>
      <c r="AA422" s="456"/>
      <c r="AB422" s="457"/>
      <c r="AC422" s="135"/>
    </row>
    <row r="423" spans="1:29" s="23" customFormat="1" ht="13.5" x14ac:dyDescent="0.15">
      <c r="B423" s="383"/>
      <c r="C423" s="730"/>
      <c r="D423" s="730"/>
      <c r="E423" s="730"/>
      <c r="F423" s="731"/>
      <c r="G423" s="383"/>
      <c r="H423" s="730"/>
      <c r="I423" s="730"/>
      <c r="J423" s="730"/>
      <c r="K423" s="730"/>
      <c r="L423" s="731"/>
      <c r="M423" s="1063"/>
      <c r="N423" s="1064"/>
      <c r="O423" s="1065"/>
      <c r="P423" s="1063"/>
      <c r="Q423" s="1064"/>
      <c r="R423" s="1065"/>
      <c r="S423" s="732"/>
      <c r="T423" s="733"/>
      <c r="U423" s="733"/>
      <c r="V423" s="733"/>
      <c r="W423" s="734"/>
      <c r="X423" s="732"/>
      <c r="Y423" s="733"/>
      <c r="Z423" s="733"/>
      <c r="AA423" s="733"/>
      <c r="AB423" s="734"/>
      <c r="AC423" s="135"/>
    </row>
    <row r="424" spans="1:29" s="23" customFormat="1" ht="20.25" customHeight="1" x14ac:dyDescent="0.15">
      <c r="B424" s="369"/>
      <c r="C424" s="375"/>
      <c r="D424" s="375"/>
      <c r="E424" s="375"/>
      <c r="F424" s="376"/>
      <c r="G424" s="369"/>
      <c r="H424" s="375"/>
      <c r="I424" s="375"/>
      <c r="J424" s="375"/>
      <c r="K424" s="375"/>
      <c r="L424" s="376"/>
      <c r="M424" s="1066"/>
      <c r="N424" s="1067"/>
      <c r="O424" s="1068"/>
      <c r="P424" s="1066"/>
      <c r="Q424" s="1067"/>
      <c r="R424" s="1068"/>
      <c r="S424" s="458"/>
      <c r="T424" s="459"/>
      <c r="U424" s="459"/>
      <c r="V424" s="459"/>
      <c r="W424" s="460"/>
      <c r="X424" s="458"/>
      <c r="Y424" s="459"/>
      <c r="Z424" s="459"/>
      <c r="AA424" s="459"/>
      <c r="AB424" s="460"/>
      <c r="AC424" s="27"/>
    </row>
    <row r="425" spans="1:29" s="23" customFormat="1" ht="63" customHeight="1" x14ac:dyDescent="0.15">
      <c r="B425" s="1070" t="s">
        <v>252</v>
      </c>
      <c r="C425" s="1071"/>
      <c r="D425" s="1071"/>
      <c r="E425" s="1071"/>
      <c r="F425" s="1072"/>
      <c r="G425" s="1079" t="s">
        <v>653</v>
      </c>
      <c r="H425" s="1080"/>
      <c r="I425" s="1080"/>
      <c r="J425" s="1080"/>
      <c r="K425" s="1080"/>
      <c r="L425" s="1081"/>
      <c r="M425" s="1040" t="s">
        <v>474</v>
      </c>
      <c r="N425" s="644"/>
      <c r="O425" s="1041"/>
      <c r="P425" s="1073"/>
      <c r="Q425" s="1074"/>
      <c r="R425" s="1075"/>
      <c r="S425" s="738">
        <v>14779</v>
      </c>
      <c r="T425" s="738"/>
      <c r="U425" s="738"/>
      <c r="V425" s="1077" t="s">
        <v>280</v>
      </c>
      <c r="W425" s="1078"/>
      <c r="X425" s="737">
        <v>273685.18518518517</v>
      </c>
      <c r="Y425" s="738"/>
      <c r="Z425" s="738"/>
      <c r="AA425" s="738"/>
      <c r="AB425" s="255" t="s">
        <v>288</v>
      </c>
      <c r="AC425" s="27"/>
    </row>
    <row r="426" spans="1:29" s="23" customFormat="1" ht="109.5" customHeight="1" x14ac:dyDescent="0.15">
      <c r="B426" s="1070" t="s">
        <v>253</v>
      </c>
      <c r="C426" s="1071"/>
      <c r="D426" s="1071"/>
      <c r="E426" s="1071"/>
      <c r="F426" s="1072"/>
      <c r="G426" s="1079" t="s">
        <v>56</v>
      </c>
      <c r="H426" s="1080"/>
      <c r="I426" s="1080"/>
      <c r="J426" s="1080"/>
      <c r="K426" s="1080"/>
      <c r="L426" s="1081"/>
      <c r="M426" s="1040" t="s">
        <v>474</v>
      </c>
      <c r="N426" s="644"/>
      <c r="O426" s="1041"/>
      <c r="P426" s="1073"/>
      <c r="Q426" s="1074"/>
      <c r="R426" s="1075"/>
      <c r="S426" s="738">
        <v>1494</v>
      </c>
      <c r="T426" s="738"/>
      <c r="U426" s="738"/>
      <c r="V426" s="1077" t="s">
        <v>280</v>
      </c>
      <c r="W426" s="1078"/>
      <c r="X426" s="737">
        <v>747000</v>
      </c>
      <c r="Y426" s="738"/>
      <c r="Z426" s="738"/>
      <c r="AA426" s="738"/>
      <c r="AB426" s="255" t="s">
        <v>288</v>
      </c>
      <c r="AC426" s="27"/>
    </row>
    <row r="427" spans="1:29" s="23" customFormat="1" ht="111" customHeight="1" x14ac:dyDescent="0.15">
      <c r="B427" s="1070" t="s">
        <v>254</v>
      </c>
      <c r="C427" s="1071"/>
      <c r="D427" s="1071"/>
      <c r="E427" s="1071"/>
      <c r="F427" s="1072"/>
      <c r="G427" s="1055" t="s">
        <v>595</v>
      </c>
      <c r="H427" s="1056"/>
      <c r="I427" s="1056"/>
      <c r="J427" s="1056"/>
      <c r="K427" s="1056"/>
      <c r="L427" s="1057"/>
      <c r="M427" s="1040" t="s">
        <v>474</v>
      </c>
      <c r="N427" s="644"/>
      <c r="O427" s="1041"/>
      <c r="P427" s="1073"/>
      <c r="Q427" s="1074"/>
      <c r="R427" s="1075"/>
      <c r="S427" s="738">
        <v>11649</v>
      </c>
      <c r="T427" s="738"/>
      <c r="U427" s="738"/>
      <c r="V427" s="1077" t="s">
        <v>280</v>
      </c>
      <c r="W427" s="1078"/>
      <c r="X427" s="737">
        <v>112009.61538461539</v>
      </c>
      <c r="Y427" s="738"/>
      <c r="Z427" s="738"/>
      <c r="AA427" s="738"/>
      <c r="AB427" s="255" t="s">
        <v>288</v>
      </c>
      <c r="AC427" s="27"/>
    </row>
    <row r="428" spans="1:29" s="23" customFormat="1" ht="55.5" customHeight="1" x14ac:dyDescent="0.15">
      <c r="B428" s="1070" t="s">
        <v>241</v>
      </c>
      <c r="C428" s="1071"/>
      <c r="D428" s="1071"/>
      <c r="E428" s="1071"/>
      <c r="F428" s="1072"/>
      <c r="G428" s="1055" t="s">
        <v>658</v>
      </c>
      <c r="H428" s="1056"/>
      <c r="I428" s="1056"/>
      <c r="J428" s="1056"/>
      <c r="K428" s="1056"/>
      <c r="L428" s="1057"/>
      <c r="M428" s="1040" t="s">
        <v>474</v>
      </c>
      <c r="N428" s="644"/>
      <c r="O428" s="1041"/>
      <c r="P428" s="1073"/>
      <c r="Q428" s="1074"/>
      <c r="R428" s="1075"/>
      <c r="S428" s="727">
        <v>7033</v>
      </c>
      <c r="T428" s="654"/>
      <c r="U428" s="654"/>
      <c r="V428" s="257" t="s">
        <v>280</v>
      </c>
      <c r="W428" s="258"/>
      <c r="X428" s="1088">
        <v>586083.33333333337</v>
      </c>
      <c r="Y428" s="654"/>
      <c r="Z428" s="654"/>
      <c r="AA428" s="654"/>
      <c r="AB428" s="255" t="s">
        <v>288</v>
      </c>
      <c r="AC428" s="27"/>
    </row>
    <row r="429" spans="1:29" s="23" customFormat="1" ht="83.25" customHeight="1" x14ac:dyDescent="0.15">
      <c r="B429" s="1070" t="s">
        <v>255</v>
      </c>
      <c r="C429" s="1071"/>
      <c r="D429" s="1071"/>
      <c r="E429" s="1071"/>
      <c r="F429" s="1072"/>
      <c r="G429" s="1050" t="s">
        <v>624</v>
      </c>
      <c r="H429" s="1051"/>
      <c r="I429" s="1051"/>
      <c r="J429" s="1051"/>
      <c r="K429" s="1051"/>
      <c r="L429" s="1052"/>
      <c r="M429" s="1040" t="s">
        <v>474</v>
      </c>
      <c r="N429" s="644"/>
      <c r="O429" s="1041"/>
      <c r="P429" s="1073"/>
      <c r="Q429" s="1074"/>
      <c r="R429" s="1075"/>
      <c r="S429" s="737">
        <v>8851</v>
      </c>
      <c r="T429" s="738"/>
      <c r="U429" s="738"/>
      <c r="V429" s="259" t="s">
        <v>280</v>
      </c>
      <c r="W429" s="260"/>
      <c r="X429" s="688">
        <v>4425500</v>
      </c>
      <c r="Y429" s="689"/>
      <c r="Z429" s="689"/>
      <c r="AA429" s="689"/>
      <c r="AB429" s="255" t="s">
        <v>288</v>
      </c>
      <c r="AC429" s="27"/>
    </row>
    <row r="430" spans="1:29" s="23" customFormat="1" ht="84.75" customHeight="1" x14ac:dyDescent="0.15">
      <c r="B430" s="1070" t="s">
        <v>243</v>
      </c>
      <c r="C430" s="1178"/>
      <c r="D430" s="1178"/>
      <c r="E430" s="1178"/>
      <c r="F430" s="1179"/>
      <c r="G430" s="1055" t="s">
        <v>124</v>
      </c>
      <c r="H430" s="1056"/>
      <c r="I430" s="1056"/>
      <c r="J430" s="1056"/>
      <c r="K430" s="1056"/>
      <c r="L430" s="1057"/>
      <c r="M430" s="1040" t="s">
        <v>474</v>
      </c>
      <c r="N430" s="644"/>
      <c r="O430" s="1041"/>
      <c r="P430" s="1073"/>
      <c r="Q430" s="1074"/>
      <c r="R430" s="1075"/>
      <c r="S430" s="738">
        <v>13220</v>
      </c>
      <c r="T430" s="738"/>
      <c r="U430" s="738"/>
      <c r="V430" s="1077" t="s">
        <v>280</v>
      </c>
      <c r="W430" s="1078"/>
      <c r="X430" s="737">
        <v>236071.42857142858</v>
      </c>
      <c r="Y430" s="738"/>
      <c r="Z430" s="738"/>
      <c r="AA430" s="738"/>
      <c r="AB430" s="255" t="s">
        <v>288</v>
      </c>
      <c r="AC430" s="27"/>
    </row>
    <row r="431" spans="1:29" s="23" customFormat="1" ht="80.25" customHeight="1" x14ac:dyDescent="0.15">
      <c r="B431" s="1070" t="s">
        <v>244</v>
      </c>
      <c r="C431" s="1071"/>
      <c r="D431" s="1071"/>
      <c r="E431" s="1071"/>
      <c r="F431" s="1072"/>
      <c r="G431" s="1055" t="s">
        <v>125</v>
      </c>
      <c r="H431" s="1056"/>
      <c r="I431" s="1056"/>
      <c r="J431" s="1056"/>
      <c r="K431" s="1056"/>
      <c r="L431" s="1057"/>
      <c r="M431" s="1040" t="s">
        <v>474</v>
      </c>
      <c r="N431" s="644"/>
      <c r="O431" s="1041"/>
      <c r="P431" s="1073"/>
      <c r="Q431" s="1074"/>
      <c r="R431" s="1075"/>
      <c r="S431" s="727">
        <v>9923</v>
      </c>
      <c r="T431" s="654"/>
      <c r="U431" s="654"/>
      <c r="V431" s="257" t="s">
        <v>280</v>
      </c>
      <c r="W431" s="258"/>
      <c r="X431" s="1088">
        <v>177196.42857142858</v>
      </c>
      <c r="Y431" s="654"/>
      <c r="Z431" s="654"/>
      <c r="AA431" s="654"/>
      <c r="AB431" s="255" t="s">
        <v>288</v>
      </c>
      <c r="AC431" s="27"/>
    </row>
    <row r="432" spans="1:29" s="23" customFormat="1" ht="102" customHeight="1" x14ac:dyDescent="0.15">
      <c r="B432" s="1070" t="s">
        <v>245</v>
      </c>
      <c r="C432" s="1071"/>
      <c r="D432" s="1071"/>
      <c r="E432" s="1071"/>
      <c r="F432" s="1072"/>
      <c r="G432" s="1055" t="s">
        <v>796</v>
      </c>
      <c r="H432" s="1056"/>
      <c r="I432" s="1056"/>
      <c r="J432" s="1056"/>
      <c r="K432" s="1056"/>
      <c r="L432" s="1057"/>
      <c r="M432" s="1040" t="s">
        <v>474</v>
      </c>
      <c r="N432" s="644"/>
      <c r="O432" s="1041"/>
      <c r="P432" s="1073"/>
      <c r="Q432" s="1074"/>
      <c r="R432" s="1075"/>
      <c r="S432" s="737">
        <v>7621</v>
      </c>
      <c r="T432" s="738"/>
      <c r="U432" s="738"/>
      <c r="V432" s="259" t="s">
        <v>280</v>
      </c>
      <c r="W432" s="260"/>
      <c r="X432" s="688">
        <v>317541.66666666669</v>
      </c>
      <c r="Y432" s="689"/>
      <c r="Z432" s="689"/>
      <c r="AA432" s="689"/>
      <c r="AB432" s="255" t="s">
        <v>288</v>
      </c>
      <c r="AC432" s="27"/>
    </row>
    <row r="433" spans="1:30" s="23" customFormat="1" ht="94.5" customHeight="1" x14ac:dyDescent="0.15">
      <c r="B433" s="1070" t="s">
        <v>246</v>
      </c>
      <c r="C433" s="1071"/>
      <c r="D433" s="1071"/>
      <c r="E433" s="1071"/>
      <c r="F433" s="1072"/>
      <c r="G433" s="1055" t="s">
        <v>530</v>
      </c>
      <c r="H433" s="1056"/>
      <c r="I433" s="1056"/>
      <c r="J433" s="1056"/>
      <c r="K433" s="1056"/>
      <c r="L433" s="1057"/>
      <c r="M433" s="1040" t="s">
        <v>474</v>
      </c>
      <c r="N433" s="644"/>
      <c r="O433" s="1041"/>
      <c r="P433" s="1073"/>
      <c r="Q433" s="1074"/>
      <c r="R433" s="1075"/>
      <c r="S433" s="763" t="s">
        <v>926</v>
      </c>
      <c r="T433" s="763"/>
      <c r="U433" s="763"/>
      <c r="V433" s="1077" t="s">
        <v>280</v>
      </c>
      <c r="W433" s="1078"/>
      <c r="X433" s="764" t="s">
        <v>927</v>
      </c>
      <c r="Y433" s="763"/>
      <c r="Z433" s="763"/>
      <c r="AA433" s="763"/>
      <c r="AB433" s="255" t="s">
        <v>288</v>
      </c>
      <c r="AC433" s="27"/>
    </row>
    <row r="434" spans="1:30" s="23" customFormat="1" ht="103.5" customHeight="1" x14ac:dyDescent="0.15">
      <c r="B434" s="1086" t="s">
        <v>596</v>
      </c>
      <c r="C434" s="1071"/>
      <c r="D434" s="1071"/>
      <c r="E434" s="1071"/>
      <c r="F434" s="1072"/>
      <c r="G434" s="1055" t="s">
        <v>531</v>
      </c>
      <c r="H434" s="1056"/>
      <c r="I434" s="1056"/>
      <c r="J434" s="1056"/>
      <c r="K434" s="1056"/>
      <c r="L434" s="1057"/>
      <c r="M434" s="1040" t="s">
        <v>474</v>
      </c>
      <c r="N434" s="644"/>
      <c r="O434" s="1041"/>
      <c r="P434" s="1073"/>
      <c r="Q434" s="1074"/>
      <c r="R434" s="1075"/>
      <c r="S434" s="657" t="s">
        <v>927</v>
      </c>
      <c r="T434" s="657"/>
      <c r="U434" s="657"/>
      <c r="V434" s="1071" t="s">
        <v>280</v>
      </c>
      <c r="W434" s="1072"/>
      <c r="X434" s="1076" t="s">
        <v>928</v>
      </c>
      <c r="Y434" s="1087"/>
      <c r="Z434" s="1087"/>
      <c r="AA434" s="1087"/>
      <c r="AB434" s="255" t="s">
        <v>288</v>
      </c>
      <c r="AC434" s="27"/>
    </row>
    <row r="435" spans="1:30" ht="94.5" customHeight="1" x14ac:dyDescent="0.15">
      <c r="A435" s="39"/>
      <c r="B435" s="1086" t="s">
        <v>819</v>
      </c>
      <c r="C435" s="1071"/>
      <c r="D435" s="1071"/>
      <c r="E435" s="1071"/>
      <c r="F435" s="1093"/>
      <c r="G435" s="1055" t="s">
        <v>126</v>
      </c>
      <c r="H435" s="1056"/>
      <c r="I435" s="1056"/>
      <c r="J435" s="1056"/>
      <c r="K435" s="1056"/>
      <c r="L435" s="1057"/>
      <c r="M435" s="1040" t="s">
        <v>474</v>
      </c>
      <c r="N435" s="644"/>
      <c r="O435" s="1041"/>
      <c r="P435" s="1073"/>
      <c r="Q435" s="1074"/>
      <c r="R435" s="1075"/>
      <c r="S435" s="763" t="s">
        <v>927</v>
      </c>
      <c r="T435" s="763"/>
      <c r="U435" s="763"/>
      <c r="V435" s="1077" t="s">
        <v>280</v>
      </c>
      <c r="W435" s="1078"/>
      <c r="X435" s="764" t="s">
        <v>928</v>
      </c>
      <c r="Y435" s="763"/>
      <c r="Z435" s="763"/>
      <c r="AA435" s="763"/>
      <c r="AB435" s="255" t="s">
        <v>288</v>
      </c>
      <c r="AC435" s="45"/>
      <c r="AD435" s="39"/>
    </row>
    <row r="436" spans="1:30" x14ac:dyDescent="0.15">
      <c r="A436" s="3"/>
      <c r="B436" s="228"/>
      <c r="C436" s="222"/>
      <c r="D436" s="222"/>
      <c r="E436" s="222"/>
      <c r="F436" s="222"/>
      <c r="G436" s="222"/>
      <c r="H436" s="222"/>
      <c r="I436" s="222"/>
      <c r="J436" s="222"/>
      <c r="K436" s="222"/>
      <c r="L436" s="222"/>
      <c r="M436" s="222"/>
      <c r="N436" s="222"/>
      <c r="O436" s="222"/>
      <c r="P436" s="222"/>
      <c r="Q436" s="222"/>
      <c r="R436" s="222"/>
      <c r="S436" s="222"/>
      <c r="T436" s="222"/>
      <c r="U436" s="222"/>
      <c r="V436" s="222"/>
      <c r="W436" s="222"/>
      <c r="X436" s="222"/>
      <c r="Y436" s="222"/>
      <c r="Z436" s="222"/>
      <c r="AA436" s="222"/>
      <c r="AB436" s="222"/>
    </row>
  </sheetData>
  <customSheetViews>
    <customSheetView guid="{35B468EA-DEB5-4CA6-B546-C65359DF4C34}" showPageBreaks="1" printArea="1" hiddenRows="1" view="pageBreakPreview" topLeftCell="A343">
      <selection activeCell="M346" sqref="M346"/>
      <rowBreaks count="18" manualBreakCount="18">
        <brk id="45" max="16383" man="1"/>
        <brk id="66" max="16383" man="1"/>
        <brk id="80" max="16383" man="1"/>
        <brk id="94" max="16383" man="1"/>
        <brk id="110" max="16383" man="1"/>
        <brk id="156" max="16383" man="1"/>
        <brk id="187" max="16383" man="1"/>
        <brk id="201" max="16383" man="1"/>
        <brk id="210" max="16383" man="1"/>
        <brk id="217" max="16383" man="1"/>
        <brk id="262" max="16383" man="1"/>
        <brk id="284" max="16383" man="1"/>
        <brk id="299" max="16383" man="1"/>
        <brk id="318" max="16383" man="1"/>
        <brk id="324" max="16383" man="1"/>
        <brk id="374" max="16383" man="1"/>
        <brk id="404" max="16383" man="1"/>
        <brk id="419" max="16383" man="1"/>
      </rowBreaks>
      <pageMargins left="0.98425196850393704" right="0.78740157480314965" top="0.98425196850393704" bottom="0.98425196850393704" header="0.51181102362204722" footer="0.51181102362204722"/>
      <printOptions horizontalCentered="1"/>
      <pageSetup paperSize="9" scale="90" fitToHeight="0" orientation="portrait" cellComments="asDisplayed" r:id="rId1"/>
      <headerFooter alignWithMargins="0"/>
    </customSheetView>
  </customSheetViews>
  <mergeCells count="1104">
    <mergeCell ref="X435:AA435"/>
    <mergeCell ref="B435:F435"/>
    <mergeCell ref="G435:L435"/>
    <mergeCell ref="M435:O435"/>
    <mergeCell ref="P435:R435"/>
    <mergeCell ref="S435:U435"/>
    <mergeCell ref="V435:W435"/>
    <mergeCell ref="X433:AA433"/>
    <mergeCell ref="B434:F434"/>
    <mergeCell ref="G434:L434"/>
    <mergeCell ref="M434:O434"/>
    <mergeCell ref="P434:R434"/>
    <mergeCell ref="S434:U434"/>
    <mergeCell ref="V434:W434"/>
    <mergeCell ref="X434:AA434"/>
    <mergeCell ref="B433:F433"/>
    <mergeCell ref="G433:L433"/>
    <mergeCell ref="M433:O433"/>
    <mergeCell ref="P433:R433"/>
    <mergeCell ref="S433:U433"/>
    <mergeCell ref="V433:W433"/>
    <mergeCell ref="B432:F432"/>
    <mergeCell ref="G432:L432"/>
    <mergeCell ref="M432:O432"/>
    <mergeCell ref="P432:R432"/>
    <mergeCell ref="S432:U432"/>
    <mergeCell ref="X432:AA432"/>
    <mergeCell ref="X430:AA430"/>
    <mergeCell ref="B431:F431"/>
    <mergeCell ref="G431:L431"/>
    <mergeCell ref="M431:O431"/>
    <mergeCell ref="P431:R431"/>
    <mergeCell ref="S431:U431"/>
    <mergeCell ref="X431:AA431"/>
    <mergeCell ref="B430:F430"/>
    <mergeCell ref="G430:L430"/>
    <mergeCell ref="M430:O430"/>
    <mergeCell ref="P430:R430"/>
    <mergeCell ref="S430:U430"/>
    <mergeCell ref="V430:W430"/>
    <mergeCell ref="B429:F429"/>
    <mergeCell ref="G429:L429"/>
    <mergeCell ref="M429:O429"/>
    <mergeCell ref="P429:R429"/>
    <mergeCell ref="S429:U429"/>
    <mergeCell ref="X429:AA429"/>
    <mergeCell ref="X427:AA427"/>
    <mergeCell ref="B428:F428"/>
    <mergeCell ref="G428:L428"/>
    <mergeCell ref="M428:O428"/>
    <mergeCell ref="P428:R428"/>
    <mergeCell ref="S428:U428"/>
    <mergeCell ref="X428:AA428"/>
    <mergeCell ref="B427:F427"/>
    <mergeCell ref="G427:L427"/>
    <mergeCell ref="M427:O427"/>
    <mergeCell ref="P427:R427"/>
    <mergeCell ref="S427:U427"/>
    <mergeCell ref="V427:W427"/>
    <mergeCell ref="X425:AA425"/>
    <mergeCell ref="B426:F426"/>
    <mergeCell ref="G426:L426"/>
    <mergeCell ref="M426:O426"/>
    <mergeCell ref="P426:R426"/>
    <mergeCell ref="S426:U426"/>
    <mergeCell ref="V426:W426"/>
    <mergeCell ref="X426:AA426"/>
    <mergeCell ref="B425:F425"/>
    <mergeCell ref="G425:L425"/>
    <mergeCell ref="M425:O425"/>
    <mergeCell ref="P425:R425"/>
    <mergeCell ref="S425:U425"/>
    <mergeCell ref="V425:W425"/>
    <mergeCell ref="B422:F424"/>
    <mergeCell ref="G422:L424"/>
    <mergeCell ref="M422:O424"/>
    <mergeCell ref="P422:R424"/>
    <mergeCell ref="S422:W424"/>
    <mergeCell ref="X422:AB424"/>
    <mergeCell ref="B413:O413"/>
    <mergeCell ref="P413:T413"/>
    <mergeCell ref="B414:O414"/>
    <mergeCell ref="P414:T414"/>
    <mergeCell ref="B415:O415"/>
    <mergeCell ref="P415:T415"/>
    <mergeCell ref="B408:F408"/>
    <mergeCell ref="G408:K408"/>
    <mergeCell ref="L408:Q408"/>
    <mergeCell ref="R408:V408"/>
    <mergeCell ref="W408:AB408"/>
    <mergeCell ref="B412:O412"/>
    <mergeCell ref="P412:T412"/>
    <mergeCell ref="B406:F406"/>
    <mergeCell ref="G406:K406"/>
    <mergeCell ref="L406:Q406"/>
    <mergeCell ref="R406:V406"/>
    <mergeCell ref="W406:AB406"/>
    <mergeCell ref="B407:F407"/>
    <mergeCell ref="G407:K407"/>
    <mergeCell ref="L407:Q407"/>
    <mergeCell ref="R407:V407"/>
    <mergeCell ref="W407:AB407"/>
    <mergeCell ref="B404:F404"/>
    <mergeCell ref="G404:K404"/>
    <mergeCell ref="L404:Q404"/>
    <mergeCell ref="R404:V404"/>
    <mergeCell ref="W404:AB404"/>
    <mergeCell ref="B405:F405"/>
    <mergeCell ref="G405:K405"/>
    <mergeCell ref="L405:Q405"/>
    <mergeCell ref="R405:V405"/>
    <mergeCell ref="W405:AB405"/>
    <mergeCell ref="B402:F402"/>
    <mergeCell ref="G402:K402"/>
    <mergeCell ref="L402:Q402"/>
    <mergeCell ref="R402:V402"/>
    <mergeCell ref="W402:AB402"/>
    <mergeCell ref="B403:F403"/>
    <mergeCell ref="G403:K403"/>
    <mergeCell ref="L403:Q403"/>
    <mergeCell ref="R403:V403"/>
    <mergeCell ref="W403:AB403"/>
    <mergeCell ref="B400:F400"/>
    <mergeCell ref="G400:K400"/>
    <mergeCell ref="L400:Q400"/>
    <mergeCell ref="R400:V400"/>
    <mergeCell ref="W400:AB400"/>
    <mergeCell ref="B401:F401"/>
    <mergeCell ref="G401:K401"/>
    <mergeCell ref="L401:Q401"/>
    <mergeCell ref="R401:V401"/>
    <mergeCell ref="W401:AB401"/>
    <mergeCell ref="B397:P397"/>
    <mergeCell ref="Q397:Z397"/>
    <mergeCell ref="B398:P398"/>
    <mergeCell ref="Q398:Z398"/>
    <mergeCell ref="B399:P399"/>
    <mergeCell ref="Q399:Z399"/>
    <mergeCell ref="B393:G393"/>
    <mergeCell ref="H393:J393"/>
    <mergeCell ref="L393:P393"/>
    <mergeCell ref="R393:W393"/>
    <mergeCell ref="B396:P396"/>
    <mergeCell ref="Q396:Z396"/>
    <mergeCell ref="B391:O391"/>
    <mergeCell ref="P391:V391"/>
    <mergeCell ref="B392:G392"/>
    <mergeCell ref="H392:K392"/>
    <mergeCell ref="L392:Q392"/>
    <mergeCell ref="R392:X392"/>
    <mergeCell ref="G384:L384"/>
    <mergeCell ref="G386:H386"/>
    <mergeCell ref="J386:K386"/>
    <mergeCell ref="S386:T386"/>
    <mergeCell ref="W386:X386"/>
    <mergeCell ref="B390:O390"/>
    <mergeCell ref="P390:V390"/>
    <mergeCell ref="G381:H381"/>
    <mergeCell ref="J381:K381"/>
    <mergeCell ref="L381:M381"/>
    <mergeCell ref="S381:T381"/>
    <mergeCell ref="W381:X381"/>
    <mergeCell ref="G382:H382"/>
    <mergeCell ref="J382:K382"/>
    <mergeCell ref="L382:M382"/>
    <mergeCell ref="S382:T382"/>
    <mergeCell ref="W382:X382"/>
    <mergeCell ref="G379:H379"/>
    <mergeCell ref="J379:K379"/>
    <mergeCell ref="L379:M379"/>
    <mergeCell ref="S379:T379"/>
    <mergeCell ref="W379:X379"/>
    <mergeCell ref="G380:H380"/>
    <mergeCell ref="J380:K380"/>
    <mergeCell ref="L380:M380"/>
    <mergeCell ref="S380:T380"/>
    <mergeCell ref="W380:X380"/>
    <mergeCell ref="G372:H372"/>
    <mergeCell ref="S372:T372"/>
    <mergeCell ref="G373:H373"/>
    <mergeCell ref="S373:T373"/>
    <mergeCell ref="B377:M377"/>
    <mergeCell ref="N377:Z377"/>
    <mergeCell ref="E368:F368"/>
    <mergeCell ref="J368:K368"/>
    <mergeCell ref="Q368:R368"/>
    <mergeCell ref="V368:W368"/>
    <mergeCell ref="E369:F369"/>
    <mergeCell ref="J369:K369"/>
    <mergeCell ref="Q369:R369"/>
    <mergeCell ref="V369:W369"/>
    <mergeCell ref="B363:M363"/>
    <mergeCell ref="N363:Z363"/>
    <mergeCell ref="B364:M364"/>
    <mergeCell ref="N364:Z364"/>
    <mergeCell ref="B365:K365"/>
    <mergeCell ref="N365:X365"/>
    <mergeCell ref="C357:G357"/>
    <mergeCell ref="H357:K357"/>
    <mergeCell ref="M357:P357"/>
    <mergeCell ref="R357:U357"/>
    <mergeCell ref="B358:G358"/>
    <mergeCell ref="H358:K358"/>
    <mergeCell ref="M358:Q358"/>
    <mergeCell ref="R358:U358"/>
    <mergeCell ref="C355:G355"/>
    <mergeCell ref="H355:K355"/>
    <mergeCell ref="M355:P355"/>
    <mergeCell ref="R355:U355"/>
    <mergeCell ref="C356:G356"/>
    <mergeCell ref="H356:K356"/>
    <mergeCell ref="M356:P356"/>
    <mergeCell ref="R356:U356"/>
    <mergeCell ref="C353:G353"/>
    <mergeCell ref="H353:K353"/>
    <mergeCell ref="M353:P353"/>
    <mergeCell ref="R353:U353"/>
    <mergeCell ref="B354:G354"/>
    <mergeCell ref="H354:K354"/>
    <mergeCell ref="M354:P354"/>
    <mergeCell ref="R354:U354"/>
    <mergeCell ref="C351:G351"/>
    <mergeCell ref="H351:K351"/>
    <mergeCell ref="M351:P351"/>
    <mergeCell ref="R351:U351"/>
    <mergeCell ref="C352:G352"/>
    <mergeCell ref="H352:K352"/>
    <mergeCell ref="M352:P352"/>
    <mergeCell ref="R352:U352"/>
    <mergeCell ref="Z339:AD339"/>
    <mergeCell ref="B349:G349"/>
    <mergeCell ref="H349:L349"/>
    <mergeCell ref="M349:Q349"/>
    <mergeCell ref="R349:V349"/>
    <mergeCell ref="B350:G350"/>
    <mergeCell ref="H350:K350"/>
    <mergeCell ref="M350:P350"/>
    <mergeCell ref="R350:U350"/>
    <mergeCell ref="D339:F339"/>
    <mergeCell ref="G339:I339"/>
    <mergeCell ref="J339:L339"/>
    <mergeCell ref="M339:P339"/>
    <mergeCell ref="Q339:S339"/>
    <mergeCell ref="T339:X339"/>
    <mergeCell ref="T337:X337"/>
    <mergeCell ref="Z337:AD337"/>
    <mergeCell ref="B338:C339"/>
    <mergeCell ref="D338:F338"/>
    <mergeCell ref="G338:I338"/>
    <mergeCell ref="J338:L338"/>
    <mergeCell ref="M338:P338"/>
    <mergeCell ref="Q338:S338"/>
    <mergeCell ref="T338:X338"/>
    <mergeCell ref="Z338:AD338"/>
    <mergeCell ref="B337:C337"/>
    <mergeCell ref="D337:F337"/>
    <mergeCell ref="G337:I337"/>
    <mergeCell ref="J337:L337"/>
    <mergeCell ref="M337:P337"/>
    <mergeCell ref="Q337:S337"/>
    <mergeCell ref="B334:X334"/>
    <mergeCell ref="B336:C336"/>
    <mergeCell ref="D336:F336"/>
    <mergeCell ref="G336:S336"/>
    <mergeCell ref="T336:X336"/>
    <mergeCell ref="Z336:AD336"/>
    <mergeCell ref="S332:X332"/>
    <mergeCell ref="D333:F333"/>
    <mergeCell ref="G333:J333"/>
    <mergeCell ref="K333:M333"/>
    <mergeCell ref="N333:R333"/>
    <mergeCell ref="S333:X333"/>
    <mergeCell ref="S330:X331"/>
    <mergeCell ref="B331:C331"/>
    <mergeCell ref="D331:F331"/>
    <mergeCell ref="K331:M331"/>
    <mergeCell ref="N331:R331"/>
    <mergeCell ref="B332:C333"/>
    <mergeCell ref="D332:F332"/>
    <mergeCell ref="G332:J332"/>
    <mergeCell ref="K332:M332"/>
    <mergeCell ref="N332:R332"/>
    <mergeCell ref="X323:AA323"/>
    <mergeCell ref="B329:C329"/>
    <mergeCell ref="D329:F329"/>
    <mergeCell ref="G329:J329"/>
    <mergeCell ref="N329:R329"/>
    <mergeCell ref="B330:C330"/>
    <mergeCell ref="D330:F330"/>
    <mergeCell ref="G330:J330"/>
    <mergeCell ref="K330:M330"/>
    <mergeCell ref="N330:R330"/>
    <mergeCell ref="B323:F323"/>
    <mergeCell ref="G323:L323"/>
    <mergeCell ref="M323:O323"/>
    <mergeCell ref="P323:R323"/>
    <mergeCell ref="S323:U323"/>
    <mergeCell ref="V323:W323"/>
    <mergeCell ref="B322:F322"/>
    <mergeCell ref="G322:L322"/>
    <mergeCell ref="M322:O322"/>
    <mergeCell ref="P322:R322"/>
    <mergeCell ref="S322:U322"/>
    <mergeCell ref="X322:AA322"/>
    <mergeCell ref="X320:AA320"/>
    <mergeCell ref="B321:F321"/>
    <mergeCell ref="G321:L321"/>
    <mergeCell ref="M321:O321"/>
    <mergeCell ref="P321:R321"/>
    <mergeCell ref="S321:U321"/>
    <mergeCell ref="V321:W321"/>
    <mergeCell ref="X321:AA321"/>
    <mergeCell ref="B320:F320"/>
    <mergeCell ref="G320:L320"/>
    <mergeCell ref="M320:O320"/>
    <mergeCell ref="P320:R320"/>
    <mergeCell ref="S320:U320"/>
    <mergeCell ref="V320:W320"/>
    <mergeCell ref="X318:AA318"/>
    <mergeCell ref="B319:F319"/>
    <mergeCell ref="G319:L319"/>
    <mergeCell ref="M319:O319"/>
    <mergeCell ref="P319:R319"/>
    <mergeCell ref="S319:U319"/>
    <mergeCell ref="V319:W319"/>
    <mergeCell ref="X319:AA319"/>
    <mergeCell ref="B318:F318"/>
    <mergeCell ref="G318:L318"/>
    <mergeCell ref="M318:O318"/>
    <mergeCell ref="P318:R318"/>
    <mergeCell ref="S318:U318"/>
    <mergeCell ref="V318:W318"/>
    <mergeCell ref="B317:F317"/>
    <mergeCell ref="G317:L317"/>
    <mergeCell ref="M317:O317"/>
    <mergeCell ref="P317:R317"/>
    <mergeCell ref="S317:U317"/>
    <mergeCell ref="X317:AA317"/>
    <mergeCell ref="X315:AA315"/>
    <mergeCell ref="B316:F316"/>
    <mergeCell ref="G316:L316"/>
    <mergeCell ref="M316:O316"/>
    <mergeCell ref="P316:R316"/>
    <mergeCell ref="S316:U316"/>
    <mergeCell ref="X316:AA316"/>
    <mergeCell ref="B315:F315"/>
    <mergeCell ref="G315:L315"/>
    <mergeCell ref="M315:O315"/>
    <mergeCell ref="P315:R315"/>
    <mergeCell ref="S315:U315"/>
    <mergeCell ref="V315:W315"/>
    <mergeCell ref="X313:AA313"/>
    <mergeCell ref="B314:F314"/>
    <mergeCell ref="G314:L314"/>
    <mergeCell ref="M314:O314"/>
    <mergeCell ref="P314:R314"/>
    <mergeCell ref="S314:U314"/>
    <mergeCell ref="V314:W314"/>
    <mergeCell ref="X314:AA314"/>
    <mergeCell ref="B313:F313"/>
    <mergeCell ref="G313:L313"/>
    <mergeCell ref="M313:O313"/>
    <mergeCell ref="P313:R313"/>
    <mergeCell ref="S313:U313"/>
    <mergeCell ref="V313:W313"/>
    <mergeCell ref="B310:F312"/>
    <mergeCell ref="G310:L312"/>
    <mergeCell ref="M310:O312"/>
    <mergeCell ref="P310:R312"/>
    <mergeCell ref="S310:W312"/>
    <mergeCell ref="X310:AB312"/>
    <mergeCell ref="B302:O302"/>
    <mergeCell ref="P302:T302"/>
    <mergeCell ref="B303:O303"/>
    <mergeCell ref="P303:T303"/>
    <mergeCell ref="B304:O304"/>
    <mergeCell ref="P304:T304"/>
    <mergeCell ref="B298:F298"/>
    <mergeCell ref="G298:K298"/>
    <mergeCell ref="L298:Q298"/>
    <mergeCell ref="R298:V298"/>
    <mergeCell ref="W298:AB298"/>
    <mergeCell ref="B301:O301"/>
    <mergeCell ref="P301:T301"/>
    <mergeCell ref="B296:F296"/>
    <mergeCell ref="G296:K296"/>
    <mergeCell ref="L296:Q296"/>
    <mergeCell ref="R296:V296"/>
    <mergeCell ref="W296:AB296"/>
    <mergeCell ref="B297:F297"/>
    <mergeCell ref="G297:K297"/>
    <mergeCell ref="L297:Q297"/>
    <mergeCell ref="R297:V297"/>
    <mergeCell ref="W297:AB297"/>
    <mergeCell ref="G294:K294"/>
    <mergeCell ref="L294:Q294"/>
    <mergeCell ref="R294:V294"/>
    <mergeCell ref="W294:AB294"/>
    <mergeCell ref="B295:F295"/>
    <mergeCell ref="G295:K295"/>
    <mergeCell ref="L295:Q295"/>
    <mergeCell ref="R295:V295"/>
    <mergeCell ref="W295:AB295"/>
    <mergeCell ref="G292:K292"/>
    <mergeCell ref="L292:Q292"/>
    <mergeCell ref="R292:V292"/>
    <mergeCell ref="W292:AB292"/>
    <mergeCell ref="G293:K293"/>
    <mergeCell ref="L293:Q293"/>
    <mergeCell ref="R293:V293"/>
    <mergeCell ref="W293:AB293"/>
    <mergeCell ref="B290:F290"/>
    <mergeCell ref="G290:K290"/>
    <mergeCell ref="L290:Q290"/>
    <mergeCell ref="R290:V290"/>
    <mergeCell ref="W290:AB290"/>
    <mergeCell ref="B291:F294"/>
    <mergeCell ref="G291:K291"/>
    <mergeCell ref="L291:Q291"/>
    <mergeCell ref="R291:V291"/>
    <mergeCell ref="W291:AB291"/>
    <mergeCell ref="B287:P287"/>
    <mergeCell ref="Q287:Z287"/>
    <mergeCell ref="B288:P288"/>
    <mergeCell ref="Q288:Z288"/>
    <mergeCell ref="B289:P289"/>
    <mergeCell ref="Q289:Z289"/>
    <mergeCell ref="B283:G283"/>
    <mergeCell ref="H283:J283"/>
    <mergeCell ref="L283:P283"/>
    <mergeCell ref="R283:W283"/>
    <mergeCell ref="B286:P286"/>
    <mergeCell ref="Q286:Z286"/>
    <mergeCell ref="B280:O280"/>
    <mergeCell ref="P280:V280"/>
    <mergeCell ref="B281:O281"/>
    <mergeCell ref="P281:V281"/>
    <mergeCell ref="B282:G282"/>
    <mergeCell ref="H282:K282"/>
    <mergeCell ref="L282:Q282"/>
    <mergeCell ref="R282:X282"/>
    <mergeCell ref="G270:H270"/>
    <mergeCell ref="J270:K270"/>
    <mergeCell ref="S270:T270"/>
    <mergeCell ref="W270:X270"/>
    <mergeCell ref="G272:L272"/>
    <mergeCell ref="G274:H274"/>
    <mergeCell ref="J274:K274"/>
    <mergeCell ref="S274:T274"/>
    <mergeCell ref="W274:X274"/>
    <mergeCell ref="G268:H268"/>
    <mergeCell ref="J268:K268"/>
    <mergeCell ref="S268:T268"/>
    <mergeCell ref="W268:X268"/>
    <mergeCell ref="G269:H269"/>
    <mergeCell ref="J269:K269"/>
    <mergeCell ref="S269:T269"/>
    <mergeCell ref="W269:X269"/>
    <mergeCell ref="B266:M266"/>
    <mergeCell ref="N266:Z266"/>
    <mergeCell ref="G267:H267"/>
    <mergeCell ref="J267:K267"/>
    <mergeCell ref="S267:T267"/>
    <mergeCell ref="W267:X267"/>
    <mergeCell ref="G260:H260"/>
    <mergeCell ref="S260:T260"/>
    <mergeCell ref="G261:H261"/>
    <mergeCell ref="S261:T261"/>
    <mergeCell ref="B265:M265"/>
    <mergeCell ref="N265:Z265"/>
    <mergeCell ref="E256:F256"/>
    <mergeCell ref="J256:K256"/>
    <mergeCell ref="Q256:R256"/>
    <mergeCell ref="V256:W256"/>
    <mergeCell ref="E257:F257"/>
    <mergeCell ref="J257:K257"/>
    <mergeCell ref="Q257:R257"/>
    <mergeCell ref="V257:W257"/>
    <mergeCell ref="B251:M251"/>
    <mergeCell ref="N251:Z251"/>
    <mergeCell ref="B252:M252"/>
    <mergeCell ref="N252:Z252"/>
    <mergeCell ref="B253:K253"/>
    <mergeCell ref="N253:X253"/>
    <mergeCell ref="B245:G245"/>
    <mergeCell ref="H245:K245"/>
    <mergeCell ref="M245:P245"/>
    <mergeCell ref="R245:U245"/>
    <mergeCell ref="B246:G246"/>
    <mergeCell ref="H246:K246"/>
    <mergeCell ref="M246:Q246"/>
    <mergeCell ref="R246:U246"/>
    <mergeCell ref="Z233:AD233"/>
    <mergeCell ref="B243:G243"/>
    <mergeCell ref="H243:L243"/>
    <mergeCell ref="M243:Q243"/>
    <mergeCell ref="R243:V243"/>
    <mergeCell ref="B244:G244"/>
    <mergeCell ref="H244:K244"/>
    <mergeCell ref="M244:P244"/>
    <mergeCell ref="R244:U244"/>
    <mergeCell ref="D233:F233"/>
    <mergeCell ref="G233:I233"/>
    <mergeCell ref="J233:L233"/>
    <mergeCell ref="M233:P233"/>
    <mergeCell ref="Q233:S233"/>
    <mergeCell ref="T233:X233"/>
    <mergeCell ref="T231:X231"/>
    <mergeCell ref="Z231:AD231"/>
    <mergeCell ref="B232:C233"/>
    <mergeCell ref="D232:F232"/>
    <mergeCell ref="G232:I232"/>
    <mergeCell ref="J232:L232"/>
    <mergeCell ref="M232:P232"/>
    <mergeCell ref="Q232:S232"/>
    <mergeCell ref="T232:X232"/>
    <mergeCell ref="Z232:AD232"/>
    <mergeCell ref="B231:C231"/>
    <mergeCell ref="D231:F231"/>
    <mergeCell ref="G231:I231"/>
    <mergeCell ref="J231:L231"/>
    <mergeCell ref="M231:P231"/>
    <mergeCell ref="Q231:S231"/>
    <mergeCell ref="B228:X228"/>
    <mergeCell ref="B230:C230"/>
    <mergeCell ref="D230:F230"/>
    <mergeCell ref="G230:S230"/>
    <mergeCell ref="T230:X230"/>
    <mergeCell ref="Z230:AD230"/>
    <mergeCell ref="S226:X226"/>
    <mergeCell ref="D227:F227"/>
    <mergeCell ref="G227:J227"/>
    <mergeCell ref="K227:M227"/>
    <mergeCell ref="N227:R227"/>
    <mergeCell ref="S227:X227"/>
    <mergeCell ref="S224:X225"/>
    <mergeCell ref="B225:C225"/>
    <mergeCell ref="D225:F225"/>
    <mergeCell ref="K225:M225"/>
    <mergeCell ref="N225:R225"/>
    <mergeCell ref="B226:C227"/>
    <mergeCell ref="D226:F226"/>
    <mergeCell ref="G226:J226"/>
    <mergeCell ref="K226:M226"/>
    <mergeCell ref="N226:R226"/>
    <mergeCell ref="X217:AA217"/>
    <mergeCell ref="B223:C223"/>
    <mergeCell ref="D223:F223"/>
    <mergeCell ref="G223:J223"/>
    <mergeCell ref="N223:R223"/>
    <mergeCell ref="B224:C224"/>
    <mergeCell ref="D224:F224"/>
    <mergeCell ref="G224:J224"/>
    <mergeCell ref="K224:M224"/>
    <mergeCell ref="N224:R224"/>
    <mergeCell ref="B217:F217"/>
    <mergeCell ref="G217:L217"/>
    <mergeCell ref="M217:O217"/>
    <mergeCell ref="P217:R217"/>
    <mergeCell ref="S217:U217"/>
    <mergeCell ref="V217:W217"/>
    <mergeCell ref="X215:AA215"/>
    <mergeCell ref="B216:F216"/>
    <mergeCell ref="G216:L216"/>
    <mergeCell ref="M216:O216"/>
    <mergeCell ref="P216:R216"/>
    <mergeCell ref="S216:U216"/>
    <mergeCell ref="X216:AA216"/>
    <mergeCell ref="B215:F215"/>
    <mergeCell ref="G215:L215"/>
    <mergeCell ref="M215:O215"/>
    <mergeCell ref="P215:R215"/>
    <mergeCell ref="S215:U215"/>
    <mergeCell ref="V215:W215"/>
    <mergeCell ref="X213:AA213"/>
    <mergeCell ref="B214:F214"/>
    <mergeCell ref="G214:L214"/>
    <mergeCell ref="M214:O214"/>
    <mergeCell ref="P214:R214"/>
    <mergeCell ref="S214:U214"/>
    <mergeCell ref="V214:W214"/>
    <mergeCell ref="X214:AA214"/>
    <mergeCell ref="B213:F213"/>
    <mergeCell ref="G213:L213"/>
    <mergeCell ref="M213:O213"/>
    <mergeCell ref="P213:R213"/>
    <mergeCell ref="S213:U213"/>
    <mergeCell ref="V213:W213"/>
    <mergeCell ref="X211:AA211"/>
    <mergeCell ref="B212:F212"/>
    <mergeCell ref="G212:L212"/>
    <mergeCell ref="M212:O212"/>
    <mergeCell ref="P212:R212"/>
    <mergeCell ref="S212:U212"/>
    <mergeCell ref="V212:W212"/>
    <mergeCell ref="X212:AA212"/>
    <mergeCell ref="B211:F211"/>
    <mergeCell ref="G211:L211"/>
    <mergeCell ref="M211:O211"/>
    <mergeCell ref="P211:R211"/>
    <mergeCell ref="S211:U211"/>
    <mergeCell ref="V211:W211"/>
    <mergeCell ref="B210:F210"/>
    <mergeCell ref="G210:L210"/>
    <mergeCell ref="M210:O210"/>
    <mergeCell ref="P210:R210"/>
    <mergeCell ref="S210:U210"/>
    <mergeCell ref="X210:AA210"/>
    <mergeCell ref="B209:F209"/>
    <mergeCell ref="G209:L209"/>
    <mergeCell ref="M209:O209"/>
    <mergeCell ref="P209:R209"/>
    <mergeCell ref="S209:U209"/>
    <mergeCell ref="X209:AA209"/>
    <mergeCell ref="X207:AA207"/>
    <mergeCell ref="B208:F208"/>
    <mergeCell ref="G208:L208"/>
    <mergeCell ref="M208:O208"/>
    <mergeCell ref="P208:R208"/>
    <mergeCell ref="S208:U208"/>
    <mergeCell ref="V208:W208"/>
    <mergeCell ref="X208:AA208"/>
    <mergeCell ref="B207:F207"/>
    <mergeCell ref="G207:L207"/>
    <mergeCell ref="M207:O207"/>
    <mergeCell ref="P207:R207"/>
    <mergeCell ref="S207:U207"/>
    <mergeCell ref="V207:W207"/>
    <mergeCell ref="X203:AB205"/>
    <mergeCell ref="B206:F206"/>
    <mergeCell ref="G206:L206"/>
    <mergeCell ref="M206:O206"/>
    <mergeCell ref="P206:R206"/>
    <mergeCell ref="S206:U206"/>
    <mergeCell ref="V206:W206"/>
    <mergeCell ref="X206:AA206"/>
    <mergeCell ref="B197:O197"/>
    <mergeCell ref="P197:T197"/>
    <mergeCell ref="B203:F205"/>
    <mergeCell ref="G203:L205"/>
    <mergeCell ref="M203:O205"/>
    <mergeCell ref="P203:R205"/>
    <mergeCell ref="S203:W205"/>
    <mergeCell ref="B194:O194"/>
    <mergeCell ref="P194:T194"/>
    <mergeCell ref="B195:O195"/>
    <mergeCell ref="P195:T195"/>
    <mergeCell ref="B196:O196"/>
    <mergeCell ref="P196:T196"/>
    <mergeCell ref="B190:F190"/>
    <mergeCell ref="G190:K190"/>
    <mergeCell ref="L190:Q190"/>
    <mergeCell ref="R190:V190"/>
    <mergeCell ref="W190:AB190"/>
    <mergeCell ref="B191:F191"/>
    <mergeCell ref="G191:K191"/>
    <mergeCell ref="L191:Q191"/>
    <mergeCell ref="R191:V191"/>
    <mergeCell ref="W191:AB191"/>
    <mergeCell ref="B188:F188"/>
    <mergeCell ref="G188:K188"/>
    <mergeCell ref="L188:Q188"/>
    <mergeCell ref="R188:V188"/>
    <mergeCell ref="W188:AB188"/>
    <mergeCell ref="B189:F189"/>
    <mergeCell ref="G189:K189"/>
    <mergeCell ref="L189:Q189"/>
    <mergeCell ref="R189:V189"/>
    <mergeCell ref="W189:AB189"/>
    <mergeCell ref="G186:K186"/>
    <mergeCell ref="L186:Q186"/>
    <mergeCell ref="R186:V186"/>
    <mergeCell ref="W186:AB186"/>
    <mergeCell ref="G187:K187"/>
    <mergeCell ref="L187:Q187"/>
    <mergeCell ref="R187:V187"/>
    <mergeCell ref="W187:AB187"/>
    <mergeCell ref="G184:K184"/>
    <mergeCell ref="L184:Q184"/>
    <mergeCell ref="R184:V184"/>
    <mergeCell ref="W184:AB184"/>
    <mergeCell ref="G185:K185"/>
    <mergeCell ref="L185:Q185"/>
    <mergeCell ref="R185:V185"/>
    <mergeCell ref="W185:AB185"/>
    <mergeCell ref="B182:F182"/>
    <mergeCell ref="G182:K182"/>
    <mergeCell ref="L182:Q182"/>
    <mergeCell ref="R182:V182"/>
    <mergeCell ref="W182:AB182"/>
    <mergeCell ref="B183:F187"/>
    <mergeCell ref="G183:K183"/>
    <mergeCell ref="L183:Q183"/>
    <mergeCell ref="R183:V183"/>
    <mergeCell ref="W183:AB183"/>
    <mergeCell ref="B179:P179"/>
    <mergeCell ref="Q179:Z179"/>
    <mergeCell ref="B180:P180"/>
    <mergeCell ref="Q180:Z180"/>
    <mergeCell ref="B181:P181"/>
    <mergeCell ref="Q181:Z181"/>
    <mergeCell ref="B175:G175"/>
    <mergeCell ref="H175:J175"/>
    <mergeCell ref="L175:P175"/>
    <mergeCell ref="R175:W175"/>
    <mergeCell ref="B178:P178"/>
    <mergeCell ref="Q178:Z178"/>
    <mergeCell ref="B172:O172"/>
    <mergeCell ref="P172:V172"/>
    <mergeCell ref="B173:O173"/>
    <mergeCell ref="P173:V173"/>
    <mergeCell ref="B174:G174"/>
    <mergeCell ref="H174:K174"/>
    <mergeCell ref="L174:Q174"/>
    <mergeCell ref="R174:X174"/>
    <mergeCell ref="G164:H164"/>
    <mergeCell ref="J164:K164"/>
    <mergeCell ref="S164:T164"/>
    <mergeCell ref="W164:X164"/>
    <mergeCell ref="G166:L166"/>
    <mergeCell ref="G168:H168"/>
    <mergeCell ref="J168:K168"/>
    <mergeCell ref="S168:T168"/>
    <mergeCell ref="W168:X168"/>
    <mergeCell ref="G162:H162"/>
    <mergeCell ref="J162:K162"/>
    <mergeCell ref="S162:T162"/>
    <mergeCell ref="W162:X162"/>
    <mergeCell ref="G163:H163"/>
    <mergeCell ref="J163:K163"/>
    <mergeCell ref="S163:T163"/>
    <mergeCell ref="W163:X163"/>
    <mergeCell ref="B160:M160"/>
    <mergeCell ref="N160:Z160"/>
    <mergeCell ref="G161:H161"/>
    <mergeCell ref="J161:K161"/>
    <mergeCell ref="S161:T161"/>
    <mergeCell ref="W161:X161"/>
    <mergeCell ref="G153:H153"/>
    <mergeCell ref="S153:T153"/>
    <mergeCell ref="G154:H154"/>
    <mergeCell ref="S154:T154"/>
    <mergeCell ref="B159:M159"/>
    <mergeCell ref="N159:Z159"/>
    <mergeCell ref="E149:F149"/>
    <mergeCell ref="J149:K149"/>
    <mergeCell ref="Q149:R149"/>
    <mergeCell ref="V149:W149"/>
    <mergeCell ref="E150:F150"/>
    <mergeCell ref="J150:K150"/>
    <mergeCell ref="Q150:R150"/>
    <mergeCell ref="V150:W150"/>
    <mergeCell ref="B144:M144"/>
    <mergeCell ref="N144:Z144"/>
    <mergeCell ref="B145:M145"/>
    <mergeCell ref="N145:Z145"/>
    <mergeCell ref="B146:K146"/>
    <mergeCell ref="N146:X146"/>
    <mergeCell ref="B138:G138"/>
    <mergeCell ref="H138:K138"/>
    <mergeCell ref="M138:P138"/>
    <mergeCell ref="R138:U138"/>
    <mergeCell ref="B139:G139"/>
    <mergeCell ref="H139:K139"/>
    <mergeCell ref="M139:Q139"/>
    <mergeCell ref="R139:U139"/>
    <mergeCell ref="Z126:AD126"/>
    <mergeCell ref="B136:G136"/>
    <mergeCell ref="H136:L136"/>
    <mergeCell ref="M136:Q136"/>
    <mergeCell ref="R136:V136"/>
    <mergeCell ref="B137:G137"/>
    <mergeCell ref="H137:K137"/>
    <mergeCell ref="M137:P137"/>
    <mergeCell ref="R137:U137"/>
    <mergeCell ref="D126:F126"/>
    <mergeCell ref="G126:I126"/>
    <mergeCell ref="J126:L126"/>
    <mergeCell ref="M126:P126"/>
    <mergeCell ref="Q126:S126"/>
    <mergeCell ref="T126:X126"/>
    <mergeCell ref="T124:X124"/>
    <mergeCell ref="Z124:AD124"/>
    <mergeCell ref="B125:C126"/>
    <mergeCell ref="D125:F125"/>
    <mergeCell ref="G125:I125"/>
    <mergeCell ref="J125:L125"/>
    <mergeCell ref="M125:P125"/>
    <mergeCell ref="Q125:S125"/>
    <mergeCell ref="T125:X125"/>
    <mergeCell ref="Z125:AD125"/>
    <mergeCell ref="B124:C124"/>
    <mergeCell ref="D124:F124"/>
    <mergeCell ref="G124:I124"/>
    <mergeCell ref="J124:L124"/>
    <mergeCell ref="M124:P124"/>
    <mergeCell ref="Q124:S124"/>
    <mergeCell ref="B121:X121"/>
    <mergeCell ref="B123:C123"/>
    <mergeCell ref="D123:F123"/>
    <mergeCell ref="G123:S123"/>
    <mergeCell ref="T123:X123"/>
    <mergeCell ref="Z123:AD123"/>
    <mergeCell ref="S119:X119"/>
    <mergeCell ref="D120:F120"/>
    <mergeCell ref="G120:J120"/>
    <mergeCell ref="K120:M120"/>
    <mergeCell ref="N120:R120"/>
    <mergeCell ref="S120:X120"/>
    <mergeCell ref="S117:X118"/>
    <mergeCell ref="B118:C118"/>
    <mergeCell ref="D118:F118"/>
    <mergeCell ref="K118:M118"/>
    <mergeCell ref="N118:R118"/>
    <mergeCell ref="B119:C120"/>
    <mergeCell ref="D119:F119"/>
    <mergeCell ref="G119:J119"/>
    <mergeCell ref="K119:M119"/>
    <mergeCell ref="N119:R119"/>
    <mergeCell ref="X110:AA110"/>
    <mergeCell ref="B116:C116"/>
    <mergeCell ref="D116:F116"/>
    <mergeCell ref="G116:J116"/>
    <mergeCell ref="N116:R116"/>
    <mergeCell ref="B117:C117"/>
    <mergeCell ref="D117:F117"/>
    <mergeCell ref="G117:J117"/>
    <mergeCell ref="K117:M117"/>
    <mergeCell ref="N117:R117"/>
    <mergeCell ref="B110:F110"/>
    <mergeCell ref="G110:L110"/>
    <mergeCell ref="M110:O110"/>
    <mergeCell ref="P110:R110"/>
    <mergeCell ref="S110:U110"/>
    <mergeCell ref="V110:W110"/>
    <mergeCell ref="B109:F109"/>
    <mergeCell ref="G109:L109"/>
    <mergeCell ref="M109:O109"/>
    <mergeCell ref="P109:R109"/>
    <mergeCell ref="S109:U109"/>
    <mergeCell ref="X109:AA109"/>
    <mergeCell ref="X107:AA107"/>
    <mergeCell ref="B108:F108"/>
    <mergeCell ref="G108:L108"/>
    <mergeCell ref="M108:O108"/>
    <mergeCell ref="P108:R108"/>
    <mergeCell ref="S108:U108"/>
    <mergeCell ref="V108:W108"/>
    <mergeCell ref="X108:AA108"/>
    <mergeCell ref="B107:F107"/>
    <mergeCell ref="G107:L107"/>
    <mergeCell ref="M107:O107"/>
    <mergeCell ref="P107:R107"/>
    <mergeCell ref="S107:U107"/>
    <mergeCell ref="V107:W107"/>
    <mergeCell ref="X105:AA105"/>
    <mergeCell ref="B106:F106"/>
    <mergeCell ref="G106:L106"/>
    <mergeCell ref="M106:O106"/>
    <mergeCell ref="P106:R106"/>
    <mergeCell ref="S106:U106"/>
    <mergeCell ref="V106:W106"/>
    <mergeCell ref="X106:AA106"/>
    <mergeCell ref="B105:F105"/>
    <mergeCell ref="G105:L105"/>
    <mergeCell ref="M105:O105"/>
    <mergeCell ref="P105:R105"/>
    <mergeCell ref="S105:U105"/>
    <mergeCell ref="V105:W105"/>
    <mergeCell ref="B104:F104"/>
    <mergeCell ref="G104:L104"/>
    <mergeCell ref="M104:O104"/>
    <mergeCell ref="P104:R104"/>
    <mergeCell ref="S104:U104"/>
    <mergeCell ref="X104:AA104"/>
    <mergeCell ref="X102:AA102"/>
    <mergeCell ref="B103:F103"/>
    <mergeCell ref="G103:L103"/>
    <mergeCell ref="M103:O103"/>
    <mergeCell ref="P103:R103"/>
    <mergeCell ref="S103:U103"/>
    <mergeCell ref="X103:AA103"/>
    <mergeCell ref="B102:F102"/>
    <mergeCell ref="G102:L102"/>
    <mergeCell ref="M102:O102"/>
    <mergeCell ref="P102:R102"/>
    <mergeCell ref="S102:U102"/>
    <mergeCell ref="V102:W102"/>
    <mergeCell ref="X100:AA100"/>
    <mergeCell ref="B101:F101"/>
    <mergeCell ref="G101:L101"/>
    <mergeCell ref="M101:O101"/>
    <mergeCell ref="P101:R101"/>
    <mergeCell ref="S101:U101"/>
    <mergeCell ref="V101:W101"/>
    <mergeCell ref="X101:AA101"/>
    <mergeCell ref="B100:F100"/>
    <mergeCell ref="G100:L100"/>
    <mergeCell ref="M100:O100"/>
    <mergeCell ref="P100:R100"/>
    <mergeCell ref="S100:U100"/>
    <mergeCell ref="V100:W100"/>
    <mergeCell ref="B97:F99"/>
    <mergeCell ref="G97:L99"/>
    <mergeCell ref="M97:O99"/>
    <mergeCell ref="P97:R99"/>
    <mergeCell ref="S97:W99"/>
    <mergeCell ref="X97:AB99"/>
    <mergeCell ref="B89:O89"/>
    <mergeCell ref="P89:T89"/>
    <mergeCell ref="B90:O90"/>
    <mergeCell ref="P90:T90"/>
    <mergeCell ref="B91:O91"/>
    <mergeCell ref="P91:T91"/>
    <mergeCell ref="B84:F84"/>
    <mergeCell ref="G84:K84"/>
    <mergeCell ref="L84:Q84"/>
    <mergeCell ref="R84:V84"/>
    <mergeCell ref="W84:AB84"/>
    <mergeCell ref="B88:O88"/>
    <mergeCell ref="P88:T88"/>
    <mergeCell ref="B82:F82"/>
    <mergeCell ref="G82:K82"/>
    <mergeCell ref="L82:Q82"/>
    <mergeCell ref="R82:V82"/>
    <mergeCell ref="W82:AB82"/>
    <mergeCell ref="B83:F83"/>
    <mergeCell ref="G83:K83"/>
    <mergeCell ref="L83:Q83"/>
    <mergeCell ref="R83:V83"/>
    <mergeCell ref="W83:AB83"/>
    <mergeCell ref="G80:K80"/>
    <mergeCell ref="L80:Q80"/>
    <mergeCell ref="R80:V80"/>
    <mergeCell ref="W80:AB80"/>
    <mergeCell ref="G81:K81"/>
    <mergeCell ref="L81:Q81"/>
    <mergeCell ref="R81:V81"/>
    <mergeCell ref="W81:AB81"/>
    <mergeCell ref="R78:V78"/>
    <mergeCell ref="W78:AB78"/>
    <mergeCell ref="G79:K79"/>
    <mergeCell ref="L79:Q79"/>
    <mergeCell ref="R79:V79"/>
    <mergeCell ref="W79:AB79"/>
    <mergeCell ref="L76:Q76"/>
    <mergeCell ref="R76:V76"/>
    <mergeCell ref="W76:AB76"/>
    <mergeCell ref="B77:F80"/>
    <mergeCell ref="G77:K77"/>
    <mergeCell ref="L77:Q77"/>
    <mergeCell ref="R77:V77"/>
    <mergeCell ref="W77:AB77"/>
    <mergeCell ref="G78:K78"/>
    <mergeCell ref="L78:Q78"/>
    <mergeCell ref="L74:Q74"/>
    <mergeCell ref="R74:V74"/>
    <mergeCell ref="W74:AB74"/>
    <mergeCell ref="L75:Q75"/>
    <mergeCell ref="R75:V75"/>
    <mergeCell ref="W75:AB75"/>
    <mergeCell ref="B72:F72"/>
    <mergeCell ref="G72:K72"/>
    <mergeCell ref="L72:Q72"/>
    <mergeCell ref="R72:V72"/>
    <mergeCell ref="W72:AB72"/>
    <mergeCell ref="B73:F76"/>
    <mergeCell ref="G73:K76"/>
    <mergeCell ref="L73:Q73"/>
    <mergeCell ref="R73:V73"/>
    <mergeCell ref="W73:AB73"/>
    <mergeCell ref="B69:P69"/>
    <mergeCell ref="Q69:Z69"/>
    <mergeCell ref="B70:P70"/>
    <mergeCell ref="Q70:Z70"/>
    <mergeCell ref="B71:P71"/>
    <mergeCell ref="Q71:Z71"/>
    <mergeCell ref="B63:G63"/>
    <mergeCell ref="H63:J63"/>
    <mergeCell ref="L63:P63"/>
    <mergeCell ref="R63:W63"/>
    <mergeCell ref="B68:P68"/>
    <mergeCell ref="Q68:Z68"/>
    <mergeCell ref="B60:O60"/>
    <mergeCell ref="P60:V60"/>
    <mergeCell ref="B61:O61"/>
    <mergeCell ref="P61:V61"/>
    <mergeCell ref="B62:G62"/>
    <mergeCell ref="H62:K62"/>
    <mergeCell ref="L62:Q62"/>
    <mergeCell ref="R62:X62"/>
    <mergeCell ref="G52:H52"/>
    <mergeCell ref="J52:K52"/>
    <mergeCell ref="S52:T52"/>
    <mergeCell ref="W52:X52"/>
    <mergeCell ref="G54:L54"/>
    <mergeCell ref="G56:H56"/>
    <mergeCell ref="J56:K56"/>
    <mergeCell ref="S56:T56"/>
    <mergeCell ref="W56:X56"/>
    <mergeCell ref="G50:H50"/>
    <mergeCell ref="J50:K50"/>
    <mergeCell ref="S50:T50"/>
    <mergeCell ref="W50:X50"/>
    <mergeCell ref="G51:H51"/>
    <mergeCell ref="J51:K51"/>
    <mergeCell ref="S51:T51"/>
    <mergeCell ref="W51:X51"/>
    <mergeCell ref="B48:M48"/>
    <mergeCell ref="N48:Z48"/>
    <mergeCell ref="G49:H49"/>
    <mergeCell ref="J49:K49"/>
    <mergeCell ref="S49:T49"/>
    <mergeCell ref="W49:X49"/>
    <mergeCell ref="G42:H42"/>
    <mergeCell ref="S42:T42"/>
    <mergeCell ref="G43:H43"/>
    <mergeCell ref="S43:T43"/>
    <mergeCell ref="B47:M47"/>
    <mergeCell ref="N47:Z47"/>
    <mergeCell ref="E38:F38"/>
    <mergeCell ref="J38:K38"/>
    <mergeCell ref="Q38:R38"/>
    <mergeCell ref="V38:W38"/>
    <mergeCell ref="E39:F39"/>
    <mergeCell ref="J39:K39"/>
    <mergeCell ref="Q39:R39"/>
    <mergeCell ref="V39:W39"/>
    <mergeCell ref="B33:M33"/>
    <mergeCell ref="N33:Z33"/>
    <mergeCell ref="B34:M34"/>
    <mergeCell ref="N34:Z34"/>
    <mergeCell ref="B35:K35"/>
    <mergeCell ref="N35:X35"/>
    <mergeCell ref="B27:G27"/>
    <mergeCell ref="H27:K27"/>
    <mergeCell ref="M27:P27"/>
    <mergeCell ref="R27:U27"/>
    <mergeCell ref="B28:G28"/>
    <mergeCell ref="H28:K28"/>
    <mergeCell ref="M28:Q28"/>
    <mergeCell ref="R28:U28"/>
    <mergeCell ref="Z16:AD16"/>
    <mergeCell ref="B25:G25"/>
    <mergeCell ref="H25:L25"/>
    <mergeCell ref="M25:Q25"/>
    <mergeCell ref="R25:V25"/>
    <mergeCell ref="B26:G26"/>
    <mergeCell ref="H26:K26"/>
    <mergeCell ref="M26:P26"/>
    <mergeCell ref="R26:U26"/>
    <mergeCell ref="D16:F16"/>
    <mergeCell ref="G16:I16"/>
    <mergeCell ref="J16:L16"/>
    <mergeCell ref="M16:P16"/>
    <mergeCell ref="Q16:S16"/>
    <mergeCell ref="T16:X16"/>
    <mergeCell ref="T14:X14"/>
    <mergeCell ref="Z14:AD14"/>
    <mergeCell ref="B15:C16"/>
    <mergeCell ref="D15:F15"/>
    <mergeCell ref="G15:I15"/>
    <mergeCell ref="J15:L15"/>
    <mergeCell ref="M15:P15"/>
    <mergeCell ref="Q15:S15"/>
    <mergeCell ref="T15:X15"/>
    <mergeCell ref="Z15:AD15"/>
    <mergeCell ref="B14:C14"/>
    <mergeCell ref="D14:F14"/>
    <mergeCell ref="G14:I14"/>
    <mergeCell ref="J14:L14"/>
    <mergeCell ref="M14:P14"/>
    <mergeCell ref="Q14:S14"/>
    <mergeCell ref="B6:C6"/>
    <mergeCell ref="D6:F6"/>
    <mergeCell ref="G6:J6"/>
    <mergeCell ref="N6:R6"/>
    <mergeCell ref="B7:C7"/>
    <mergeCell ref="D7:F7"/>
    <mergeCell ref="G7:J7"/>
    <mergeCell ref="K7:M7"/>
    <mergeCell ref="N7:R7"/>
    <mergeCell ref="B11:X11"/>
    <mergeCell ref="B13:C13"/>
    <mergeCell ref="D13:F13"/>
    <mergeCell ref="G13:S13"/>
    <mergeCell ref="T13:X13"/>
    <mergeCell ref="Z13:AD13"/>
    <mergeCell ref="S9:X9"/>
    <mergeCell ref="D10:F10"/>
    <mergeCell ref="G10:J10"/>
    <mergeCell ref="K10:M10"/>
    <mergeCell ref="N10:R10"/>
    <mergeCell ref="S10:X10"/>
    <mergeCell ref="S7:X8"/>
    <mergeCell ref="B8:C8"/>
    <mergeCell ref="D8:F8"/>
    <mergeCell ref="K8:M8"/>
    <mergeCell ref="N8:R8"/>
    <mergeCell ref="B9:C10"/>
    <mergeCell ref="D9:F9"/>
    <mergeCell ref="G9:J9"/>
    <mergeCell ref="K9:M9"/>
    <mergeCell ref="N9:R9"/>
  </mergeCells>
  <phoneticPr fontId="2"/>
  <printOptions horizontalCentered="1"/>
  <pageMargins left="0.98425196850393704" right="0.78740157480314965" top="0.98425196850393704" bottom="0.98425196850393704" header="0.51181102362204722" footer="0.51181102362204722"/>
  <pageSetup paperSize="9" scale="88" fitToHeight="0" orientation="portrait" cellComments="asDisplayed" r:id="rId2"/>
  <headerFooter alignWithMargins="0"/>
  <rowBreaks count="19" manualBreakCount="19">
    <brk id="45" max="16383" man="1"/>
    <brk id="66" max="16383" man="1"/>
    <brk id="80" max="16383" man="1"/>
    <brk id="94" max="16383" man="1"/>
    <brk id="110" max="16383" man="1"/>
    <brk id="156" max="16383" man="1"/>
    <brk id="187" max="16383" man="1"/>
    <brk id="201" max="16383" man="1"/>
    <brk id="210" max="16383" man="1"/>
    <brk id="217" max="16383" man="1"/>
    <brk id="262" max="16383" man="1"/>
    <brk id="284" max="16383" man="1"/>
    <brk id="299" max="16383" man="1"/>
    <brk id="318" max="16383" man="1"/>
    <brk id="324" max="16383" man="1"/>
    <brk id="374" max="16383" man="1"/>
    <brk id="404" max="16383" man="1"/>
    <brk id="419" max="16383" man="1"/>
    <brk id="432" max="29" man="1"/>
  </rowBreaks>
  <ignoredErrors>
    <ignoredError sqref="Q16 Q126 Q339" formulaRange="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F4"/>
  <sheetViews>
    <sheetView zoomScale="160" zoomScaleNormal="160" workbookViewId="0">
      <selection activeCell="R406" sqref="R406:V406"/>
    </sheetView>
  </sheetViews>
  <sheetFormatPr defaultRowHeight="13.5" x14ac:dyDescent="0.15"/>
  <cols>
    <col min="2" max="2" width="15" bestFit="1" customWidth="1"/>
    <col min="3" max="3" width="13.125" bestFit="1" customWidth="1"/>
    <col min="4" max="4" width="13.875" bestFit="1" customWidth="1"/>
    <col min="5" max="5" width="13" bestFit="1" customWidth="1"/>
    <col min="6" max="6" width="13.375" bestFit="1" customWidth="1"/>
    <col min="7" max="10" width="13.625" customWidth="1"/>
  </cols>
  <sheetData>
    <row r="2" spans="2:6" ht="27.2" customHeight="1" x14ac:dyDescent="0.15">
      <c r="B2" s="12" t="s">
        <v>31</v>
      </c>
      <c r="C2" s="94" t="s">
        <v>829</v>
      </c>
      <c r="D2" s="94" t="s">
        <v>830</v>
      </c>
      <c r="E2" s="94" t="s">
        <v>831</v>
      </c>
      <c r="F2" s="94" t="s">
        <v>840</v>
      </c>
    </row>
    <row r="3" spans="2:6" x14ac:dyDescent="0.15">
      <c r="B3" s="12" t="s">
        <v>103</v>
      </c>
      <c r="C3" s="95">
        <v>99.9</v>
      </c>
      <c r="D3" s="95">
        <v>99.7</v>
      </c>
      <c r="E3" s="95">
        <v>99.5</v>
      </c>
      <c r="F3" s="95">
        <v>99.4</v>
      </c>
    </row>
    <row r="4" spans="2:6" x14ac:dyDescent="0.15">
      <c r="B4" s="12" t="s">
        <v>33</v>
      </c>
      <c r="C4" s="95">
        <v>99.8</v>
      </c>
      <c r="D4" s="95">
        <v>100</v>
      </c>
      <c r="E4" s="95">
        <v>99.9</v>
      </c>
      <c r="F4" s="95">
        <v>99.8</v>
      </c>
    </row>
  </sheetData>
  <customSheetViews>
    <customSheetView guid="{35B468EA-DEB5-4CA6-B546-C65359DF4C34}" scale="115">
      <selection activeCell="I22" sqref="I22"/>
      <pageMargins left="0.75" right="0.75" top="1" bottom="1" header="0.51200000000000001" footer="0.51200000000000001"/>
      <pageSetup paperSize="9" orientation="portrait" r:id="rId1"/>
      <headerFooter alignWithMargins="0"/>
    </customSheetView>
  </customSheetViews>
  <phoneticPr fontId="2"/>
  <pageMargins left="0.75" right="0.75" top="1" bottom="1" header="0.51200000000000001" footer="0.51200000000000001"/>
  <pageSetup paperSize="9"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21"/>
  <sheetViews>
    <sheetView showGridLines="0" workbookViewId="0">
      <selection activeCell="R4" sqref="R4"/>
    </sheetView>
  </sheetViews>
  <sheetFormatPr defaultRowHeight="13.5" x14ac:dyDescent="0.15"/>
  <cols>
    <col min="2" max="2" width="4.25" customWidth="1"/>
    <col min="3" max="3" width="27.25" customWidth="1"/>
    <col min="4" max="4" width="10.125" bestFit="1" customWidth="1"/>
    <col min="5" max="5" width="10.25" bestFit="1" customWidth="1"/>
    <col min="6" max="6" width="10.125" bestFit="1" customWidth="1"/>
    <col min="7" max="7" width="10.25" bestFit="1" customWidth="1"/>
  </cols>
  <sheetData>
    <row r="1" spans="2:7" ht="14.25" thickBot="1" x14ac:dyDescent="0.2"/>
    <row r="2" spans="2:7" ht="46.5" customHeight="1" thickBot="1" x14ac:dyDescent="0.2">
      <c r="B2" s="1191" t="s">
        <v>842</v>
      </c>
      <c r="C2" s="1192"/>
      <c r="D2" s="1189" t="s">
        <v>662</v>
      </c>
      <c r="E2" s="1190"/>
      <c r="F2" s="1189" t="s">
        <v>663</v>
      </c>
      <c r="G2" s="1190"/>
    </row>
    <row r="3" spans="2:7" ht="27.75" customHeight="1" thickTop="1" x14ac:dyDescent="0.15">
      <c r="B3" s="1182" t="s">
        <v>664</v>
      </c>
      <c r="C3" s="1183"/>
      <c r="D3" s="1182"/>
      <c r="E3" s="1184"/>
      <c r="F3" s="1182"/>
      <c r="G3" s="1184"/>
    </row>
    <row r="4" spans="2:7" ht="27.75" customHeight="1" thickBot="1" x14ac:dyDescent="0.2">
      <c r="B4" s="187"/>
      <c r="C4" s="188" t="s">
        <v>665</v>
      </c>
      <c r="D4" s="189" t="s">
        <v>666</v>
      </c>
      <c r="E4" s="190" t="s">
        <v>667</v>
      </c>
      <c r="F4" s="189" t="s">
        <v>668</v>
      </c>
      <c r="G4" s="190" t="s">
        <v>667</v>
      </c>
    </row>
    <row r="5" spans="2:7" ht="27.75" customHeight="1" thickTop="1" x14ac:dyDescent="0.15">
      <c r="B5" s="187"/>
      <c r="C5" s="191" t="s">
        <v>669</v>
      </c>
      <c r="D5" s="192" t="s">
        <v>670</v>
      </c>
      <c r="E5" s="193"/>
      <c r="F5" s="192" t="s">
        <v>671</v>
      </c>
      <c r="G5" s="193" t="s">
        <v>671</v>
      </c>
    </row>
    <row r="6" spans="2:7" ht="27.75" customHeight="1" x14ac:dyDescent="0.15">
      <c r="B6" s="187"/>
      <c r="C6" s="194" t="s">
        <v>672</v>
      </c>
      <c r="D6" s="195"/>
      <c r="E6" s="197" t="s">
        <v>791</v>
      </c>
      <c r="F6" s="195"/>
      <c r="G6" s="194"/>
    </row>
    <row r="7" spans="2:7" ht="27.75" customHeight="1" x14ac:dyDescent="0.15">
      <c r="B7" s="187"/>
      <c r="C7" s="194" t="s">
        <v>673</v>
      </c>
      <c r="D7" s="195"/>
      <c r="E7" s="194"/>
      <c r="F7" s="196"/>
      <c r="G7" s="197"/>
    </row>
    <row r="8" spans="2:7" ht="27.75" customHeight="1" thickBot="1" x14ac:dyDescent="0.2">
      <c r="B8" s="198"/>
      <c r="C8" s="199" t="s">
        <v>674</v>
      </c>
      <c r="D8" s="200"/>
      <c r="E8" s="199"/>
      <c r="F8" s="200"/>
      <c r="G8" s="199"/>
    </row>
    <row r="9" spans="2:7" ht="27.75" customHeight="1" x14ac:dyDescent="0.15">
      <c r="B9" s="1182" t="s">
        <v>675</v>
      </c>
      <c r="C9" s="1183"/>
      <c r="D9" s="1185"/>
      <c r="E9" s="1186"/>
      <c r="F9" s="1185"/>
      <c r="G9" s="1186"/>
    </row>
    <row r="10" spans="2:7" ht="27.75" customHeight="1" thickBot="1" x14ac:dyDescent="0.2">
      <c r="B10" s="198"/>
      <c r="C10" s="199" t="s">
        <v>676</v>
      </c>
      <c r="D10" s="1180"/>
      <c r="E10" s="1181"/>
      <c r="F10" s="1180"/>
      <c r="G10" s="1181"/>
    </row>
    <row r="12" spans="2:7" ht="14.25" thickBot="1" x14ac:dyDescent="0.2"/>
    <row r="13" spans="2:7" ht="46.5" customHeight="1" thickBot="1" x14ac:dyDescent="0.2">
      <c r="B13" s="1187" t="s">
        <v>841</v>
      </c>
      <c r="C13" s="1188"/>
      <c r="D13" s="1189" t="s">
        <v>662</v>
      </c>
      <c r="E13" s="1190"/>
      <c r="F13" s="1189" t="s">
        <v>663</v>
      </c>
      <c r="G13" s="1190"/>
    </row>
    <row r="14" spans="2:7" ht="27.75" customHeight="1" thickTop="1" x14ac:dyDescent="0.15">
      <c r="B14" s="1182" t="s">
        <v>664</v>
      </c>
      <c r="C14" s="1183"/>
      <c r="D14" s="1182"/>
      <c r="E14" s="1184"/>
      <c r="F14" s="1182"/>
      <c r="G14" s="1184"/>
    </row>
    <row r="15" spans="2:7" ht="27.75" customHeight="1" thickBot="1" x14ac:dyDescent="0.2">
      <c r="B15" s="187"/>
      <c r="C15" s="188" t="s">
        <v>665</v>
      </c>
      <c r="D15" s="189" t="s">
        <v>677</v>
      </c>
      <c r="E15" s="190" t="s">
        <v>678</v>
      </c>
      <c r="F15" s="189" t="s">
        <v>677</v>
      </c>
      <c r="G15" s="190" t="s">
        <v>678</v>
      </c>
    </row>
    <row r="16" spans="2:7" ht="27.75" customHeight="1" thickTop="1" x14ac:dyDescent="0.15">
      <c r="B16" s="187"/>
      <c r="C16" s="191" t="s">
        <v>669</v>
      </c>
      <c r="D16" s="192" t="s">
        <v>670</v>
      </c>
      <c r="E16" s="193"/>
      <c r="F16" s="192" t="s">
        <v>679</v>
      </c>
      <c r="G16" s="193" t="s">
        <v>670</v>
      </c>
    </row>
    <row r="17" spans="2:7" ht="27.75" customHeight="1" x14ac:dyDescent="0.15">
      <c r="B17" s="187"/>
      <c r="C17" s="194" t="s">
        <v>672</v>
      </c>
      <c r="D17" s="195"/>
      <c r="E17" s="197" t="s">
        <v>786</v>
      </c>
      <c r="F17" s="195"/>
      <c r="G17" s="194"/>
    </row>
    <row r="18" spans="2:7" ht="27.75" customHeight="1" x14ac:dyDescent="0.15">
      <c r="B18" s="187"/>
      <c r="C18" s="194" t="s">
        <v>673</v>
      </c>
      <c r="D18" s="195"/>
      <c r="E18" s="194"/>
      <c r="F18" s="196"/>
      <c r="G18" s="197"/>
    </row>
    <row r="19" spans="2:7" ht="27.75" customHeight="1" thickBot="1" x14ac:dyDescent="0.2">
      <c r="B19" s="198"/>
      <c r="C19" s="199" t="s">
        <v>674</v>
      </c>
      <c r="D19" s="200"/>
      <c r="E19" s="199"/>
      <c r="F19" s="200"/>
      <c r="G19" s="199"/>
    </row>
    <row r="20" spans="2:7" ht="27.75" customHeight="1" x14ac:dyDescent="0.15">
      <c r="B20" s="1182" t="s">
        <v>675</v>
      </c>
      <c r="C20" s="1183"/>
      <c r="D20" s="1185"/>
      <c r="E20" s="1186"/>
      <c r="F20" s="1185"/>
      <c r="G20" s="1186"/>
    </row>
    <row r="21" spans="2:7" ht="27.75" customHeight="1" thickBot="1" x14ac:dyDescent="0.2">
      <c r="B21" s="198"/>
      <c r="C21" s="199" t="s">
        <v>676</v>
      </c>
      <c r="D21" s="1180"/>
      <c r="E21" s="1181"/>
      <c r="F21" s="1180"/>
      <c r="G21" s="1181"/>
    </row>
  </sheetData>
  <customSheetViews>
    <customSheetView guid="{35B468EA-DEB5-4CA6-B546-C65359DF4C34}" showGridLines="0">
      <selection activeCell="I2" sqref="I2"/>
      <pageMargins left="0.75" right="0.75" top="1" bottom="1" header="0.51200000000000001" footer="0.51200000000000001"/>
      <pageSetup paperSize="9" orientation="portrait" r:id="rId1"/>
      <headerFooter alignWithMargins="0"/>
    </customSheetView>
  </customSheetViews>
  <mergeCells count="22">
    <mergeCell ref="B13:C13"/>
    <mergeCell ref="D13:E13"/>
    <mergeCell ref="F13:G13"/>
    <mergeCell ref="B2:C2"/>
    <mergeCell ref="D2:E2"/>
    <mergeCell ref="F2:G2"/>
    <mergeCell ref="B3:C3"/>
    <mergeCell ref="D3:E3"/>
    <mergeCell ref="F3:G3"/>
    <mergeCell ref="B9:C9"/>
    <mergeCell ref="D9:E9"/>
    <mergeCell ref="F9:G9"/>
    <mergeCell ref="D10:E10"/>
    <mergeCell ref="F10:G10"/>
    <mergeCell ref="D21:E21"/>
    <mergeCell ref="F21:G21"/>
    <mergeCell ref="B14:C14"/>
    <mergeCell ref="D14:E14"/>
    <mergeCell ref="F14:G14"/>
    <mergeCell ref="B20:C20"/>
    <mergeCell ref="D20:E20"/>
    <mergeCell ref="F20:G20"/>
  </mergeCells>
  <phoneticPr fontId="2"/>
  <pageMargins left="0.75" right="0.75" top="1" bottom="1" header="0.51200000000000001" footer="0.51200000000000001"/>
  <pageSetup paperSize="9"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1 総括</vt:lpstr>
      <vt:lpstr>2 平均給与月額</vt:lpstr>
      <vt:lpstr>3 級別職員数</vt:lpstr>
      <vt:lpstr>4 手当状況</vt:lpstr>
      <vt:lpstr>5 報酬等状況</vt:lpstr>
      <vt:lpstr>6 職員数状況</vt:lpstr>
      <vt:lpstr>7 企業</vt:lpstr>
      <vt:lpstr>（グラフ作成用）ラスパイレスＧ</vt:lpstr>
      <vt:lpstr>人事評価表</vt:lpstr>
      <vt:lpstr>'1 総括'!Print_Area</vt:lpstr>
      <vt:lpstr>'2 平均給与月額'!Print_Area</vt:lpstr>
      <vt:lpstr>'3 級別職員数'!Print_Area</vt:lpstr>
      <vt:lpstr>'4 手当状況'!Print_Area</vt:lpstr>
      <vt:lpstr>'5 報酬等状況'!Print_Area</vt:lpstr>
      <vt:lpstr>'6 職員数状況'!Print_Area</vt:lpstr>
      <vt:lpstr>'7 企業'!Print_Area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1800076</cp:lastModifiedBy>
  <cp:lastPrinted>2023-09-26T08:22:00Z</cp:lastPrinted>
  <dcterms:created xsi:type="dcterms:W3CDTF">2005-10-26T06:02:42Z</dcterms:created>
  <dcterms:modified xsi:type="dcterms:W3CDTF">2023-09-26T08:22:22Z</dcterms:modified>
</cp:coreProperties>
</file>