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30\"/>
    </mc:Choice>
  </mc:AlternateContent>
  <xr:revisionPtr revIDLastSave="0" documentId="8_{55EC0F58-F688-4761-A721-1BA111B08229}" xr6:coauthVersionLast="45" xr6:coauthVersionMax="45" xr10:uidLastSave="{00000000-0000-0000-0000-000000000000}"/>
  <bookViews>
    <workbookView xWindow="-110" yWindow="-110" windowWidth="19420" windowHeight="10420" xr2:uid="{08250126-1A99-4CEA-B754-00A4B7346944}"/>
  </bookViews>
  <sheets>
    <sheet name="1-1(6)" sheetId="1" r:id="rId1"/>
  </sheets>
  <definedNames>
    <definedName name="_xlnm.Print_Area" localSheetId="0">'1-1(6)'!$A$1:$K$48</definedName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E40" i="1"/>
  <c r="E37" i="1"/>
  <c r="E34" i="1"/>
  <c r="E12" i="1" s="1"/>
  <c r="E29" i="1"/>
  <c r="E26" i="1"/>
  <c r="D12" i="1"/>
  <c r="D10" i="1" s="1"/>
  <c r="E11" i="1"/>
  <c r="D11" i="1"/>
  <c r="E10" i="1" l="1"/>
</calcChain>
</file>

<file path=xl/sharedStrings.xml><?xml version="1.0" encoding="utf-8"?>
<sst xmlns="http://schemas.openxmlformats.org/spreadsheetml/2006/main" count="50" uniqueCount="45">
  <si>
    <r>
      <t>１-１　市　町　主　要　統　計　表</t>
    </r>
    <r>
      <rPr>
        <sz val="12"/>
        <rFont val="ＭＳ 明朝"/>
        <family val="1"/>
        <charset val="128"/>
      </rPr>
      <t>　（続き）</t>
    </r>
    <phoneticPr fontId="5"/>
  </si>
  <si>
    <t>１　市町議員定数、職員数…県市町支援課の資料による。</t>
    <rPh sb="2" eb="4">
      <t>シチョウ</t>
    </rPh>
    <rPh sb="4" eb="6">
      <t>ギイン</t>
    </rPh>
    <rPh sb="6" eb="8">
      <t>テイスウ</t>
    </rPh>
    <rPh sb="9" eb="11">
      <t>ショクイン</t>
    </rPh>
    <rPh sb="11" eb="12">
      <t>スウ</t>
    </rPh>
    <rPh sb="13" eb="14">
      <t>ケン</t>
    </rPh>
    <rPh sb="14" eb="16">
      <t>シチョウ</t>
    </rPh>
    <rPh sb="16" eb="18">
      <t>シエン</t>
    </rPh>
    <rPh sb="18" eb="19">
      <t>カ</t>
    </rPh>
    <rPh sb="20" eb="22">
      <t>シリョウ</t>
    </rPh>
    <phoneticPr fontId="5"/>
  </si>
  <si>
    <t>２　選挙人名簿登録者数…県選挙管理委員会の資料による。</t>
  </si>
  <si>
    <t>３　刑法犯認知件数・検挙件数…県警察本部「佐賀の犯罪」による。発生地(その他を除く。)による。</t>
    <rPh sb="21" eb="23">
      <t>サガ</t>
    </rPh>
    <rPh sb="37" eb="38">
      <t>タ</t>
    </rPh>
    <rPh sb="39" eb="40">
      <t>ノゾ</t>
    </rPh>
    <phoneticPr fontId="5"/>
  </si>
  <si>
    <t>４　出火件数…H29火災死者集計表「第２８表」による。</t>
    <phoneticPr fontId="5"/>
  </si>
  <si>
    <t>５　交通事故発生件数…県警察本部「交通さが」による。（　）書きは高速道路上の事故で外数。</t>
    <phoneticPr fontId="5"/>
  </si>
  <si>
    <t>市町</t>
    <rPh sb="0" eb="2">
      <t>シチョウ</t>
    </rPh>
    <phoneticPr fontId="5"/>
  </si>
  <si>
    <t>市   町 
議員定数
30.12.31</t>
    <phoneticPr fontId="8"/>
  </si>
  <si>
    <t>市  町
職員数
30.4.1</t>
    <phoneticPr fontId="8"/>
  </si>
  <si>
    <t>選挙人名簿
登録者数
30.12.1</t>
    <phoneticPr fontId="8"/>
  </si>
  <si>
    <t>刑 法 犯
認知件数
29年</t>
    <phoneticPr fontId="8"/>
  </si>
  <si>
    <t>刑 法 犯
検挙件数
29年</t>
    <phoneticPr fontId="8"/>
  </si>
  <si>
    <t>出火件数
29年</t>
    <phoneticPr fontId="8"/>
  </si>
  <si>
    <t xml:space="preserve"> 交 通 事 故
 発 生 件 数
29年</t>
    <phoneticPr fontId="5"/>
  </si>
  <si>
    <t>人</t>
  </si>
  <si>
    <t>件</t>
  </si>
  <si>
    <t>総数</t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</si>
  <si>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</si>
  <si>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</si>
  <si>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</si>
  <si>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</si>
  <si>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</si>
  <si>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</si>
  <si>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</si>
  <si>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</si>
  <si>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</si>
  <si>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2" eb="3">
      <t>シ</t>
    </rPh>
    <phoneticPr fontId="5"/>
  </si>
  <si>
    <t>嬉野市</t>
    <rPh sb="0" eb="2">
      <t>ウレシノ</t>
    </rPh>
    <rPh sb="2" eb="3">
      <t>シ</t>
    </rPh>
    <phoneticPr fontId="5"/>
  </si>
  <si>
    <t>神埼市</t>
    <rPh sb="2" eb="3">
      <t>シ</t>
    </rPh>
    <phoneticPr fontId="13"/>
  </si>
  <si>
    <t>神埼郡</t>
    <phoneticPr fontId="8"/>
  </si>
  <si>
    <t>吉野ヶ里町</t>
    <rPh sb="0" eb="4">
      <t>ヨシノガリ</t>
    </rPh>
    <rPh sb="4" eb="5">
      <t>チョウ</t>
    </rPh>
    <phoneticPr fontId="5"/>
  </si>
  <si>
    <t>三養基郡</t>
  </si>
  <si>
    <t>基山町</t>
  </si>
  <si>
    <t>上峰町</t>
  </si>
  <si>
    <t>みやき町</t>
    <rPh sb="3" eb="4">
      <t>チョウ</t>
    </rPh>
    <phoneticPr fontId="5"/>
  </si>
  <si>
    <t>東松浦郡</t>
  </si>
  <si>
    <t>玄海町</t>
  </si>
  <si>
    <t>西松浦郡</t>
  </si>
  <si>
    <t>有田町</t>
  </si>
  <si>
    <t>杵島郡</t>
  </si>
  <si>
    <t>大町町</t>
  </si>
  <si>
    <t>江北町</t>
  </si>
  <si>
    <t>白石町</t>
  </si>
  <si>
    <t>藤津郡</t>
  </si>
  <si>
    <t>太良町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</si>
</sst>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#\ ###"/>
    <numFmt numFmtId="177" formatCode="\(#######\)"/>
    <numFmt numFmtId="178" formatCode="\(####\)"/>
  </numFmts>
  <fonts count="17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7.5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7.5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7.7"/>
      <name val="ＭＳ 明朝"/>
      <family val="1"/>
      <charset val="128"/>
    </font>
    <font>
      <sz val="7.7"/>
      <name val="ＭＳ ゴシック"/>
      <family val="3"/>
      <charset val="128"/>
    </font>
    <font>
      <sz val="6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>
      <alignment vertical="center"/>
    </xf>
    <xf numFmtId="0" fontId="2" fillId="2" borderId="0" xfId="1" applyFont="1" applyFill="1" applyAlignment="1">
      <alignment horizontal="centerContinuous"/>
    </xf>
    <xf numFmtId="0" fontId="2" fillId="2" borderId="0" xfId="1" applyFont="1" applyFill="1"/>
    <xf numFmtId="0" fontId="6" fillId="2" borderId="0" xfId="1" applyFont="1" applyFill="1"/>
    <xf numFmtId="0" fontId="7" fillId="2" borderId="1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distributed" vertical="center"/>
    </xf>
    <xf numFmtId="0" fontId="7" fillId="2" borderId="2" xfId="1" applyFont="1" applyFill="1" applyBorder="1" applyAlignment="1">
      <alignment horizontal="centerContinuous"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3" xfId="1" quotePrefix="1" applyFont="1" applyFill="1" applyBorder="1" applyAlignment="1">
      <alignment horizontal="center" vertical="center" wrapText="1"/>
    </xf>
    <xf numFmtId="0" fontId="7" fillId="0" borderId="3" xfId="1" quotePrefix="1" applyFont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Continuous" vertical="center" wrapText="1"/>
    </xf>
    <xf numFmtId="0" fontId="7" fillId="2" borderId="1" xfId="1" applyFont="1" applyFill="1" applyBorder="1" applyAlignment="1">
      <alignment horizontal="centerContinuous" vertical="center" wrapText="1"/>
    </xf>
    <xf numFmtId="0" fontId="7" fillId="2" borderId="0" xfId="1" applyFont="1" applyFill="1"/>
    <xf numFmtId="0" fontId="9" fillId="2" borderId="0" xfId="2" applyFont="1" applyFill="1"/>
    <xf numFmtId="0" fontId="9" fillId="2" borderId="5" xfId="1" applyFont="1" applyFill="1" applyBorder="1"/>
    <xf numFmtId="0" fontId="9" fillId="2" borderId="0" xfId="1" applyFont="1" applyFill="1" applyAlignment="1">
      <alignment horizontal="right"/>
    </xf>
    <xf numFmtId="0" fontId="9" fillId="0" borderId="0" xfId="1" applyFont="1" applyAlignment="1">
      <alignment horizontal="right"/>
    </xf>
    <xf numFmtId="0" fontId="9" fillId="2" borderId="0" xfId="1" applyFont="1" applyFill="1"/>
    <xf numFmtId="0" fontId="10" fillId="2" borderId="0" xfId="2" applyFont="1" applyFill="1"/>
    <xf numFmtId="0" fontId="11" fillId="2" borderId="0" xfId="2" applyFont="1" applyFill="1" applyAlignment="1">
      <alignment horizontal="distributed"/>
    </xf>
    <xf numFmtId="0" fontId="11" fillId="2" borderId="5" xfId="1" applyFont="1" applyFill="1" applyBorder="1" applyAlignment="1">
      <alignment horizontal="distributed"/>
    </xf>
    <xf numFmtId="176" fontId="11" fillId="2" borderId="0" xfId="1" applyNumberFormat="1" applyFont="1" applyFill="1" applyAlignment="1">
      <alignment horizontal="right"/>
    </xf>
    <xf numFmtId="176" fontId="11" fillId="0" borderId="0" xfId="1" applyNumberFormat="1" applyFont="1" applyAlignment="1">
      <alignment horizontal="right"/>
    </xf>
    <xf numFmtId="176" fontId="11" fillId="2" borderId="0" xfId="3" applyNumberFormat="1" applyFont="1" applyFill="1" applyAlignment="1">
      <alignment horizontal="right"/>
    </xf>
    <xf numFmtId="177" fontId="11" fillId="2" borderId="0" xfId="3" applyNumberFormat="1" applyFont="1" applyFill="1" applyAlignment="1">
      <alignment horizontal="right"/>
    </xf>
    <xf numFmtId="0" fontId="11" fillId="2" borderId="0" xfId="1" applyFont="1" applyFill="1"/>
    <xf numFmtId="0" fontId="10" fillId="2" borderId="0" xfId="1" applyFont="1" applyFill="1"/>
    <xf numFmtId="176" fontId="11" fillId="2" borderId="0" xfId="2" applyNumberFormat="1" applyFont="1" applyFill="1" applyAlignment="1">
      <alignment horizontal="right"/>
    </xf>
    <xf numFmtId="176" fontId="11" fillId="0" borderId="0" xfId="2" applyNumberFormat="1" applyFont="1" applyAlignment="1">
      <alignment horizontal="right"/>
    </xf>
    <xf numFmtId="176" fontId="10" fillId="2" borderId="0" xfId="1" applyNumberFormat="1" applyFont="1" applyFill="1"/>
    <xf numFmtId="0" fontId="6" fillId="2" borderId="0" xfId="2" applyFont="1" applyFill="1"/>
    <xf numFmtId="0" fontId="6" fillId="2" borderId="0" xfId="2" applyFont="1" applyFill="1" applyAlignment="1">
      <alignment horizontal="distributed"/>
    </xf>
    <xf numFmtId="0" fontId="6" fillId="2" borderId="5" xfId="1" applyFont="1" applyFill="1" applyBorder="1" applyAlignment="1">
      <alignment horizontal="distributed"/>
    </xf>
    <xf numFmtId="176" fontId="12" fillId="2" borderId="0" xfId="1" applyNumberFormat="1" applyFont="1" applyFill="1" applyAlignment="1">
      <alignment horizontal="right"/>
    </xf>
    <xf numFmtId="0" fontId="12" fillId="2" borderId="0" xfId="1" applyFont="1" applyFill="1" applyAlignment="1">
      <alignment horizontal="right"/>
    </xf>
    <xf numFmtId="176" fontId="12" fillId="0" borderId="0" xfId="1" applyNumberFormat="1" applyFont="1" applyAlignment="1">
      <alignment horizontal="right"/>
    </xf>
    <xf numFmtId="176" fontId="6" fillId="2" borderId="0" xfId="1" applyNumberFormat="1" applyFont="1" applyFill="1"/>
    <xf numFmtId="0" fontId="12" fillId="2" borderId="0" xfId="2" applyFont="1" applyFill="1"/>
    <xf numFmtId="0" fontId="12" fillId="2" borderId="0" xfId="2" applyFont="1" applyFill="1" applyAlignment="1">
      <alignment horizontal="distributed"/>
    </xf>
    <xf numFmtId="0" fontId="12" fillId="2" borderId="5" xfId="1" applyFont="1" applyFill="1" applyBorder="1" applyAlignment="1">
      <alignment horizontal="distributed"/>
    </xf>
    <xf numFmtId="176" fontId="12" fillId="2" borderId="0" xfId="2" applyNumberFormat="1" applyFont="1" applyFill="1" applyAlignment="1">
      <alignment horizontal="right"/>
    </xf>
    <xf numFmtId="176" fontId="12" fillId="0" borderId="0" xfId="2" applyNumberFormat="1" applyFont="1" applyAlignment="1">
      <alignment horizontal="right"/>
    </xf>
    <xf numFmtId="176" fontId="12" fillId="2" borderId="0" xfId="3" applyNumberFormat="1" applyFont="1" applyFill="1" applyAlignment="1">
      <alignment horizontal="right"/>
    </xf>
    <xf numFmtId="177" fontId="12" fillId="2" borderId="0" xfId="3" applyNumberFormat="1" applyFont="1" applyFill="1" applyAlignment="1">
      <alignment horizontal="right"/>
    </xf>
    <xf numFmtId="0" fontId="12" fillId="2" borderId="5" xfId="1" applyFont="1" applyFill="1" applyBorder="1"/>
    <xf numFmtId="0" fontId="6" fillId="2" borderId="5" xfId="1" applyFont="1" applyFill="1" applyBorder="1"/>
    <xf numFmtId="176" fontId="14" fillId="2" borderId="0" xfId="3" applyNumberFormat="1" applyFont="1" applyFill="1" applyAlignment="1">
      <alignment horizontal="right"/>
    </xf>
    <xf numFmtId="176" fontId="15" fillId="2" borderId="0" xfId="3" applyNumberFormat="1" applyFont="1" applyFill="1" applyAlignment="1">
      <alignment horizontal="right"/>
    </xf>
    <xf numFmtId="177" fontId="15" fillId="2" borderId="0" xfId="3" applyNumberFormat="1" applyFont="1" applyFill="1" applyAlignment="1">
      <alignment horizontal="right"/>
    </xf>
    <xf numFmtId="0" fontId="11" fillId="2" borderId="0" xfId="2" applyFont="1" applyFill="1"/>
    <xf numFmtId="177" fontId="14" fillId="2" borderId="0" xfId="3" applyNumberFormat="1" applyFont="1" applyFill="1" applyAlignment="1">
      <alignment horizontal="right"/>
    </xf>
    <xf numFmtId="0" fontId="12" fillId="2" borderId="0" xfId="1" applyFont="1" applyFill="1"/>
    <xf numFmtId="178" fontId="12" fillId="2" borderId="0" xfId="3" applyNumberFormat="1" applyFont="1" applyFill="1" applyAlignment="1">
      <alignment horizontal="right"/>
    </xf>
    <xf numFmtId="0" fontId="11" fillId="2" borderId="5" xfId="1" applyFont="1" applyFill="1" applyBorder="1"/>
    <xf numFmtId="0" fontId="12" fillId="2" borderId="6" xfId="2" applyFont="1" applyFill="1" applyBorder="1"/>
    <xf numFmtId="0" fontId="12" fillId="2" borderId="6" xfId="2" applyFont="1" applyFill="1" applyBorder="1" applyAlignment="1">
      <alignment horizontal="distributed"/>
    </xf>
    <xf numFmtId="0" fontId="1" fillId="2" borderId="7" xfId="1" applyFill="1" applyBorder="1"/>
    <xf numFmtId="0" fontId="1" fillId="2" borderId="6" xfId="1" applyFill="1" applyBorder="1"/>
    <xf numFmtId="176" fontId="16" fillId="2" borderId="6" xfId="1" applyNumberFormat="1" applyFont="1" applyFill="1" applyBorder="1" applyAlignment="1">
      <alignment horizontal="right"/>
    </xf>
    <xf numFmtId="176" fontId="9" fillId="2" borderId="6" xfId="1" applyNumberFormat="1" applyFont="1" applyFill="1" applyBorder="1" applyAlignment="1">
      <alignment horizontal="right"/>
    </xf>
    <xf numFmtId="0" fontId="1" fillId="0" borderId="6" xfId="1" applyBorder="1"/>
    <xf numFmtId="0" fontId="1" fillId="2" borderId="0" xfId="1" applyFill="1"/>
  </cellXfs>
  <cellStyles count="4">
    <cellStyle name="標準" xfId="0" builtinId="0"/>
    <cellStyle name="標準_0002 275．277_災害事故" xfId="3" xr:uid="{63EA0E34-8051-4CB8-A91D-58780F669F07}"/>
    <cellStyle name="標準_001～002_市町村便覧" xfId="1" xr:uid="{F626DFF6-BB73-4651-A072-2EBE81AABBB8}"/>
    <cellStyle name="標準_1001 市町村便覧" xfId="2" xr:uid="{C30DF6D0-1DB4-4313-8B61-C8A8763B8F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43F96-8721-4FAF-BA9E-302819F6E007}">
  <sheetPr>
    <tabColor rgb="FFFF0000"/>
  </sheetPr>
  <dimension ref="A1:Q50"/>
  <sheetViews>
    <sheetView showGridLines="0" tabSelected="1" zoomScaleNormal="100" workbookViewId="0">
      <selection activeCell="H19" sqref="H19"/>
    </sheetView>
  </sheetViews>
  <sheetFormatPr defaultColWidth="7.33203125" defaultRowHeight="12" x14ac:dyDescent="0.2"/>
  <cols>
    <col min="1" max="1" width="2.25" style="61" customWidth="1"/>
    <col min="2" max="2" width="8.58203125" style="61" customWidth="1"/>
    <col min="3" max="3" width="1.1640625" style="61" customWidth="1"/>
    <col min="4" max="9" width="10.75" style="61" customWidth="1"/>
    <col min="10" max="10" width="9.08203125" style="61" customWidth="1"/>
    <col min="11" max="11" width="5.1640625" style="61" customWidth="1"/>
    <col min="12" max="16384" width="7.33203125" style="61"/>
  </cols>
  <sheetData>
    <row r="1" spans="1:17" s="2" customFormat="1" ht="18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s="2" customFormat="1" ht="16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s="3" customFormat="1" ht="10.5" customHeight="1" x14ac:dyDescent="0.15">
      <c r="A3" s="3" t="s">
        <v>1</v>
      </c>
    </row>
    <row r="4" spans="1:17" s="3" customFormat="1" ht="10.5" customHeight="1" x14ac:dyDescent="0.15">
      <c r="A4" s="3" t="s">
        <v>2</v>
      </c>
    </row>
    <row r="5" spans="1:17" s="3" customFormat="1" ht="10.5" customHeight="1" x14ac:dyDescent="0.15">
      <c r="A5" s="3" t="s">
        <v>3</v>
      </c>
    </row>
    <row r="6" spans="1:17" s="3" customFormat="1" ht="10.5" customHeight="1" x14ac:dyDescent="0.15">
      <c r="A6" s="3" t="s">
        <v>4</v>
      </c>
    </row>
    <row r="7" spans="1:17" s="3" customFormat="1" ht="11.25" customHeight="1" thickBot="1" x14ac:dyDescent="0.2">
      <c r="A7" s="3" t="s">
        <v>5</v>
      </c>
    </row>
    <row r="8" spans="1:17" s="12" customFormat="1" ht="40.5" customHeight="1" x14ac:dyDescent="0.15">
      <c r="A8" s="4"/>
      <c r="B8" s="5" t="s">
        <v>6</v>
      </c>
      <c r="C8" s="6"/>
      <c r="D8" s="7" t="s">
        <v>7</v>
      </c>
      <c r="E8" s="7" t="s">
        <v>8</v>
      </c>
      <c r="F8" s="7" t="s">
        <v>9</v>
      </c>
      <c r="G8" s="8" t="s">
        <v>10</v>
      </c>
      <c r="H8" s="8" t="s">
        <v>11</v>
      </c>
      <c r="I8" s="9" t="s">
        <v>12</v>
      </c>
      <c r="J8" s="10" t="s">
        <v>13</v>
      </c>
      <c r="K8" s="11"/>
    </row>
    <row r="9" spans="1:17" s="17" customFormat="1" ht="9" customHeight="1" x14ac:dyDescent="0.15">
      <c r="A9" s="13"/>
      <c r="B9" s="13"/>
      <c r="C9" s="14"/>
      <c r="D9" s="15" t="s">
        <v>14</v>
      </c>
      <c r="E9" s="15" t="s">
        <v>14</v>
      </c>
      <c r="F9" s="15" t="s">
        <v>14</v>
      </c>
      <c r="G9" s="15" t="s">
        <v>15</v>
      </c>
      <c r="H9" s="15" t="s">
        <v>15</v>
      </c>
      <c r="I9" s="16" t="s">
        <v>15</v>
      </c>
      <c r="K9" s="15" t="s">
        <v>15</v>
      </c>
    </row>
    <row r="10" spans="1:17" s="26" customFormat="1" ht="15" customHeight="1" x14ac:dyDescent="0.2">
      <c r="A10" s="18"/>
      <c r="B10" s="19" t="s">
        <v>16</v>
      </c>
      <c r="C10" s="20"/>
      <c r="D10" s="21">
        <f>+D11+D12</f>
        <v>344</v>
      </c>
      <c r="E10" s="21">
        <f>E11+E12</f>
        <v>7377</v>
      </c>
      <c r="F10" s="21">
        <v>686151</v>
      </c>
      <c r="G10" s="21">
        <v>4318</v>
      </c>
      <c r="H10" s="21">
        <v>2269</v>
      </c>
      <c r="I10" s="22">
        <v>385</v>
      </c>
      <c r="J10" s="23">
        <v>6687</v>
      </c>
      <c r="K10" s="24">
        <v>78</v>
      </c>
      <c r="L10" s="25"/>
    </row>
    <row r="11" spans="1:17" s="26" customFormat="1" ht="15" customHeight="1" x14ac:dyDescent="0.2">
      <c r="A11" s="18"/>
      <c r="B11" s="19" t="s">
        <v>17</v>
      </c>
      <c r="C11" s="20"/>
      <c r="D11" s="27">
        <f>SUM(D14:D23)</f>
        <v>220</v>
      </c>
      <c r="E11" s="27">
        <f>SUM(E14:E23)</f>
        <v>5818</v>
      </c>
      <c r="F11" s="27">
        <v>566502</v>
      </c>
      <c r="G11" s="27">
        <v>3786</v>
      </c>
      <c r="H11" s="27">
        <v>1967</v>
      </c>
      <c r="I11" s="28">
        <v>298</v>
      </c>
      <c r="J11" s="23">
        <v>5638</v>
      </c>
      <c r="K11" s="24">
        <v>56</v>
      </c>
      <c r="L11" s="25"/>
    </row>
    <row r="12" spans="1:17" s="26" customFormat="1" ht="15" customHeight="1" x14ac:dyDescent="0.2">
      <c r="A12" s="18"/>
      <c r="B12" s="19" t="s">
        <v>18</v>
      </c>
      <c r="C12" s="20"/>
      <c r="D12" s="27">
        <f>+D26+D34+D37+D40+D45+D29</f>
        <v>124</v>
      </c>
      <c r="E12" s="27">
        <f>E26+E29+E34+E37+E40+E45</f>
        <v>1559</v>
      </c>
      <c r="F12" s="27">
        <v>119649</v>
      </c>
      <c r="G12" s="27">
        <v>532</v>
      </c>
      <c r="H12" s="27">
        <v>302</v>
      </c>
      <c r="I12" s="28">
        <v>87</v>
      </c>
      <c r="J12" s="23">
        <v>1049</v>
      </c>
      <c r="K12" s="24">
        <v>22</v>
      </c>
      <c r="L12" s="25"/>
      <c r="P12" s="29"/>
      <c r="Q12" s="29"/>
    </row>
    <row r="13" spans="1:17" s="3" customFormat="1" ht="15" customHeight="1" x14ac:dyDescent="0.2">
      <c r="A13" s="30"/>
      <c r="B13" s="31"/>
      <c r="C13" s="32"/>
      <c r="D13" s="33"/>
      <c r="E13" s="33"/>
      <c r="F13" s="33"/>
      <c r="G13" s="34"/>
      <c r="H13" s="34"/>
      <c r="I13" s="35"/>
      <c r="P13" s="36"/>
      <c r="Q13" s="36"/>
    </row>
    <row r="14" spans="1:17" s="3" customFormat="1" ht="15" customHeight="1" x14ac:dyDescent="0.2">
      <c r="A14" s="37">
        <v>1</v>
      </c>
      <c r="B14" s="38" t="s">
        <v>19</v>
      </c>
      <c r="C14" s="39"/>
      <c r="D14" s="40">
        <v>36</v>
      </c>
      <c r="E14" s="40">
        <v>1772</v>
      </c>
      <c r="F14" s="40">
        <v>193326</v>
      </c>
      <c r="G14" s="40">
        <v>1661</v>
      </c>
      <c r="H14" s="40">
        <v>846</v>
      </c>
      <c r="I14" s="41">
        <v>73</v>
      </c>
      <c r="J14" s="42">
        <v>2285</v>
      </c>
      <c r="K14" s="43">
        <v>7</v>
      </c>
      <c r="Q14" s="36"/>
    </row>
    <row r="15" spans="1:17" s="3" customFormat="1" ht="15" customHeight="1" x14ac:dyDescent="0.2">
      <c r="A15" s="37">
        <v>2</v>
      </c>
      <c r="B15" s="38" t="s">
        <v>20</v>
      </c>
      <c r="C15" s="39"/>
      <c r="D15" s="33">
        <v>30</v>
      </c>
      <c r="E15" s="33">
        <v>1334</v>
      </c>
      <c r="F15" s="33">
        <v>101858</v>
      </c>
      <c r="G15" s="40">
        <v>641</v>
      </c>
      <c r="H15" s="40">
        <v>336</v>
      </c>
      <c r="I15" s="41">
        <v>57</v>
      </c>
      <c r="J15" s="42">
        <v>718</v>
      </c>
      <c r="K15" s="43">
        <v>3</v>
      </c>
    </row>
    <row r="16" spans="1:17" s="3" customFormat="1" ht="15" customHeight="1" x14ac:dyDescent="0.2">
      <c r="A16" s="37">
        <v>3</v>
      </c>
      <c r="B16" s="38" t="s">
        <v>21</v>
      </c>
      <c r="C16" s="39"/>
      <c r="D16" s="33">
        <v>22</v>
      </c>
      <c r="E16" s="33">
        <v>439</v>
      </c>
      <c r="F16" s="33">
        <v>58294</v>
      </c>
      <c r="G16" s="33">
        <v>497</v>
      </c>
      <c r="H16" s="33">
        <v>221</v>
      </c>
      <c r="I16" s="35">
        <v>31</v>
      </c>
      <c r="J16" s="42">
        <v>640</v>
      </c>
      <c r="K16" s="43">
        <v>20</v>
      </c>
    </row>
    <row r="17" spans="1:12" s="3" customFormat="1" ht="15" customHeight="1" x14ac:dyDescent="0.2">
      <c r="A17" s="37">
        <v>4</v>
      </c>
      <c r="B17" s="38" t="s">
        <v>22</v>
      </c>
      <c r="C17" s="39"/>
      <c r="D17" s="33">
        <v>16</v>
      </c>
      <c r="E17" s="33">
        <v>285</v>
      </c>
      <c r="F17" s="33">
        <v>16443</v>
      </c>
      <c r="G17" s="33">
        <v>61</v>
      </c>
      <c r="H17" s="33">
        <v>48</v>
      </c>
      <c r="I17" s="35">
        <v>18</v>
      </c>
      <c r="J17" s="42">
        <v>122</v>
      </c>
      <c r="K17" s="43">
        <v>8</v>
      </c>
    </row>
    <row r="18" spans="1:12" s="3" customFormat="1" ht="15" customHeight="1" x14ac:dyDescent="0.2">
      <c r="A18" s="37">
        <v>5</v>
      </c>
      <c r="B18" s="38" t="s">
        <v>23</v>
      </c>
      <c r="C18" s="39"/>
      <c r="D18" s="33">
        <v>24</v>
      </c>
      <c r="E18" s="33">
        <v>461</v>
      </c>
      <c r="F18" s="33">
        <v>45239</v>
      </c>
      <c r="G18" s="33">
        <v>272</v>
      </c>
      <c r="H18" s="33">
        <v>158</v>
      </c>
      <c r="I18" s="35">
        <v>32</v>
      </c>
      <c r="J18" s="42">
        <v>379</v>
      </c>
      <c r="K18" s="43"/>
    </row>
    <row r="19" spans="1:12" s="3" customFormat="1" ht="15" customHeight="1" x14ac:dyDescent="0.2">
      <c r="A19" s="37">
        <v>6</v>
      </c>
      <c r="B19" s="38" t="s">
        <v>24</v>
      </c>
      <c r="C19" s="39"/>
      <c r="D19" s="33">
        <v>20</v>
      </c>
      <c r="E19" s="33">
        <v>350</v>
      </c>
      <c r="F19" s="33">
        <v>40781</v>
      </c>
      <c r="G19" s="33">
        <v>187</v>
      </c>
      <c r="H19" s="33">
        <v>107</v>
      </c>
      <c r="I19" s="35">
        <v>30</v>
      </c>
      <c r="J19" s="42">
        <v>360</v>
      </c>
      <c r="K19" s="43">
        <v>6</v>
      </c>
    </row>
    <row r="20" spans="1:12" s="3" customFormat="1" ht="15" customHeight="1" x14ac:dyDescent="0.2">
      <c r="A20" s="37">
        <v>7</v>
      </c>
      <c r="B20" s="38" t="s">
        <v>25</v>
      </c>
      <c r="C20" s="39"/>
      <c r="D20" s="33">
        <v>16</v>
      </c>
      <c r="E20" s="33">
        <v>236</v>
      </c>
      <c r="F20" s="33">
        <v>24446</v>
      </c>
      <c r="G20" s="33">
        <v>112</v>
      </c>
      <c r="H20" s="33">
        <v>56</v>
      </c>
      <c r="I20" s="35">
        <v>12</v>
      </c>
      <c r="J20" s="42">
        <v>186</v>
      </c>
      <c r="K20" s="43"/>
    </row>
    <row r="21" spans="1:12" s="3" customFormat="1" ht="15" customHeight="1" x14ac:dyDescent="0.2">
      <c r="A21" s="37">
        <v>8</v>
      </c>
      <c r="B21" s="38" t="s">
        <v>26</v>
      </c>
      <c r="C21" s="39"/>
      <c r="D21" s="33">
        <v>20</v>
      </c>
      <c r="E21" s="33">
        <v>463</v>
      </c>
      <c r="F21" s="33">
        <v>37321</v>
      </c>
      <c r="G21" s="40">
        <v>162</v>
      </c>
      <c r="H21" s="40">
        <v>91</v>
      </c>
      <c r="I21" s="41">
        <v>15</v>
      </c>
      <c r="J21" s="42">
        <v>441</v>
      </c>
      <c r="K21" s="43">
        <v>5</v>
      </c>
    </row>
    <row r="22" spans="1:12" s="3" customFormat="1" ht="15" customHeight="1" x14ac:dyDescent="0.2">
      <c r="A22" s="37">
        <v>9</v>
      </c>
      <c r="B22" s="38" t="s">
        <v>27</v>
      </c>
      <c r="C22" s="39"/>
      <c r="D22" s="40">
        <v>16</v>
      </c>
      <c r="E22" s="40">
        <v>203</v>
      </c>
      <c r="F22" s="40">
        <v>22191</v>
      </c>
      <c r="G22" s="33">
        <v>73</v>
      </c>
      <c r="H22" s="33">
        <v>43</v>
      </c>
      <c r="I22" s="35">
        <v>16</v>
      </c>
      <c r="J22" s="42">
        <v>131</v>
      </c>
      <c r="K22" s="43">
        <v>3</v>
      </c>
    </row>
    <row r="23" spans="1:12" s="3" customFormat="1" ht="15" customHeight="1" x14ac:dyDescent="0.2">
      <c r="A23" s="37">
        <v>10</v>
      </c>
      <c r="B23" s="38" t="s">
        <v>28</v>
      </c>
      <c r="C23" s="44"/>
      <c r="D23" s="33">
        <v>20</v>
      </c>
      <c r="E23" s="33">
        <v>275</v>
      </c>
      <c r="F23" s="33">
        <v>26603</v>
      </c>
      <c r="G23" s="33">
        <v>120</v>
      </c>
      <c r="H23" s="33">
        <v>61</v>
      </c>
      <c r="I23" s="35">
        <v>14</v>
      </c>
      <c r="J23" s="42">
        <v>376</v>
      </c>
      <c r="K23" s="43">
        <v>4</v>
      </c>
    </row>
    <row r="24" spans="1:12" s="3" customFormat="1" ht="6.75" customHeight="1" x14ac:dyDescent="0.2">
      <c r="A24" s="30"/>
      <c r="B24" s="31"/>
      <c r="C24" s="45"/>
      <c r="D24" s="33"/>
      <c r="E24" s="33"/>
      <c r="F24" s="33"/>
      <c r="G24" s="33"/>
      <c r="H24" s="33"/>
      <c r="I24" s="35"/>
      <c r="J24" s="46"/>
      <c r="K24" s="43"/>
    </row>
    <row r="25" spans="1:12" s="3" customFormat="1" ht="6.75" customHeight="1" x14ac:dyDescent="0.2">
      <c r="A25" s="30"/>
      <c r="B25" s="31"/>
      <c r="C25" s="32"/>
      <c r="D25" s="33"/>
      <c r="E25" s="33"/>
      <c r="F25" s="33"/>
      <c r="G25" s="33"/>
      <c r="H25" s="33"/>
      <c r="I25" s="35"/>
      <c r="J25" s="47"/>
      <c r="K25" s="48"/>
    </row>
    <row r="26" spans="1:12" s="26" customFormat="1" ht="15" customHeight="1" x14ac:dyDescent="0.2">
      <c r="A26" s="49"/>
      <c r="B26" s="19" t="s">
        <v>29</v>
      </c>
      <c r="C26" s="20"/>
      <c r="D26" s="27">
        <v>12</v>
      </c>
      <c r="E26" s="27">
        <f>E27</f>
        <v>143</v>
      </c>
      <c r="F26" s="27">
        <v>13073</v>
      </c>
      <c r="G26" s="27">
        <v>56</v>
      </c>
      <c r="H26" s="27">
        <v>31</v>
      </c>
      <c r="I26" s="28">
        <v>9</v>
      </c>
      <c r="J26" s="23">
        <v>184</v>
      </c>
      <c r="K26" s="24">
        <v>7</v>
      </c>
      <c r="L26" s="25"/>
    </row>
    <row r="27" spans="1:12" s="3" customFormat="1" ht="15" customHeight="1" x14ac:dyDescent="0.2">
      <c r="A27" s="37">
        <v>11</v>
      </c>
      <c r="B27" s="38" t="s">
        <v>30</v>
      </c>
      <c r="C27" s="39"/>
      <c r="D27" s="40">
        <v>12</v>
      </c>
      <c r="E27" s="40">
        <v>143</v>
      </c>
      <c r="F27" s="40">
        <v>13073</v>
      </c>
      <c r="G27" s="40">
        <v>56</v>
      </c>
      <c r="H27" s="40">
        <v>31</v>
      </c>
      <c r="I27" s="41">
        <v>9</v>
      </c>
      <c r="J27" s="42">
        <v>184</v>
      </c>
      <c r="K27" s="43">
        <v>7</v>
      </c>
    </row>
    <row r="28" spans="1:12" s="3" customFormat="1" ht="6.75" customHeight="1" x14ac:dyDescent="0.2">
      <c r="A28" s="30"/>
      <c r="B28" s="31"/>
      <c r="C28" s="32"/>
      <c r="D28" s="40"/>
      <c r="E28" s="40"/>
      <c r="F28" s="40"/>
      <c r="G28" s="40"/>
      <c r="H28" s="40"/>
      <c r="I28" s="41"/>
      <c r="J28" s="46"/>
      <c r="K28" s="50"/>
    </row>
    <row r="29" spans="1:12" s="26" customFormat="1" ht="15" customHeight="1" x14ac:dyDescent="0.2">
      <c r="A29" s="49"/>
      <c r="B29" s="19" t="s">
        <v>31</v>
      </c>
      <c r="C29" s="20"/>
      <c r="D29" s="21">
        <v>39</v>
      </c>
      <c r="E29" s="21">
        <f>SUM(E30:E32)</f>
        <v>478</v>
      </c>
      <c r="F29" s="21">
        <v>43944</v>
      </c>
      <c r="G29" s="27">
        <v>285</v>
      </c>
      <c r="H29" s="27">
        <v>149</v>
      </c>
      <c r="I29" s="28">
        <v>29</v>
      </c>
      <c r="J29" s="23">
        <v>374</v>
      </c>
      <c r="K29" s="24">
        <v>15</v>
      </c>
      <c r="L29" s="25"/>
    </row>
    <row r="30" spans="1:12" s="3" customFormat="1" ht="15" customHeight="1" x14ac:dyDescent="0.2">
      <c r="A30" s="37">
        <v>12</v>
      </c>
      <c r="B30" s="38" t="s">
        <v>32</v>
      </c>
      <c r="C30" s="39"/>
      <c r="D30" s="33">
        <v>13</v>
      </c>
      <c r="E30" s="33">
        <v>146</v>
      </c>
      <c r="F30" s="33">
        <v>14574</v>
      </c>
      <c r="G30" s="33">
        <v>92</v>
      </c>
      <c r="H30" s="33">
        <v>36</v>
      </c>
      <c r="I30" s="35">
        <v>14</v>
      </c>
      <c r="J30" s="42">
        <v>71</v>
      </c>
      <c r="K30" s="43">
        <v>13</v>
      </c>
      <c r="L30" s="51"/>
    </row>
    <row r="31" spans="1:12" s="3" customFormat="1" ht="15" customHeight="1" x14ac:dyDescent="0.2">
      <c r="A31" s="37">
        <v>13</v>
      </c>
      <c r="B31" s="38" t="s">
        <v>33</v>
      </c>
      <c r="C31" s="39"/>
      <c r="D31" s="33">
        <v>10</v>
      </c>
      <c r="E31" s="33">
        <v>88</v>
      </c>
      <c r="F31" s="33">
        <v>7783</v>
      </c>
      <c r="G31" s="33">
        <v>60</v>
      </c>
      <c r="H31" s="33">
        <v>42</v>
      </c>
      <c r="I31" s="35">
        <v>4</v>
      </c>
      <c r="J31" s="42">
        <v>80</v>
      </c>
      <c r="K31" s="43"/>
      <c r="L31" s="51"/>
    </row>
    <row r="32" spans="1:12" s="3" customFormat="1" ht="15" customHeight="1" x14ac:dyDescent="0.2">
      <c r="A32" s="37">
        <v>14</v>
      </c>
      <c r="B32" s="38" t="s">
        <v>34</v>
      </c>
      <c r="C32" s="39"/>
      <c r="D32" s="33">
        <v>16</v>
      </c>
      <c r="E32" s="33">
        <v>244</v>
      </c>
      <c r="F32" s="33">
        <v>21587</v>
      </c>
      <c r="G32" s="40">
        <v>133</v>
      </c>
      <c r="H32" s="40">
        <v>71</v>
      </c>
      <c r="I32" s="41">
        <v>11</v>
      </c>
      <c r="J32" s="42">
        <v>223</v>
      </c>
      <c r="K32" s="52">
        <v>2</v>
      </c>
      <c r="L32" s="51"/>
    </row>
    <row r="33" spans="1:12" s="3" customFormat="1" ht="6.75" customHeight="1" x14ac:dyDescent="0.2">
      <c r="A33" s="30"/>
      <c r="B33" s="31"/>
      <c r="C33" s="32"/>
      <c r="D33" s="33"/>
      <c r="E33" s="33"/>
      <c r="F33" s="33"/>
      <c r="G33" s="40"/>
      <c r="H33" s="40"/>
      <c r="I33" s="41"/>
      <c r="J33" s="47"/>
      <c r="K33" s="48"/>
    </row>
    <row r="34" spans="1:12" s="26" customFormat="1" ht="15" customHeight="1" x14ac:dyDescent="0.2">
      <c r="A34" s="49"/>
      <c r="B34" s="19" t="s">
        <v>35</v>
      </c>
      <c r="C34" s="20"/>
      <c r="D34" s="21">
        <v>10</v>
      </c>
      <c r="E34" s="21">
        <f>E35</f>
        <v>135</v>
      </c>
      <c r="F34" s="21">
        <v>4785</v>
      </c>
      <c r="G34" s="21">
        <v>11</v>
      </c>
      <c r="H34" s="21">
        <v>3</v>
      </c>
      <c r="I34" s="28">
        <v>2</v>
      </c>
      <c r="J34" s="23">
        <v>12</v>
      </c>
      <c r="K34" s="24"/>
      <c r="L34" s="25"/>
    </row>
    <row r="35" spans="1:12" s="3" customFormat="1" ht="15" customHeight="1" x14ac:dyDescent="0.2">
      <c r="A35" s="37">
        <v>15</v>
      </c>
      <c r="B35" s="38" t="s">
        <v>36</v>
      </c>
      <c r="C35" s="39"/>
      <c r="D35" s="33">
        <v>10</v>
      </c>
      <c r="E35" s="33">
        <v>135</v>
      </c>
      <c r="F35" s="33">
        <v>4785</v>
      </c>
      <c r="G35" s="33">
        <v>11</v>
      </c>
      <c r="H35" s="33">
        <v>3</v>
      </c>
      <c r="I35" s="35">
        <v>2</v>
      </c>
      <c r="J35" s="42">
        <v>12</v>
      </c>
      <c r="K35" s="43"/>
      <c r="L35" s="51"/>
    </row>
    <row r="36" spans="1:12" s="3" customFormat="1" ht="6.75" customHeight="1" x14ac:dyDescent="0.2">
      <c r="A36" s="30"/>
      <c r="B36" s="31"/>
      <c r="C36" s="32"/>
      <c r="D36" s="33"/>
      <c r="E36" s="33"/>
      <c r="F36" s="33"/>
      <c r="G36" s="33"/>
      <c r="H36" s="33"/>
      <c r="I36" s="35"/>
      <c r="J36" s="46"/>
      <c r="K36" s="50"/>
    </row>
    <row r="37" spans="1:12" s="26" customFormat="1" ht="15" customHeight="1" x14ac:dyDescent="0.2">
      <c r="A37" s="49"/>
      <c r="B37" s="19" t="s">
        <v>37</v>
      </c>
      <c r="C37" s="20"/>
      <c r="D37" s="21">
        <v>16</v>
      </c>
      <c r="E37" s="21">
        <f>E38</f>
        <v>183</v>
      </c>
      <c r="F37" s="21">
        <v>16810</v>
      </c>
      <c r="G37" s="21">
        <v>35</v>
      </c>
      <c r="H37" s="21">
        <v>31</v>
      </c>
      <c r="I37" s="22">
        <v>6</v>
      </c>
      <c r="J37" s="23">
        <v>111</v>
      </c>
      <c r="K37" s="24"/>
      <c r="L37" s="25"/>
    </row>
    <row r="38" spans="1:12" s="3" customFormat="1" ht="15" customHeight="1" x14ac:dyDescent="0.2">
      <c r="A38" s="37">
        <v>16</v>
      </c>
      <c r="B38" s="38" t="s">
        <v>38</v>
      </c>
      <c r="C38" s="39"/>
      <c r="D38" s="33">
        <v>16</v>
      </c>
      <c r="E38" s="33">
        <v>183</v>
      </c>
      <c r="F38" s="33">
        <v>16810</v>
      </c>
      <c r="G38" s="33">
        <v>35</v>
      </c>
      <c r="H38" s="33">
        <v>31</v>
      </c>
      <c r="I38" s="35">
        <v>6</v>
      </c>
      <c r="J38" s="42">
        <v>111</v>
      </c>
      <c r="K38" s="43"/>
      <c r="L38" s="51"/>
    </row>
    <row r="39" spans="1:12" s="3" customFormat="1" ht="6.75" customHeight="1" x14ac:dyDescent="0.2">
      <c r="A39" s="30"/>
      <c r="B39" s="31"/>
      <c r="C39" s="32"/>
      <c r="D39" s="33"/>
      <c r="E39" s="33"/>
      <c r="F39" s="33"/>
      <c r="G39" s="33"/>
      <c r="H39" s="33"/>
      <c r="I39" s="35"/>
      <c r="J39" s="47"/>
      <c r="K39" s="48"/>
    </row>
    <row r="40" spans="1:12" s="26" customFormat="1" ht="15" customHeight="1" x14ac:dyDescent="0.2">
      <c r="A40" s="49"/>
      <c r="B40" s="19" t="s">
        <v>39</v>
      </c>
      <c r="C40" s="20"/>
      <c r="D40" s="21">
        <v>36</v>
      </c>
      <c r="E40" s="21">
        <f>SUM(E41:E43)</f>
        <v>458</v>
      </c>
      <c r="F40" s="21">
        <v>33437</v>
      </c>
      <c r="G40" s="27">
        <v>122</v>
      </c>
      <c r="H40" s="27">
        <v>77</v>
      </c>
      <c r="I40" s="28">
        <v>34</v>
      </c>
      <c r="J40" s="23">
        <v>332</v>
      </c>
      <c r="K40" s="24"/>
      <c r="L40" s="25"/>
    </row>
    <row r="41" spans="1:12" s="3" customFormat="1" ht="15" customHeight="1" x14ac:dyDescent="0.2">
      <c r="A41" s="37">
        <v>17</v>
      </c>
      <c r="B41" s="38" t="s">
        <v>40</v>
      </c>
      <c r="C41" s="39"/>
      <c r="D41" s="33">
        <v>10</v>
      </c>
      <c r="E41" s="33">
        <v>94</v>
      </c>
      <c r="F41" s="33">
        <v>5682</v>
      </c>
      <c r="G41" s="33">
        <v>14</v>
      </c>
      <c r="H41" s="33">
        <v>7</v>
      </c>
      <c r="I41" s="41">
        <v>3</v>
      </c>
      <c r="J41" s="33">
        <v>54</v>
      </c>
      <c r="K41" s="33"/>
      <c r="L41" s="51"/>
    </row>
    <row r="42" spans="1:12" s="3" customFormat="1" ht="15" customHeight="1" x14ac:dyDescent="0.2">
      <c r="A42" s="37">
        <v>18</v>
      </c>
      <c r="B42" s="38" t="s">
        <v>41</v>
      </c>
      <c r="C42" s="39"/>
      <c r="D42" s="33">
        <v>10</v>
      </c>
      <c r="E42" s="33">
        <v>96</v>
      </c>
      <c r="F42" s="33">
        <v>7982</v>
      </c>
      <c r="G42" s="33">
        <v>35</v>
      </c>
      <c r="H42" s="33">
        <v>14</v>
      </c>
      <c r="I42" s="41">
        <v>7</v>
      </c>
      <c r="J42" s="33">
        <v>100</v>
      </c>
      <c r="K42" s="33"/>
      <c r="L42" s="51"/>
    </row>
    <row r="43" spans="1:12" s="3" customFormat="1" ht="15" customHeight="1" x14ac:dyDescent="0.2">
      <c r="A43" s="37">
        <v>19</v>
      </c>
      <c r="B43" s="38" t="s">
        <v>42</v>
      </c>
      <c r="C43" s="39"/>
      <c r="D43" s="33">
        <v>16</v>
      </c>
      <c r="E43" s="33">
        <v>268</v>
      </c>
      <c r="F43" s="33">
        <v>19773</v>
      </c>
      <c r="G43" s="33">
        <v>73</v>
      </c>
      <c r="H43" s="33">
        <v>56</v>
      </c>
      <c r="I43" s="35">
        <v>24</v>
      </c>
      <c r="J43" s="40">
        <v>178</v>
      </c>
      <c r="K43" s="40"/>
      <c r="L43" s="51"/>
    </row>
    <row r="44" spans="1:12" s="3" customFormat="1" ht="6.75" customHeight="1" x14ac:dyDescent="0.2">
      <c r="A44" s="30"/>
      <c r="B44" s="31"/>
      <c r="C44" s="32"/>
      <c r="D44" s="33"/>
      <c r="E44" s="33"/>
      <c r="F44" s="33"/>
      <c r="G44" s="33"/>
      <c r="H44" s="33"/>
      <c r="I44" s="35"/>
      <c r="J44" s="40"/>
      <c r="K44" s="40"/>
    </row>
    <row r="45" spans="1:12" s="26" customFormat="1" ht="15" customHeight="1" x14ac:dyDescent="0.2">
      <c r="A45" s="49"/>
      <c r="B45" s="19" t="s">
        <v>43</v>
      </c>
      <c r="C45" s="53"/>
      <c r="D45" s="21">
        <v>11</v>
      </c>
      <c r="E45" s="21">
        <f>E46</f>
        <v>162</v>
      </c>
      <c r="F45" s="21">
        <v>7600</v>
      </c>
      <c r="G45" s="21">
        <v>23</v>
      </c>
      <c r="H45" s="21">
        <v>11</v>
      </c>
      <c r="I45" s="22">
        <v>7</v>
      </c>
      <c r="J45" s="21">
        <v>36</v>
      </c>
      <c r="K45" s="21"/>
      <c r="L45" s="25"/>
    </row>
    <row r="46" spans="1:12" s="3" customFormat="1" ht="15" customHeight="1" x14ac:dyDescent="0.2">
      <c r="A46" s="37">
        <v>20</v>
      </c>
      <c r="B46" s="38" t="s">
        <v>44</v>
      </c>
      <c r="C46" s="44"/>
      <c r="D46" s="33">
        <v>11</v>
      </c>
      <c r="E46" s="33">
        <v>162</v>
      </c>
      <c r="F46" s="33">
        <v>7600</v>
      </c>
      <c r="G46" s="33">
        <v>23</v>
      </c>
      <c r="H46" s="33">
        <v>11</v>
      </c>
      <c r="I46" s="35">
        <v>7</v>
      </c>
      <c r="J46" s="33">
        <v>36</v>
      </c>
      <c r="K46" s="33"/>
      <c r="L46" s="51"/>
    </row>
    <row r="47" spans="1:12" ht="15" customHeight="1" thickBot="1" x14ac:dyDescent="0.25">
      <c r="A47" s="54"/>
      <c r="B47" s="55"/>
      <c r="C47" s="56"/>
      <c r="D47" s="57"/>
      <c r="E47" s="57"/>
      <c r="F47" s="57"/>
      <c r="G47" s="58"/>
      <c r="H47" s="59"/>
      <c r="I47" s="60"/>
      <c r="J47" s="57"/>
      <c r="K47" s="57"/>
    </row>
    <row r="48" spans="1:12" ht="10.5" customHeight="1" x14ac:dyDescent="0.2">
      <c r="A48" s="30"/>
      <c r="B48" s="30"/>
      <c r="G48" s="51"/>
    </row>
    <row r="49" spans="7:7" x14ac:dyDescent="0.2">
      <c r="G49" s="51"/>
    </row>
    <row r="50" spans="7:7" x14ac:dyDescent="0.2">
      <c r="G50" s="51"/>
    </row>
  </sheetData>
  <phoneticPr fontId="4"/>
  <dataValidations count="1">
    <dataValidation imeMode="disabled" allowBlank="1" showInputMessage="1" showErrorMessage="1" sqref="I10:I46" xr:uid="{9E9A9F26-32E8-4CC3-83D8-6DACB96A11EB}"/>
  </dataValidations>
  <pageMargins left="0.39370078740157483" right="0.39370078740157483" top="0.59055118110236227" bottom="0.39370078740157483" header="0.39370078740157483" footer="0.31496062992125984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1-1(6)</vt:lpstr>
      <vt:lpstr>'1-1(6)'!Print_Area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2020-09-29T02:59:01Z</dcterms:created>
  <dcterms:modified xsi:type="dcterms:W3CDTF">2020-09-29T02:59:08Z</dcterms:modified>
</cp:coreProperties>
</file>