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ou-tBlkfDMAy_t_rw43HXGSt9wax0ksd\NetComさが（C4S）\2020年度NetComさが\佐賀県オープンデータ\アップロード用データ\30\"/>
    </mc:Choice>
  </mc:AlternateContent>
  <xr:revisionPtr revIDLastSave="0" documentId="8_{640D1A87-B909-4450-BFC4-EC11D1C2071A}" xr6:coauthVersionLast="45" xr6:coauthVersionMax="45" xr10:uidLastSave="{00000000-0000-0000-0000-000000000000}"/>
  <bookViews>
    <workbookView xWindow="-110" yWindow="-110" windowWidth="19420" windowHeight="10420" xr2:uid="{E920C437-FCA6-4EBA-B991-1D67C00D5231}"/>
  </bookViews>
  <sheets>
    <sheet name="1-1(2)" sheetId="1" r:id="rId1"/>
  </sheets>
  <definedNames>
    <definedName name="_xlnm.Print_Area" localSheetId="0">'1-1(2)'!$A$1:$X$83</definedName>
    <definedName name="wrn.toukei." localSheetId="0" hidden="1">{#N/A,#N/A,FALSE,"312"}</definedName>
    <definedName name="wrn.toukei." hidden="1">{#N/A,#N/A,FALSE,"312"}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L40" i="1"/>
  <c r="H40" i="1"/>
  <c r="G40" i="1"/>
  <c r="F40" i="1"/>
  <c r="N32" i="1"/>
  <c r="L32" i="1"/>
  <c r="H32" i="1"/>
  <c r="G32" i="1"/>
  <c r="F32" i="1"/>
  <c r="S18" i="1"/>
  <c r="R18" i="1"/>
  <c r="Q18" i="1"/>
  <c r="N18" i="1"/>
  <c r="L18" i="1"/>
  <c r="H18" i="1"/>
  <c r="G18" i="1"/>
  <c r="F18" i="1"/>
  <c r="T17" i="1"/>
  <c r="S17" i="1"/>
  <c r="R17" i="1"/>
  <c r="Q17" i="1"/>
  <c r="N17" i="1"/>
  <c r="L17" i="1"/>
  <c r="H17" i="1"/>
  <c r="G17" i="1"/>
  <c r="G16" i="1" s="1"/>
  <c r="F17" i="1"/>
  <c r="F16" i="1" s="1"/>
</calcChain>
</file>

<file path=xl/sharedStrings.xml><?xml version="1.0" encoding="utf-8"?>
<sst xmlns="http://schemas.openxmlformats.org/spreadsheetml/2006/main" count="103" uniqueCount="90">
  <si>
    <t xml:space="preserve">1-1　　　市　　　町　　　主  </t>
    <phoneticPr fontId="4"/>
  </si>
  <si>
    <r>
      <t xml:space="preserve"> 　要　　　統　　　計　　　表  </t>
    </r>
    <r>
      <rPr>
        <sz val="12"/>
        <rFont val="ＭＳ 明朝"/>
        <family val="1"/>
        <charset val="128"/>
      </rPr>
      <t>（続き）</t>
    </r>
    <rPh sb="18" eb="19">
      <t>ツヅ</t>
    </rPh>
    <phoneticPr fontId="4"/>
  </si>
  <si>
    <t>１　出生率・死亡率…厚生労働省の人口動態統計調査の集計結果に基づき、県医務課で算出。</t>
    <rPh sb="6" eb="9">
      <t>シボウリツ</t>
    </rPh>
    <rPh sb="10" eb="12">
      <t>コウセイ</t>
    </rPh>
    <rPh sb="12" eb="15">
      <t>ロウドウショウ</t>
    </rPh>
    <rPh sb="34" eb="35">
      <t>ケン</t>
    </rPh>
    <rPh sb="35" eb="37">
      <t>イム</t>
    </rPh>
    <rPh sb="37" eb="38">
      <t>カ</t>
    </rPh>
    <phoneticPr fontId="4"/>
  </si>
  <si>
    <t>　６　 農家数…農林水産省の2015年農林業センサス結果による。農家とは10アール（１反）以上の経営耕地面積を有するもの、又は過去</t>
    <phoneticPr fontId="4"/>
  </si>
  <si>
    <t>２　住民基本台帳…住民基本台帳人口要覧より。外国人住民は含まない。</t>
    <rPh sb="9" eb="15">
      <t>ジュウミンキホンダイチョウ</t>
    </rPh>
    <rPh sb="15" eb="17">
      <t>ジンコウ</t>
    </rPh>
    <rPh sb="17" eb="19">
      <t>ヨウラン</t>
    </rPh>
    <rPh sb="25" eb="27">
      <t>ジュウミン</t>
    </rPh>
    <phoneticPr fontId="4"/>
  </si>
  <si>
    <t>　　　 1年間に15万円以上の農産物販売収入のあるものをいう。</t>
    <phoneticPr fontId="4"/>
  </si>
  <si>
    <t>３　就業者数…国勢調査結果による。この調査では,15歳以上の人について労働力と非労働力とにわけ,労働力を就業者と完全失業者にわけている。</t>
    <phoneticPr fontId="4"/>
  </si>
  <si>
    <t>　７　 農業就業人口…上記センサス結果による。この表では15歳以上の世帯員で、過去1年間に従事した仕事において「自営農業が主の人」を</t>
    <phoneticPr fontId="4"/>
  </si>
  <si>
    <t xml:space="preserve">    就業者には，従業中の者と休業中の者とがある。総数には分類不能の産業従事者を，また，従業上の地位「不詳」を含む。</t>
  </si>
  <si>
    <t>　　　 いう。販売農家とは、農家のうち経営耕地面積が30アール（3反）以上、または農産物総販売金額が50万円以上の農家。</t>
    <phoneticPr fontId="4"/>
  </si>
  <si>
    <t>４　雇用者・自営業主・家族従業者…国勢調査結果による。雇用者とは,官公庁に雇用されている者,民間に雇用されている者及び民間の役員の合計である。</t>
    <phoneticPr fontId="7"/>
  </si>
  <si>
    <t>　８ 「基幹的農業従事者」とは「農業就業人口」のうち「仕事が主の人」をいう。</t>
    <phoneticPr fontId="7"/>
  </si>
  <si>
    <t>　　自営業主とは，自営業主と内職者の合計である。家族従業者とは個人商店や農家等で，自分の家庭の経営する事業を手伝っている者をいう。</t>
    <phoneticPr fontId="8"/>
  </si>
  <si>
    <t>　９ 　経営耕地面積…上記センサス結果による経営耕地面積（販売農家）である。</t>
    <rPh sb="29" eb="31">
      <t>ハンバイ</t>
    </rPh>
    <rPh sb="31" eb="33">
      <t>ノウカ</t>
    </rPh>
    <phoneticPr fontId="7"/>
  </si>
  <si>
    <t>５　事業所数…総務省統計局の経済センサス-基礎調査による。</t>
    <rPh sb="9" eb="10">
      <t>ショウ</t>
    </rPh>
    <rPh sb="14" eb="16">
      <t>ケイザイ</t>
    </rPh>
    <rPh sb="21" eb="23">
      <t>キソ</t>
    </rPh>
    <rPh sb="23" eb="25">
      <t>チョウサ</t>
    </rPh>
    <phoneticPr fontId="9"/>
  </si>
  <si>
    <t xml:space="preserve"> １０　経営耕地面積は、それぞれの数字をha単位に四捨五入しているので、必ずしも計に一致しない。</t>
    <phoneticPr fontId="7"/>
  </si>
  <si>
    <t>出生率</t>
  </si>
  <si>
    <t>死亡率</t>
  </si>
  <si>
    <t>住民基本台帳</t>
  </si>
  <si>
    <t xml:space="preserve">               就業者数（15歳以上） 27.10.1</t>
    <phoneticPr fontId="8"/>
  </si>
  <si>
    <t>事業所  26.7.1</t>
    <phoneticPr fontId="4"/>
  </si>
  <si>
    <t>農　　  　業  27.2.1</t>
    <phoneticPr fontId="7"/>
  </si>
  <si>
    <t>市町</t>
    <rPh sb="1" eb="2">
      <t>マチ</t>
    </rPh>
    <phoneticPr fontId="4"/>
  </si>
  <si>
    <t>市　町　</t>
    <phoneticPr fontId="4"/>
  </si>
  <si>
    <t>人口1000対</t>
  </si>
  <si>
    <t>30.1.1</t>
    <phoneticPr fontId="7"/>
  </si>
  <si>
    <t>農業就業人口(販売農家)</t>
  </si>
  <si>
    <t>経営耕地面積
（販売農家）</t>
    <phoneticPr fontId="7"/>
  </si>
  <si>
    <t>29年</t>
  </si>
  <si>
    <t>世帯数</t>
  </si>
  <si>
    <t>人 口</t>
  </si>
  <si>
    <r>
      <t>総 数</t>
    </r>
    <r>
      <rPr>
        <vertAlign val="superscript"/>
        <sz val="8"/>
        <rFont val="ＭＳ 明朝"/>
        <family val="1"/>
        <charset val="128"/>
      </rPr>
      <t>（注）</t>
    </r>
    <r>
      <rPr>
        <sz val="8"/>
        <rFont val="ＭＳ 明朝"/>
        <family val="1"/>
        <charset val="128"/>
      </rPr>
      <t xml:space="preserve"> </t>
    </r>
    <rPh sb="4" eb="5">
      <t>チュウ</t>
    </rPh>
    <phoneticPr fontId="7"/>
  </si>
  <si>
    <t>第１次産業</t>
  </si>
  <si>
    <t>第２次産業</t>
  </si>
  <si>
    <t>第３次産業</t>
  </si>
  <si>
    <t>雇 用 者</t>
  </si>
  <si>
    <t>自営業主</t>
  </si>
  <si>
    <t>家族従業者</t>
  </si>
  <si>
    <t>事業所数</t>
  </si>
  <si>
    <t>従業者数</t>
  </si>
  <si>
    <t>農 家 数</t>
  </si>
  <si>
    <t>総　数</t>
  </si>
  <si>
    <t>うち基幹的
従　業　者</t>
  </si>
  <si>
    <t>世帯</t>
  </si>
  <si>
    <t>人</t>
  </si>
  <si>
    <t>事業所</t>
    <rPh sb="0" eb="2">
      <t>ジギョウ</t>
    </rPh>
    <rPh sb="2" eb="3">
      <t>ショ</t>
    </rPh>
    <phoneticPr fontId="4"/>
  </si>
  <si>
    <t>戸</t>
  </si>
  <si>
    <t>ha</t>
  </si>
  <si>
    <t>総数</t>
  </si>
  <si>
    <t xml:space="preserve"> 410 237</t>
  </si>
  <si>
    <t xml:space="preserve"> 34 634</t>
  </si>
  <si>
    <t xml:space="preserve"> 96 255</t>
  </si>
  <si>
    <t xml:space="preserve"> 266 782</t>
  </si>
  <si>
    <t>10) 23 906</t>
    <phoneticPr fontId="7"/>
  </si>
  <si>
    <t>市部</t>
  </si>
  <si>
    <t>市　部</t>
  </si>
  <si>
    <t>郡部</t>
  </si>
  <si>
    <t>郡　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</si>
  <si>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</si>
  <si>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</si>
  <si>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</si>
  <si>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</si>
  <si>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</si>
  <si>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</si>
  <si>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</si>
  <si>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2" eb="3">
      <t>シ</t>
    </rPh>
    <phoneticPr fontId="4"/>
  </si>
  <si>
    <t>嬉野市</t>
    <rPh sb="0" eb="2">
      <t>ウレシノ</t>
    </rPh>
    <rPh sb="2" eb="3">
      <t>シ</t>
    </rPh>
    <phoneticPr fontId="17"/>
  </si>
  <si>
    <t>神埼市</t>
    <rPh sb="2" eb="3">
      <t>シ</t>
    </rPh>
    <phoneticPr fontId="17"/>
  </si>
  <si>
    <t>神埼郡</t>
  </si>
  <si>
    <t>神</t>
    <rPh sb="0" eb="1">
      <t>カミ</t>
    </rPh>
    <phoneticPr fontId="4"/>
  </si>
  <si>
    <t>吉野ヶ里町</t>
    <rPh sb="0" eb="4">
      <t>ヨシノガリ</t>
    </rPh>
    <rPh sb="4" eb="5">
      <t>チョウ</t>
    </rPh>
    <phoneticPr fontId="17"/>
  </si>
  <si>
    <t>三養基郡</t>
  </si>
  <si>
    <t>三</t>
    <rPh sb="0" eb="1">
      <t>サン</t>
    </rPh>
    <phoneticPr fontId="4"/>
  </si>
  <si>
    <t>基山町</t>
  </si>
  <si>
    <t>上峰町</t>
  </si>
  <si>
    <t>みやき町</t>
    <rPh sb="3" eb="4">
      <t>チョウ</t>
    </rPh>
    <phoneticPr fontId="4"/>
  </si>
  <si>
    <t>東松浦郡</t>
  </si>
  <si>
    <t>東</t>
    <rPh sb="0" eb="1">
      <t>ヒガシ</t>
    </rPh>
    <phoneticPr fontId="4"/>
  </si>
  <si>
    <t>玄海町</t>
  </si>
  <si>
    <t>西松浦郡</t>
  </si>
  <si>
    <t>西</t>
    <rPh sb="0" eb="1">
      <t>ニシ</t>
    </rPh>
    <phoneticPr fontId="4"/>
  </si>
  <si>
    <t>有田町</t>
  </si>
  <si>
    <t>杵島郡</t>
  </si>
  <si>
    <t>杵</t>
    <rPh sb="0" eb="1">
      <t>キネ</t>
    </rPh>
    <phoneticPr fontId="4"/>
  </si>
  <si>
    <t>大町町</t>
  </si>
  <si>
    <t>江北町</t>
  </si>
  <si>
    <t>白石町</t>
  </si>
  <si>
    <t>藤津郡</t>
  </si>
  <si>
    <t>藤</t>
    <rPh sb="0" eb="1">
      <t>フジ</t>
    </rPh>
    <phoneticPr fontId="4"/>
  </si>
  <si>
    <t>太良町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</si>
</sst>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\ ###\ ###"/>
    <numFmt numFmtId="178" formatCode="&quot;11)&quot;#\ ###\ ###"/>
  </numFmts>
  <fonts count="18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7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indexed="8"/>
      <name val="Arial"/>
      <family val="2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vertAlign val="superscript"/>
      <sz val="8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7.5"/>
      <name val="ＭＳ ゴシック"/>
      <family val="3"/>
      <charset val="128"/>
    </font>
    <font>
      <sz val="14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1" fillId="0" borderId="0"/>
    <xf numFmtId="0" fontId="1" fillId="0" borderId="0"/>
  </cellStyleXfs>
  <cellXfs count="89">
    <xf numFmtId="0" fontId="0" fillId="0" borderId="0" xfId="0">
      <alignment vertical="center"/>
    </xf>
    <xf numFmtId="0" fontId="1" fillId="2" borderId="0" xfId="1" applyFill="1" applyAlignment="1">
      <alignment wrapText="1"/>
    </xf>
    <xf numFmtId="0" fontId="1" fillId="2" borderId="0" xfId="1" applyFill="1"/>
    <xf numFmtId="0" fontId="3" fillId="2" borderId="0" xfId="1" applyFont="1" applyFill="1"/>
    <xf numFmtId="0" fontId="3" fillId="2" borderId="0" xfId="1" applyFont="1" applyFill="1" applyAlignment="1">
      <alignment horizontal="right"/>
    </xf>
    <xf numFmtId="0" fontId="6" fillId="0" borderId="0" xfId="1" applyFont="1"/>
    <xf numFmtId="0" fontId="6" fillId="2" borderId="0" xfId="1" applyFont="1" applyFill="1"/>
    <xf numFmtId="0" fontId="6" fillId="2" borderId="0" xfId="1" quotePrefix="1" applyFont="1" applyFill="1" applyAlignment="1">
      <alignment horizontal="left"/>
    </xf>
    <xf numFmtId="0" fontId="10" fillId="2" borderId="0" xfId="1" applyFont="1" applyFill="1"/>
    <xf numFmtId="0" fontId="10" fillId="2" borderId="1" xfId="1" applyFont="1" applyFill="1" applyBorder="1"/>
    <xf numFmtId="0" fontId="10" fillId="0" borderId="2" xfId="1" applyFont="1" applyBorder="1" applyAlignment="1">
      <alignment horizontal="distributed" wrapText="1" justifyLastLine="1"/>
    </xf>
    <xf numFmtId="0" fontId="10" fillId="2" borderId="2" xfId="1" applyFont="1" applyFill="1" applyBorder="1" applyAlignment="1">
      <alignment horizontal="center" wrapText="1"/>
    </xf>
    <xf numFmtId="0" fontId="10" fillId="2" borderId="3" xfId="1" applyFont="1" applyFill="1" applyBorder="1" applyAlignment="1">
      <alignment horizontal="center" wrapText="1"/>
    </xf>
    <xf numFmtId="0" fontId="10" fillId="2" borderId="2" xfId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right"/>
    </xf>
    <xf numFmtId="0" fontId="10" fillId="2" borderId="1" xfId="1" applyFont="1" applyFill="1" applyBorder="1" applyAlignment="1">
      <alignment horizontal="right"/>
    </xf>
    <xf numFmtId="0" fontId="10" fillId="2" borderId="3" xfId="1" applyFont="1" applyFill="1" applyBorder="1" applyAlignment="1">
      <alignment horizontal="right"/>
    </xf>
    <xf numFmtId="0" fontId="10" fillId="2" borderId="1" xfId="1" applyFont="1" applyFill="1" applyBorder="1" applyAlignment="1">
      <alignment horizontal="centerContinuous"/>
    </xf>
    <xf numFmtId="0" fontId="10" fillId="2" borderId="3" xfId="1" applyFont="1" applyFill="1" applyBorder="1" applyAlignment="1">
      <alignment horizontal="centerContinuous"/>
    </xf>
    <xf numFmtId="0" fontId="10" fillId="2" borderId="4" xfId="1" applyFont="1" applyFill="1" applyBorder="1" applyAlignment="1">
      <alignment horizontal="centerContinuous"/>
    </xf>
    <xf numFmtId="0" fontId="10" fillId="2" borderId="2" xfId="1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Continuous"/>
    </xf>
    <xf numFmtId="0" fontId="10" fillId="0" borderId="5" xfId="1" applyFont="1" applyBorder="1" applyAlignment="1">
      <alignment horizontal="distributed" wrapText="1" justifyLastLine="1"/>
    </xf>
    <xf numFmtId="49" fontId="10" fillId="2" borderId="6" xfId="1" applyNumberFormat="1" applyFont="1" applyFill="1" applyBorder="1" applyAlignment="1">
      <alignment horizontal="center" wrapText="1"/>
    </xf>
    <xf numFmtId="49" fontId="10" fillId="2" borderId="7" xfId="1" applyNumberFormat="1" applyFont="1" applyFill="1" applyBorder="1" applyAlignment="1">
      <alignment horizontal="center" wrapText="1"/>
    </xf>
    <xf numFmtId="0" fontId="10" fillId="2" borderId="6" xfId="2" applyFont="1" applyFill="1" applyBorder="1" applyAlignment="1">
      <alignment horizontal="right"/>
    </xf>
    <xf numFmtId="0" fontId="10" fillId="2" borderId="8" xfId="2" applyFont="1" applyFill="1" applyBorder="1" applyAlignment="1">
      <alignment horizontal="right"/>
    </xf>
    <xf numFmtId="0" fontId="10" fillId="2" borderId="0" xfId="1" applyFont="1" applyFill="1" applyAlignment="1">
      <alignment horizontal="right"/>
    </xf>
    <xf numFmtId="0" fontId="10" fillId="2" borderId="9" xfId="1" applyFont="1" applyFill="1" applyBorder="1"/>
    <xf numFmtId="0" fontId="10" fillId="2" borderId="10" xfId="1" applyFont="1" applyFill="1" applyBorder="1"/>
    <xf numFmtId="0" fontId="10" fillId="2" borderId="11" xfId="1" applyFont="1" applyFill="1" applyBorder="1"/>
    <xf numFmtId="0" fontId="10" fillId="2" borderId="12" xfId="1" applyFont="1" applyFill="1" applyBorder="1" applyAlignment="1">
      <alignment horizontal="centerContinuous"/>
    </xf>
    <xf numFmtId="0" fontId="10" fillId="2" borderId="11" xfId="1" applyFont="1" applyFill="1" applyBorder="1" applyAlignment="1">
      <alignment horizontal="centerContinuous"/>
    </xf>
    <xf numFmtId="0" fontId="10" fillId="2" borderId="10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/>
    </xf>
    <xf numFmtId="0" fontId="10" fillId="2" borderId="8" xfId="1" applyFont="1" applyFill="1" applyBorder="1"/>
    <xf numFmtId="0" fontId="10" fillId="0" borderId="6" xfId="1" quotePrefix="1" applyFont="1" applyBorder="1" applyAlignment="1">
      <alignment horizontal="center" vertical="center" justifyLastLine="1"/>
    </xf>
    <xf numFmtId="0" fontId="10" fillId="2" borderId="13" xfId="1" applyFont="1" applyFill="1" applyBorder="1" applyAlignment="1">
      <alignment horizontal="center" vertical="center" justifyLastLine="1"/>
    </xf>
    <xf numFmtId="0" fontId="10" fillId="2" borderId="13" xfId="1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/>
    </xf>
    <xf numFmtId="0" fontId="10" fillId="2" borderId="17" xfId="1" applyFont="1" applyFill="1" applyBorder="1" applyAlignment="1">
      <alignment horizontal="center" vertical="top"/>
    </xf>
    <xf numFmtId="0" fontId="10" fillId="2" borderId="7" xfId="1" applyFont="1" applyFill="1" applyBorder="1" applyAlignment="1">
      <alignment horizontal="center" vertical="top"/>
    </xf>
    <xf numFmtId="0" fontId="13" fillId="2" borderId="13" xfId="1" applyFont="1" applyFill="1" applyBorder="1" applyAlignment="1">
      <alignment horizontal="center" vertical="center" wrapText="1"/>
    </xf>
    <xf numFmtId="0" fontId="10" fillId="2" borderId="17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/>
    </xf>
    <xf numFmtId="0" fontId="13" fillId="2" borderId="0" xfId="1" applyFont="1" applyFill="1"/>
    <xf numFmtId="9" fontId="13" fillId="0" borderId="5" xfId="1" applyNumberFormat="1" applyFont="1" applyBorder="1" applyAlignment="1">
      <alignment horizontal="right"/>
    </xf>
    <xf numFmtId="9" fontId="13" fillId="0" borderId="0" xfId="1" applyNumberFormat="1" applyFont="1" applyAlignment="1">
      <alignment horizontal="right"/>
    </xf>
    <xf numFmtId="0" fontId="14" fillId="2" borderId="0" xfId="1" applyFont="1" applyFill="1" applyAlignment="1">
      <alignment horizontal="right"/>
    </xf>
    <xf numFmtId="0" fontId="13" fillId="0" borderId="0" xfId="1" applyFont="1" applyAlignment="1">
      <alignment horizontal="right"/>
    </xf>
    <xf numFmtId="0" fontId="13" fillId="0" borderId="12" xfId="1" applyFont="1" applyBorder="1" applyAlignment="1">
      <alignment horizontal="right"/>
    </xf>
    <xf numFmtId="0" fontId="13" fillId="2" borderId="9" xfId="1" applyFont="1" applyFill="1" applyBorder="1" applyAlignment="1">
      <alignment horizontal="center"/>
    </xf>
    <xf numFmtId="0" fontId="15" fillId="2" borderId="0" xfId="1" applyFont="1" applyFill="1"/>
    <xf numFmtId="0" fontId="15" fillId="2" borderId="0" xfId="1" applyFont="1" applyFill="1" applyAlignment="1">
      <alignment horizontal="distributed"/>
    </xf>
    <xf numFmtId="176" fontId="15" fillId="0" borderId="5" xfId="1" applyNumberFormat="1" applyFont="1" applyBorder="1" applyAlignment="1">
      <alignment horizontal="right"/>
    </xf>
    <xf numFmtId="176" fontId="15" fillId="0" borderId="0" xfId="1" applyNumberFormat="1" applyFont="1" applyAlignment="1">
      <alignment horizontal="right"/>
    </xf>
    <xf numFmtId="177" fontId="15" fillId="2" borderId="0" xfId="1" applyNumberFormat="1" applyFont="1" applyFill="1" applyAlignment="1">
      <alignment horizontal="right"/>
    </xf>
    <xf numFmtId="177" fontId="15" fillId="0" borderId="0" xfId="1" applyNumberFormat="1" applyFont="1"/>
    <xf numFmtId="177" fontId="15" fillId="0" borderId="0" xfId="1" applyNumberFormat="1" applyFont="1" applyAlignment="1">
      <alignment horizontal="right"/>
    </xf>
    <xf numFmtId="178" fontId="15" fillId="0" borderId="0" xfId="1" applyNumberFormat="1" applyFont="1" applyAlignment="1">
      <alignment horizontal="right"/>
    </xf>
    <xf numFmtId="0" fontId="15" fillId="2" borderId="5" xfId="1" applyFont="1" applyFill="1" applyBorder="1" applyAlignment="1">
      <alignment horizontal="center"/>
    </xf>
    <xf numFmtId="0" fontId="6" fillId="2" borderId="0" xfId="1" applyFont="1" applyFill="1" applyAlignment="1">
      <alignment horizontal="distributed"/>
    </xf>
    <xf numFmtId="176" fontId="6" fillId="0" borderId="5" xfId="1" applyNumberFormat="1" applyFont="1" applyBorder="1" applyAlignment="1">
      <alignment horizontal="right"/>
    </xf>
    <xf numFmtId="176" fontId="6" fillId="0" borderId="0" xfId="1" applyNumberFormat="1" applyFont="1" applyAlignment="1">
      <alignment horizontal="right"/>
    </xf>
    <xf numFmtId="176" fontId="16" fillId="2" borderId="0" xfId="1" applyNumberFormat="1" applyFont="1" applyFill="1" applyAlignment="1">
      <alignment horizontal="right"/>
    </xf>
    <xf numFmtId="177" fontId="6" fillId="2" borderId="0" xfId="1" applyNumberFormat="1" applyFont="1" applyFill="1" applyAlignment="1">
      <alignment horizontal="right"/>
    </xf>
    <xf numFmtId="177" fontId="6" fillId="0" borderId="0" xfId="1" applyNumberFormat="1" applyFont="1"/>
    <xf numFmtId="0" fontId="6" fillId="2" borderId="5" xfId="1" applyFont="1" applyFill="1" applyBorder="1" applyAlignment="1">
      <alignment horizontal="center"/>
    </xf>
    <xf numFmtId="177" fontId="6" fillId="0" borderId="0" xfId="1" applyNumberFormat="1" applyFont="1" applyAlignment="1">
      <alignment horizontal="right"/>
    </xf>
    <xf numFmtId="177" fontId="6" fillId="0" borderId="0" xfId="3" applyNumberFormat="1" applyFont="1"/>
    <xf numFmtId="177" fontId="6" fillId="0" borderId="0" xfId="3" applyNumberFormat="1" applyFont="1" applyAlignment="1">
      <alignment horizontal="right"/>
    </xf>
    <xf numFmtId="177" fontId="15" fillId="0" borderId="0" xfId="3" applyNumberFormat="1" applyFont="1"/>
    <xf numFmtId="177" fontId="15" fillId="0" borderId="0" xfId="3" applyNumberFormat="1" applyFont="1" applyAlignment="1">
      <alignment horizontal="right"/>
    </xf>
    <xf numFmtId="0" fontId="6" fillId="2" borderId="18" xfId="1" applyFont="1" applyFill="1" applyBorder="1"/>
    <xf numFmtId="0" fontId="6" fillId="2" borderId="18" xfId="1" applyFont="1" applyFill="1" applyBorder="1" applyAlignment="1">
      <alignment horizontal="distributed"/>
    </xf>
    <xf numFmtId="176" fontId="6" fillId="0" borderId="19" xfId="1" applyNumberFormat="1" applyFont="1" applyBorder="1" applyAlignment="1">
      <alignment horizontal="right"/>
    </xf>
    <xf numFmtId="176" fontId="6" fillId="0" borderId="18" xfId="1" applyNumberFormat="1" applyFont="1" applyBorder="1" applyAlignment="1">
      <alignment horizontal="right"/>
    </xf>
    <xf numFmtId="177" fontId="6" fillId="2" borderId="18" xfId="1" applyNumberFormat="1" applyFont="1" applyFill="1" applyBorder="1" applyAlignment="1">
      <alignment horizontal="right"/>
    </xf>
    <xf numFmtId="177" fontId="6" fillId="0" borderId="18" xfId="1" applyNumberFormat="1" applyFont="1" applyBorder="1"/>
    <xf numFmtId="177" fontId="6" fillId="0" borderId="18" xfId="3" applyNumberFormat="1" applyFont="1" applyBorder="1"/>
    <xf numFmtId="177" fontId="6" fillId="0" borderId="18" xfId="3" applyNumberFormat="1" applyFont="1" applyBorder="1" applyAlignment="1">
      <alignment horizontal="right"/>
    </xf>
    <xf numFmtId="0" fontId="6" fillId="2" borderId="19" xfId="1" applyFont="1" applyFill="1" applyBorder="1" applyAlignment="1">
      <alignment horizontal="center"/>
    </xf>
    <xf numFmtId="177" fontId="6" fillId="2" borderId="0" xfId="1" applyNumberFormat="1" applyFont="1" applyFill="1"/>
    <xf numFmtId="177" fontId="1" fillId="2" borderId="0" xfId="1" applyNumberFormat="1" applyFill="1"/>
    <xf numFmtId="176" fontId="1" fillId="2" borderId="0" xfId="1" applyNumberFormat="1" applyFill="1"/>
  </cellXfs>
  <cellStyles count="4">
    <cellStyle name="標準" xfId="0" builtinId="0"/>
    <cellStyle name="標準 2 2" xfId="2" xr:uid="{E75894DC-15F7-49FB-A636-15236894D065}"/>
    <cellStyle name="標準_039～042_農業" xfId="3" xr:uid="{7426C564-B53E-4D3D-A929-BF1C45A025D5}"/>
    <cellStyle name="標準_1001 市町村便覧" xfId="1" xr:uid="{C586C094-84D6-44E4-AF70-164CBC7102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38DF0-BB01-4C04-9798-A82AAD710602}">
  <sheetPr>
    <tabColor rgb="FFFF0000"/>
  </sheetPr>
  <dimension ref="A1:X127"/>
  <sheetViews>
    <sheetView showGridLines="0" tabSelected="1" view="pageBreakPreview" zoomScale="60" zoomScaleNormal="110" workbookViewId="0">
      <selection activeCell="P86" sqref="P86"/>
    </sheetView>
  </sheetViews>
  <sheetFormatPr defaultColWidth="7.08203125" defaultRowHeight="12" x14ac:dyDescent="0.2"/>
  <cols>
    <col min="1" max="1" width="2.25" style="1" customWidth="1"/>
    <col min="2" max="2" width="8.58203125" style="2" customWidth="1"/>
    <col min="3" max="3" width="1.1640625" style="2" customWidth="1"/>
    <col min="4" max="5" width="8.83203125" style="2" customWidth="1"/>
    <col min="6" max="12" width="8.5" style="2" customWidth="1"/>
    <col min="13" max="16" width="10.1640625" style="2" customWidth="1"/>
    <col min="17" max="20" width="10.33203125" style="2" customWidth="1"/>
    <col min="21" max="21" width="7" style="2" customWidth="1"/>
    <col min="22" max="16384" width="7.08203125" style="2"/>
  </cols>
  <sheetData>
    <row r="1" spans="1:24" ht="18.75" customHeight="1" x14ac:dyDescent="0.25">
      <c r="H1" s="3"/>
      <c r="L1" s="4" t="s">
        <v>0</v>
      </c>
      <c r="M1" s="3" t="s">
        <v>1</v>
      </c>
    </row>
    <row r="2" spans="1:24" ht="17.25" customHeight="1" x14ac:dyDescent="0.25">
      <c r="H2" s="3"/>
      <c r="L2" s="4"/>
      <c r="M2" s="3"/>
    </row>
    <row r="3" spans="1:24" s="6" customFormat="1" ht="9.75" customHeight="1" x14ac:dyDescent="0.15">
      <c r="A3" s="5" t="s">
        <v>2</v>
      </c>
      <c r="B3" s="5"/>
      <c r="C3" s="5"/>
      <c r="D3" s="5"/>
      <c r="E3" s="5"/>
      <c r="H3" s="5"/>
      <c r="I3" s="5"/>
      <c r="J3" s="5"/>
      <c r="K3" s="5"/>
      <c r="M3" s="7" t="s">
        <v>3</v>
      </c>
    </row>
    <row r="4" spans="1:24" s="6" customFormat="1" ht="9.75" customHeight="1" x14ac:dyDescent="0.15">
      <c r="A4" s="7" t="s">
        <v>4</v>
      </c>
      <c r="M4" s="6" t="s">
        <v>5</v>
      </c>
    </row>
    <row r="5" spans="1:24" s="6" customFormat="1" ht="9.75" customHeight="1" x14ac:dyDescent="0.15">
      <c r="A5" s="6" t="s">
        <v>6</v>
      </c>
      <c r="M5" s="7" t="s">
        <v>7</v>
      </c>
    </row>
    <row r="6" spans="1:24" s="6" customFormat="1" ht="9.75" customHeight="1" x14ac:dyDescent="0.15">
      <c r="A6" s="6" t="s">
        <v>8</v>
      </c>
      <c r="M6" s="6" t="s">
        <v>9</v>
      </c>
    </row>
    <row r="7" spans="1:24" s="6" customFormat="1" ht="9.75" customHeight="1" x14ac:dyDescent="0.15">
      <c r="A7" s="6" t="s">
        <v>10</v>
      </c>
      <c r="M7" s="6" t="s">
        <v>11</v>
      </c>
    </row>
    <row r="8" spans="1:24" s="6" customFormat="1" ht="9.75" customHeight="1" x14ac:dyDescent="0.15">
      <c r="A8" s="6" t="s">
        <v>12</v>
      </c>
      <c r="M8" s="6" t="s">
        <v>13</v>
      </c>
    </row>
    <row r="9" spans="1:24" s="6" customFormat="1" ht="9.75" customHeight="1" x14ac:dyDescent="0.15">
      <c r="A9" s="6" t="s">
        <v>14</v>
      </c>
      <c r="M9" s="6" t="s">
        <v>15</v>
      </c>
    </row>
    <row r="10" spans="1:24" s="6" customFormat="1" ht="10.5" customHeight="1" x14ac:dyDescent="0.15"/>
    <row r="11" spans="1:24" ht="0.75" customHeight="1" thickBot="1" x14ac:dyDescent="0.25">
      <c r="A11" s="8"/>
      <c r="M11" s="6"/>
    </row>
    <row r="12" spans="1:24" s="8" customFormat="1" ht="12" customHeight="1" x14ac:dyDescent="0.15">
      <c r="A12" s="9"/>
      <c r="B12" s="9"/>
      <c r="C12" s="9"/>
      <c r="D12" s="10" t="s">
        <v>16</v>
      </c>
      <c r="E12" s="10" t="s">
        <v>17</v>
      </c>
      <c r="F12" s="11" t="s">
        <v>18</v>
      </c>
      <c r="G12" s="12"/>
      <c r="H12" s="13" t="s">
        <v>19</v>
      </c>
      <c r="I12" s="14"/>
      <c r="J12" s="14"/>
      <c r="K12" s="14"/>
      <c r="L12" s="14"/>
      <c r="M12" s="15"/>
      <c r="N12" s="16"/>
      <c r="O12" s="17" t="s">
        <v>20</v>
      </c>
      <c r="P12" s="18"/>
      <c r="Q12" s="17" t="s">
        <v>21</v>
      </c>
      <c r="R12" s="17"/>
      <c r="S12" s="17"/>
      <c r="T12" s="19"/>
      <c r="U12" s="20" t="s">
        <v>22</v>
      </c>
    </row>
    <row r="13" spans="1:24" s="8" customFormat="1" ht="12" customHeight="1" x14ac:dyDescent="0.15">
      <c r="A13" s="21" t="s">
        <v>23</v>
      </c>
      <c r="B13" s="21"/>
      <c r="C13" s="21"/>
      <c r="D13" s="22" t="s">
        <v>24</v>
      </c>
      <c r="E13" s="22" t="s">
        <v>24</v>
      </c>
      <c r="F13" s="23" t="s">
        <v>25</v>
      </c>
      <c r="G13" s="24"/>
      <c r="H13" s="25"/>
      <c r="I13" s="26"/>
      <c r="J13" s="26"/>
      <c r="K13" s="26"/>
      <c r="L13" s="26"/>
      <c r="M13" s="27"/>
      <c r="N13" s="27"/>
      <c r="O13" s="28"/>
      <c r="P13" s="29"/>
      <c r="Q13" s="30"/>
      <c r="R13" s="31" t="s">
        <v>26</v>
      </c>
      <c r="S13" s="32"/>
      <c r="T13" s="33" t="s">
        <v>27</v>
      </c>
      <c r="U13" s="34"/>
    </row>
    <row r="14" spans="1:24" s="8" customFormat="1" ht="15" customHeight="1" x14ac:dyDescent="0.15">
      <c r="A14" s="35"/>
      <c r="B14" s="35"/>
      <c r="C14" s="35"/>
      <c r="D14" s="36" t="s">
        <v>28</v>
      </c>
      <c r="E14" s="36" t="s">
        <v>28</v>
      </c>
      <c r="F14" s="37" t="s">
        <v>29</v>
      </c>
      <c r="G14" s="37" t="s">
        <v>30</v>
      </c>
      <c r="H14" s="38" t="s">
        <v>31</v>
      </c>
      <c r="I14" s="39" t="s">
        <v>32</v>
      </c>
      <c r="J14" s="39" t="s">
        <v>33</v>
      </c>
      <c r="K14" s="39" t="s">
        <v>34</v>
      </c>
      <c r="L14" s="40" t="s">
        <v>35</v>
      </c>
      <c r="M14" s="41" t="s">
        <v>36</v>
      </c>
      <c r="N14" s="42" t="s">
        <v>37</v>
      </c>
      <c r="O14" s="43" t="s">
        <v>38</v>
      </c>
      <c r="P14" s="44" t="s">
        <v>39</v>
      </c>
      <c r="Q14" s="45" t="s">
        <v>40</v>
      </c>
      <c r="R14" s="38" t="s">
        <v>41</v>
      </c>
      <c r="S14" s="46" t="s">
        <v>42</v>
      </c>
      <c r="T14" s="47"/>
      <c r="U14" s="48"/>
    </row>
    <row r="15" spans="1:24" s="49" customFormat="1" ht="9" customHeight="1" x14ac:dyDescent="0.15">
      <c r="D15" s="50"/>
      <c r="E15" s="51"/>
      <c r="F15" s="52" t="s">
        <v>43</v>
      </c>
      <c r="G15" s="52" t="s">
        <v>44</v>
      </c>
      <c r="H15" s="52" t="s">
        <v>44</v>
      </c>
      <c r="I15" s="52" t="s">
        <v>44</v>
      </c>
      <c r="J15" s="52" t="s">
        <v>44</v>
      </c>
      <c r="K15" s="52" t="s">
        <v>44</v>
      </c>
      <c r="L15" s="52" t="s">
        <v>44</v>
      </c>
      <c r="M15" s="52" t="s">
        <v>44</v>
      </c>
      <c r="N15" s="52" t="s">
        <v>44</v>
      </c>
      <c r="O15" s="53" t="s">
        <v>45</v>
      </c>
      <c r="P15" s="53" t="s">
        <v>44</v>
      </c>
      <c r="Q15" s="53" t="s">
        <v>46</v>
      </c>
      <c r="R15" s="53" t="s">
        <v>44</v>
      </c>
      <c r="S15" s="53" t="s">
        <v>44</v>
      </c>
      <c r="T15" s="54" t="s">
        <v>47</v>
      </c>
      <c r="U15" s="55"/>
    </row>
    <row r="16" spans="1:24" s="56" customFormat="1" ht="9.75" customHeight="1" x14ac:dyDescent="0.15">
      <c r="B16" s="57" t="s">
        <v>48</v>
      </c>
      <c r="C16" s="57"/>
      <c r="D16" s="58">
        <v>8.1999999999999993</v>
      </c>
      <c r="E16" s="59">
        <v>12.2</v>
      </c>
      <c r="F16" s="60">
        <f>F17+F18</f>
        <v>326852</v>
      </c>
      <c r="G16" s="60">
        <f>G17+G18</f>
        <v>827606</v>
      </c>
      <c r="H16" s="60" t="s">
        <v>49</v>
      </c>
      <c r="I16" s="60" t="s">
        <v>50</v>
      </c>
      <c r="J16" s="60" t="s">
        <v>51</v>
      </c>
      <c r="K16" s="60" t="s">
        <v>52</v>
      </c>
      <c r="L16" s="60">
        <v>330745</v>
      </c>
      <c r="M16" s="60">
        <v>45258</v>
      </c>
      <c r="N16" s="60">
        <v>24560</v>
      </c>
      <c r="O16" s="61">
        <v>38335</v>
      </c>
      <c r="P16" s="61">
        <v>353609</v>
      </c>
      <c r="Q16" s="61">
        <v>22033</v>
      </c>
      <c r="R16" s="61">
        <v>26244</v>
      </c>
      <c r="S16" s="62">
        <v>23966</v>
      </c>
      <c r="T16" s="63" t="s">
        <v>53</v>
      </c>
      <c r="U16" s="64" t="s">
        <v>41</v>
      </c>
      <c r="X16" s="57"/>
    </row>
    <row r="17" spans="1:24" s="56" customFormat="1" ht="9.75" customHeight="1" x14ac:dyDescent="0.15">
      <c r="B17" s="57" t="s">
        <v>54</v>
      </c>
      <c r="C17" s="57"/>
      <c r="D17" s="58">
        <v>8.3000000000000007</v>
      </c>
      <c r="E17" s="59">
        <v>12</v>
      </c>
      <c r="F17" s="60">
        <f>SUM(F20:F29,0)</f>
        <v>274531</v>
      </c>
      <c r="G17" s="60">
        <f>SUM(G20:G29,0)</f>
        <v>684767</v>
      </c>
      <c r="H17" s="60">
        <f>SUM(H20:H29)</f>
        <v>338427</v>
      </c>
      <c r="I17" s="60">
        <v>25945</v>
      </c>
      <c r="J17" s="60">
        <v>77750</v>
      </c>
      <c r="K17" s="60">
        <v>223743</v>
      </c>
      <c r="L17" s="60">
        <f>SUM(L20:L29)</f>
        <v>274577</v>
      </c>
      <c r="M17" s="60">
        <v>36374</v>
      </c>
      <c r="N17" s="60">
        <f>SUM(N20:N29)</f>
        <v>19061</v>
      </c>
      <c r="O17" s="62">
        <v>32436</v>
      </c>
      <c r="P17" s="62">
        <v>298092</v>
      </c>
      <c r="Q17" s="62">
        <f>Q20+Q21+Q22+Q23+Q24+Q25+Q26+Q27+Q28+Q29</f>
        <v>16721</v>
      </c>
      <c r="R17" s="62">
        <f>R20+R21+R22+R23+R24+R25+R26+R27+R28+R29</f>
        <v>19379</v>
      </c>
      <c r="S17" s="62">
        <f>S20+S21+S22+S23+S24+S25+S26+S27+S28+S29</f>
        <v>17429</v>
      </c>
      <c r="T17" s="62">
        <f>T20+T21+T22+T23+T24+T25+T26+T27+T28+T29</f>
        <v>17821</v>
      </c>
      <c r="U17" s="64" t="s">
        <v>55</v>
      </c>
      <c r="X17" s="57"/>
    </row>
    <row r="18" spans="1:24" s="56" customFormat="1" ht="9.75" customHeight="1" x14ac:dyDescent="0.15">
      <c r="B18" s="57" t="s">
        <v>56</v>
      </c>
      <c r="C18" s="57"/>
      <c r="D18" s="58">
        <v>7.8</v>
      </c>
      <c r="E18" s="59">
        <v>13.1</v>
      </c>
      <c r="F18" s="60">
        <f>SUM(F31,F33,F34,F35,F37,F39,F41,F42,F43,F45,0)</f>
        <v>52321</v>
      </c>
      <c r="G18" s="60">
        <f>SUM(G31,G33,G34,G35,G37,G39,G41,G42,G43,G45,0)</f>
        <v>142839</v>
      </c>
      <c r="H18" s="60">
        <f>H30+H32+H36+H38+H40+H44</f>
        <v>71810</v>
      </c>
      <c r="I18" s="60">
        <v>8689</v>
      </c>
      <c r="J18" s="60">
        <v>18505</v>
      </c>
      <c r="K18" s="60">
        <v>43039</v>
      </c>
      <c r="L18" s="60">
        <f>L30+L32+L36+L38+L40+L44</f>
        <v>56168</v>
      </c>
      <c r="M18" s="60">
        <v>8884</v>
      </c>
      <c r="N18" s="60">
        <f>N30+N32+N36+N38+N40+N44</f>
        <v>5499</v>
      </c>
      <c r="O18" s="62">
        <v>5899</v>
      </c>
      <c r="P18" s="62">
        <v>55517</v>
      </c>
      <c r="Q18" s="62">
        <f>Q30+Q32+Q36+Q38+Q40+Q44</f>
        <v>5312</v>
      </c>
      <c r="R18" s="62">
        <f>R30+R32+R36+R38+R40+R44</f>
        <v>6865</v>
      </c>
      <c r="S18" s="62">
        <f>S30+S32+S36+S38+S40+S44</f>
        <v>6537</v>
      </c>
      <c r="T18" s="62">
        <v>6086</v>
      </c>
      <c r="U18" s="64" t="s">
        <v>57</v>
      </c>
      <c r="X18" s="57"/>
    </row>
    <row r="19" spans="1:24" s="6" customFormat="1" ht="3.75" customHeight="1" x14ac:dyDescent="0.15">
      <c r="B19" s="65"/>
      <c r="C19" s="65"/>
      <c r="D19" s="66"/>
      <c r="E19" s="67"/>
      <c r="F19" s="68"/>
      <c r="G19" s="68"/>
      <c r="H19" s="69"/>
      <c r="I19" s="69"/>
      <c r="J19" s="69"/>
      <c r="K19" s="69"/>
      <c r="L19" s="69"/>
      <c r="M19" s="69"/>
      <c r="N19" s="69"/>
      <c r="O19" s="70"/>
      <c r="P19" s="70"/>
      <c r="Q19" s="70"/>
      <c r="R19" s="70"/>
      <c r="S19" s="70"/>
      <c r="T19" s="70"/>
      <c r="U19" s="71"/>
      <c r="X19" s="65"/>
    </row>
    <row r="20" spans="1:24" s="6" customFormat="1" ht="9.75" customHeight="1" x14ac:dyDescent="0.15">
      <c r="A20" s="6">
        <v>1</v>
      </c>
      <c r="B20" s="65" t="s">
        <v>58</v>
      </c>
      <c r="C20" s="65"/>
      <c r="D20" s="66">
        <v>8.1999999999999993</v>
      </c>
      <c r="E20" s="67">
        <v>11.3</v>
      </c>
      <c r="F20" s="69">
        <v>98225</v>
      </c>
      <c r="G20" s="69">
        <v>232494</v>
      </c>
      <c r="H20" s="69">
        <v>115222</v>
      </c>
      <c r="I20" s="69">
        <v>6668</v>
      </c>
      <c r="J20" s="69">
        <v>21156</v>
      </c>
      <c r="K20" s="69">
        <v>81520</v>
      </c>
      <c r="L20" s="69">
        <v>93702</v>
      </c>
      <c r="M20" s="69">
        <v>11550</v>
      </c>
      <c r="N20" s="69">
        <v>5708</v>
      </c>
      <c r="O20" s="72">
        <v>11911</v>
      </c>
      <c r="P20" s="72">
        <v>111559</v>
      </c>
      <c r="Q20" s="73">
        <v>3030</v>
      </c>
      <c r="R20" s="74">
        <v>4021</v>
      </c>
      <c r="S20" s="74">
        <v>3522</v>
      </c>
      <c r="T20" s="74">
        <v>4599</v>
      </c>
      <c r="U20" s="71">
        <v>1</v>
      </c>
      <c r="X20" s="65"/>
    </row>
    <row r="21" spans="1:24" s="6" customFormat="1" ht="9.75" customHeight="1" x14ac:dyDescent="0.15">
      <c r="A21" s="6">
        <v>2</v>
      </c>
      <c r="B21" s="65" t="s">
        <v>59</v>
      </c>
      <c r="C21" s="65"/>
      <c r="D21" s="66">
        <v>8.4</v>
      </c>
      <c r="E21" s="67">
        <v>13.6</v>
      </c>
      <c r="F21" s="69">
        <v>50058</v>
      </c>
      <c r="G21" s="69">
        <v>123116</v>
      </c>
      <c r="H21" s="69">
        <v>58832</v>
      </c>
      <c r="I21" s="69">
        <v>7008</v>
      </c>
      <c r="J21" s="69">
        <v>13477</v>
      </c>
      <c r="K21" s="69">
        <v>37208</v>
      </c>
      <c r="L21" s="69">
        <v>45780</v>
      </c>
      <c r="M21" s="69">
        <v>7342</v>
      </c>
      <c r="N21" s="69">
        <v>4748</v>
      </c>
      <c r="O21" s="70">
        <v>5619</v>
      </c>
      <c r="P21" s="72">
        <v>44878</v>
      </c>
      <c r="Q21" s="73">
        <v>4205</v>
      </c>
      <c r="R21" s="74">
        <v>5919</v>
      </c>
      <c r="S21" s="74">
        <v>5503</v>
      </c>
      <c r="T21" s="74">
        <v>4617</v>
      </c>
      <c r="U21" s="71">
        <v>2</v>
      </c>
      <c r="X21" s="65"/>
    </row>
    <row r="22" spans="1:24" s="6" customFormat="1" ht="9.75" customHeight="1" x14ac:dyDescent="0.15">
      <c r="A22" s="6">
        <v>3</v>
      </c>
      <c r="B22" s="65" t="s">
        <v>60</v>
      </c>
      <c r="C22" s="65"/>
      <c r="D22" s="66">
        <v>9.4</v>
      </c>
      <c r="E22" s="67">
        <v>8.6</v>
      </c>
      <c r="F22" s="69">
        <v>29573</v>
      </c>
      <c r="G22" s="69">
        <v>72226</v>
      </c>
      <c r="H22" s="69">
        <v>34761</v>
      </c>
      <c r="I22" s="69">
        <v>665</v>
      </c>
      <c r="J22" s="69">
        <v>7981</v>
      </c>
      <c r="K22" s="69">
        <v>24127</v>
      </c>
      <c r="L22" s="69">
        <v>30172</v>
      </c>
      <c r="M22" s="69">
        <v>2364</v>
      </c>
      <c r="N22" s="69">
        <v>726</v>
      </c>
      <c r="O22" s="70">
        <v>3134</v>
      </c>
      <c r="P22" s="70">
        <v>39557</v>
      </c>
      <c r="Q22" s="73">
        <v>447</v>
      </c>
      <c r="R22" s="74">
        <v>267</v>
      </c>
      <c r="S22" s="74">
        <v>231</v>
      </c>
      <c r="T22" s="74">
        <v>457</v>
      </c>
      <c r="U22" s="71">
        <v>3</v>
      </c>
      <c r="X22" s="65"/>
    </row>
    <row r="23" spans="1:24" s="6" customFormat="1" ht="9.75" customHeight="1" x14ac:dyDescent="0.15">
      <c r="A23" s="6">
        <v>4</v>
      </c>
      <c r="B23" s="65" t="s">
        <v>61</v>
      </c>
      <c r="C23" s="65"/>
      <c r="D23" s="66">
        <v>5.6</v>
      </c>
      <c r="E23" s="67">
        <v>14.2</v>
      </c>
      <c r="F23" s="69">
        <v>7742</v>
      </c>
      <c r="G23" s="69">
        <v>19494</v>
      </c>
      <c r="H23" s="69">
        <v>9525</v>
      </c>
      <c r="I23" s="69">
        <v>823</v>
      </c>
      <c r="J23" s="69">
        <v>2652</v>
      </c>
      <c r="K23" s="69">
        <v>5949</v>
      </c>
      <c r="L23" s="69">
        <v>7823</v>
      </c>
      <c r="M23" s="69">
        <v>1137</v>
      </c>
      <c r="N23" s="69">
        <v>503</v>
      </c>
      <c r="O23" s="70">
        <v>873</v>
      </c>
      <c r="P23" s="70">
        <v>7157</v>
      </c>
      <c r="Q23" s="73">
        <v>889</v>
      </c>
      <c r="R23" s="74">
        <v>928</v>
      </c>
      <c r="S23" s="74">
        <v>835</v>
      </c>
      <c r="T23" s="74">
        <v>971</v>
      </c>
      <c r="U23" s="71">
        <v>4</v>
      </c>
      <c r="X23" s="65"/>
    </row>
    <row r="24" spans="1:24" s="6" customFormat="1" ht="9.75" customHeight="1" x14ac:dyDescent="0.15">
      <c r="A24" s="6">
        <v>5</v>
      </c>
      <c r="B24" s="65" t="s">
        <v>62</v>
      </c>
      <c r="C24" s="65"/>
      <c r="D24" s="66">
        <v>8.6</v>
      </c>
      <c r="E24" s="67">
        <v>12.9</v>
      </c>
      <c r="F24" s="69">
        <v>22748</v>
      </c>
      <c r="G24" s="69">
        <v>55076</v>
      </c>
      <c r="H24" s="69">
        <v>27920</v>
      </c>
      <c r="I24" s="69">
        <v>2582</v>
      </c>
      <c r="J24" s="69">
        <v>8891</v>
      </c>
      <c r="K24" s="69">
        <v>16304</v>
      </c>
      <c r="L24" s="69">
        <v>22981</v>
      </c>
      <c r="M24" s="69">
        <v>3170</v>
      </c>
      <c r="N24" s="69">
        <v>1619</v>
      </c>
      <c r="O24" s="70">
        <v>2677</v>
      </c>
      <c r="P24" s="70">
        <v>26280</v>
      </c>
      <c r="Q24" s="73">
        <v>2628</v>
      </c>
      <c r="R24" s="74">
        <v>2942</v>
      </c>
      <c r="S24" s="74">
        <v>2461</v>
      </c>
      <c r="T24" s="74">
        <v>2423</v>
      </c>
      <c r="U24" s="71">
        <v>5</v>
      </c>
      <c r="X24" s="65"/>
    </row>
    <row r="25" spans="1:24" s="6" customFormat="1" ht="9.75" customHeight="1" x14ac:dyDescent="0.15">
      <c r="A25" s="6">
        <v>6</v>
      </c>
      <c r="B25" s="65" t="s">
        <v>63</v>
      </c>
      <c r="C25" s="65"/>
      <c r="D25" s="66">
        <v>8.9</v>
      </c>
      <c r="E25" s="67">
        <v>13.7</v>
      </c>
      <c r="F25" s="69">
        <v>17929</v>
      </c>
      <c r="G25" s="69">
        <v>49139</v>
      </c>
      <c r="H25" s="69">
        <v>24396</v>
      </c>
      <c r="I25" s="69">
        <v>1472</v>
      </c>
      <c r="J25" s="69">
        <v>6662</v>
      </c>
      <c r="K25" s="69">
        <v>15382</v>
      </c>
      <c r="L25" s="69">
        <v>19942</v>
      </c>
      <c r="M25" s="69">
        <v>2647</v>
      </c>
      <c r="N25" s="69">
        <v>1152</v>
      </c>
      <c r="O25" s="72">
        <v>2597</v>
      </c>
      <c r="P25" s="72">
        <v>20945</v>
      </c>
      <c r="Q25" s="73">
        <v>1279</v>
      </c>
      <c r="R25" s="74">
        <v>711</v>
      </c>
      <c r="S25" s="74">
        <v>666</v>
      </c>
      <c r="T25" s="74">
        <v>445</v>
      </c>
      <c r="U25" s="71">
        <v>6</v>
      </c>
      <c r="X25" s="65"/>
    </row>
    <row r="26" spans="1:24" s="6" customFormat="1" ht="9.75" customHeight="1" x14ac:dyDescent="0.15">
      <c r="A26" s="6">
        <v>7</v>
      </c>
      <c r="B26" s="65" t="s">
        <v>64</v>
      </c>
      <c r="C26" s="65"/>
      <c r="D26" s="66">
        <v>8.6</v>
      </c>
      <c r="E26" s="67">
        <v>13</v>
      </c>
      <c r="F26" s="69">
        <v>10701</v>
      </c>
      <c r="G26" s="69">
        <v>29682</v>
      </c>
      <c r="H26" s="69">
        <v>15748</v>
      </c>
      <c r="I26" s="69">
        <v>2220</v>
      </c>
      <c r="J26" s="69">
        <v>4007</v>
      </c>
      <c r="K26" s="69">
        <v>9378</v>
      </c>
      <c r="L26" s="69">
        <v>11936</v>
      </c>
      <c r="M26" s="69">
        <v>2238</v>
      </c>
      <c r="N26" s="69">
        <v>1465</v>
      </c>
      <c r="O26" s="70">
        <v>1592</v>
      </c>
      <c r="P26" s="70">
        <v>12181</v>
      </c>
      <c r="Q26" s="73">
        <v>1237</v>
      </c>
      <c r="R26" s="74">
        <v>1491</v>
      </c>
      <c r="S26" s="74">
        <v>1416</v>
      </c>
      <c r="T26" s="74">
        <v>1111</v>
      </c>
      <c r="U26" s="71">
        <v>7</v>
      </c>
      <c r="X26" s="65"/>
    </row>
    <row r="27" spans="1:24" s="6" customFormat="1" ht="9.75" customHeight="1" x14ac:dyDescent="0.15">
      <c r="A27" s="6">
        <v>8</v>
      </c>
      <c r="B27" s="65" t="s">
        <v>65</v>
      </c>
      <c r="C27" s="65"/>
      <c r="D27" s="66">
        <v>8.6999999999999993</v>
      </c>
      <c r="E27" s="67">
        <v>11.3</v>
      </c>
      <c r="F27" s="69">
        <v>16148</v>
      </c>
      <c r="G27" s="69">
        <v>45264</v>
      </c>
      <c r="H27" s="69">
        <v>22262</v>
      </c>
      <c r="I27" s="69">
        <v>1819</v>
      </c>
      <c r="J27" s="69">
        <v>5258</v>
      </c>
      <c r="K27" s="69">
        <v>15009</v>
      </c>
      <c r="L27" s="69">
        <v>18464</v>
      </c>
      <c r="M27" s="69">
        <v>2290</v>
      </c>
      <c r="N27" s="69">
        <v>1309</v>
      </c>
      <c r="O27" s="72">
        <v>1550</v>
      </c>
      <c r="P27" s="72">
        <v>14630</v>
      </c>
      <c r="Q27" s="73">
        <v>801</v>
      </c>
      <c r="R27" s="74">
        <v>983</v>
      </c>
      <c r="S27" s="74">
        <v>922</v>
      </c>
      <c r="T27" s="74">
        <v>1288</v>
      </c>
      <c r="U27" s="71">
        <v>8</v>
      </c>
      <c r="X27" s="65"/>
    </row>
    <row r="28" spans="1:24" s="6" customFormat="1" ht="9.75" customHeight="1" x14ac:dyDescent="0.15">
      <c r="A28" s="6">
        <v>9</v>
      </c>
      <c r="B28" s="65" t="s">
        <v>66</v>
      </c>
      <c r="C28" s="65"/>
      <c r="D28" s="66">
        <v>6.9</v>
      </c>
      <c r="E28" s="67">
        <v>13.9</v>
      </c>
      <c r="F28" s="69">
        <v>9767</v>
      </c>
      <c r="G28" s="69">
        <v>26510</v>
      </c>
      <c r="H28" s="69">
        <v>13924</v>
      </c>
      <c r="I28" s="69">
        <v>1258</v>
      </c>
      <c r="J28" s="69">
        <v>3442</v>
      </c>
      <c r="K28" s="69">
        <v>9078</v>
      </c>
      <c r="L28" s="69">
        <v>11003</v>
      </c>
      <c r="M28" s="69">
        <v>1829</v>
      </c>
      <c r="N28" s="69">
        <v>964</v>
      </c>
      <c r="O28" s="72">
        <v>1320</v>
      </c>
      <c r="P28" s="72">
        <v>10462</v>
      </c>
      <c r="Q28" s="73">
        <v>1617</v>
      </c>
      <c r="R28" s="74">
        <v>1356</v>
      </c>
      <c r="S28" s="74">
        <v>1205</v>
      </c>
      <c r="T28" s="74">
        <v>1335</v>
      </c>
      <c r="U28" s="71">
        <v>9</v>
      </c>
      <c r="X28" s="65"/>
    </row>
    <row r="29" spans="1:24" s="6" customFormat="1" ht="9.75" customHeight="1" x14ac:dyDescent="0.15">
      <c r="A29" s="6">
        <v>10</v>
      </c>
      <c r="B29" s="65" t="s">
        <v>67</v>
      </c>
      <c r="D29" s="66">
        <v>7.5</v>
      </c>
      <c r="E29" s="67">
        <v>12.5</v>
      </c>
      <c r="F29" s="69">
        <v>11640</v>
      </c>
      <c r="G29" s="69">
        <v>31766</v>
      </c>
      <c r="H29" s="69">
        <v>15837</v>
      </c>
      <c r="I29" s="69">
        <v>1430</v>
      </c>
      <c r="J29" s="69">
        <v>4224</v>
      </c>
      <c r="K29" s="69">
        <v>9788</v>
      </c>
      <c r="L29" s="69">
        <v>12774</v>
      </c>
      <c r="M29" s="69">
        <v>1807</v>
      </c>
      <c r="N29" s="69">
        <v>867</v>
      </c>
      <c r="O29" s="72">
        <v>1163</v>
      </c>
      <c r="P29" s="72">
        <v>10443</v>
      </c>
      <c r="Q29" s="73">
        <v>588</v>
      </c>
      <c r="R29" s="74">
        <v>761</v>
      </c>
      <c r="S29" s="74">
        <v>668</v>
      </c>
      <c r="T29" s="74">
        <v>575</v>
      </c>
      <c r="U29" s="71">
        <v>10</v>
      </c>
      <c r="X29" s="65"/>
    </row>
    <row r="30" spans="1:24" s="56" customFormat="1" ht="9.75" customHeight="1" x14ac:dyDescent="0.15">
      <c r="B30" s="57" t="s">
        <v>68</v>
      </c>
      <c r="C30" s="57"/>
      <c r="D30" s="58">
        <v>8.9</v>
      </c>
      <c r="E30" s="59">
        <v>9.4</v>
      </c>
      <c r="F30" s="60">
        <v>6129</v>
      </c>
      <c r="G30" s="60">
        <v>16072</v>
      </c>
      <c r="H30" s="60">
        <v>8067</v>
      </c>
      <c r="I30" s="60">
        <v>398</v>
      </c>
      <c r="J30" s="60">
        <v>2221</v>
      </c>
      <c r="K30" s="60">
        <v>5189</v>
      </c>
      <c r="L30" s="60">
        <v>6960</v>
      </c>
      <c r="M30" s="60">
        <v>614</v>
      </c>
      <c r="N30" s="60">
        <v>264</v>
      </c>
      <c r="O30" s="62">
        <v>477</v>
      </c>
      <c r="P30" s="62">
        <v>6678</v>
      </c>
      <c r="Q30" s="75">
        <v>282</v>
      </c>
      <c r="R30" s="76">
        <v>198</v>
      </c>
      <c r="S30" s="76">
        <v>181</v>
      </c>
      <c r="T30" s="75">
        <v>174</v>
      </c>
      <c r="U30" s="64" t="s">
        <v>69</v>
      </c>
      <c r="X30" s="57"/>
    </row>
    <row r="31" spans="1:24" s="6" customFormat="1" ht="9.75" customHeight="1" x14ac:dyDescent="0.15">
      <c r="A31" s="6">
        <v>11</v>
      </c>
      <c r="B31" s="65" t="s">
        <v>70</v>
      </c>
      <c r="C31" s="65"/>
      <c r="D31" s="66">
        <v>8.9</v>
      </c>
      <c r="E31" s="67">
        <v>9.4</v>
      </c>
      <c r="F31" s="69">
        <v>6129</v>
      </c>
      <c r="G31" s="69">
        <v>16072</v>
      </c>
      <c r="H31" s="69">
        <v>8067</v>
      </c>
      <c r="I31" s="69">
        <v>398</v>
      </c>
      <c r="J31" s="69">
        <v>2221</v>
      </c>
      <c r="K31" s="69">
        <v>5189</v>
      </c>
      <c r="L31" s="69">
        <v>6960</v>
      </c>
      <c r="M31" s="69">
        <v>614</v>
      </c>
      <c r="N31" s="69">
        <v>264</v>
      </c>
      <c r="O31" s="72">
        <v>477</v>
      </c>
      <c r="P31" s="72">
        <v>6678</v>
      </c>
      <c r="Q31" s="73">
        <v>282</v>
      </c>
      <c r="R31" s="74">
        <v>198</v>
      </c>
      <c r="S31" s="74">
        <v>181</v>
      </c>
      <c r="T31" s="74">
        <v>174</v>
      </c>
      <c r="U31" s="71">
        <v>11</v>
      </c>
      <c r="X31" s="65"/>
    </row>
    <row r="32" spans="1:24" s="56" customFormat="1" ht="9.75" customHeight="1" x14ac:dyDescent="0.15">
      <c r="B32" s="57" t="s">
        <v>71</v>
      </c>
      <c r="C32" s="57"/>
      <c r="D32" s="58">
        <v>8.5</v>
      </c>
      <c r="E32" s="59">
        <v>11.1</v>
      </c>
      <c r="F32" s="60">
        <f>SUM(F33:F35)</f>
        <v>19672</v>
      </c>
      <c r="G32" s="60">
        <f>SUM(G33:G35)</f>
        <v>52156</v>
      </c>
      <c r="H32" s="60">
        <f>H33+H34+H35</f>
        <v>24487</v>
      </c>
      <c r="I32" s="60">
        <v>1182</v>
      </c>
      <c r="J32" s="60">
        <v>6357</v>
      </c>
      <c r="K32" s="60">
        <v>16024</v>
      </c>
      <c r="L32" s="60">
        <f>SUM(L33:L35)</f>
        <v>20817</v>
      </c>
      <c r="M32" s="60">
        <v>2094</v>
      </c>
      <c r="N32" s="60">
        <f>SUM(N33:N35)</f>
        <v>872</v>
      </c>
      <c r="O32" s="62">
        <v>1887</v>
      </c>
      <c r="P32" s="62">
        <v>21441</v>
      </c>
      <c r="Q32" s="75">
        <v>853</v>
      </c>
      <c r="R32" s="76">
        <v>677</v>
      </c>
      <c r="S32" s="76">
        <v>642</v>
      </c>
      <c r="T32" s="75">
        <v>917</v>
      </c>
      <c r="U32" s="64" t="s">
        <v>72</v>
      </c>
      <c r="X32" s="57"/>
    </row>
    <row r="33" spans="1:24" s="6" customFormat="1" ht="9.75" customHeight="1" x14ac:dyDescent="0.15">
      <c r="A33" s="6">
        <v>12</v>
      </c>
      <c r="B33" s="65" t="s">
        <v>73</v>
      </c>
      <c r="C33" s="65"/>
      <c r="D33" s="66">
        <v>7.5</v>
      </c>
      <c r="E33" s="67">
        <v>10.5</v>
      </c>
      <c r="F33" s="69">
        <v>6630</v>
      </c>
      <c r="G33" s="69">
        <v>17254</v>
      </c>
      <c r="H33" s="69">
        <v>8440</v>
      </c>
      <c r="I33" s="69">
        <v>274</v>
      </c>
      <c r="J33" s="69">
        <v>1896</v>
      </c>
      <c r="K33" s="69">
        <v>5905</v>
      </c>
      <c r="L33" s="69">
        <v>7287</v>
      </c>
      <c r="M33" s="69">
        <v>643</v>
      </c>
      <c r="N33" s="69">
        <v>251</v>
      </c>
      <c r="O33" s="70">
        <v>607</v>
      </c>
      <c r="P33" s="70">
        <v>7535</v>
      </c>
      <c r="Q33" s="73">
        <v>270</v>
      </c>
      <c r="R33" s="74">
        <v>123</v>
      </c>
      <c r="S33" s="74">
        <v>117</v>
      </c>
      <c r="T33" s="74">
        <v>69</v>
      </c>
      <c r="U33" s="71">
        <v>12</v>
      </c>
      <c r="X33" s="65"/>
    </row>
    <row r="34" spans="1:24" s="6" customFormat="1" ht="9.75" customHeight="1" x14ac:dyDescent="0.15">
      <c r="A34" s="6">
        <v>13</v>
      </c>
      <c r="B34" s="65" t="s">
        <v>74</v>
      </c>
      <c r="C34" s="65"/>
      <c r="D34" s="66">
        <v>11.7</v>
      </c>
      <c r="E34" s="67">
        <v>7.3</v>
      </c>
      <c r="F34" s="69">
        <v>3530</v>
      </c>
      <c r="G34" s="69">
        <v>9558</v>
      </c>
      <c r="H34" s="69">
        <v>4455</v>
      </c>
      <c r="I34" s="69">
        <v>222</v>
      </c>
      <c r="J34" s="69">
        <v>1306</v>
      </c>
      <c r="K34" s="69">
        <v>2910</v>
      </c>
      <c r="L34" s="69">
        <v>4007</v>
      </c>
      <c r="M34" s="69">
        <v>312</v>
      </c>
      <c r="N34" s="69">
        <v>119</v>
      </c>
      <c r="O34" s="70">
        <v>375</v>
      </c>
      <c r="P34" s="70">
        <v>4763</v>
      </c>
      <c r="Q34" s="73">
        <v>120</v>
      </c>
      <c r="R34" s="74">
        <v>109</v>
      </c>
      <c r="S34" s="74">
        <v>107</v>
      </c>
      <c r="T34" s="74">
        <v>110</v>
      </c>
      <c r="U34" s="71">
        <v>13</v>
      </c>
      <c r="X34" s="65"/>
    </row>
    <row r="35" spans="1:24" s="6" customFormat="1" ht="9.75" customHeight="1" x14ac:dyDescent="0.15">
      <c r="A35" s="6">
        <v>14</v>
      </c>
      <c r="B35" s="65" t="s">
        <v>75</v>
      </c>
      <c r="C35" s="65"/>
      <c r="D35" s="66">
        <v>8</v>
      </c>
      <c r="E35" s="67">
        <v>13</v>
      </c>
      <c r="F35" s="69">
        <v>9512</v>
      </c>
      <c r="G35" s="69">
        <v>25344</v>
      </c>
      <c r="H35" s="69">
        <v>11592</v>
      </c>
      <c r="I35" s="69">
        <v>686</v>
      </c>
      <c r="J35" s="69">
        <v>3155</v>
      </c>
      <c r="K35" s="69">
        <v>7209</v>
      </c>
      <c r="L35" s="69">
        <v>9523</v>
      </c>
      <c r="M35" s="69">
        <v>1139</v>
      </c>
      <c r="N35" s="69">
        <v>502</v>
      </c>
      <c r="O35" s="72">
        <v>905</v>
      </c>
      <c r="P35" s="72">
        <v>9143</v>
      </c>
      <c r="Q35" s="73">
        <v>463</v>
      </c>
      <c r="R35" s="74">
        <v>445</v>
      </c>
      <c r="S35" s="74">
        <v>418</v>
      </c>
      <c r="T35" s="74">
        <v>738</v>
      </c>
      <c r="U35" s="71">
        <v>14</v>
      </c>
      <c r="X35" s="65"/>
    </row>
    <row r="36" spans="1:24" s="56" customFormat="1" ht="9.75" customHeight="1" x14ac:dyDescent="0.15">
      <c r="B36" s="57" t="s">
        <v>76</v>
      </c>
      <c r="C36" s="57"/>
      <c r="D36" s="58">
        <v>5.3</v>
      </c>
      <c r="E36" s="59">
        <v>14.6</v>
      </c>
      <c r="F36" s="60">
        <v>1939</v>
      </c>
      <c r="G36" s="60">
        <v>5728</v>
      </c>
      <c r="H36" s="60">
        <v>3334</v>
      </c>
      <c r="I36" s="60">
        <v>778</v>
      </c>
      <c r="J36" s="60">
        <v>759</v>
      </c>
      <c r="K36" s="60">
        <v>1794</v>
      </c>
      <c r="L36" s="60">
        <v>2285</v>
      </c>
      <c r="M36" s="60">
        <v>558</v>
      </c>
      <c r="N36" s="60">
        <v>485</v>
      </c>
      <c r="O36" s="61">
        <v>264</v>
      </c>
      <c r="P36" s="61">
        <v>3273</v>
      </c>
      <c r="Q36" s="75">
        <v>543</v>
      </c>
      <c r="R36" s="76">
        <v>765</v>
      </c>
      <c r="S36" s="76">
        <v>748</v>
      </c>
      <c r="T36" s="76">
        <v>672</v>
      </c>
      <c r="U36" s="64" t="s">
        <v>77</v>
      </c>
      <c r="X36" s="57"/>
    </row>
    <row r="37" spans="1:24" s="6" customFormat="1" ht="9.75" customHeight="1" x14ac:dyDescent="0.15">
      <c r="A37" s="6">
        <v>15</v>
      </c>
      <c r="B37" s="65" t="s">
        <v>78</v>
      </c>
      <c r="C37" s="65"/>
      <c r="D37" s="66">
        <v>5.3</v>
      </c>
      <c r="E37" s="67">
        <v>14.6</v>
      </c>
      <c r="F37" s="69">
        <v>1939</v>
      </c>
      <c r="G37" s="69">
        <v>5728</v>
      </c>
      <c r="H37" s="69">
        <v>3334</v>
      </c>
      <c r="I37" s="69">
        <v>778</v>
      </c>
      <c r="J37" s="69">
        <v>759</v>
      </c>
      <c r="K37" s="69">
        <v>1794</v>
      </c>
      <c r="L37" s="69">
        <v>2285</v>
      </c>
      <c r="M37" s="69">
        <v>558</v>
      </c>
      <c r="N37" s="69">
        <v>485</v>
      </c>
      <c r="O37" s="70">
        <v>264</v>
      </c>
      <c r="P37" s="70">
        <v>3273</v>
      </c>
      <c r="Q37" s="73">
        <v>543</v>
      </c>
      <c r="R37" s="74">
        <v>765</v>
      </c>
      <c r="S37" s="74">
        <v>748</v>
      </c>
      <c r="T37" s="74">
        <v>672</v>
      </c>
      <c r="U37" s="71">
        <v>15</v>
      </c>
      <c r="X37" s="65"/>
    </row>
    <row r="38" spans="1:24" s="56" customFormat="1" ht="9.75" customHeight="1" x14ac:dyDescent="0.15">
      <c r="B38" s="57" t="s">
        <v>79</v>
      </c>
      <c r="C38" s="57"/>
      <c r="D38" s="58">
        <v>7.3</v>
      </c>
      <c r="E38" s="59">
        <v>13.5</v>
      </c>
      <c r="F38" s="60">
        <v>7743</v>
      </c>
      <c r="G38" s="60">
        <v>20223</v>
      </c>
      <c r="H38" s="60">
        <v>10097</v>
      </c>
      <c r="I38" s="60">
        <v>406</v>
      </c>
      <c r="J38" s="60">
        <v>3499</v>
      </c>
      <c r="K38" s="60">
        <v>6164</v>
      </c>
      <c r="L38" s="60">
        <v>8290</v>
      </c>
      <c r="M38" s="60">
        <v>1223</v>
      </c>
      <c r="N38" s="60">
        <v>555</v>
      </c>
      <c r="O38" s="61">
        <v>1305</v>
      </c>
      <c r="P38" s="62">
        <v>8440</v>
      </c>
      <c r="Q38" s="75">
        <v>737</v>
      </c>
      <c r="R38" s="76">
        <v>518</v>
      </c>
      <c r="S38" s="76">
        <v>500</v>
      </c>
      <c r="T38" s="75">
        <v>568</v>
      </c>
      <c r="U38" s="64" t="s">
        <v>80</v>
      </c>
      <c r="X38" s="57"/>
    </row>
    <row r="39" spans="1:24" s="6" customFormat="1" ht="9.75" customHeight="1" x14ac:dyDescent="0.15">
      <c r="A39" s="6">
        <v>16</v>
      </c>
      <c r="B39" s="65" t="s">
        <v>81</v>
      </c>
      <c r="C39" s="65"/>
      <c r="D39" s="66">
        <v>7.3</v>
      </c>
      <c r="E39" s="67">
        <v>13.5</v>
      </c>
      <c r="F39" s="69">
        <v>7743</v>
      </c>
      <c r="G39" s="69">
        <v>20223</v>
      </c>
      <c r="H39" s="69">
        <v>10097</v>
      </c>
      <c r="I39" s="69">
        <v>406</v>
      </c>
      <c r="J39" s="69">
        <v>3499</v>
      </c>
      <c r="K39" s="69">
        <v>6164</v>
      </c>
      <c r="L39" s="69">
        <v>8290</v>
      </c>
      <c r="M39" s="69">
        <v>1223</v>
      </c>
      <c r="N39" s="69">
        <v>555</v>
      </c>
      <c r="O39" s="70">
        <v>1305</v>
      </c>
      <c r="P39" s="72">
        <v>8440</v>
      </c>
      <c r="Q39" s="73">
        <v>737</v>
      </c>
      <c r="R39" s="74">
        <v>518</v>
      </c>
      <c r="S39" s="74">
        <v>500</v>
      </c>
      <c r="T39" s="74">
        <v>568</v>
      </c>
      <c r="U39" s="71">
        <v>16</v>
      </c>
      <c r="X39" s="65"/>
    </row>
    <row r="40" spans="1:24" s="56" customFormat="1" ht="9.75" customHeight="1" x14ac:dyDescent="0.15">
      <c r="B40" s="57" t="s">
        <v>82</v>
      </c>
      <c r="C40" s="57"/>
      <c r="D40" s="58">
        <v>7.1</v>
      </c>
      <c r="E40" s="59">
        <v>16</v>
      </c>
      <c r="F40" s="60">
        <f>SUM(F41:F43)</f>
        <v>13693</v>
      </c>
      <c r="G40" s="60">
        <f>SUM(G41:G43)</f>
        <v>39695</v>
      </c>
      <c r="H40" s="60">
        <f>SUM(H41:H43)</f>
        <v>20979</v>
      </c>
      <c r="I40" s="60">
        <v>4374</v>
      </c>
      <c r="J40" s="60">
        <v>4587</v>
      </c>
      <c r="K40" s="60">
        <v>11660</v>
      </c>
      <c r="L40" s="60">
        <f>SUM(L41:L43)</f>
        <v>14831</v>
      </c>
      <c r="M40" s="60">
        <v>3343</v>
      </c>
      <c r="N40" s="60">
        <f>SUM(N41:N43)</f>
        <v>2526</v>
      </c>
      <c r="O40" s="62">
        <v>1612</v>
      </c>
      <c r="P40" s="62">
        <v>13279</v>
      </c>
      <c r="Q40" s="76">
        <v>2072</v>
      </c>
      <c r="R40" s="76">
        <v>3623</v>
      </c>
      <c r="S40" s="76">
        <v>3425</v>
      </c>
      <c r="T40" s="75">
        <v>2872</v>
      </c>
      <c r="U40" s="64" t="s">
        <v>83</v>
      </c>
      <c r="X40" s="57"/>
    </row>
    <row r="41" spans="1:24" s="6" customFormat="1" ht="9.75" customHeight="1" x14ac:dyDescent="0.15">
      <c r="A41" s="6">
        <v>17</v>
      </c>
      <c r="B41" s="65" t="s">
        <v>84</v>
      </c>
      <c r="C41" s="65"/>
      <c r="D41" s="66">
        <v>6.7</v>
      </c>
      <c r="E41" s="67">
        <v>22.8</v>
      </c>
      <c r="F41" s="69">
        <v>2765</v>
      </c>
      <c r="G41" s="69">
        <v>6650</v>
      </c>
      <c r="H41" s="69">
        <v>2948</v>
      </c>
      <c r="I41" s="69">
        <v>178</v>
      </c>
      <c r="J41" s="69">
        <v>829</v>
      </c>
      <c r="K41" s="69">
        <v>1922</v>
      </c>
      <c r="L41" s="69">
        <v>2448</v>
      </c>
      <c r="M41" s="69">
        <v>341</v>
      </c>
      <c r="N41" s="69">
        <v>134</v>
      </c>
      <c r="O41" s="70">
        <v>267</v>
      </c>
      <c r="P41" s="70">
        <v>2366</v>
      </c>
      <c r="Q41" s="73">
        <v>82</v>
      </c>
      <c r="R41" s="74">
        <v>80</v>
      </c>
      <c r="S41" s="74">
        <v>74</v>
      </c>
      <c r="T41" s="74">
        <v>68</v>
      </c>
      <c r="U41" s="71">
        <v>17</v>
      </c>
      <c r="X41" s="65"/>
    </row>
    <row r="42" spans="1:24" s="6" customFormat="1" ht="9.75" customHeight="1" x14ac:dyDescent="0.15">
      <c r="A42" s="6">
        <v>18</v>
      </c>
      <c r="B42" s="65" t="s">
        <v>85</v>
      </c>
      <c r="C42" s="65"/>
      <c r="D42" s="66">
        <v>9.6999999999999993</v>
      </c>
      <c r="E42" s="67">
        <v>13.8</v>
      </c>
      <c r="F42" s="69">
        <v>3344</v>
      </c>
      <c r="G42" s="69">
        <v>9573</v>
      </c>
      <c r="H42" s="69">
        <v>4965</v>
      </c>
      <c r="I42" s="69">
        <v>590</v>
      </c>
      <c r="J42" s="69">
        <v>1347</v>
      </c>
      <c r="K42" s="69">
        <v>3003</v>
      </c>
      <c r="L42" s="69">
        <v>4006</v>
      </c>
      <c r="M42" s="69">
        <v>584</v>
      </c>
      <c r="N42" s="69">
        <v>358</v>
      </c>
      <c r="O42" s="70">
        <v>387</v>
      </c>
      <c r="P42" s="70">
        <v>3529</v>
      </c>
      <c r="Q42" s="73">
        <v>228</v>
      </c>
      <c r="R42" s="74">
        <v>394</v>
      </c>
      <c r="S42" s="74">
        <v>359</v>
      </c>
      <c r="T42" s="74">
        <v>297</v>
      </c>
      <c r="U42" s="71">
        <v>18</v>
      </c>
      <c r="X42" s="65"/>
    </row>
    <row r="43" spans="1:24" s="6" customFormat="1" ht="9.75" customHeight="1" x14ac:dyDescent="0.15">
      <c r="A43" s="6">
        <v>19</v>
      </c>
      <c r="B43" s="65" t="s">
        <v>86</v>
      </c>
      <c r="C43" s="65"/>
      <c r="D43" s="66">
        <v>6.1</v>
      </c>
      <c r="E43" s="67">
        <v>15.1</v>
      </c>
      <c r="F43" s="69">
        <v>7584</v>
      </c>
      <c r="G43" s="69">
        <v>23472</v>
      </c>
      <c r="H43" s="69">
        <v>13066</v>
      </c>
      <c r="I43" s="69">
        <v>3606</v>
      </c>
      <c r="J43" s="69">
        <v>2411</v>
      </c>
      <c r="K43" s="69">
        <v>6735</v>
      </c>
      <c r="L43" s="69">
        <v>8377</v>
      </c>
      <c r="M43" s="69">
        <v>2418</v>
      </c>
      <c r="N43" s="69">
        <v>2034</v>
      </c>
      <c r="O43" s="72">
        <v>958</v>
      </c>
      <c r="P43" s="72">
        <v>7384</v>
      </c>
      <c r="Q43" s="73">
        <v>1762</v>
      </c>
      <c r="R43" s="74">
        <v>3149</v>
      </c>
      <c r="S43" s="74">
        <v>2992</v>
      </c>
      <c r="T43" s="74">
        <v>2507</v>
      </c>
      <c r="U43" s="71">
        <v>19</v>
      </c>
      <c r="X43" s="65"/>
    </row>
    <row r="44" spans="1:24" s="56" customFormat="1" ht="9.75" customHeight="1" x14ac:dyDescent="0.15">
      <c r="B44" s="57" t="s">
        <v>87</v>
      </c>
      <c r="D44" s="58">
        <v>7.5</v>
      </c>
      <c r="E44" s="59">
        <v>16.5</v>
      </c>
      <c r="F44" s="60">
        <v>3145</v>
      </c>
      <c r="G44" s="60">
        <v>8965</v>
      </c>
      <c r="H44" s="60">
        <v>4846</v>
      </c>
      <c r="I44" s="60">
        <v>1551</v>
      </c>
      <c r="J44" s="60">
        <v>1082</v>
      </c>
      <c r="K44" s="60">
        <v>2208</v>
      </c>
      <c r="L44" s="60">
        <v>2985</v>
      </c>
      <c r="M44" s="60">
        <v>1052</v>
      </c>
      <c r="N44" s="60">
        <v>797</v>
      </c>
      <c r="O44" s="62">
        <v>354</v>
      </c>
      <c r="P44" s="62">
        <v>2406</v>
      </c>
      <c r="Q44" s="75">
        <v>825</v>
      </c>
      <c r="R44" s="76">
        <v>1084</v>
      </c>
      <c r="S44" s="76">
        <v>1041</v>
      </c>
      <c r="T44" s="75">
        <v>883</v>
      </c>
      <c r="U44" s="64" t="s">
        <v>88</v>
      </c>
      <c r="X44" s="57"/>
    </row>
    <row r="45" spans="1:24" s="6" customFormat="1" ht="10.5" customHeight="1" thickBot="1" x14ac:dyDescent="0.2">
      <c r="A45" s="77">
        <v>20</v>
      </c>
      <c r="B45" s="78" t="s">
        <v>89</v>
      </c>
      <c r="C45" s="77"/>
      <c r="D45" s="79">
        <v>7.5</v>
      </c>
      <c r="E45" s="80">
        <v>16.5</v>
      </c>
      <c r="F45" s="81">
        <v>3145</v>
      </c>
      <c r="G45" s="81">
        <v>8965</v>
      </c>
      <c r="H45" s="81">
        <v>4846</v>
      </c>
      <c r="I45" s="81">
        <v>1551</v>
      </c>
      <c r="J45" s="81">
        <v>1082</v>
      </c>
      <c r="K45" s="81">
        <v>2208</v>
      </c>
      <c r="L45" s="81">
        <v>2985</v>
      </c>
      <c r="M45" s="81">
        <v>1052</v>
      </c>
      <c r="N45" s="81">
        <v>797</v>
      </c>
      <c r="O45" s="82">
        <v>354</v>
      </c>
      <c r="P45" s="82">
        <v>2406</v>
      </c>
      <c r="Q45" s="83">
        <v>825</v>
      </c>
      <c r="R45" s="84">
        <v>1084</v>
      </c>
      <c r="S45" s="84">
        <v>1041</v>
      </c>
      <c r="T45" s="84">
        <v>883</v>
      </c>
      <c r="U45" s="85">
        <v>20</v>
      </c>
      <c r="X45" s="65"/>
    </row>
    <row r="46" spans="1:24" s="6" customFormat="1" ht="10.5" customHeight="1" x14ac:dyDescent="0.15">
      <c r="O46" s="86"/>
    </row>
    <row r="47" spans="1:24" ht="12" customHeight="1" x14ac:dyDescent="0.2">
      <c r="A47" s="6"/>
      <c r="O47" s="87"/>
    </row>
    <row r="48" spans="1:24" x14ac:dyDescent="0.2">
      <c r="D48" s="88"/>
      <c r="E48" s="88"/>
      <c r="O48" s="87"/>
    </row>
    <row r="49" spans="4:5" x14ac:dyDescent="0.2">
      <c r="D49" s="88"/>
      <c r="E49" s="88"/>
    </row>
    <row r="50" spans="4:5" x14ac:dyDescent="0.2">
      <c r="D50" s="88"/>
      <c r="E50" s="88"/>
    </row>
    <row r="51" spans="4:5" x14ac:dyDescent="0.2">
      <c r="D51" s="88"/>
      <c r="E51" s="88"/>
    </row>
    <row r="52" spans="4:5" x14ac:dyDescent="0.2">
      <c r="D52" s="88"/>
      <c r="E52" s="88"/>
    </row>
    <row r="53" spans="4:5" x14ac:dyDescent="0.2">
      <c r="D53" s="88"/>
      <c r="E53" s="88"/>
    </row>
    <row r="54" spans="4:5" x14ac:dyDescent="0.2">
      <c r="D54" s="88"/>
      <c r="E54" s="88"/>
    </row>
    <row r="55" spans="4:5" x14ac:dyDescent="0.2">
      <c r="D55" s="88"/>
      <c r="E55" s="88"/>
    </row>
    <row r="56" spans="4:5" x14ac:dyDescent="0.2">
      <c r="D56" s="88"/>
      <c r="E56" s="88"/>
    </row>
    <row r="57" spans="4:5" x14ac:dyDescent="0.2">
      <c r="D57" s="88"/>
      <c r="E57" s="88"/>
    </row>
    <row r="58" spans="4:5" x14ac:dyDescent="0.2">
      <c r="D58" s="88"/>
      <c r="E58" s="88"/>
    </row>
    <row r="59" spans="4:5" x14ac:dyDescent="0.2">
      <c r="D59" s="88"/>
      <c r="E59" s="88"/>
    </row>
    <row r="60" spans="4:5" x14ac:dyDescent="0.2">
      <c r="D60" s="88"/>
      <c r="E60" s="88"/>
    </row>
    <row r="61" spans="4:5" x14ac:dyDescent="0.2">
      <c r="D61" s="88"/>
      <c r="E61" s="88"/>
    </row>
    <row r="62" spans="4:5" x14ac:dyDescent="0.2">
      <c r="D62" s="88"/>
      <c r="E62" s="88"/>
    </row>
    <row r="63" spans="4:5" x14ac:dyDescent="0.2">
      <c r="D63" s="88"/>
      <c r="E63" s="88"/>
    </row>
    <row r="64" spans="4:5" x14ac:dyDescent="0.2">
      <c r="D64" s="88"/>
      <c r="E64" s="88"/>
    </row>
    <row r="65" spans="4:5" x14ac:dyDescent="0.2">
      <c r="D65" s="88"/>
      <c r="E65" s="88"/>
    </row>
    <row r="66" spans="4:5" x14ac:dyDescent="0.2">
      <c r="D66" s="88"/>
      <c r="E66" s="88"/>
    </row>
    <row r="67" spans="4:5" x14ac:dyDescent="0.2">
      <c r="D67" s="88"/>
      <c r="E67" s="88"/>
    </row>
    <row r="68" spans="4:5" x14ac:dyDescent="0.2">
      <c r="D68" s="88"/>
      <c r="E68" s="88"/>
    </row>
    <row r="69" spans="4:5" x14ac:dyDescent="0.2">
      <c r="D69" s="88"/>
      <c r="E69" s="88"/>
    </row>
    <row r="70" spans="4:5" x14ac:dyDescent="0.2">
      <c r="D70" s="88"/>
      <c r="E70" s="88"/>
    </row>
    <row r="71" spans="4:5" x14ac:dyDescent="0.2">
      <c r="D71" s="88"/>
      <c r="E71" s="88"/>
    </row>
    <row r="72" spans="4:5" x14ac:dyDescent="0.2">
      <c r="D72" s="88"/>
      <c r="E72" s="88"/>
    </row>
    <row r="73" spans="4:5" x14ac:dyDescent="0.2">
      <c r="D73" s="88"/>
      <c r="E73" s="88"/>
    </row>
    <row r="74" spans="4:5" x14ac:dyDescent="0.2">
      <c r="D74" s="88"/>
      <c r="E74" s="88"/>
    </row>
    <row r="75" spans="4:5" x14ac:dyDescent="0.2">
      <c r="D75" s="88"/>
      <c r="E75" s="88"/>
    </row>
    <row r="76" spans="4:5" x14ac:dyDescent="0.2">
      <c r="D76" s="88"/>
      <c r="E76" s="88"/>
    </row>
    <row r="77" spans="4:5" x14ac:dyDescent="0.2">
      <c r="D77" s="88"/>
      <c r="E77" s="88"/>
    </row>
    <row r="78" spans="4:5" x14ac:dyDescent="0.2">
      <c r="D78" s="88"/>
      <c r="E78" s="88"/>
    </row>
    <row r="79" spans="4:5" x14ac:dyDescent="0.2">
      <c r="D79" s="88"/>
      <c r="E79" s="88"/>
    </row>
    <row r="80" spans="4:5" x14ac:dyDescent="0.2">
      <c r="D80" s="88"/>
      <c r="E80" s="88"/>
    </row>
    <row r="81" spans="4:5" x14ac:dyDescent="0.2">
      <c r="D81" s="88"/>
      <c r="E81" s="88"/>
    </row>
    <row r="82" spans="4:5" x14ac:dyDescent="0.2">
      <c r="D82" s="88"/>
      <c r="E82" s="88"/>
    </row>
    <row r="83" spans="4:5" x14ac:dyDescent="0.2">
      <c r="D83" s="88"/>
      <c r="E83" s="88"/>
    </row>
    <row r="84" spans="4:5" x14ac:dyDescent="0.2">
      <c r="D84" s="88"/>
      <c r="E84" s="88"/>
    </row>
    <row r="85" spans="4:5" x14ac:dyDescent="0.2">
      <c r="D85" s="88"/>
      <c r="E85" s="88"/>
    </row>
    <row r="86" spans="4:5" x14ac:dyDescent="0.2">
      <c r="D86" s="88"/>
      <c r="E86" s="88"/>
    </row>
    <row r="87" spans="4:5" x14ac:dyDescent="0.2">
      <c r="D87" s="88"/>
      <c r="E87" s="88"/>
    </row>
    <row r="88" spans="4:5" x14ac:dyDescent="0.2">
      <c r="D88" s="88"/>
      <c r="E88" s="88"/>
    </row>
    <row r="89" spans="4:5" x14ac:dyDescent="0.2">
      <c r="D89" s="88"/>
      <c r="E89" s="88"/>
    </row>
    <row r="90" spans="4:5" x14ac:dyDescent="0.2">
      <c r="D90" s="88"/>
      <c r="E90" s="88"/>
    </row>
    <row r="91" spans="4:5" x14ac:dyDescent="0.2">
      <c r="D91" s="88"/>
      <c r="E91" s="88"/>
    </row>
    <row r="92" spans="4:5" x14ac:dyDescent="0.2">
      <c r="D92" s="88"/>
      <c r="E92" s="88"/>
    </row>
    <row r="93" spans="4:5" x14ac:dyDescent="0.2">
      <c r="D93" s="88"/>
      <c r="E93" s="88"/>
    </row>
    <row r="94" spans="4:5" x14ac:dyDescent="0.2">
      <c r="D94" s="88"/>
      <c r="E94" s="88"/>
    </row>
    <row r="95" spans="4:5" x14ac:dyDescent="0.2">
      <c r="D95" s="88"/>
      <c r="E95" s="88"/>
    </row>
    <row r="96" spans="4:5" x14ac:dyDescent="0.2">
      <c r="D96" s="88"/>
      <c r="E96" s="88"/>
    </row>
    <row r="97" spans="4:5" x14ac:dyDescent="0.2">
      <c r="D97" s="88"/>
      <c r="E97" s="88"/>
    </row>
    <row r="98" spans="4:5" x14ac:dyDescent="0.2">
      <c r="D98" s="88"/>
      <c r="E98" s="88"/>
    </row>
    <row r="99" spans="4:5" x14ac:dyDescent="0.2">
      <c r="D99" s="88"/>
      <c r="E99" s="88"/>
    </row>
    <row r="100" spans="4:5" x14ac:dyDescent="0.2">
      <c r="D100" s="88"/>
      <c r="E100" s="88"/>
    </row>
    <row r="101" spans="4:5" x14ac:dyDescent="0.2">
      <c r="D101" s="88"/>
      <c r="E101" s="88"/>
    </row>
    <row r="102" spans="4:5" x14ac:dyDescent="0.2">
      <c r="D102" s="88"/>
      <c r="E102" s="88"/>
    </row>
    <row r="103" spans="4:5" x14ac:dyDescent="0.2">
      <c r="D103" s="88"/>
      <c r="E103" s="88"/>
    </row>
    <row r="104" spans="4:5" x14ac:dyDescent="0.2">
      <c r="D104" s="88"/>
      <c r="E104" s="88"/>
    </row>
    <row r="105" spans="4:5" x14ac:dyDescent="0.2">
      <c r="D105" s="88"/>
      <c r="E105" s="88"/>
    </row>
    <row r="106" spans="4:5" x14ac:dyDescent="0.2">
      <c r="D106" s="88"/>
      <c r="E106" s="88"/>
    </row>
    <row r="107" spans="4:5" x14ac:dyDescent="0.2">
      <c r="D107" s="88"/>
      <c r="E107" s="88"/>
    </row>
    <row r="108" spans="4:5" x14ac:dyDescent="0.2">
      <c r="D108" s="88"/>
      <c r="E108" s="88"/>
    </row>
    <row r="109" spans="4:5" x14ac:dyDescent="0.2">
      <c r="D109" s="88"/>
      <c r="E109" s="88"/>
    </row>
    <row r="110" spans="4:5" x14ac:dyDescent="0.2">
      <c r="D110" s="88"/>
      <c r="E110" s="88"/>
    </row>
    <row r="111" spans="4:5" x14ac:dyDescent="0.2">
      <c r="D111" s="88"/>
      <c r="E111" s="88"/>
    </row>
    <row r="112" spans="4:5" x14ac:dyDescent="0.2">
      <c r="D112" s="88"/>
      <c r="E112" s="88"/>
    </row>
    <row r="113" spans="4:4" x14ac:dyDescent="0.2">
      <c r="D113" s="88"/>
    </row>
    <row r="114" spans="4:4" x14ac:dyDescent="0.2">
      <c r="D114" s="88"/>
    </row>
    <row r="115" spans="4:4" x14ac:dyDescent="0.2">
      <c r="D115" s="88"/>
    </row>
    <row r="116" spans="4:4" x14ac:dyDescent="0.2">
      <c r="D116" s="88"/>
    </row>
    <row r="117" spans="4:4" x14ac:dyDescent="0.2">
      <c r="D117" s="88"/>
    </row>
    <row r="118" spans="4:4" x14ac:dyDescent="0.2">
      <c r="D118" s="88"/>
    </row>
    <row r="119" spans="4:4" x14ac:dyDescent="0.2">
      <c r="D119" s="88"/>
    </row>
    <row r="120" spans="4:4" x14ac:dyDescent="0.2">
      <c r="D120" s="88"/>
    </row>
    <row r="121" spans="4:4" x14ac:dyDescent="0.2">
      <c r="D121" s="88"/>
    </row>
    <row r="122" spans="4:4" x14ac:dyDescent="0.2">
      <c r="D122" s="88"/>
    </row>
    <row r="123" spans="4:4" x14ac:dyDescent="0.2">
      <c r="D123" s="88"/>
    </row>
    <row r="124" spans="4:4" x14ac:dyDescent="0.2">
      <c r="D124" s="88"/>
    </row>
    <row r="125" spans="4:4" x14ac:dyDescent="0.2">
      <c r="D125" s="88"/>
    </row>
    <row r="126" spans="4:4" x14ac:dyDescent="0.2">
      <c r="D126" s="88"/>
    </row>
    <row r="127" spans="4:4" x14ac:dyDescent="0.2">
      <c r="D127" s="88"/>
    </row>
  </sheetData>
  <mergeCells count="5">
    <mergeCell ref="F12:G12"/>
    <mergeCell ref="H12:L13"/>
    <mergeCell ref="U12:U14"/>
    <mergeCell ref="F13:G13"/>
    <mergeCell ref="T13:T14"/>
  </mergeCells>
  <phoneticPr fontId="2"/>
  <printOptions gridLinesSet="0"/>
  <pageMargins left="0.39370078740157483" right="0.39370078740157483" top="0.59055118110236227" bottom="0.39370078740157483" header="0.39370078740157483" footer="0.31496062992125984"/>
  <pageSetup paperSize="8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1-1(2)</vt:lpstr>
      <vt:lpstr>'1-1(2)'!Print_Area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po-no</dc:creator>
  <cp:lastModifiedBy>po-no</cp:lastModifiedBy>
  <dcterms:created xsi:type="dcterms:W3CDTF">2020-09-29T02:57:41Z</dcterms:created>
  <dcterms:modified xsi:type="dcterms:W3CDTF">2020-09-29T02:58:03Z</dcterms:modified>
</cp:coreProperties>
</file>