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5C4D9BBD-F78B-E446-A2C0-5EA423CD4963}" xr6:coauthVersionLast="45" xr6:coauthVersionMax="45" xr10:uidLastSave="{00000000-0000-0000-0000-000000000000}"/>
  <bookViews>
    <workbookView xWindow="1040" yWindow="1460" windowWidth="27500" windowHeight="16040" xr2:uid="{7CBBE135-173D-A742-A431-9301C8C29C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7" i="1" l="1"/>
  <c r="V107" i="1"/>
  <c r="S107" i="1"/>
  <c r="Q107" i="1"/>
  <c r="P107" i="1"/>
  <c r="R107" i="1" s="1"/>
  <c r="O107" i="1"/>
  <c r="N107" i="1"/>
  <c r="M107" i="1"/>
  <c r="K107" i="1"/>
  <c r="T107" i="1" s="1"/>
  <c r="J107" i="1"/>
  <c r="L107" i="1" s="1"/>
  <c r="H107" i="1"/>
  <c r="G107" i="1"/>
  <c r="E107" i="1"/>
  <c r="D107" i="1"/>
  <c r="C107" i="1"/>
  <c r="X106" i="1"/>
  <c r="U106" i="1"/>
  <c r="T106" i="1"/>
  <c r="S106" i="1"/>
  <c r="R106" i="1"/>
  <c r="O106" i="1"/>
  <c r="L106" i="1"/>
  <c r="I106" i="1"/>
  <c r="F106" i="1"/>
  <c r="X105" i="1"/>
  <c r="X107" i="1" s="1"/>
  <c r="T105" i="1"/>
  <c r="S105" i="1"/>
  <c r="R105" i="1"/>
  <c r="O105" i="1"/>
  <c r="L105" i="1"/>
  <c r="U105" i="1" s="1"/>
  <c r="F105" i="1"/>
  <c r="F107" i="1" s="1"/>
  <c r="I107" i="1" s="1"/>
  <c r="Q104" i="1"/>
  <c r="K104" i="1"/>
  <c r="C104" i="1"/>
  <c r="W103" i="1"/>
  <c r="W104" i="1" s="1"/>
  <c r="V103" i="1"/>
  <c r="V104" i="1" s="1"/>
  <c r="Q103" i="1"/>
  <c r="P103" i="1"/>
  <c r="P104" i="1" s="1"/>
  <c r="R104" i="1" s="1"/>
  <c r="O103" i="1"/>
  <c r="N103" i="1"/>
  <c r="N104" i="1" s="1"/>
  <c r="M103" i="1"/>
  <c r="M104" i="1" s="1"/>
  <c r="L103" i="1"/>
  <c r="K103" i="1"/>
  <c r="T103" i="1" s="1"/>
  <c r="J103" i="1"/>
  <c r="S103" i="1" s="1"/>
  <c r="H103" i="1"/>
  <c r="H104" i="1" s="1"/>
  <c r="G103" i="1"/>
  <c r="G104" i="1" s="1"/>
  <c r="E103" i="1"/>
  <c r="E104" i="1" s="1"/>
  <c r="D103" i="1"/>
  <c r="D104" i="1" s="1"/>
  <c r="C103" i="1"/>
  <c r="X102" i="1"/>
  <c r="T102" i="1"/>
  <c r="S102" i="1"/>
  <c r="R102" i="1"/>
  <c r="O102" i="1"/>
  <c r="U102" i="1" s="1"/>
  <c r="L102" i="1"/>
  <c r="F102" i="1"/>
  <c r="I102" i="1" s="1"/>
  <c r="X101" i="1"/>
  <c r="T101" i="1"/>
  <c r="S101" i="1"/>
  <c r="R101" i="1"/>
  <c r="O101" i="1"/>
  <c r="L101" i="1"/>
  <c r="U101" i="1" s="1"/>
  <c r="F101" i="1"/>
  <c r="I101" i="1" s="1"/>
  <c r="X100" i="1"/>
  <c r="X103" i="1" s="1"/>
  <c r="U100" i="1"/>
  <c r="T100" i="1"/>
  <c r="S100" i="1"/>
  <c r="R100" i="1"/>
  <c r="O100" i="1"/>
  <c r="L100" i="1"/>
  <c r="I100" i="1"/>
  <c r="F100" i="1"/>
  <c r="F103" i="1" s="1"/>
  <c r="I103" i="1" s="1"/>
  <c r="X99" i="1"/>
  <c r="T99" i="1"/>
  <c r="S99" i="1"/>
  <c r="R99" i="1"/>
  <c r="O99" i="1"/>
  <c r="L99" i="1"/>
  <c r="U99" i="1" s="1"/>
  <c r="F99" i="1"/>
  <c r="W98" i="1"/>
  <c r="V98" i="1"/>
  <c r="S98" i="1"/>
  <c r="Q98" i="1"/>
  <c r="P98" i="1"/>
  <c r="R98" i="1" s="1"/>
  <c r="O98" i="1"/>
  <c r="N98" i="1"/>
  <c r="M98" i="1"/>
  <c r="K98" i="1"/>
  <c r="T98" i="1" s="1"/>
  <c r="J98" i="1"/>
  <c r="L98" i="1" s="1"/>
  <c r="H98" i="1"/>
  <c r="G98" i="1"/>
  <c r="E98" i="1"/>
  <c r="D98" i="1"/>
  <c r="C98" i="1"/>
  <c r="X97" i="1"/>
  <c r="U97" i="1"/>
  <c r="T97" i="1"/>
  <c r="S97" i="1"/>
  <c r="R97" i="1"/>
  <c r="O97" i="1"/>
  <c r="L97" i="1"/>
  <c r="I97" i="1"/>
  <c r="F97" i="1"/>
  <c r="X96" i="1"/>
  <c r="X98" i="1" s="1"/>
  <c r="T96" i="1"/>
  <c r="S96" i="1"/>
  <c r="R96" i="1"/>
  <c r="O96" i="1"/>
  <c r="L96" i="1"/>
  <c r="U96" i="1" s="1"/>
  <c r="F96" i="1"/>
  <c r="F98" i="1" s="1"/>
  <c r="I98" i="1" s="1"/>
  <c r="Q95" i="1"/>
  <c r="K95" i="1"/>
  <c r="T95" i="1" s="1"/>
  <c r="C95" i="1"/>
  <c r="W94" i="1"/>
  <c r="W95" i="1" s="1"/>
  <c r="V94" i="1"/>
  <c r="V95" i="1" s="1"/>
  <c r="Q94" i="1"/>
  <c r="P94" i="1"/>
  <c r="P95" i="1" s="1"/>
  <c r="R95" i="1" s="1"/>
  <c r="O94" i="1"/>
  <c r="N94" i="1"/>
  <c r="N95" i="1" s="1"/>
  <c r="M94" i="1"/>
  <c r="M95" i="1" s="1"/>
  <c r="O95" i="1" s="1"/>
  <c r="L94" i="1"/>
  <c r="K94" i="1"/>
  <c r="T94" i="1" s="1"/>
  <c r="J94" i="1"/>
  <c r="S94" i="1" s="1"/>
  <c r="H94" i="1"/>
  <c r="H95" i="1" s="1"/>
  <c r="G94" i="1"/>
  <c r="G95" i="1" s="1"/>
  <c r="G110" i="1" s="1"/>
  <c r="E94" i="1"/>
  <c r="E95" i="1" s="1"/>
  <c r="D94" i="1"/>
  <c r="D95" i="1" s="1"/>
  <c r="C94" i="1"/>
  <c r="X93" i="1"/>
  <c r="T93" i="1"/>
  <c r="S93" i="1"/>
  <c r="R93" i="1"/>
  <c r="O93" i="1"/>
  <c r="U93" i="1" s="1"/>
  <c r="L93" i="1"/>
  <c r="F93" i="1"/>
  <c r="I93" i="1" s="1"/>
  <c r="X92" i="1"/>
  <c r="T92" i="1"/>
  <c r="S92" i="1"/>
  <c r="R92" i="1"/>
  <c r="O92" i="1"/>
  <c r="L92" i="1"/>
  <c r="U92" i="1" s="1"/>
  <c r="F92" i="1"/>
  <c r="I92" i="1" s="1"/>
  <c r="X91" i="1"/>
  <c r="X94" i="1" s="1"/>
  <c r="U91" i="1"/>
  <c r="T91" i="1"/>
  <c r="S91" i="1"/>
  <c r="R91" i="1"/>
  <c r="O91" i="1"/>
  <c r="L91" i="1"/>
  <c r="I91" i="1"/>
  <c r="F91" i="1"/>
  <c r="F94" i="1" s="1"/>
  <c r="I94" i="1" s="1"/>
  <c r="X90" i="1"/>
  <c r="T90" i="1"/>
  <c r="S90" i="1"/>
  <c r="R90" i="1"/>
  <c r="O90" i="1"/>
  <c r="L90" i="1"/>
  <c r="U90" i="1" s="1"/>
  <c r="F90" i="1"/>
  <c r="I90" i="1" s="1"/>
  <c r="X89" i="1"/>
  <c r="X95" i="1" s="1"/>
  <c r="U89" i="1"/>
  <c r="T89" i="1"/>
  <c r="S89" i="1"/>
  <c r="R89" i="1"/>
  <c r="O89" i="1"/>
  <c r="L89" i="1"/>
  <c r="I89" i="1"/>
  <c r="F89" i="1"/>
  <c r="F95" i="1" s="1"/>
  <c r="I95" i="1" s="1"/>
  <c r="W88" i="1"/>
  <c r="V88" i="1"/>
  <c r="T88" i="1"/>
  <c r="R88" i="1"/>
  <c r="Q88" i="1"/>
  <c r="Q110" i="1" s="1"/>
  <c r="P88" i="1"/>
  <c r="P110" i="1" s="1"/>
  <c r="O88" i="1"/>
  <c r="N88" i="1"/>
  <c r="M88" i="1"/>
  <c r="M110" i="1" s="1"/>
  <c r="K88" i="1"/>
  <c r="K110" i="1" s="1"/>
  <c r="J88" i="1"/>
  <c r="H88" i="1"/>
  <c r="G88" i="1"/>
  <c r="E88" i="1"/>
  <c r="D88" i="1"/>
  <c r="C88" i="1"/>
  <c r="C110" i="1" s="1"/>
  <c r="X87" i="1"/>
  <c r="X88" i="1" s="1"/>
  <c r="T87" i="1"/>
  <c r="S87" i="1"/>
  <c r="R87" i="1"/>
  <c r="O87" i="1"/>
  <c r="L87" i="1"/>
  <c r="U87" i="1" s="1"/>
  <c r="F87" i="1"/>
  <c r="I87" i="1" s="1"/>
  <c r="X86" i="1"/>
  <c r="U86" i="1"/>
  <c r="T86" i="1"/>
  <c r="S86" i="1"/>
  <c r="R86" i="1"/>
  <c r="O86" i="1"/>
  <c r="L86" i="1"/>
  <c r="I86" i="1"/>
  <c r="F86" i="1"/>
  <c r="F88" i="1" s="1"/>
  <c r="W85" i="1"/>
  <c r="V85" i="1"/>
  <c r="T85" i="1"/>
  <c r="R85" i="1"/>
  <c r="Q85" i="1"/>
  <c r="P85" i="1"/>
  <c r="O85" i="1"/>
  <c r="N85" i="1"/>
  <c r="M85" i="1"/>
  <c r="K85" i="1"/>
  <c r="J85" i="1"/>
  <c r="L85" i="1" s="1"/>
  <c r="U85" i="1" s="1"/>
  <c r="H85" i="1"/>
  <c r="G85" i="1"/>
  <c r="E85" i="1"/>
  <c r="D85" i="1"/>
  <c r="C85" i="1"/>
  <c r="X84" i="1"/>
  <c r="T84" i="1"/>
  <c r="S84" i="1"/>
  <c r="R84" i="1"/>
  <c r="O84" i="1"/>
  <c r="L84" i="1"/>
  <c r="U84" i="1" s="1"/>
  <c r="F84" i="1"/>
  <c r="I84" i="1" s="1"/>
  <c r="X83" i="1"/>
  <c r="U83" i="1"/>
  <c r="T83" i="1"/>
  <c r="S83" i="1"/>
  <c r="R83" i="1"/>
  <c r="O83" i="1"/>
  <c r="L83" i="1"/>
  <c r="I83" i="1"/>
  <c r="F83" i="1"/>
  <c r="X82" i="1"/>
  <c r="X85" i="1" s="1"/>
  <c r="T82" i="1"/>
  <c r="S82" i="1"/>
  <c r="R82" i="1"/>
  <c r="O82" i="1"/>
  <c r="L82" i="1"/>
  <c r="U82" i="1" s="1"/>
  <c r="F82" i="1"/>
  <c r="I82" i="1" s="1"/>
  <c r="W81" i="1"/>
  <c r="V81" i="1"/>
  <c r="S81" i="1"/>
  <c r="Q81" i="1"/>
  <c r="P81" i="1"/>
  <c r="R81" i="1" s="1"/>
  <c r="N81" i="1"/>
  <c r="M81" i="1"/>
  <c r="O81" i="1" s="1"/>
  <c r="K81" i="1"/>
  <c r="T81" i="1" s="1"/>
  <c r="J81" i="1"/>
  <c r="L81" i="1" s="1"/>
  <c r="U81" i="1" s="1"/>
  <c r="H81" i="1"/>
  <c r="G81" i="1"/>
  <c r="E81" i="1"/>
  <c r="D81" i="1"/>
  <c r="C81" i="1"/>
  <c r="X80" i="1"/>
  <c r="U80" i="1"/>
  <c r="T80" i="1"/>
  <c r="S80" i="1"/>
  <c r="R80" i="1"/>
  <c r="O80" i="1"/>
  <c r="L80" i="1"/>
  <c r="I80" i="1"/>
  <c r="F80" i="1"/>
  <c r="X79" i="1"/>
  <c r="T79" i="1"/>
  <c r="S79" i="1"/>
  <c r="R79" i="1"/>
  <c r="O79" i="1"/>
  <c r="L79" i="1"/>
  <c r="U79" i="1" s="1"/>
  <c r="F79" i="1"/>
  <c r="I79" i="1" s="1"/>
  <c r="X78" i="1"/>
  <c r="T78" i="1"/>
  <c r="S78" i="1"/>
  <c r="R78" i="1"/>
  <c r="O78" i="1"/>
  <c r="L78" i="1"/>
  <c r="U78" i="1" s="1"/>
  <c r="I78" i="1"/>
  <c r="F78" i="1"/>
  <c r="X77" i="1"/>
  <c r="X81" i="1" s="1"/>
  <c r="T77" i="1"/>
  <c r="S77" i="1"/>
  <c r="R77" i="1"/>
  <c r="O77" i="1"/>
  <c r="L77" i="1"/>
  <c r="U77" i="1" s="1"/>
  <c r="F77" i="1"/>
  <c r="I77" i="1" s="1"/>
  <c r="W76" i="1"/>
  <c r="V76" i="1"/>
  <c r="Q76" i="1"/>
  <c r="P76" i="1"/>
  <c r="R76" i="1" s="1"/>
  <c r="N76" i="1"/>
  <c r="M76" i="1"/>
  <c r="S76" i="1" s="1"/>
  <c r="K76" i="1"/>
  <c r="T76" i="1" s="1"/>
  <c r="J76" i="1"/>
  <c r="L76" i="1" s="1"/>
  <c r="H76" i="1"/>
  <c r="G76" i="1"/>
  <c r="E76" i="1"/>
  <c r="D76" i="1"/>
  <c r="C76" i="1"/>
  <c r="X75" i="1"/>
  <c r="T75" i="1"/>
  <c r="S75" i="1"/>
  <c r="R75" i="1"/>
  <c r="O75" i="1"/>
  <c r="L75" i="1"/>
  <c r="U75" i="1" s="1"/>
  <c r="I75" i="1"/>
  <c r="F75" i="1"/>
  <c r="X74" i="1"/>
  <c r="T74" i="1"/>
  <c r="S74" i="1"/>
  <c r="R74" i="1"/>
  <c r="O74" i="1"/>
  <c r="L74" i="1"/>
  <c r="U74" i="1" s="1"/>
  <c r="I74" i="1"/>
  <c r="F74" i="1"/>
  <c r="X73" i="1"/>
  <c r="U73" i="1"/>
  <c r="T73" i="1"/>
  <c r="S73" i="1"/>
  <c r="R73" i="1"/>
  <c r="O73" i="1"/>
  <c r="L73" i="1"/>
  <c r="F73" i="1"/>
  <c r="I73" i="1" s="1"/>
  <c r="X72" i="1"/>
  <c r="X76" i="1" s="1"/>
  <c r="T72" i="1"/>
  <c r="S72" i="1"/>
  <c r="R72" i="1"/>
  <c r="O72" i="1"/>
  <c r="U72" i="1" s="1"/>
  <c r="L72" i="1"/>
  <c r="F72" i="1"/>
  <c r="I72" i="1" s="1"/>
  <c r="W71" i="1"/>
  <c r="V71" i="1"/>
  <c r="Q71" i="1"/>
  <c r="R71" i="1" s="1"/>
  <c r="P71" i="1"/>
  <c r="O71" i="1"/>
  <c r="N71" i="1"/>
  <c r="M71" i="1"/>
  <c r="K71" i="1"/>
  <c r="T71" i="1" s="1"/>
  <c r="J71" i="1"/>
  <c r="L71" i="1" s="1"/>
  <c r="U71" i="1" s="1"/>
  <c r="H71" i="1"/>
  <c r="G71" i="1"/>
  <c r="E71" i="1"/>
  <c r="D71" i="1"/>
  <c r="C71" i="1"/>
  <c r="X70" i="1"/>
  <c r="T70" i="1"/>
  <c r="S70" i="1"/>
  <c r="R70" i="1"/>
  <c r="O70" i="1"/>
  <c r="U70" i="1" s="1"/>
  <c r="L70" i="1"/>
  <c r="F70" i="1"/>
  <c r="I70" i="1" s="1"/>
  <c r="X69" i="1"/>
  <c r="X71" i="1" s="1"/>
  <c r="T69" i="1"/>
  <c r="S69" i="1"/>
  <c r="R69" i="1"/>
  <c r="O69" i="1"/>
  <c r="U69" i="1" s="1"/>
  <c r="L69" i="1"/>
  <c r="F69" i="1"/>
  <c r="F71" i="1" s="1"/>
  <c r="I71" i="1" s="1"/>
  <c r="W68" i="1"/>
  <c r="V68" i="1"/>
  <c r="Q68" i="1"/>
  <c r="P68" i="1"/>
  <c r="R68" i="1" s="1"/>
  <c r="O68" i="1"/>
  <c r="N68" i="1"/>
  <c r="M68" i="1"/>
  <c r="K68" i="1"/>
  <c r="T68" i="1" s="1"/>
  <c r="J68" i="1"/>
  <c r="L68" i="1" s="1"/>
  <c r="H68" i="1"/>
  <c r="G68" i="1"/>
  <c r="E68" i="1"/>
  <c r="D68" i="1"/>
  <c r="C68" i="1"/>
  <c r="X67" i="1"/>
  <c r="T67" i="1"/>
  <c r="S67" i="1"/>
  <c r="U67" i="1" s="1"/>
  <c r="R67" i="1"/>
  <c r="O67" i="1"/>
  <c r="L67" i="1"/>
  <c r="F67" i="1"/>
  <c r="I67" i="1" s="1"/>
  <c r="X66" i="1"/>
  <c r="T66" i="1"/>
  <c r="S66" i="1"/>
  <c r="U66" i="1" s="1"/>
  <c r="R66" i="1"/>
  <c r="O66" i="1"/>
  <c r="L66" i="1"/>
  <c r="F66" i="1"/>
  <c r="I66" i="1" s="1"/>
  <c r="X65" i="1"/>
  <c r="U65" i="1"/>
  <c r="T65" i="1"/>
  <c r="S65" i="1"/>
  <c r="R65" i="1"/>
  <c r="O65" i="1"/>
  <c r="L65" i="1"/>
  <c r="I65" i="1"/>
  <c r="F65" i="1"/>
  <c r="X64" i="1"/>
  <c r="T64" i="1"/>
  <c r="U64" i="1" s="1"/>
  <c r="S64" i="1"/>
  <c r="R64" i="1"/>
  <c r="O64" i="1"/>
  <c r="L64" i="1"/>
  <c r="F64" i="1"/>
  <c r="I64" i="1" s="1"/>
  <c r="X63" i="1"/>
  <c r="X68" i="1" s="1"/>
  <c r="U63" i="1"/>
  <c r="T63" i="1"/>
  <c r="S63" i="1"/>
  <c r="R63" i="1"/>
  <c r="O63" i="1"/>
  <c r="L63" i="1"/>
  <c r="I63" i="1"/>
  <c r="F63" i="1"/>
  <c r="F68" i="1" s="1"/>
  <c r="I68" i="1" s="1"/>
  <c r="W62" i="1"/>
  <c r="V62" i="1"/>
  <c r="T62" i="1"/>
  <c r="R62" i="1"/>
  <c r="Q62" i="1"/>
  <c r="P62" i="1"/>
  <c r="N62" i="1"/>
  <c r="M62" i="1"/>
  <c r="O62" i="1" s="1"/>
  <c r="K62" i="1"/>
  <c r="J62" i="1"/>
  <c r="L62" i="1" s="1"/>
  <c r="H62" i="1"/>
  <c r="G62" i="1"/>
  <c r="E62" i="1"/>
  <c r="D62" i="1"/>
  <c r="C62" i="1"/>
  <c r="X61" i="1"/>
  <c r="T61" i="1"/>
  <c r="S61" i="1"/>
  <c r="R61" i="1"/>
  <c r="O61" i="1"/>
  <c r="L61" i="1"/>
  <c r="U61" i="1" s="1"/>
  <c r="F61" i="1"/>
  <c r="I61" i="1" s="1"/>
  <c r="X60" i="1"/>
  <c r="T60" i="1"/>
  <c r="S60" i="1"/>
  <c r="R60" i="1"/>
  <c r="O60" i="1"/>
  <c r="U60" i="1" s="1"/>
  <c r="L60" i="1"/>
  <c r="I60" i="1"/>
  <c r="F60" i="1"/>
  <c r="X59" i="1"/>
  <c r="T59" i="1"/>
  <c r="S59" i="1"/>
  <c r="R59" i="1"/>
  <c r="O59" i="1"/>
  <c r="L59" i="1"/>
  <c r="U59" i="1" s="1"/>
  <c r="F59" i="1"/>
  <c r="I59" i="1" s="1"/>
  <c r="X58" i="1"/>
  <c r="T58" i="1"/>
  <c r="S58" i="1"/>
  <c r="R58" i="1"/>
  <c r="O58" i="1"/>
  <c r="L58" i="1"/>
  <c r="U58" i="1" s="1"/>
  <c r="I58" i="1"/>
  <c r="F58" i="1"/>
  <c r="X57" i="1"/>
  <c r="T57" i="1"/>
  <c r="S57" i="1"/>
  <c r="R57" i="1"/>
  <c r="O57" i="1"/>
  <c r="L57" i="1"/>
  <c r="U57" i="1" s="1"/>
  <c r="F57" i="1"/>
  <c r="I57" i="1" s="1"/>
  <c r="X56" i="1"/>
  <c r="T56" i="1"/>
  <c r="S56" i="1"/>
  <c r="R56" i="1"/>
  <c r="O56" i="1"/>
  <c r="U56" i="1" s="1"/>
  <c r="L56" i="1"/>
  <c r="F56" i="1"/>
  <c r="I56" i="1" s="1"/>
  <c r="X55" i="1"/>
  <c r="X62" i="1" s="1"/>
  <c r="T55" i="1"/>
  <c r="S55" i="1"/>
  <c r="R55" i="1"/>
  <c r="U55" i="1" s="1"/>
  <c r="O55" i="1"/>
  <c r="L55" i="1"/>
  <c r="F55" i="1"/>
  <c r="F62" i="1" s="1"/>
  <c r="I62" i="1" s="1"/>
  <c r="W54" i="1"/>
  <c r="V54" i="1"/>
  <c r="Q54" i="1"/>
  <c r="P54" i="1"/>
  <c r="R54" i="1" s="1"/>
  <c r="O54" i="1"/>
  <c r="N54" i="1"/>
  <c r="M54" i="1"/>
  <c r="K54" i="1"/>
  <c r="T54" i="1" s="1"/>
  <c r="J54" i="1"/>
  <c r="L54" i="1" s="1"/>
  <c r="H54" i="1"/>
  <c r="G54" i="1"/>
  <c r="E54" i="1"/>
  <c r="D54" i="1"/>
  <c r="C54" i="1"/>
  <c r="X53" i="1"/>
  <c r="T53" i="1"/>
  <c r="S53" i="1"/>
  <c r="R53" i="1"/>
  <c r="O53" i="1"/>
  <c r="U53" i="1" s="1"/>
  <c r="L53" i="1"/>
  <c r="F53" i="1"/>
  <c r="I53" i="1" s="1"/>
  <c r="X52" i="1"/>
  <c r="T52" i="1"/>
  <c r="S52" i="1"/>
  <c r="R52" i="1"/>
  <c r="U52" i="1" s="1"/>
  <c r="O52" i="1"/>
  <c r="L52" i="1"/>
  <c r="F52" i="1"/>
  <c r="I52" i="1" s="1"/>
  <c r="X51" i="1"/>
  <c r="U51" i="1"/>
  <c r="T51" i="1"/>
  <c r="S51" i="1"/>
  <c r="R51" i="1"/>
  <c r="O51" i="1"/>
  <c r="L51" i="1"/>
  <c r="I51" i="1"/>
  <c r="F51" i="1"/>
  <c r="X50" i="1"/>
  <c r="X54" i="1" s="1"/>
  <c r="T50" i="1"/>
  <c r="S50" i="1"/>
  <c r="R50" i="1"/>
  <c r="O50" i="1"/>
  <c r="L50" i="1"/>
  <c r="U50" i="1" s="1"/>
  <c r="F50" i="1"/>
  <c r="F54" i="1" s="1"/>
  <c r="I54" i="1" s="1"/>
  <c r="W49" i="1"/>
  <c r="V49" i="1"/>
  <c r="S49" i="1"/>
  <c r="Q49" i="1"/>
  <c r="P49" i="1"/>
  <c r="R49" i="1" s="1"/>
  <c r="O49" i="1"/>
  <c r="N49" i="1"/>
  <c r="M49" i="1"/>
  <c r="K49" i="1"/>
  <c r="T49" i="1" s="1"/>
  <c r="J49" i="1"/>
  <c r="L49" i="1" s="1"/>
  <c r="U49" i="1" s="1"/>
  <c r="H49" i="1"/>
  <c r="G49" i="1"/>
  <c r="E49" i="1"/>
  <c r="D49" i="1"/>
  <c r="C49" i="1"/>
  <c r="X48" i="1"/>
  <c r="U48" i="1"/>
  <c r="T48" i="1"/>
  <c r="S48" i="1"/>
  <c r="R48" i="1"/>
  <c r="O48" i="1"/>
  <c r="L48" i="1"/>
  <c r="I48" i="1"/>
  <c r="F48" i="1"/>
  <c r="X47" i="1"/>
  <c r="T47" i="1"/>
  <c r="S47" i="1"/>
  <c r="R47" i="1"/>
  <c r="O47" i="1"/>
  <c r="L47" i="1"/>
  <c r="U47" i="1" s="1"/>
  <c r="F47" i="1"/>
  <c r="I47" i="1" s="1"/>
  <c r="X46" i="1"/>
  <c r="U46" i="1"/>
  <c r="T46" i="1"/>
  <c r="S46" i="1"/>
  <c r="R46" i="1"/>
  <c r="O46" i="1"/>
  <c r="L46" i="1"/>
  <c r="I46" i="1"/>
  <c r="F46" i="1"/>
  <c r="X45" i="1"/>
  <c r="T45" i="1"/>
  <c r="S45" i="1"/>
  <c r="R45" i="1"/>
  <c r="O45" i="1"/>
  <c r="L45" i="1"/>
  <c r="U45" i="1" s="1"/>
  <c r="F45" i="1"/>
  <c r="I45" i="1" s="1"/>
  <c r="X44" i="1"/>
  <c r="T44" i="1"/>
  <c r="S44" i="1"/>
  <c r="R44" i="1"/>
  <c r="O44" i="1"/>
  <c r="L44" i="1"/>
  <c r="U44" i="1" s="1"/>
  <c r="I44" i="1"/>
  <c r="F44" i="1"/>
  <c r="X43" i="1"/>
  <c r="T43" i="1"/>
  <c r="S43" i="1"/>
  <c r="R43" i="1"/>
  <c r="O43" i="1"/>
  <c r="L43" i="1"/>
  <c r="U43" i="1" s="1"/>
  <c r="F43" i="1"/>
  <c r="I43" i="1" s="1"/>
  <c r="X42" i="1"/>
  <c r="T42" i="1"/>
  <c r="S42" i="1"/>
  <c r="R42" i="1"/>
  <c r="O42" i="1"/>
  <c r="U42" i="1" s="1"/>
  <c r="L42" i="1"/>
  <c r="F42" i="1"/>
  <c r="I42" i="1" s="1"/>
  <c r="X41" i="1"/>
  <c r="T41" i="1"/>
  <c r="S41" i="1"/>
  <c r="R41" i="1"/>
  <c r="O41" i="1"/>
  <c r="L41" i="1"/>
  <c r="U41" i="1" s="1"/>
  <c r="F41" i="1"/>
  <c r="I41" i="1" s="1"/>
  <c r="X40" i="1"/>
  <c r="U40" i="1"/>
  <c r="T40" i="1"/>
  <c r="S40" i="1"/>
  <c r="R40" i="1"/>
  <c r="O40" i="1"/>
  <c r="L40" i="1"/>
  <c r="I40" i="1"/>
  <c r="F40" i="1"/>
  <c r="X39" i="1"/>
  <c r="T39" i="1"/>
  <c r="S39" i="1"/>
  <c r="R39" i="1"/>
  <c r="O39" i="1"/>
  <c r="L39" i="1"/>
  <c r="U39" i="1" s="1"/>
  <c r="F39" i="1"/>
  <c r="I39" i="1" s="1"/>
  <c r="X38" i="1"/>
  <c r="U38" i="1"/>
  <c r="T38" i="1"/>
  <c r="S38" i="1"/>
  <c r="R38" i="1"/>
  <c r="O38" i="1"/>
  <c r="L38" i="1"/>
  <c r="I38" i="1"/>
  <c r="F38" i="1"/>
  <c r="X37" i="1"/>
  <c r="T37" i="1"/>
  <c r="S37" i="1"/>
  <c r="R37" i="1"/>
  <c r="O37" i="1"/>
  <c r="L37" i="1"/>
  <c r="U37" i="1" s="1"/>
  <c r="F37" i="1"/>
  <c r="I37" i="1" s="1"/>
  <c r="X36" i="1"/>
  <c r="T36" i="1"/>
  <c r="S36" i="1"/>
  <c r="R36" i="1"/>
  <c r="O36" i="1"/>
  <c r="L36" i="1"/>
  <c r="U36" i="1" s="1"/>
  <c r="I36" i="1"/>
  <c r="F36" i="1"/>
  <c r="X35" i="1"/>
  <c r="T35" i="1"/>
  <c r="S35" i="1"/>
  <c r="R35" i="1"/>
  <c r="O35" i="1"/>
  <c r="L35" i="1"/>
  <c r="U35" i="1" s="1"/>
  <c r="F35" i="1"/>
  <c r="I35" i="1" s="1"/>
  <c r="X34" i="1"/>
  <c r="T34" i="1"/>
  <c r="S34" i="1"/>
  <c r="R34" i="1"/>
  <c r="O34" i="1"/>
  <c r="U34" i="1" s="1"/>
  <c r="L34" i="1"/>
  <c r="F34" i="1"/>
  <c r="I34" i="1" s="1"/>
  <c r="X33" i="1"/>
  <c r="T33" i="1"/>
  <c r="S33" i="1"/>
  <c r="R33" i="1"/>
  <c r="O33" i="1"/>
  <c r="L33" i="1"/>
  <c r="U33" i="1" s="1"/>
  <c r="F33" i="1"/>
  <c r="I33" i="1" s="1"/>
  <c r="X32" i="1"/>
  <c r="U32" i="1"/>
  <c r="T32" i="1"/>
  <c r="S32" i="1"/>
  <c r="R32" i="1"/>
  <c r="O32" i="1"/>
  <c r="L32" i="1"/>
  <c r="I32" i="1"/>
  <c r="F32" i="1"/>
  <c r="X31" i="1"/>
  <c r="T31" i="1"/>
  <c r="S31" i="1"/>
  <c r="R31" i="1"/>
  <c r="O31" i="1"/>
  <c r="L31" i="1"/>
  <c r="U31" i="1" s="1"/>
  <c r="F31" i="1"/>
  <c r="I31" i="1" s="1"/>
  <c r="X30" i="1"/>
  <c r="X49" i="1" s="1"/>
  <c r="U30" i="1"/>
  <c r="T30" i="1"/>
  <c r="S30" i="1"/>
  <c r="R30" i="1"/>
  <c r="O30" i="1"/>
  <c r="L30" i="1"/>
  <c r="I30" i="1"/>
  <c r="F30" i="1"/>
  <c r="F49" i="1" s="1"/>
  <c r="I49" i="1" s="1"/>
  <c r="W29" i="1"/>
  <c r="W109" i="1" s="1"/>
  <c r="V29" i="1"/>
  <c r="V109" i="1" s="1"/>
  <c r="T29" i="1"/>
  <c r="R29" i="1"/>
  <c r="Q29" i="1"/>
  <c r="Q109" i="1" s="1"/>
  <c r="P29" i="1"/>
  <c r="P109" i="1" s="1"/>
  <c r="N29" i="1"/>
  <c r="N109" i="1" s="1"/>
  <c r="M29" i="1"/>
  <c r="O29" i="1" s="1"/>
  <c r="K29" i="1"/>
  <c r="K109" i="1" s="1"/>
  <c r="J29" i="1"/>
  <c r="J109" i="1" s="1"/>
  <c r="H29" i="1"/>
  <c r="H109" i="1" s="1"/>
  <c r="G29" i="1"/>
  <c r="G109" i="1" s="1"/>
  <c r="E29" i="1"/>
  <c r="E109" i="1" s="1"/>
  <c r="D29" i="1"/>
  <c r="D109" i="1" s="1"/>
  <c r="C29" i="1"/>
  <c r="C109" i="1" s="1"/>
  <c r="X28" i="1"/>
  <c r="T28" i="1"/>
  <c r="S28" i="1"/>
  <c r="R28" i="1"/>
  <c r="O28" i="1"/>
  <c r="L28" i="1"/>
  <c r="U28" i="1" s="1"/>
  <c r="F28" i="1"/>
  <c r="I28" i="1" s="1"/>
  <c r="X27" i="1"/>
  <c r="U27" i="1"/>
  <c r="T27" i="1"/>
  <c r="S27" i="1"/>
  <c r="R27" i="1"/>
  <c r="O27" i="1"/>
  <c r="L27" i="1"/>
  <c r="I27" i="1"/>
  <c r="F27" i="1"/>
  <c r="X26" i="1"/>
  <c r="T26" i="1"/>
  <c r="S26" i="1"/>
  <c r="R26" i="1"/>
  <c r="O26" i="1"/>
  <c r="L26" i="1"/>
  <c r="U26" i="1" s="1"/>
  <c r="F26" i="1"/>
  <c r="I26" i="1" s="1"/>
  <c r="X25" i="1"/>
  <c r="T25" i="1"/>
  <c r="S25" i="1"/>
  <c r="R25" i="1"/>
  <c r="O25" i="1"/>
  <c r="L25" i="1"/>
  <c r="U25" i="1" s="1"/>
  <c r="I25" i="1"/>
  <c r="F25" i="1"/>
  <c r="X24" i="1"/>
  <c r="T24" i="1"/>
  <c r="S24" i="1"/>
  <c r="R24" i="1"/>
  <c r="O24" i="1"/>
  <c r="L24" i="1"/>
  <c r="U24" i="1" s="1"/>
  <c r="I24" i="1"/>
  <c r="F24" i="1"/>
  <c r="X23" i="1"/>
  <c r="T23" i="1"/>
  <c r="S23" i="1"/>
  <c r="R23" i="1"/>
  <c r="O23" i="1"/>
  <c r="U23" i="1" s="1"/>
  <c r="L23" i="1"/>
  <c r="F23" i="1"/>
  <c r="I23" i="1" s="1"/>
  <c r="X22" i="1"/>
  <c r="T22" i="1"/>
  <c r="S22" i="1"/>
  <c r="R22" i="1"/>
  <c r="O22" i="1"/>
  <c r="L22" i="1"/>
  <c r="U22" i="1" s="1"/>
  <c r="F22" i="1"/>
  <c r="I22" i="1" s="1"/>
  <c r="X21" i="1"/>
  <c r="U21" i="1"/>
  <c r="T21" i="1"/>
  <c r="S21" i="1"/>
  <c r="R21" i="1"/>
  <c r="O21" i="1"/>
  <c r="L21" i="1"/>
  <c r="I21" i="1"/>
  <c r="F21" i="1"/>
  <c r="X20" i="1"/>
  <c r="T20" i="1"/>
  <c r="S20" i="1"/>
  <c r="R20" i="1"/>
  <c r="O20" i="1"/>
  <c r="L20" i="1"/>
  <c r="U20" i="1" s="1"/>
  <c r="F20" i="1"/>
  <c r="I20" i="1" s="1"/>
  <c r="X19" i="1"/>
  <c r="T19" i="1"/>
  <c r="S19" i="1"/>
  <c r="R19" i="1"/>
  <c r="O19" i="1"/>
  <c r="U19" i="1" s="1"/>
  <c r="L19" i="1"/>
  <c r="I19" i="1"/>
  <c r="F19" i="1"/>
  <c r="X18" i="1"/>
  <c r="T18" i="1"/>
  <c r="S18" i="1"/>
  <c r="R18" i="1"/>
  <c r="O18" i="1"/>
  <c r="L18" i="1"/>
  <c r="U18" i="1" s="1"/>
  <c r="F18" i="1"/>
  <c r="I18" i="1" s="1"/>
  <c r="X17" i="1"/>
  <c r="T17" i="1"/>
  <c r="S17" i="1"/>
  <c r="R17" i="1"/>
  <c r="O17" i="1"/>
  <c r="L17" i="1"/>
  <c r="U17" i="1" s="1"/>
  <c r="I17" i="1"/>
  <c r="F17" i="1"/>
  <c r="X16" i="1"/>
  <c r="T16" i="1"/>
  <c r="S16" i="1"/>
  <c r="R16" i="1"/>
  <c r="O16" i="1"/>
  <c r="L16" i="1"/>
  <c r="U16" i="1" s="1"/>
  <c r="I16" i="1"/>
  <c r="F16" i="1"/>
  <c r="X15" i="1"/>
  <c r="T15" i="1"/>
  <c r="S15" i="1"/>
  <c r="R15" i="1"/>
  <c r="O15" i="1"/>
  <c r="U15" i="1" s="1"/>
  <c r="L15" i="1"/>
  <c r="F15" i="1"/>
  <c r="I15" i="1" s="1"/>
  <c r="X14" i="1"/>
  <c r="T14" i="1"/>
  <c r="S14" i="1"/>
  <c r="R14" i="1"/>
  <c r="O14" i="1"/>
  <c r="L14" i="1"/>
  <c r="U14" i="1" s="1"/>
  <c r="F14" i="1"/>
  <c r="I14" i="1" s="1"/>
  <c r="X13" i="1"/>
  <c r="U13" i="1"/>
  <c r="T13" i="1"/>
  <c r="S13" i="1"/>
  <c r="R13" i="1"/>
  <c r="O13" i="1"/>
  <c r="L13" i="1"/>
  <c r="I13" i="1"/>
  <c r="F13" i="1"/>
  <c r="X12" i="1"/>
  <c r="T12" i="1"/>
  <c r="S12" i="1"/>
  <c r="R12" i="1"/>
  <c r="O12" i="1"/>
  <c r="L12" i="1"/>
  <c r="U12" i="1" s="1"/>
  <c r="F12" i="1"/>
  <c r="I12" i="1" s="1"/>
  <c r="X11" i="1"/>
  <c r="X29" i="1" s="1"/>
  <c r="T11" i="1"/>
  <c r="S11" i="1"/>
  <c r="R11" i="1"/>
  <c r="U11" i="1" s="1"/>
  <c r="O11" i="1"/>
  <c r="L11" i="1"/>
  <c r="I11" i="1"/>
  <c r="F11" i="1"/>
  <c r="F29" i="1" s="1"/>
  <c r="W10" i="1"/>
  <c r="W111" i="1" s="1"/>
  <c r="V10" i="1"/>
  <c r="V111" i="1" s="1"/>
  <c r="T10" i="1"/>
  <c r="R10" i="1"/>
  <c r="Q10" i="1"/>
  <c r="Q108" i="1" s="1"/>
  <c r="Q111" i="1" s="1"/>
  <c r="P10" i="1"/>
  <c r="P108" i="1" s="1"/>
  <c r="N10" i="1"/>
  <c r="N108" i="1" s="1"/>
  <c r="M10" i="1"/>
  <c r="O10" i="1" s="1"/>
  <c r="K10" i="1"/>
  <c r="K108" i="1" s="1"/>
  <c r="J10" i="1"/>
  <c r="J108" i="1" s="1"/>
  <c r="H10" i="1"/>
  <c r="H108" i="1" s="1"/>
  <c r="G10" i="1"/>
  <c r="G108" i="1" s="1"/>
  <c r="G111" i="1" s="1"/>
  <c r="E10" i="1"/>
  <c r="E108" i="1" s="1"/>
  <c r="D10" i="1"/>
  <c r="D108" i="1" s="1"/>
  <c r="C10" i="1"/>
  <c r="F10" i="1" s="1"/>
  <c r="X9" i="1"/>
  <c r="T9" i="1"/>
  <c r="S9" i="1"/>
  <c r="R9" i="1"/>
  <c r="O9" i="1"/>
  <c r="L9" i="1"/>
  <c r="U9" i="1" s="1"/>
  <c r="F9" i="1"/>
  <c r="I9" i="1" s="1"/>
  <c r="X8" i="1"/>
  <c r="T8" i="1"/>
  <c r="S8" i="1"/>
  <c r="R8" i="1"/>
  <c r="O8" i="1"/>
  <c r="U8" i="1" s="1"/>
  <c r="L8" i="1"/>
  <c r="I8" i="1"/>
  <c r="F8" i="1"/>
  <c r="X7" i="1"/>
  <c r="T7" i="1"/>
  <c r="S7" i="1"/>
  <c r="R7" i="1"/>
  <c r="O7" i="1"/>
  <c r="L7" i="1"/>
  <c r="U7" i="1" s="1"/>
  <c r="F7" i="1"/>
  <c r="I7" i="1" s="1"/>
  <c r="X6" i="1"/>
  <c r="X10" i="1" s="1"/>
  <c r="T6" i="1"/>
  <c r="S6" i="1"/>
  <c r="R6" i="1"/>
  <c r="O6" i="1"/>
  <c r="L6" i="1"/>
  <c r="U6" i="1" s="1"/>
  <c r="I6" i="1"/>
  <c r="F6" i="1"/>
  <c r="F104" i="1" l="1"/>
  <c r="I104" i="1" s="1"/>
  <c r="E111" i="1"/>
  <c r="D110" i="1"/>
  <c r="D111" i="1" s="1"/>
  <c r="U94" i="1"/>
  <c r="X111" i="1"/>
  <c r="X108" i="1"/>
  <c r="E110" i="1"/>
  <c r="I88" i="1"/>
  <c r="I110" i="1" s="1"/>
  <c r="H111" i="1"/>
  <c r="R109" i="1"/>
  <c r="U68" i="1"/>
  <c r="O109" i="1"/>
  <c r="P111" i="1"/>
  <c r="R111" i="1" s="1"/>
  <c r="R108" i="1"/>
  <c r="L108" i="1"/>
  <c r="S108" i="1"/>
  <c r="T109" i="1"/>
  <c r="U54" i="1"/>
  <c r="U76" i="1"/>
  <c r="H110" i="1"/>
  <c r="R110" i="1"/>
  <c r="I10" i="1"/>
  <c r="F108" i="1"/>
  <c r="K111" i="1"/>
  <c r="T108" i="1"/>
  <c r="X109" i="1"/>
  <c r="U62" i="1"/>
  <c r="W110" i="1"/>
  <c r="U107" i="1"/>
  <c r="N110" i="1"/>
  <c r="N111" i="1" s="1"/>
  <c r="U103" i="1"/>
  <c r="I29" i="1"/>
  <c r="I109" i="1" s="1"/>
  <c r="V110" i="1"/>
  <c r="U98" i="1"/>
  <c r="X104" i="1"/>
  <c r="X110" i="1" s="1"/>
  <c r="O104" i="1"/>
  <c r="O110" i="1" s="1"/>
  <c r="T104" i="1"/>
  <c r="T110" i="1" s="1"/>
  <c r="C108" i="1"/>
  <c r="C111" i="1" s="1"/>
  <c r="M109" i="1"/>
  <c r="S10" i="1"/>
  <c r="S29" i="1"/>
  <c r="I50" i="1"/>
  <c r="S62" i="1"/>
  <c r="F76" i="1"/>
  <c r="I76" i="1" s="1"/>
  <c r="S85" i="1"/>
  <c r="S88" i="1"/>
  <c r="J95" i="1"/>
  <c r="I96" i="1"/>
  <c r="I99" i="1"/>
  <c r="J104" i="1"/>
  <c r="I105" i="1"/>
  <c r="L10" i="1"/>
  <c r="U10" i="1" s="1"/>
  <c r="L29" i="1"/>
  <c r="O76" i="1"/>
  <c r="L88" i="1"/>
  <c r="M108" i="1"/>
  <c r="I55" i="1"/>
  <c r="I69" i="1"/>
  <c r="F81" i="1"/>
  <c r="I81" i="1" s="1"/>
  <c r="R94" i="1"/>
  <c r="R103" i="1"/>
  <c r="V108" i="1"/>
  <c r="S54" i="1"/>
  <c r="S68" i="1"/>
  <c r="S71" i="1"/>
  <c r="F85" i="1"/>
  <c r="I85" i="1" s="1"/>
  <c r="W108" i="1"/>
  <c r="L109" i="1" l="1"/>
  <c r="U29" i="1"/>
  <c r="U109" i="1" s="1"/>
  <c r="T111" i="1"/>
  <c r="L95" i="1"/>
  <c r="U95" i="1" s="1"/>
  <c r="S95" i="1"/>
  <c r="S110" i="1" s="1"/>
  <c r="U88" i="1"/>
  <c r="I108" i="1"/>
  <c r="F110" i="1"/>
  <c r="U108" i="1"/>
  <c r="S109" i="1"/>
  <c r="L104" i="1"/>
  <c r="U104" i="1" s="1"/>
  <c r="S104" i="1"/>
  <c r="M111" i="1"/>
  <c r="O111" i="1" s="1"/>
  <c r="O108" i="1"/>
  <c r="F109" i="1"/>
  <c r="F111" i="1" s="1"/>
  <c r="I111" i="1" s="1"/>
  <c r="J110" i="1"/>
  <c r="J111" i="1" s="1"/>
  <c r="L110" i="1" l="1"/>
  <c r="U110" i="1"/>
  <c r="L111" i="1"/>
  <c r="U111" i="1" s="1"/>
  <c r="S111" i="1"/>
</calcChain>
</file>

<file path=xl/sharedStrings.xml><?xml version="1.0" encoding="utf-8"?>
<sst xmlns="http://schemas.openxmlformats.org/spreadsheetml/2006/main" count="269" uniqueCount="170">
  <si>
    <t>（４）公立中学校</t>
    <phoneticPr fontId="4"/>
  </si>
  <si>
    <t>①　学級数及び生徒数</t>
    <phoneticPr fontId="4"/>
  </si>
  <si>
    <t xml:space="preserve"> </t>
    <phoneticPr fontId="4"/>
  </si>
  <si>
    <t>学          級          数　　（学級）</t>
    <rPh sb="26" eb="28">
      <t>ガッキュウ</t>
    </rPh>
    <phoneticPr fontId="4"/>
  </si>
  <si>
    <t>学        年        別        生        徒        数　　　（人）</t>
    <rPh sb="0" eb="1">
      <t>ガク</t>
    </rPh>
    <rPh sb="9" eb="10">
      <t>ネン</t>
    </rPh>
    <rPh sb="18" eb="19">
      <t>ベツ</t>
    </rPh>
    <rPh sb="50" eb="51">
      <t>ニン</t>
    </rPh>
    <phoneticPr fontId="4"/>
  </si>
  <si>
    <t>再掲　特別支援
学級生徒数(人)</t>
    <rPh sb="10" eb="12">
      <t>セイト</t>
    </rPh>
    <rPh sb="14" eb="15">
      <t>ニン</t>
    </rPh>
    <phoneticPr fontId="4"/>
  </si>
  <si>
    <t>市町名</t>
    <phoneticPr fontId="4"/>
  </si>
  <si>
    <t>学校名</t>
  </si>
  <si>
    <t>単     式　　　学　　級</t>
    <rPh sb="10" eb="11">
      <t>ガク</t>
    </rPh>
    <rPh sb="13" eb="14">
      <t>キュウ</t>
    </rPh>
    <phoneticPr fontId="4"/>
  </si>
  <si>
    <t>複式</t>
  </si>
  <si>
    <t>特別支</t>
    <rPh sb="0" eb="2">
      <t>トクベツ</t>
    </rPh>
    <rPh sb="2" eb="3">
      <t>ササ</t>
    </rPh>
    <phoneticPr fontId="4"/>
  </si>
  <si>
    <t>合計</t>
  </si>
  <si>
    <t>1              年</t>
    <phoneticPr fontId="4"/>
  </si>
  <si>
    <t>2          年</t>
  </si>
  <si>
    <t>3          年</t>
  </si>
  <si>
    <t>合          計</t>
  </si>
  <si>
    <t>1年</t>
  </si>
  <si>
    <t>2年</t>
  </si>
  <si>
    <t>3年</t>
  </si>
  <si>
    <t>合計</t>
    <rPh sb="0" eb="2">
      <t>ゴウケイ</t>
    </rPh>
    <phoneticPr fontId="4"/>
  </si>
  <si>
    <t>学級</t>
  </si>
  <si>
    <t>援学級</t>
    <rPh sb="0" eb="1">
      <t>エン</t>
    </rPh>
    <rPh sb="1" eb="3">
      <t>ガッキュウ</t>
    </rPh>
    <phoneticPr fontId="4"/>
  </si>
  <si>
    <t>男</t>
  </si>
  <si>
    <t>女</t>
  </si>
  <si>
    <t>計</t>
  </si>
  <si>
    <t>計</t>
    <phoneticPr fontId="4"/>
  </si>
  <si>
    <t>県立中</t>
    <rPh sb="0" eb="2">
      <t>ケンリツ</t>
    </rPh>
    <rPh sb="2" eb="3">
      <t>チュウ</t>
    </rPh>
    <phoneticPr fontId="4"/>
  </si>
  <si>
    <t>致遠館</t>
  </si>
  <si>
    <t>唐津東</t>
  </si>
  <si>
    <t>唐津東</t>
    <phoneticPr fontId="4"/>
  </si>
  <si>
    <t>香楠</t>
  </si>
  <si>
    <t>武雄青陵</t>
  </si>
  <si>
    <t>県立中計</t>
    <rPh sb="0" eb="2">
      <t>ケンリツ</t>
    </rPh>
    <rPh sb="2" eb="3">
      <t>チュウ</t>
    </rPh>
    <phoneticPr fontId="4"/>
  </si>
  <si>
    <t>県立中計</t>
    <rPh sb="0" eb="2">
      <t>ケンリツ</t>
    </rPh>
    <rPh sb="2" eb="3">
      <t>チュウ</t>
    </rPh>
    <rPh sb="3" eb="4">
      <t>ケイ</t>
    </rPh>
    <phoneticPr fontId="4"/>
  </si>
  <si>
    <t>佐賀市</t>
  </si>
  <si>
    <t>成章</t>
  </si>
  <si>
    <t>城南</t>
  </si>
  <si>
    <t>昭栄</t>
  </si>
  <si>
    <t>城東</t>
  </si>
  <si>
    <t>城西</t>
  </si>
  <si>
    <t>城北</t>
  </si>
  <si>
    <t>金泉</t>
  </si>
  <si>
    <t>芙蓉</t>
  </si>
  <si>
    <t>鍋島</t>
  </si>
  <si>
    <t>諸富</t>
  </si>
  <si>
    <t>川副</t>
    <rPh sb="0" eb="2">
      <t>カワソエ</t>
    </rPh>
    <phoneticPr fontId="4"/>
  </si>
  <si>
    <t>東与賀</t>
    <phoneticPr fontId="4"/>
  </si>
  <si>
    <t>思斉</t>
    <phoneticPr fontId="4"/>
  </si>
  <si>
    <t>大和</t>
    <phoneticPr fontId="4"/>
  </si>
  <si>
    <t>松梅</t>
  </si>
  <si>
    <t>富士</t>
  </si>
  <si>
    <t>北山</t>
    <rPh sb="0" eb="2">
      <t>ホクザン</t>
    </rPh>
    <phoneticPr fontId="4"/>
  </si>
  <si>
    <t>三瀬</t>
    <rPh sb="0" eb="2">
      <t>ミツセ</t>
    </rPh>
    <phoneticPr fontId="4"/>
  </si>
  <si>
    <t>佐賀市計</t>
  </si>
  <si>
    <t>佐賀市計</t>
    <rPh sb="0" eb="3">
      <t>サガシ</t>
    </rPh>
    <rPh sb="3" eb="4">
      <t>ケイ</t>
    </rPh>
    <phoneticPr fontId="4"/>
  </si>
  <si>
    <t>唐津市</t>
  </si>
  <si>
    <t>第一</t>
  </si>
  <si>
    <t>佐志</t>
  </si>
  <si>
    <t>うち分校１校</t>
    <rPh sb="2" eb="4">
      <t>ブンコウ</t>
    </rPh>
    <rPh sb="5" eb="6">
      <t>コウ</t>
    </rPh>
    <phoneticPr fontId="4"/>
  </si>
  <si>
    <t>第五</t>
  </si>
  <si>
    <t>鏡</t>
  </si>
  <si>
    <t>鬼塚</t>
  </si>
  <si>
    <t>湊</t>
  </si>
  <si>
    <t>西唐津</t>
  </si>
  <si>
    <t>高峰</t>
    <rPh sb="0" eb="2">
      <t>タカミネ</t>
    </rPh>
    <phoneticPr fontId="4"/>
  </si>
  <si>
    <t>浜玉</t>
  </si>
  <si>
    <t>虹の松原分校</t>
    <phoneticPr fontId="4"/>
  </si>
  <si>
    <t>虹の松原分校</t>
  </si>
  <si>
    <t>厳木</t>
  </si>
  <si>
    <t>相知</t>
  </si>
  <si>
    <t>北波多</t>
  </si>
  <si>
    <t>肥前</t>
  </si>
  <si>
    <t>馬渡</t>
  </si>
  <si>
    <t>加唐</t>
  </si>
  <si>
    <t>海青</t>
    <rPh sb="0" eb="1">
      <t>カイ</t>
    </rPh>
    <rPh sb="1" eb="2">
      <t>セイ</t>
    </rPh>
    <phoneticPr fontId="4"/>
  </si>
  <si>
    <t>小川</t>
  </si>
  <si>
    <t>七山</t>
    <phoneticPr fontId="4"/>
  </si>
  <si>
    <t>七山</t>
  </si>
  <si>
    <t>唐津市計</t>
  </si>
  <si>
    <t>唐津市計</t>
    <rPh sb="0" eb="3">
      <t>カラツシ</t>
    </rPh>
    <rPh sb="3" eb="4">
      <t>ケイ</t>
    </rPh>
    <phoneticPr fontId="4"/>
  </si>
  <si>
    <t>鳥栖市</t>
  </si>
  <si>
    <t>鳥栖</t>
  </si>
  <si>
    <t>田代</t>
  </si>
  <si>
    <t>基里</t>
  </si>
  <si>
    <t>鳥栖西</t>
  </si>
  <si>
    <t>鳥栖市計</t>
  </si>
  <si>
    <t>鳥栖市計</t>
    <rPh sb="0" eb="3">
      <t>トスシ</t>
    </rPh>
    <rPh sb="3" eb="4">
      <t>ケイ</t>
    </rPh>
    <phoneticPr fontId="4"/>
  </si>
  <si>
    <t>伊万里市</t>
  </si>
  <si>
    <t>伊万里</t>
  </si>
  <si>
    <t>国見</t>
  </si>
  <si>
    <t>滝野</t>
  </si>
  <si>
    <t>山代</t>
  </si>
  <si>
    <t>啓成</t>
  </si>
  <si>
    <t>東陵</t>
  </si>
  <si>
    <t>青嶺</t>
  </si>
  <si>
    <t>伊万里市計</t>
  </si>
  <si>
    <t>伊万里市計</t>
    <rPh sb="0" eb="3">
      <t>イマリ</t>
    </rPh>
    <rPh sb="3" eb="4">
      <t>シ</t>
    </rPh>
    <rPh sb="4" eb="5">
      <t>ケイ</t>
    </rPh>
    <phoneticPr fontId="4"/>
  </si>
  <si>
    <t>武雄市</t>
  </si>
  <si>
    <t>武雄</t>
  </si>
  <si>
    <t>川登</t>
  </si>
  <si>
    <t>武雄北</t>
  </si>
  <si>
    <t>山内</t>
  </si>
  <si>
    <t>北方</t>
  </si>
  <si>
    <t>武雄市計</t>
  </si>
  <si>
    <t>武雄市計</t>
    <rPh sb="0" eb="2">
      <t>タケオ</t>
    </rPh>
    <rPh sb="2" eb="3">
      <t>シ</t>
    </rPh>
    <rPh sb="3" eb="4">
      <t>ケイ</t>
    </rPh>
    <phoneticPr fontId="4"/>
  </si>
  <si>
    <t>鹿島市</t>
  </si>
  <si>
    <t>東部</t>
  </si>
  <si>
    <t>西部</t>
  </si>
  <si>
    <t>鹿島市計</t>
  </si>
  <si>
    <t>鹿島市計</t>
    <rPh sb="0" eb="2">
      <t>カシマ</t>
    </rPh>
    <rPh sb="2" eb="3">
      <t>シ</t>
    </rPh>
    <rPh sb="3" eb="4">
      <t>ケイ</t>
    </rPh>
    <phoneticPr fontId="4"/>
  </si>
  <si>
    <t>小城市</t>
  </si>
  <si>
    <t>小城</t>
  </si>
  <si>
    <t>三日月</t>
  </si>
  <si>
    <t>牛津</t>
  </si>
  <si>
    <t>芦刈</t>
  </si>
  <si>
    <t>小城市計</t>
  </si>
  <si>
    <t>小城市計</t>
    <rPh sb="0" eb="2">
      <t>オギ</t>
    </rPh>
    <rPh sb="2" eb="3">
      <t>シ</t>
    </rPh>
    <rPh sb="3" eb="4">
      <t>ケイ</t>
    </rPh>
    <phoneticPr fontId="4"/>
  </si>
  <si>
    <t>嬉野市</t>
  </si>
  <si>
    <t>塩田</t>
  </si>
  <si>
    <t>嬉野</t>
  </si>
  <si>
    <t>大野原</t>
  </si>
  <si>
    <t>吉田</t>
  </si>
  <si>
    <t>嬉野市計</t>
  </si>
  <si>
    <t>嬉野市計</t>
    <rPh sb="0" eb="2">
      <t>ウレシノ</t>
    </rPh>
    <rPh sb="2" eb="3">
      <t>シ</t>
    </rPh>
    <rPh sb="3" eb="4">
      <t>ケイ</t>
    </rPh>
    <phoneticPr fontId="4"/>
  </si>
  <si>
    <t>神埼市</t>
  </si>
  <si>
    <t>神埼</t>
  </si>
  <si>
    <t>千代田</t>
  </si>
  <si>
    <t>脊振</t>
    <phoneticPr fontId="4"/>
  </si>
  <si>
    <t>脊振</t>
  </si>
  <si>
    <t>神埼市計</t>
  </si>
  <si>
    <t>神埼市計</t>
    <rPh sb="0" eb="2">
      <t>カンザキ</t>
    </rPh>
    <rPh sb="2" eb="3">
      <t>シ</t>
    </rPh>
    <rPh sb="3" eb="4">
      <t>ケイ</t>
    </rPh>
    <phoneticPr fontId="4"/>
  </si>
  <si>
    <t>吉野ヶ里町</t>
  </si>
  <si>
    <t>三田川</t>
  </si>
  <si>
    <t>東脊振</t>
  </si>
  <si>
    <t>神埼郡計</t>
  </si>
  <si>
    <t>神埼郡計</t>
    <rPh sb="0" eb="3">
      <t>カンザキグン</t>
    </rPh>
    <rPh sb="3" eb="4">
      <t>ケイ</t>
    </rPh>
    <phoneticPr fontId="4"/>
  </si>
  <si>
    <t>基山町</t>
  </si>
  <si>
    <t>基山</t>
  </si>
  <si>
    <t>上峰町</t>
  </si>
  <si>
    <t>上峰</t>
  </si>
  <si>
    <t>みやき町</t>
  </si>
  <si>
    <t>中原</t>
  </si>
  <si>
    <t>北茂安</t>
  </si>
  <si>
    <t>三根</t>
  </si>
  <si>
    <t>みやき町計</t>
    <rPh sb="3" eb="4">
      <t>チョウ</t>
    </rPh>
    <phoneticPr fontId="4"/>
  </si>
  <si>
    <t>みやき町計</t>
    <rPh sb="3" eb="4">
      <t>チョウ</t>
    </rPh>
    <rPh sb="4" eb="5">
      <t>ケイ</t>
    </rPh>
    <phoneticPr fontId="4"/>
  </si>
  <si>
    <t>三養基郡計</t>
  </si>
  <si>
    <t>三養基郡計</t>
    <rPh sb="0" eb="4">
      <t>ミヤキグン</t>
    </rPh>
    <rPh sb="4" eb="5">
      <t>ケイ</t>
    </rPh>
    <phoneticPr fontId="4"/>
  </si>
  <si>
    <t>有田町</t>
  </si>
  <si>
    <t>有田</t>
  </si>
  <si>
    <t>西有田</t>
  </si>
  <si>
    <t>西松浦郡計</t>
  </si>
  <si>
    <t>西松浦郡計</t>
    <rPh sb="0" eb="4">
      <t>ニシマツウラグン</t>
    </rPh>
    <rPh sb="4" eb="5">
      <t>ケイ</t>
    </rPh>
    <phoneticPr fontId="4"/>
  </si>
  <si>
    <t>江北町</t>
  </si>
  <si>
    <t>江北</t>
  </si>
  <si>
    <t>白石町</t>
  </si>
  <si>
    <t>白石</t>
  </si>
  <si>
    <t>福富</t>
  </si>
  <si>
    <t>有明</t>
  </si>
  <si>
    <t>白石町計</t>
    <rPh sb="0" eb="3">
      <t>シロイシチョウ</t>
    </rPh>
    <phoneticPr fontId="4"/>
  </si>
  <si>
    <t>白石町計</t>
    <rPh sb="0" eb="3">
      <t>シロイシチョウ</t>
    </rPh>
    <rPh sb="3" eb="4">
      <t>ケイ</t>
    </rPh>
    <phoneticPr fontId="4"/>
  </si>
  <si>
    <t>杵島郡計</t>
  </si>
  <si>
    <t>杵島郡計</t>
    <rPh sb="0" eb="3">
      <t>キシマグン</t>
    </rPh>
    <rPh sb="3" eb="4">
      <t>ケイ</t>
    </rPh>
    <phoneticPr fontId="4"/>
  </si>
  <si>
    <t>太良町</t>
  </si>
  <si>
    <t>多良</t>
  </si>
  <si>
    <t>大浦</t>
  </si>
  <si>
    <t>藤津郡計</t>
  </si>
  <si>
    <t>市 部 計</t>
  </si>
  <si>
    <t>郡 部 計</t>
  </si>
  <si>
    <t>県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</si>
</sst>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\(#&quot;校&quot;\)"/>
  </numFmts>
  <fonts count="10">
    <font>
      <sz val="12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i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3" xfId="1" applyFont="1" applyBorder="1" applyAlignment="1" applyProtection="1">
      <alignment horizontal="centerContinuous" vertical="center"/>
      <protection locked="0"/>
    </xf>
    <xf numFmtId="0" fontId="5" fillId="0" borderId="4" xfId="1" applyFont="1" applyBorder="1" applyAlignment="1" applyProtection="1">
      <alignment horizontal="centerContinuous" vertical="center"/>
      <protection locked="0"/>
    </xf>
    <xf numFmtId="0" fontId="5" fillId="0" borderId="5" xfId="1" applyFont="1" applyBorder="1" applyAlignment="1" applyProtection="1">
      <alignment horizontal="centerContinuous" vertical="center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distributed" vertical="center" indent="1"/>
      <protection locked="0"/>
    </xf>
    <xf numFmtId="0" fontId="5" fillId="0" borderId="11" xfId="1" applyFont="1" applyBorder="1" applyAlignment="1" applyProtection="1">
      <alignment horizontal="centerContinuous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distributed" vertical="center" justifyLastLine="1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Continuous" vertical="center"/>
      <protection locked="0"/>
    </xf>
    <xf numFmtId="0" fontId="5" fillId="0" borderId="16" xfId="1" applyFont="1" applyBorder="1" applyAlignment="1" applyProtection="1">
      <alignment horizontal="centerContinuous" vertical="center"/>
      <protection locked="0"/>
    </xf>
    <xf numFmtId="0" fontId="5" fillId="0" borderId="17" xfId="1" applyFont="1" applyBorder="1" applyAlignment="1" applyProtection="1">
      <alignment horizontal="centerContinuous" vertical="center"/>
      <protection locked="0"/>
    </xf>
    <xf numFmtId="0" fontId="5" fillId="0" borderId="18" xfId="1" applyFont="1" applyBorder="1" applyAlignment="1" applyProtection="1">
      <alignment horizontal="centerContinuous" vertical="center"/>
      <protection locked="0"/>
    </xf>
    <xf numFmtId="0" fontId="5" fillId="0" borderId="19" xfId="1" applyFont="1" applyBorder="1" applyAlignment="1" applyProtection="1">
      <alignment horizontal="centerContinuous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distributed" vertical="center" justifyLastLine="1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Protection="1">
      <alignment vertical="center"/>
      <protection locked="0"/>
    </xf>
    <xf numFmtId="176" fontId="5" fillId="0" borderId="34" xfId="0" applyNumberFormat="1" applyFont="1" applyBorder="1" applyProtection="1">
      <alignment vertical="center"/>
      <protection locked="0"/>
    </xf>
    <xf numFmtId="176" fontId="5" fillId="0" borderId="35" xfId="0" applyNumberFormat="1" applyFont="1" applyBorder="1" applyProtection="1">
      <alignment vertical="center"/>
      <protection locked="0"/>
    </xf>
    <xf numFmtId="176" fontId="5" fillId="0" borderId="36" xfId="1" applyNumberFormat="1" applyFont="1" applyBorder="1" applyAlignment="1">
      <alignment vertical="center"/>
    </xf>
    <xf numFmtId="176" fontId="5" fillId="0" borderId="37" xfId="1" applyNumberFormat="1" applyFont="1" applyBorder="1" applyAlignment="1" applyProtection="1">
      <alignment vertical="center"/>
      <protection locked="0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 applyProtection="1">
      <alignment vertical="center"/>
      <protection locked="0"/>
    </xf>
    <xf numFmtId="176" fontId="5" fillId="0" borderId="35" xfId="1" applyNumberFormat="1" applyFont="1" applyBorder="1" applyAlignment="1" applyProtection="1">
      <alignment vertical="center"/>
      <protection locked="0"/>
    </xf>
    <xf numFmtId="176" fontId="5" fillId="0" borderId="40" xfId="1" applyNumberFormat="1" applyFont="1" applyBorder="1" applyAlignment="1" applyProtection="1">
      <alignment vertical="center"/>
      <protection locked="0"/>
    </xf>
    <xf numFmtId="176" fontId="5" fillId="0" borderId="3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0" fontId="5" fillId="0" borderId="8" xfId="1" applyFont="1" applyBorder="1" applyAlignment="1" applyProtection="1">
      <alignment horizontal="distributed" vertical="center"/>
      <protection locked="0"/>
    </xf>
    <xf numFmtId="177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distributed" vertical="center"/>
      <protection locked="0"/>
    </xf>
    <xf numFmtId="176" fontId="5" fillId="0" borderId="41" xfId="0" applyNumberFormat="1" applyFont="1" applyBorder="1" applyProtection="1">
      <alignment vertical="center"/>
      <protection locked="0"/>
    </xf>
    <xf numFmtId="176" fontId="5" fillId="0" borderId="42" xfId="0" applyNumberFormat="1" applyFont="1" applyBorder="1" applyProtection="1">
      <alignment vertical="center"/>
      <protection locked="0"/>
    </xf>
    <xf numFmtId="176" fontId="5" fillId="0" borderId="43" xfId="0" applyNumberFormat="1" applyFont="1" applyBorder="1" applyProtection="1">
      <alignment vertical="center"/>
      <protection locked="0"/>
    </xf>
    <xf numFmtId="176" fontId="5" fillId="0" borderId="13" xfId="1" applyNumberFormat="1" applyFont="1" applyBorder="1" applyAlignment="1">
      <alignment vertical="center"/>
    </xf>
    <xf numFmtId="176" fontId="5" fillId="0" borderId="13" xfId="1" applyNumberFormat="1" applyFont="1" applyBorder="1" applyAlignment="1" applyProtection="1">
      <alignment vertical="center"/>
      <protection locked="0"/>
    </xf>
    <xf numFmtId="176" fontId="5" fillId="0" borderId="44" xfId="1" applyNumberFormat="1" applyFont="1" applyBorder="1" applyAlignment="1">
      <alignment vertical="center"/>
    </xf>
    <xf numFmtId="176" fontId="5" fillId="0" borderId="45" xfId="1" applyNumberFormat="1" applyFont="1" applyBorder="1" applyAlignment="1" applyProtection="1">
      <alignment vertical="center"/>
      <protection locked="0"/>
    </xf>
    <xf numFmtId="176" fontId="5" fillId="0" borderId="43" xfId="1" applyNumberFormat="1" applyFont="1" applyBorder="1" applyAlignment="1" applyProtection="1">
      <alignment vertical="center"/>
      <protection locked="0"/>
    </xf>
    <xf numFmtId="176" fontId="5" fillId="0" borderId="46" xfId="1" applyNumberFormat="1" applyFont="1" applyBorder="1" applyAlignment="1">
      <alignment vertical="center"/>
    </xf>
    <xf numFmtId="176" fontId="5" fillId="0" borderId="47" xfId="1" applyNumberFormat="1" applyFont="1" applyBorder="1" applyAlignment="1" applyProtection="1">
      <alignment vertical="center"/>
      <protection locked="0"/>
    </xf>
    <xf numFmtId="176" fontId="5" fillId="0" borderId="48" xfId="1" applyNumberFormat="1" applyFont="1" applyBorder="1" applyAlignment="1">
      <alignment vertical="center"/>
    </xf>
    <xf numFmtId="0" fontId="5" fillId="0" borderId="48" xfId="1" applyFont="1" applyBorder="1" applyAlignment="1" applyProtection="1">
      <alignment horizontal="distributed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49" xfId="1" applyFont="1" applyBorder="1" applyAlignment="1" applyProtection="1">
      <alignment vertical="center"/>
      <protection locked="0"/>
    </xf>
    <xf numFmtId="0" fontId="5" fillId="0" borderId="50" xfId="1" applyFont="1" applyBorder="1" applyAlignment="1" applyProtection="1">
      <alignment horizontal="distributed" vertical="center"/>
      <protection locked="0"/>
    </xf>
    <xf numFmtId="176" fontId="5" fillId="0" borderId="51" xfId="0" applyNumberFormat="1" applyFont="1" applyBorder="1" applyProtection="1">
      <alignment vertical="center"/>
      <protection locked="0"/>
    </xf>
    <xf numFmtId="176" fontId="5" fillId="0" borderId="52" xfId="0" applyNumberFormat="1" applyFont="1" applyBorder="1" applyProtection="1">
      <alignment vertical="center"/>
      <protection locked="0"/>
    </xf>
    <xf numFmtId="176" fontId="5" fillId="0" borderId="53" xfId="0" applyNumberFormat="1" applyFont="1" applyBorder="1" applyProtection="1">
      <alignment vertical="center"/>
      <protection locked="0"/>
    </xf>
    <xf numFmtId="176" fontId="5" fillId="0" borderId="18" xfId="1" applyNumberFormat="1" applyFont="1" applyBorder="1" applyAlignment="1">
      <alignment vertical="center"/>
    </xf>
    <xf numFmtId="176" fontId="5" fillId="0" borderId="18" xfId="1" applyNumberFormat="1" applyFont="1" applyBorder="1" applyAlignment="1" applyProtection="1">
      <alignment vertical="center"/>
      <protection locked="0"/>
    </xf>
    <xf numFmtId="176" fontId="5" fillId="0" borderId="54" xfId="1" applyNumberFormat="1" applyFont="1" applyBorder="1" applyAlignment="1">
      <alignment vertical="center"/>
    </xf>
    <xf numFmtId="176" fontId="5" fillId="0" borderId="55" xfId="1" applyNumberFormat="1" applyFont="1" applyBorder="1" applyAlignment="1" applyProtection="1">
      <alignment vertical="center"/>
      <protection locked="0"/>
    </xf>
    <xf numFmtId="176" fontId="5" fillId="0" borderId="53" xfId="1" applyNumberFormat="1" applyFont="1" applyBorder="1" applyAlignment="1" applyProtection="1">
      <alignment vertical="center"/>
      <protection locked="0"/>
    </xf>
    <xf numFmtId="176" fontId="5" fillId="0" borderId="56" xfId="1" applyNumberFormat="1" applyFont="1" applyBorder="1" applyAlignment="1">
      <alignment vertical="center"/>
    </xf>
    <xf numFmtId="176" fontId="5" fillId="0" borderId="57" xfId="1" applyNumberFormat="1" applyFont="1" applyBorder="1" applyAlignment="1" applyProtection="1">
      <alignment vertical="center"/>
      <protection locked="0"/>
    </xf>
    <xf numFmtId="176" fontId="5" fillId="0" borderId="19" xfId="1" applyNumberFormat="1" applyFont="1" applyBorder="1" applyAlignment="1">
      <alignment vertical="center"/>
    </xf>
    <xf numFmtId="0" fontId="5" fillId="0" borderId="19" xfId="1" applyFont="1" applyBorder="1" applyAlignment="1" applyProtection="1">
      <alignment horizontal="distributed" vertical="center"/>
      <protection locked="0"/>
    </xf>
    <xf numFmtId="0" fontId="5" fillId="0" borderId="21" xfId="1" applyFont="1" applyBorder="1" applyAlignment="1" applyProtection="1">
      <alignment horizontal="centerContinuous" vertical="center"/>
      <protection locked="0"/>
    </xf>
    <xf numFmtId="0" fontId="5" fillId="0" borderId="22" xfId="1" applyFont="1" applyBorder="1" applyAlignment="1" applyProtection="1">
      <alignment horizontal="centerContinuous" vertical="center"/>
      <protection locked="0"/>
    </xf>
    <xf numFmtId="176" fontId="5" fillId="0" borderId="58" xfId="0" applyNumberFormat="1" applyFont="1" applyBorder="1">
      <alignment vertical="center"/>
    </xf>
    <xf numFmtId="176" fontId="5" fillId="0" borderId="59" xfId="0" applyNumberFormat="1" applyFont="1" applyBorder="1">
      <alignment vertical="center"/>
    </xf>
    <xf numFmtId="176" fontId="5" fillId="0" borderId="60" xfId="0" applyNumberFormat="1" applyFont="1" applyBorder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61" xfId="1" applyNumberFormat="1" applyFont="1" applyBorder="1" applyAlignment="1">
      <alignment vertical="center"/>
    </xf>
    <xf numFmtId="176" fontId="5" fillId="0" borderId="62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63" xfId="1" applyNumberFormat="1" applyFont="1" applyBorder="1" applyAlignment="1">
      <alignment vertical="center"/>
    </xf>
    <xf numFmtId="176" fontId="5" fillId="0" borderId="60" xfId="1" applyNumberFormat="1" applyFont="1" applyBorder="1" applyAlignment="1">
      <alignment vertical="center"/>
    </xf>
    <xf numFmtId="176" fontId="5" fillId="0" borderId="64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distributed" vertical="center"/>
      <protection locked="0"/>
    </xf>
    <xf numFmtId="0" fontId="5" fillId="0" borderId="49" xfId="1" applyFont="1" applyBorder="1" applyAlignment="1" applyProtection="1">
      <alignment horizontal="distributed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distributed" vertical="center"/>
      <protection locked="0"/>
    </xf>
    <xf numFmtId="0" fontId="8" fillId="0" borderId="10" xfId="1" applyFont="1" applyBorder="1" applyAlignment="1" applyProtection="1">
      <alignment horizontal="distributed" vertical="center" shrinkToFit="1"/>
      <protection locked="0"/>
    </xf>
    <xf numFmtId="176" fontId="8" fillId="0" borderId="41" xfId="0" applyNumberFormat="1" applyFont="1" applyBorder="1" applyProtection="1">
      <alignment vertical="center"/>
      <protection locked="0"/>
    </xf>
    <xf numFmtId="176" fontId="8" fillId="0" borderId="42" xfId="0" applyNumberFormat="1" applyFont="1" applyBorder="1" applyProtection="1">
      <alignment vertical="center"/>
      <protection locked="0"/>
    </xf>
    <xf numFmtId="176" fontId="8" fillId="0" borderId="43" xfId="0" applyNumberFormat="1" applyFont="1" applyBorder="1" applyProtection="1">
      <alignment vertical="center"/>
      <protection locked="0"/>
    </xf>
    <xf numFmtId="176" fontId="8" fillId="0" borderId="13" xfId="1" applyNumberFormat="1" applyFont="1" applyBorder="1" applyAlignment="1">
      <alignment vertical="center"/>
    </xf>
    <xf numFmtId="176" fontId="8" fillId="0" borderId="13" xfId="1" applyNumberFormat="1" applyFont="1" applyBorder="1" applyAlignment="1" applyProtection="1">
      <alignment vertical="center"/>
      <protection locked="0"/>
    </xf>
    <xf numFmtId="176" fontId="8" fillId="0" borderId="44" xfId="1" applyNumberFormat="1" applyFont="1" applyBorder="1" applyAlignment="1">
      <alignment vertical="center"/>
    </xf>
    <xf numFmtId="176" fontId="8" fillId="0" borderId="45" xfId="1" applyNumberFormat="1" applyFont="1" applyBorder="1" applyAlignment="1" applyProtection="1">
      <alignment vertical="center"/>
      <protection locked="0"/>
    </xf>
    <xf numFmtId="176" fontId="8" fillId="0" borderId="43" xfId="1" applyNumberFormat="1" applyFont="1" applyBorder="1" applyAlignment="1" applyProtection="1">
      <alignment vertical="center"/>
      <protection locked="0"/>
    </xf>
    <xf numFmtId="176" fontId="8" fillId="0" borderId="46" xfId="1" applyNumberFormat="1" applyFont="1" applyBorder="1" applyAlignment="1">
      <alignment vertical="center"/>
    </xf>
    <xf numFmtId="176" fontId="8" fillId="0" borderId="47" xfId="1" applyNumberFormat="1" applyFont="1" applyBorder="1" applyAlignment="1" applyProtection="1">
      <alignment vertical="center"/>
      <protection locked="0"/>
    </xf>
    <xf numFmtId="176" fontId="8" fillId="0" borderId="48" xfId="1" applyNumberFormat="1" applyFont="1" applyBorder="1" applyAlignment="1">
      <alignment vertical="center"/>
    </xf>
    <xf numFmtId="0" fontId="8" fillId="0" borderId="48" xfId="1" applyFont="1" applyBorder="1" applyAlignment="1" applyProtection="1">
      <alignment horizontal="distributed" vertical="center" shrinkToFit="1"/>
      <protection locked="0"/>
    </xf>
    <xf numFmtId="0" fontId="9" fillId="0" borderId="0" xfId="0" applyFont="1" applyAlignment="1" applyProtection="1">
      <protection locked="0"/>
    </xf>
    <xf numFmtId="0" fontId="5" fillId="0" borderId="21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176" fontId="5" fillId="0" borderId="65" xfId="0" applyNumberFormat="1" applyFont="1" applyBorder="1" applyProtection="1">
      <alignment vertical="center"/>
      <protection locked="0"/>
    </xf>
    <xf numFmtId="176" fontId="5" fillId="0" borderId="59" xfId="0" applyNumberFormat="1" applyFont="1" applyBorder="1" applyProtection="1">
      <alignment vertical="center"/>
      <protection locked="0"/>
    </xf>
    <xf numFmtId="176" fontId="5" fillId="0" borderId="60" xfId="0" applyNumberFormat="1" applyFont="1" applyBorder="1" applyProtection="1">
      <alignment vertical="center"/>
      <protection locked="0"/>
    </xf>
    <xf numFmtId="176" fontId="5" fillId="0" borderId="27" xfId="1" applyNumberFormat="1" applyFont="1" applyBorder="1" applyAlignment="1">
      <alignment vertical="center"/>
    </xf>
    <xf numFmtId="176" fontId="5" fillId="0" borderId="28" xfId="1" applyNumberFormat="1" applyFont="1" applyBorder="1" applyAlignment="1" applyProtection="1">
      <alignment vertical="center"/>
      <protection locked="0"/>
    </xf>
    <xf numFmtId="176" fontId="5" fillId="0" borderId="62" xfId="1" applyNumberFormat="1" applyFont="1" applyBorder="1" applyAlignment="1" applyProtection="1">
      <alignment vertical="center"/>
      <protection locked="0"/>
    </xf>
    <xf numFmtId="176" fontId="5" fillId="0" borderId="60" xfId="1" applyNumberFormat="1" applyFont="1" applyBorder="1" applyAlignment="1" applyProtection="1">
      <alignment vertical="center"/>
      <protection locked="0"/>
    </xf>
    <xf numFmtId="176" fontId="5" fillId="0" borderId="63" xfId="1" applyNumberFormat="1" applyFont="1" applyBorder="1" applyAlignment="1" applyProtection="1">
      <alignment vertical="center"/>
      <protection locked="0"/>
    </xf>
    <xf numFmtId="0" fontId="5" fillId="0" borderId="64" xfId="1" applyFont="1" applyBorder="1" applyAlignment="1" applyProtection="1">
      <alignment horizontal="distributed" vertical="center"/>
      <protection locked="0"/>
    </xf>
    <xf numFmtId="176" fontId="5" fillId="0" borderId="66" xfId="0" applyNumberFormat="1" applyFont="1" applyBorder="1" applyProtection="1">
      <alignment vertical="center"/>
      <protection locked="0"/>
    </xf>
    <xf numFmtId="0" fontId="5" fillId="0" borderId="67" xfId="1" applyFont="1" applyBorder="1" applyAlignment="1" applyProtection="1">
      <alignment horizontal="centerContinuous" vertical="center"/>
      <protection locked="0"/>
    </xf>
    <xf numFmtId="0" fontId="5" fillId="0" borderId="68" xfId="1" applyFont="1" applyBorder="1" applyAlignment="1" applyProtection="1">
      <alignment horizontal="centerContinuous" vertical="center"/>
      <protection locked="0"/>
    </xf>
    <xf numFmtId="176" fontId="5" fillId="0" borderId="23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5" fillId="0" borderId="69" xfId="1" applyNumberFormat="1" applyFont="1" applyBorder="1" applyAlignment="1">
      <alignment vertical="center"/>
    </xf>
    <xf numFmtId="176" fontId="5" fillId="0" borderId="70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71" xfId="1" applyNumberFormat="1" applyFont="1" applyBorder="1" applyAlignment="1">
      <alignment vertical="center"/>
    </xf>
    <xf numFmtId="0" fontId="5" fillId="0" borderId="71" xfId="1" applyFont="1" applyBorder="1" applyAlignment="1" applyProtection="1">
      <alignment horizontal="center" vertical="center"/>
      <protection locked="0"/>
    </xf>
    <xf numFmtId="176" fontId="5" fillId="0" borderId="68" xfId="1" applyNumberFormat="1" applyFont="1" applyBorder="1" applyAlignment="1">
      <alignment vertical="center"/>
    </xf>
    <xf numFmtId="177" fontId="5" fillId="0" borderId="49" xfId="1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0" borderId="47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176" fontId="5" fillId="0" borderId="57" xfId="0" applyNumberFormat="1" applyFont="1" applyBorder="1" applyProtection="1">
      <alignment vertical="center"/>
      <protection locked="0"/>
    </xf>
    <xf numFmtId="0" fontId="5" fillId="0" borderId="72" xfId="1" applyFont="1" applyBorder="1" applyAlignment="1" applyProtection="1">
      <alignment horizontal="centerContinuous" vertical="center"/>
      <protection locked="0"/>
    </xf>
    <xf numFmtId="0" fontId="5" fillId="0" borderId="73" xfId="1" applyFont="1" applyBorder="1" applyAlignment="1" applyProtection="1">
      <alignment horizontal="centerContinuous" vertical="center"/>
      <protection locked="0"/>
    </xf>
    <xf numFmtId="176" fontId="5" fillId="0" borderId="74" xfId="0" applyNumberFormat="1" applyFont="1" applyBorder="1">
      <alignment vertical="center"/>
    </xf>
    <xf numFmtId="176" fontId="5" fillId="0" borderId="75" xfId="0" applyNumberFormat="1" applyFont="1" applyBorder="1">
      <alignment vertical="center"/>
    </xf>
    <xf numFmtId="176" fontId="5" fillId="0" borderId="76" xfId="0" applyNumberFormat="1" applyFont="1" applyBorder="1">
      <alignment vertical="center"/>
    </xf>
    <xf numFmtId="176" fontId="5" fillId="0" borderId="77" xfId="1" applyNumberFormat="1" applyFont="1" applyBorder="1" applyAlignment="1">
      <alignment vertical="center"/>
    </xf>
    <xf numFmtId="176" fontId="5" fillId="0" borderId="78" xfId="1" applyNumberFormat="1" applyFont="1" applyBorder="1" applyAlignment="1">
      <alignment vertical="center"/>
    </xf>
    <xf numFmtId="176" fontId="5" fillId="0" borderId="79" xfId="1" applyNumberFormat="1" applyFont="1" applyBorder="1" applyAlignment="1">
      <alignment vertical="center"/>
    </xf>
    <xf numFmtId="176" fontId="5" fillId="0" borderId="76" xfId="1" applyNumberFormat="1" applyFont="1" applyBorder="1" applyAlignment="1">
      <alignment vertical="center"/>
    </xf>
    <xf numFmtId="176" fontId="5" fillId="0" borderId="80" xfId="1" applyNumberFormat="1" applyFont="1" applyBorder="1" applyAlignment="1">
      <alignment vertical="center"/>
    </xf>
    <xf numFmtId="176" fontId="5" fillId="0" borderId="81" xfId="1" applyNumberFormat="1" applyFont="1" applyBorder="1" applyAlignment="1">
      <alignment vertical="center"/>
    </xf>
    <xf numFmtId="176" fontId="5" fillId="0" borderId="82" xfId="1" applyNumberFormat="1" applyFont="1" applyBorder="1" applyAlignment="1">
      <alignment vertical="center"/>
    </xf>
    <xf numFmtId="0" fontId="5" fillId="0" borderId="82" xfId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76" fontId="5" fillId="0" borderId="83" xfId="1" applyNumberFormat="1" applyFont="1" applyBorder="1" applyAlignment="1" applyProtection="1">
      <alignment vertical="center"/>
      <protection locked="0"/>
    </xf>
    <xf numFmtId="176" fontId="5" fillId="0" borderId="84" xfId="1" applyNumberFormat="1" applyFont="1" applyBorder="1" applyAlignment="1" applyProtection="1">
      <alignment vertical="center"/>
      <protection locked="0"/>
    </xf>
    <xf numFmtId="176" fontId="5" fillId="0" borderId="85" xfId="1" applyNumberFormat="1" applyFont="1" applyBorder="1" applyAlignment="1">
      <alignment vertical="center"/>
    </xf>
    <xf numFmtId="176" fontId="5" fillId="0" borderId="86" xfId="1" applyNumberFormat="1" applyFont="1" applyBorder="1" applyAlignment="1" applyProtection="1">
      <alignment vertical="center"/>
      <protection locked="0"/>
    </xf>
    <xf numFmtId="176" fontId="5" fillId="0" borderId="87" xfId="1" applyNumberFormat="1" applyFont="1" applyBorder="1" applyAlignment="1">
      <alignment vertical="center"/>
    </xf>
    <xf numFmtId="0" fontId="0" fillId="0" borderId="48" xfId="0" applyBorder="1" applyAlignment="1" applyProtection="1">
      <protection locked="0"/>
    </xf>
    <xf numFmtId="176" fontId="5" fillId="0" borderId="88" xfId="1" applyNumberFormat="1" applyFont="1" applyBorder="1" applyAlignment="1" applyProtection="1">
      <alignment vertical="center"/>
      <protection locked="0"/>
    </xf>
    <xf numFmtId="176" fontId="5" fillId="0" borderId="89" xfId="1" applyNumberFormat="1" applyFont="1" applyBorder="1" applyAlignment="1" applyProtection="1">
      <alignment vertical="center"/>
      <protection locked="0"/>
    </xf>
    <xf numFmtId="176" fontId="5" fillId="0" borderId="90" xfId="1" applyNumberFormat="1" applyFont="1" applyBorder="1" applyAlignment="1">
      <alignment vertical="center"/>
    </xf>
    <xf numFmtId="176" fontId="5" fillId="0" borderId="91" xfId="1" applyNumberFormat="1" applyFont="1" applyBorder="1" applyAlignment="1" applyProtection="1">
      <alignment vertical="center"/>
      <protection locked="0"/>
    </xf>
    <xf numFmtId="176" fontId="5" fillId="0" borderId="12" xfId="1" applyNumberFormat="1" applyFont="1" applyBorder="1" applyAlignment="1">
      <alignment vertical="center"/>
    </xf>
    <xf numFmtId="0" fontId="5" fillId="0" borderId="50" xfId="1" applyFont="1" applyBorder="1" applyAlignment="1" applyProtection="1">
      <alignment horizontal="center" vertical="center"/>
      <protection locked="0"/>
    </xf>
    <xf numFmtId="176" fontId="5" fillId="0" borderId="51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6" fontId="5" fillId="0" borderId="53" xfId="0" applyNumberFormat="1" applyFont="1" applyBorder="1">
      <alignment vertical="center"/>
    </xf>
    <xf numFmtId="176" fontId="5" fillId="0" borderId="55" xfId="1" applyNumberFormat="1" applyFont="1" applyBorder="1" applyAlignment="1">
      <alignment vertical="center"/>
    </xf>
    <xf numFmtId="176" fontId="5" fillId="0" borderId="53" xfId="1" applyNumberFormat="1" applyFont="1" applyBorder="1" applyAlignment="1">
      <alignment vertical="center"/>
    </xf>
    <xf numFmtId="176" fontId="5" fillId="0" borderId="57" xfId="1" applyNumberFormat="1" applyFont="1" applyBorder="1" applyAlignment="1">
      <alignment vertical="center"/>
    </xf>
    <xf numFmtId="0" fontId="5" fillId="0" borderId="19" xfId="1" applyFont="1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176" fontId="5" fillId="0" borderId="15" xfId="1" applyNumberFormat="1" applyFont="1" applyBorder="1" applyAlignment="1">
      <alignment vertical="center"/>
    </xf>
    <xf numFmtId="0" fontId="5" fillId="0" borderId="93" xfId="1" applyFont="1" applyBorder="1" applyAlignment="1" applyProtection="1">
      <alignment horizontal="centerContinuous" vertical="center"/>
      <protection locked="0"/>
    </xf>
    <xf numFmtId="176" fontId="5" fillId="0" borderId="58" xfId="1" applyNumberFormat="1" applyFont="1" applyBorder="1" applyAlignment="1">
      <alignment vertical="center"/>
    </xf>
    <xf numFmtId="176" fontId="5" fillId="0" borderId="59" xfId="1" applyNumberFormat="1" applyFont="1" applyBorder="1" applyAlignment="1">
      <alignment vertical="center"/>
    </xf>
    <xf numFmtId="0" fontId="1" fillId="0" borderId="0" xfId="0" applyFont="1" applyAlignment="1" applyProtection="1">
      <protection locked="0"/>
    </xf>
    <xf numFmtId="177" fontId="0" fillId="0" borderId="0" xfId="0" applyNumberFormat="1" applyAlignment="1" applyProtection="1">
      <protection locked="0"/>
    </xf>
  </cellXfs>
  <cellStyles count="2">
    <cellStyle name="標準" xfId="0" builtinId="0"/>
    <cellStyle name="標準_児童生徒教職員数入力枠" xfId="1" xr:uid="{88F73719-DA25-844B-A930-B90DA0BC1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D1C4-A8DF-EA43-BED2-C18BD97952ED}">
  <dimension ref="A1:AK131"/>
  <sheetViews>
    <sheetView tabSelected="1" workbookViewId="0">
      <selection sqref="A1:XFD1048576"/>
    </sheetView>
  </sheetViews>
  <sheetFormatPr baseColWidth="10" defaultColWidth="7.7109375" defaultRowHeight="20"/>
  <cols>
    <col min="1" max="1" width="9" style="4" customWidth="1"/>
    <col min="2" max="2" width="11" style="4" customWidth="1"/>
    <col min="3" max="3" width="5.7109375" style="4" customWidth="1"/>
    <col min="4" max="18" width="5.85546875" style="4" customWidth="1"/>
    <col min="19" max="21" width="6.7109375" style="4" customWidth="1"/>
    <col min="22" max="24" width="4.85546875" style="4" customWidth="1"/>
    <col min="25" max="25" width="10.85546875" style="4" customWidth="1"/>
    <col min="26" max="16384" width="7.7109375" style="4"/>
  </cols>
  <sheetData>
    <row r="1" spans="1:25" ht="21.75" customHeight="1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75" customHeight="1" thickBot="1">
      <c r="A2" s="5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.75" customHeight="1">
      <c r="A3" s="6"/>
      <c r="B3" s="7"/>
      <c r="C3" s="8" t="s">
        <v>3</v>
      </c>
      <c r="D3" s="8"/>
      <c r="E3" s="8"/>
      <c r="F3" s="8"/>
      <c r="G3" s="8"/>
      <c r="H3" s="8"/>
      <c r="I3" s="9"/>
      <c r="J3" s="8" t="s">
        <v>4</v>
      </c>
      <c r="K3" s="8"/>
      <c r="L3" s="8"/>
      <c r="M3" s="8"/>
      <c r="N3" s="8"/>
      <c r="O3" s="8"/>
      <c r="P3" s="8"/>
      <c r="Q3" s="8"/>
      <c r="R3" s="8"/>
      <c r="S3" s="8"/>
      <c r="T3" s="8"/>
      <c r="U3" s="10"/>
      <c r="V3" s="11" t="s">
        <v>5</v>
      </c>
      <c r="W3" s="12"/>
      <c r="X3" s="13"/>
      <c r="Y3" s="7"/>
    </row>
    <row r="4" spans="1:25" ht="21.75" customHeight="1">
      <c r="A4" s="14" t="s">
        <v>6</v>
      </c>
      <c r="B4" s="15" t="s">
        <v>7</v>
      </c>
      <c r="C4" s="16" t="s">
        <v>8</v>
      </c>
      <c r="D4" s="16"/>
      <c r="E4" s="16"/>
      <c r="F4" s="16"/>
      <c r="G4" s="17" t="s">
        <v>9</v>
      </c>
      <c r="H4" s="18" t="s">
        <v>10</v>
      </c>
      <c r="I4" s="19" t="s">
        <v>11</v>
      </c>
      <c r="J4" s="16" t="s">
        <v>12</v>
      </c>
      <c r="K4" s="16"/>
      <c r="L4" s="20"/>
      <c r="M4" s="21" t="s">
        <v>13</v>
      </c>
      <c r="N4" s="16"/>
      <c r="O4" s="16"/>
      <c r="P4" s="22" t="s">
        <v>14</v>
      </c>
      <c r="Q4" s="16"/>
      <c r="R4" s="23"/>
      <c r="S4" s="16" t="s">
        <v>15</v>
      </c>
      <c r="T4" s="16"/>
      <c r="U4" s="24"/>
      <c r="V4" s="25"/>
      <c r="W4" s="26"/>
      <c r="X4" s="27"/>
      <c r="Y4" s="15" t="s">
        <v>7</v>
      </c>
    </row>
    <row r="5" spans="1:25" ht="21.75" customHeight="1" thickBot="1">
      <c r="A5" s="28"/>
      <c r="B5" s="29"/>
      <c r="C5" s="30" t="s">
        <v>16</v>
      </c>
      <c r="D5" s="31" t="s">
        <v>17</v>
      </c>
      <c r="E5" s="32" t="s">
        <v>18</v>
      </c>
      <c r="F5" s="33" t="s">
        <v>19</v>
      </c>
      <c r="G5" s="34" t="s">
        <v>20</v>
      </c>
      <c r="H5" s="35" t="s">
        <v>21</v>
      </c>
      <c r="I5" s="36"/>
      <c r="J5" s="37" t="s">
        <v>22</v>
      </c>
      <c r="K5" s="32" t="s">
        <v>23</v>
      </c>
      <c r="L5" s="34" t="s">
        <v>24</v>
      </c>
      <c r="M5" s="38" t="s">
        <v>22</v>
      </c>
      <c r="N5" s="32" t="s">
        <v>23</v>
      </c>
      <c r="O5" s="39" t="s">
        <v>25</v>
      </c>
      <c r="P5" s="38" t="s">
        <v>22</v>
      </c>
      <c r="Q5" s="32" t="s">
        <v>23</v>
      </c>
      <c r="R5" s="33" t="s">
        <v>24</v>
      </c>
      <c r="S5" s="38" t="s">
        <v>22</v>
      </c>
      <c r="T5" s="32" t="s">
        <v>23</v>
      </c>
      <c r="U5" s="40" t="s">
        <v>24</v>
      </c>
      <c r="V5" s="38" t="s">
        <v>22</v>
      </c>
      <c r="W5" s="32" t="s">
        <v>23</v>
      </c>
      <c r="X5" s="40" t="s">
        <v>24</v>
      </c>
      <c r="Y5" s="29"/>
    </row>
    <row r="6" spans="1:25" ht="18" customHeight="1">
      <c r="A6" s="6" t="s">
        <v>26</v>
      </c>
      <c r="B6" s="7" t="s">
        <v>27</v>
      </c>
      <c r="C6" s="41">
        <v>3</v>
      </c>
      <c r="D6" s="42">
        <v>3</v>
      </c>
      <c r="E6" s="43">
        <v>3</v>
      </c>
      <c r="F6" s="44">
        <f>SUM(C6:E6)</f>
        <v>9</v>
      </c>
      <c r="G6" s="45">
        <v>0</v>
      </c>
      <c r="H6" s="45">
        <v>0</v>
      </c>
      <c r="I6" s="46">
        <f t="shared" ref="I6:I11" si="0">SUM(F6:H6)</f>
        <v>9</v>
      </c>
      <c r="J6" s="47">
        <v>60</v>
      </c>
      <c r="K6" s="48">
        <v>60</v>
      </c>
      <c r="L6" s="44">
        <f>SUM(J6,K6)</f>
        <v>120</v>
      </c>
      <c r="M6" s="49">
        <v>58</v>
      </c>
      <c r="N6" s="48">
        <v>60</v>
      </c>
      <c r="O6" s="44">
        <f>SUM(M6,N6)</f>
        <v>118</v>
      </c>
      <c r="P6" s="49">
        <v>60</v>
      </c>
      <c r="Q6" s="48">
        <v>60</v>
      </c>
      <c r="R6" s="50">
        <f>SUM(P6,Q6)</f>
        <v>120</v>
      </c>
      <c r="S6" s="49">
        <f>SUM(J6,M6,P6)</f>
        <v>178</v>
      </c>
      <c r="T6" s="48">
        <f>SUM(K6,N6,Q6)</f>
        <v>180</v>
      </c>
      <c r="U6" s="51">
        <f>SUM(L6,O6,R6)</f>
        <v>358</v>
      </c>
      <c r="V6" s="49">
        <v>0</v>
      </c>
      <c r="W6" s="48">
        <v>0</v>
      </c>
      <c r="X6" s="51">
        <f>SUM(V6:W6)</f>
        <v>0</v>
      </c>
      <c r="Y6" s="52" t="s">
        <v>27</v>
      </c>
    </row>
    <row r="7" spans="1:25" ht="18" customHeight="1">
      <c r="A7" s="53">
        <v>4</v>
      </c>
      <c r="B7" s="54" t="s">
        <v>28</v>
      </c>
      <c r="C7" s="55">
        <v>3</v>
      </c>
      <c r="D7" s="56">
        <v>3</v>
      </c>
      <c r="E7" s="57">
        <v>3</v>
      </c>
      <c r="F7" s="58">
        <f>SUM(C7:E7)</f>
        <v>9</v>
      </c>
      <c r="G7" s="59">
        <v>0</v>
      </c>
      <c r="H7" s="59">
        <v>0</v>
      </c>
      <c r="I7" s="60">
        <f t="shared" si="0"/>
        <v>9</v>
      </c>
      <c r="J7" s="61">
        <v>60</v>
      </c>
      <c r="K7" s="62">
        <v>60</v>
      </c>
      <c r="L7" s="63">
        <f t="shared" ref="L7:L8" si="1">SUM(J7,K7)</f>
        <v>120</v>
      </c>
      <c r="M7" s="64">
        <v>60</v>
      </c>
      <c r="N7" s="62">
        <v>60</v>
      </c>
      <c r="O7" s="63">
        <f t="shared" ref="O7:O9" si="2">SUM(M7,N7)</f>
        <v>120</v>
      </c>
      <c r="P7" s="64">
        <v>58</v>
      </c>
      <c r="Q7" s="62">
        <v>60</v>
      </c>
      <c r="R7" s="58">
        <f t="shared" ref="R7:R48" si="3">SUM(P7,Q7)</f>
        <v>118</v>
      </c>
      <c r="S7" s="64">
        <f t="shared" ref="S7:U22" si="4">SUM(J7,M7,P7)</f>
        <v>178</v>
      </c>
      <c r="T7" s="62">
        <f t="shared" si="4"/>
        <v>180</v>
      </c>
      <c r="U7" s="65">
        <f t="shared" si="4"/>
        <v>358</v>
      </c>
      <c r="V7" s="64">
        <v>0</v>
      </c>
      <c r="W7" s="62">
        <v>0</v>
      </c>
      <c r="X7" s="65">
        <f t="shared" ref="X7:X9" si="5">SUM(V7:W7)</f>
        <v>0</v>
      </c>
      <c r="Y7" s="66" t="s">
        <v>29</v>
      </c>
    </row>
    <row r="8" spans="1:25" ht="18" customHeight="1">
      <c r="A8" s="67"/>
      <c r="B8" s="54" t="s">
        <v>30</v>
      </c>
      <c r="C8" s="55">
        <v>3</v>
      </c>
      <c r="D8" s="56">
        <v>3</v>
      </c>
      <c r="E8" s="57">
        <v>3</v>
      </c>
      <c r="F8" s="58">
        <f>SUM(C8:E8)</f>
        <v>9</v>
      </c>
      <c r="G8" s="59">
        <v>0</v>
      </c>
      <c r="H8" s="59">
        <v>0</v>
      </c>
      <c r="I8" s="60">
        <f t="shared" si="0"/>
        <v>9</v>
      </c>
      <c r="J8" s="61">
        <v>60</v>
      </c>
      <c r="K8" s="62">
        <v>60</v>
      </c>
      <c r="L8" s="63">
        <f t="shared" si="1"/>
        <v>120</v>
      </c>
      <c r="M8" s="64">
        <v>60</v>
      </c>
      <c r="N8" s="62">
        <v>60</v>
      </c>
      <c r="O8" s="63">
        <f t="shared" si="2"/>
        <v>120</v>
      </c>
      <c r="P8" s="64">
        <v>59</v>
      </c>
      <c r="Q8" s="62">
        <v>59</v>
      </c>
      <c r="R8" s="58">
        <f t="shared" si="3"/>
        <v>118</v>
      </c>
      <c r="S8" s="64">
        <f t="shared" si="4"/>
        <v>179</v>
      </c>
      <c r="T8" s="62">
        <f t="shared" si="4"/>
        <v>179</v>
      </c>
      <c r="U8" s="65">
        <f t="shared" si="4"/>
        <v>358</v>
      </c>
      <c r="V8" s="64">
        <v>0</v>
      </c>
      <c r="W8" s="62">
        <v>0</v>
      </c>
      <c r="X8" s="65">
        <f t="shared" si="5"/>
        <v>0</v>
      </c>
      <c r="Y8" s="66" t="s">
        <v>30</v>
      </c>
    </row>
    <row r="9" spans="1:25" ht="18" customHeight="1">
      <c r="A9" s="68"/>
      <c r="B9" s="69" t="s">
        <v>31</v>
      </c>
      <c r="C9" s="70">
        <v>3</v>
      </c>
      <c r="D9" s="71">
        <v>3</v>
      </c>
      <c r="E9" s="72">
        <v>3</v>
      </c>
      <c r="F9" s="73">
        <f>SUM(C9:E9)</f>
        <v>9</v>
      </c>
      <c r="G9" s="74">
        <v>0</v>
      </c>
      <c r="H9" s="74">
        <v>0</v>
      </c>
      <c r="I9" s="75">
        <f t="shared" si="0"/>
        <v>9</v>
      </c>
      <c r="J9" s="76">
        <v>60</v>
      </c>
      <c r="K9" s="77">
        <v>60</v>
      </c>
      <c r="L9" s="78">
        <f>SUM(J9,K9)</f>
        <v>120</v>
      </c>
      <c r="M9" s="79">
        <v>60</v>
      </c>
      <c r="N9" s="77">
        <v>60</v>
      </c>
      <c r="O9" s="78">
        <f t="shared" si="2"/>
        <v>120</v>
      </c>
      <c r="P9" s="79">
        <v>59</v>
      </c>
      <c r="Q9" s="77">
        <v>59</v>
      </c>
      <c r="R9" s="73">
        <f t="shared" si="3"/>
        <v>118</v>
      </c>
      <c r="S9" s="79">
        <f t="shared" si="4"/>
        <v>179</v>
      </c>
      <c r="T9" s="77">
        <f t="shared" si="4"/>
        <v>179</v>
      </c>
      <c r="U9" s="80">
        <f t="shared" si="4"/>
        <v>358</v>
      </c>
      <c r="V9" s="79">
        <v>0</v>
      </c>
      <c r="W9" s="77">
        <v>0</v>
      </c>
      <c r="X9" s="80">
        <f t="shared" si="5"/>
        <v>0</v>
      </c>
      <c r="Y9" s="81" t="s">
        <v>31</v>
      </c>
    </row>
    <row r="10" spans="1:25" ht="18" customHeight="1" thickBot="1">
      <c r="A10" s="82" t="s">
        <v>32</v>
      </c>
      <c r="B10" s="83"/>
      <c r="C10" s="84">
        <f>SUM(C6:C9)</f>
        <v>12</v>
      </c>
      <c r="D10" s="85">
        <f>SUM(D6:D9)</f>
        <v>12</v>
      </c>
      <c r="E10" s="86">
        <f>SUM(E6:E9)</f>
        <v>12</v>
      </c>
      <c r="F10" s="87">
        <f>SUM(C10:E10)</f>
        <v>36</v>
      </c>
      <c r="G10" s="87">
        <f>SUM(G6:G9)</f>
        <v>0</v>
      </c>
      <c r="H10" s="87">
        <f>SUM(H6:H9)</f>
        <v>0</v>
      </c>
      <c r="I10" s="88">
        <f t="shared" si="0"/>
        <v>36</v>
      </c>
      <c r="J10" s="89">
        <f>SUM(J6:J9)</f>
        <v>240</v>
      </c>
      <c r="K10" s="90">
        <f>SUM(K6:K9)</f>
        <v>240</v>
      </c>
      <c r="L10" s="91">
        <f>SUM(J10,K10)</f>
        <v>480</v>
      </c>
      <c r="M10" s="92">
        <f>SUM(M6:M9)</f>
        <v>238</v>
      </c>
      <c r="N10" s="93">
        <f>SUM(N6:N9)</f>
        <v>240</v>
      </c>
      <c r="O10" s="91">
        <f>SUM(M10,N10)</f>
        <v>478</v>
      </c>
      <c r="P10" s="92">
        <f t="shared" ref="P10:Q10" si="6">SUM(P6:P9)</f>
        <v>236</v>
      </c>
      <c r="Q10" s="93">
        <f t="shared" si="6"/>
        <v>238</v>
      </c>
      <c r="R10" s="87">
        <f t="shared" si="3"/>
        <v>474</v>
      </c>
      <c r="S10" s="92">
        <f t="shared" si="4"/>
        <v>714</v>
      </c>
      <c r="T10" s="93">
        <f t="shared" si="4"/>
        <v>718</v>
      </c>
      <c r="U10" s="94">
        <f>SUM(L10,O10,R10)</f>
        <v>1432</v>
      </c>
      <c r="V10" s="92">
        <f>SUM(V6:V9)</f>
        <v>0</v>
      </c>
      <c r="W10" s="93">
        <f t="shared" ref="W10:X10" si="7">SUM(W6:W9)</f>
        <v>0</v>
      </c>
      <c r="X10" s="94">
        <f t="shared" si="7"/>
        <v>0</v>
      </c>
      <c r="Y10" s="95" t="s">
        <v>33</v>
      </c>
    </row>
    <row r="11" spans="1:25" ht="18" customHeight="1">
      <c r="A11" s="96" t="s">
        <v>34</v>
      </c>
      <c r="B11" s="54" t="s">
        <v>35</v>
      </c>
      <c r="C11" s="55">
        <v>4</v>
      </c>
      <c r="D11" s="56">
        <v>4</v>
      </c>
      <c r="E11" s="57">
        <v>4</v>
      </c>
      <c r="F11" s="58">
        <f t="shared" ref="F11:F28" si="8">SUM(C11:E11)</f>
        <v>12</v>
      </c>
      <c r="G11" s="59">
        <v>0</v>
      </c>
      <c r="H11" s="59">
        <v>3</v>
      </c>
      <c r="I11" s="60">
        <f t="shared" si="0"/>
        <v>15</v>
      </c>
      <c r="J11" s="47">
        <v>76</v>
      </c>
      <c r="K11" s="48">
        <v>67</v>
      </c>
      <c r="L11" s="44">
        <f t="shared" ref="L11:L62" si="9">SUM(J11,K11)</f>
        <v>143</v>
      </c>
      <c r="M11" s="49">
        <v>70</v>
      </c>
      <c r="N11" s="48">
        <v>87</v>
      </c>
      <c r="O11" s="44">
        <f t="shared" ref="O11:O62" si="10">SUM(M11,N11)</f>
        <v>157</v>
      </c>
      <c r="P11" s="49">
        <v>79</v>
      </c>
      <c r="Q11" s="48">
        <v>76</v>
      </c>
      <c r="R11" s="50">
        <f t="shared" si="3"/>
        <v>155</v>
      </c>
      <c r="S11" s="64">
        <f t="shared" si="4"/>
        <v>225</v>
      </c>
      <c r="T11" s="62">
        <f t="shared" si="4"/>
        <v>230</v>
      </c>
      <c r="U11" s="65">
        <f>SUM(L11,O11,R11)</f>
        <v>455</v>
      </c>
      <c r="V11" s="64">
        <v>10</v>
      </c>
      <c r="W11" s="62">
        <v>5</v>
      </c>
      <c r="X11" s="65">
        <f t="shared" ref="X11:X28" si="11">SUM(V11:W11)</f>
        <v>15</v>
      </c>
      <c r="Y11" s="66" t="s">
        <v>35</v>
      </c>
    </row>
    <row r="12" spans="1:25" ht="18" customHeight="1">
      <c r="A12" s="53">
        <v>18</v>
      </c>
      <c r="B12" s="54" t="s">
        <v>36</v>
      </c>
      <c r="C12" s="55">
        <v>5</v>
      </c>
      <c r="D12" s="56">
        <v>5</v>
      </c>
      <c r="E12" s="57">
        <v>4</v>
      </c>
      <c r="F12" s="58">
        <f t="shared" si="8"/>
        <v>14</v>
      </c>
      <c r="G12" s="59">
        <v>0</v>
      </c>
      <c r="H12" s="59">
        <v>2</v>
      </c>
      <c r="I12" s="60">
        <f t="shared" ref="I12:I62" si="12">SUM(F12:H12)</f>
        <v>16</v>
      </c>
      <c r="J12" s="61">
        <v>76</v>
      </c>
      <c r="K12" s="62">
        <v>78</v>
      </c>
      <c r="L12" s="63">
        <f t="shared" si="9"/>
        <v>154</v>
      </c>
      <c r="M12" s="64">
        <v>74</v>
      </c>
      <c r="N12" s="62">
        <v>89</v>
      </c>
      <c r="O12" s="63">
        <f t="shared" si="10"/>
        <v>163</v>
      </c>
      <c r="P12" s="64">
        <v>81</v>
      </c>
      <c r="Q12" s="62">
        <v>59</v>
      </c>
      <c r="R12" s="58">
        <f t="shared" si="3"/>
        <v>140</v>
      </c>
      <c r="S12" s="64">
        <f t="shared" si="4"/>
        <v>231</v>
      </c>
      <c r="T12" s="62">
        <f t="shared" si="4"/>
        <v>226</v>
      </c>
      <c r="U12" s="65">
        <f t="shared" si="4"/>
        <v>457</v>
      </c>
      <c r="V12" s="64">
        <v>4</v>
      </c>
      <c r="W12" s="62">
        <v>2</v>
      </c>
      <c r="X12" s="65">
        <f t="shared" si="11"/>
        <v>6</v>
      </c>
      <c r="Y12" s="66" t="s">
        <v>36</v>
      </c>
    </row>
    <row r="13" spans="1:25" ht="18" customHeight="1">
      <c r="A13" s="96"/>
      <c r="B13" s="54" t="s">
        <v>37</v>
      </c>
      <c r="C13" s="55">
        <v>5</v>
      </c>
      <c r="D13" s="56">
        <v>5</v>
      </c>
      <c r="E13" s="57">
        <v>4</v>
      </c>
      <c r="F13" s="58">
        <f t="shared" si="8"/>
        <v>14</v>
      </c>
      <c r="G13" s="59">
        <v>0</v>
      </c>
      <c r="H13" s="59">
        <v>3</v>
      </c>
      <c r="I13" s="60">
        <f t="shared" si="12"/>
        <v>17</v>
      </c>
      <c r="J13" s="61">
        <v>92</v>
      </c>
      <c r="K13" s="62">
        <v>76</v>
      </c>
      <c r="L13" s="63">
        <f t="shared" si="9"/>
        <v>168</v>
      </c>
      <c r="M13" s="64">
        <v>78</v>
      </c>
      <c r="N13" s="62">
        <v>82</v>
      </c>
      <c r="O13" s="63">
        <f t="shared" si="10"/>
        <v>160</v>
      </c>
      <c r="P13" s="64">
        <v>82</v>
      </c>
      <c r="Q13" s="62">
        <v>73</v>
      </c>
      <c r="R13" s="58">
        <f t="shared" si="3"/>
        <v>155</v>
      </c>
      <c r="S13" s="64">
        <f t="shared" si="4"/>
        <v>252</v>
      </c>
      <c r="T13" s="62">
        <f t="shared" si="4"/>
        <v>231</v>
      </c>
      <c r="U13" s="65">
        <f t="shared" si="4"/>
        <v>483</v>
      </c>
      <c r="V13" s="64">
        <v>7</v>
      </c>
      <c r="W13" s="62">
        <v>3</v>
      </c>
      <c r="X13" s="65">
        <f t="shared" si="11"/>
        <v>10</v>
      </c>
      <c r="Y13" s="66" t="s">
        <v>37</v>
      </c>
    </row>
    <row r="14" spans="1:25" ht="18" customHeight="1">
      <c r="A14" s="96"/>
      <c r="B14" s="54" t="s">
        <v>38</v>
      </c>
      <c r="C14" s="55">
        <v>6</v>
      </c>
      <c r="D14" s="56">
        <v>5</v>
      </c>
      <c r="E14" s="57">
        <v>6</v>
      </c>
      <c r="F14" s="58">
        <f t="shared" si="8"/>
        <v>17</v>
      </c>
      <c r="G14" s="59">
        <v>0</v>
      </c>
      <c r="H14" s="59">
        <v>4</v>
      </c>
      <c r="I14" s="60">
        <f t="shared" si="12"/>
        <v>21</v>
      </c>
      <c r="J14" s="61">
        <v>111</v>
      </c>
      <c r="K14" s="62">
        <v>88</v>
      </c>
      <c r="L14" s="63">
        <f t="shared" si="9"/>
        <v>199</v>
      </c>
      <c r="M14" s="64">
        <v>98</v>
      </c>
      <c r="N14" s="62">
        <v>82</v>
      </c>
      <c r="O14" s="63">
        <f t="shared" si="10"/>
        <v>180</v>
      </c>
      <c r="P14" s="64">
        <v>119</v>
      </c>
      <c r="Q14" s="62">
        <v>98</v>
      </c>
      <c r="R14" s="58">
        <f t="shared" si="3"/>
        <v>217</v>
      </c>
      <c r="S14" s="64">
        <f t="shared" si="4"/>
        <v>328</v>
      </c>
      <c r="T14" s="62">
        <f t="shared" si="4"/>
        <v>268</v>
      </c>
      <c r="U14" s="65">
        <f t="shared" si="4"/>
        <v>596</v>
      </c>
      <c r="V14" s="64">
        <v>17</v>
      </c>
      <c r="W14" s="62">
        <v>3</v>
      </c>
      <c r="X14" s="65">
        <f t="shared" si="11"/>
        <v>20</v>
      </c>
      <c r="Y14" s="66" t="s">
        <v>38</v>
      </c>
    </row>
    <row r="15" spans="1:25" ht="18" customHeight="1">
      <c r="A15" s="96"/>
      <c r="B15" s="54" t="s">
        <v>39</v>
      </c>
      <c r="C15" s="55">
        <v>4</v>
      </c>
      <c r="D15" s="56">
        <v>4</v>
      </c>
      <c r="E15" s="57">
        <v>3</v>
      </c>
      <c r="F15" s="58">
        <f t="shared" si="8"/>
        <v>11</v>
      </c>
      <c r="G15" s="59">
        <v>0</v>
      </c>
      <c r="H15" s="59">
        <v>3</v>
      </c>
      <c r="I15" s="60">
        <f t="shared" si="12"/>
        <v>14</v>
      </c>
      <c r="J15" s="61">
        <v>56</v>
      </c>
      <c r="K15" s="62">
        <v>59</v>
      </c>
      <c r="L15" s="63">
        <f t="shared" si="9"/>
        <v>115</v>
      </c>
      <c r="M15" s="64">
        <v>60</v>
      </c>
      <c r="N15" s="62">
        <v>65</v>
      </c>
      <c r="O15" s="63">
        <f t="shared" si="10"/>
        <v>125</v>
      </c>
      <c r="P15" s="64">
        <v>47</v>
      </c>
      <c r="Q15" s="62">
        <v>50</v>
      </c>
      <c r="R15" s="58">
        <f t="shared" si="3"/>
        <v>97</v>
      </c>
      <c r="S15" s="64">
        <f t="shared" si="4"/>
        <v>163</v>
      </c>
      <c r="T15" s="62">
        <f t="shared" si="4"/>
        <v>174</v>
      </c>
      <c r="U15" s="65">
        <f t="shared" si="4"/>
        <v>337</v>
      </c>
      <c r="V15" s="64">
        <v>6</v>
      </c>
      <c r="W15" s="62">
        <v>3</v>
      </c>
      <c r="X15" s="65">
        <f t="shared" si="11"/>
        <v>9</v>
      </c>
      <c r="Y15" s="66" t="s">
        <v>39</v>
      </c>
    </row>
    <row r="16" spans="1:25" ht="18" customHeight="1">
      <c r="A16" s="96"/>
      <c r="B16" s="54" t="s">
        <v>40</v>
      </c>
      <c r="C16" s="55">
        <v>4</v>
      </c>
      <c r="D16" s="56">
        <v>5</v>
      </c>
      <c r="E16" s="57">
        <v>5</v>
      </c>
      <c r="F16" s="58">
        <f t="shared" si="8"/>
        <v>14</v>
      </c>
      <c r="G16" s="59">
        <v>0</v>
      </c>
      <c r="H16" s="62">
        <v>3</v>
      </c>
      <c r="I16" s="60">
        <f t="shared" si="12"/>
        <v>17</v>
      </c>
      <c r="J16" s="61">
        <v>70</v>
      </c>
      <c r="K16" s="62">
        <v>88</v>
      </c>
      <c r="L16" s="63">
        <f t="shared" si="9"/>
        <v>158</v>
      </c>
      <c r="M16" s="64">
        <v>89</v>
      </c>
      <c r="N16" s="62">
        <v>93</v>
      </c>
      <c r="O16" s="63">
        <f t="shared" si="10"/>
        <v>182</v>
      </c>
      <c r="P16" s="64">
        <v>93</v>
      </c>
      <c r="Q16" s="62">
        <v>76</v>
      </c>
      <c r="R16" s="58">
        <f t="shared" si="3"/>
        <v>169</v>
      </c>
      <c r="S16" s="64">
        <f t="shared" si="4"/>
        <v>252</v>
      </c>
      <c r="T16" s="62">
        <f t="shared" si="4"/>
        <v>257</v>
      </c>
      <c r="U16" s="65">
        <f t="shared" si="4"/>
        <v>509</v>
      </c>
      <c r="V16" s="64">
        <v>9</v>
      </c>
      <c r="W16" s="62">
        <v>5</v>
      </c>
      <c r="X16" s="65">
        <f t="shared" si="11"/>
        <v>14</v>
      </c>
      <c r="Y16" s="66" t="s">
        <v>40</v>
      </c>
    </row>
    <row r="17" spans="1:25" ht="18" customHeight="1">
      <c r="A17" s="96"/>
      <c r="B17" s="54" t="s">
        <v>41</v>
      </c>
      <c r="C17" s="55">
        <v>2</v>
      </c>
      <c r="D17" s="56">
        <v>2</v>
      </c>
      <c r="E17" s="57">
        <v>2</v>
      </c>
      <c r="F17" s="58">
        <f t="shared" si="8"/>
        <v>6</v>
      </c>
      <c r="G17" s="59">
        <v>0</v>
      </c>
      <c r="H17" s="62">
        <v>3</v>
      </c>
      <c r="I17" s="60">
        <f t="shared" si="12"/>
        <v>9</v>
      </c>
      <c r="J17" s="61">
        <v>35</v>
      </c>
      <c r="K17" s="62">
        <v>19</v>
      </c>
      <c r="L17" s="63">
        <f t="shared" si="9"/>
        <v>54</v>
      </c>
      <c r="M17" s="64">
        <v>22</v>
      </c>
      <c r="N17" s="62">
        <v>29</v>
      </c>
      <c r="O17" s="63">
        <f t="shared" si="10"/>
        <v>51</v>
      </c>
      <c r="P17" s="64">
        <v>38</v>
      </c>
      <c r="Q17" s="62">
        <v>31</v>
      </c>
      <c r="R17" s="58">
        <f t="shared" si="3"/>
        <v>69</v>
      </c>
      <c r="S17" s="64">
        <f t="shared" si="4"/>
        <v>95</v>
      </c>
      <c r="T17" s="62">
        <f t="shared" si="4"/>
        <v>79</v>
      </c>
      <c r="U17" s="65">
        <f t="shared" si="4"/>
        <v>174</v>
      </c>
      <c r="V17" s="64">
        <v>9</v>
      </c>
      <c r="W17" s="62">
        <v>3</v>
      </c>
      <c r="X17" s="65">
        <f t="shared" si="11"/>
        <v>12</v>
      </c>
      <c r="Y17" s="66" t="s">
        <v>41</v>
      </c>
    </row>
    <row r="18" spans="1:25" ht="18" customHeight="1">
      <c r="A18" s="96"/>
      <c r="B18" s="54" t="s">
        <v>42</v>
      </c>
      <c r="C18" s="55">
        <v>1</v>
      </c>
      <c r="D18" s="56">
        <v>1</v>
      </c>
      <c r="E18" s="57">
        <v>1</v>
      </c>
      <c r="F18" s="58">
        <f t="shared" si="8"/>
        <v>3</v>
      </c>
      <c r="G18" s="59">
        <v>0</v>
      </c>
      <c r="H18" s="62">
        <v>2</v>
      </c>
      <c r="I18" s="60">
        <f t="shared" si="12"/>
        <v>5</v>
      </c>
      <c r="J18" s="61">
        <v>5</v>
      </c>
      <c r="K18" s="62">
        <v>8</v>
      </c>
      <c r="L18" s="63">
        <f t="shared" si="9"/>
        <v>13</v>
      </c>
      <c r="M18" s="64">
        <v>6</v>
      </c>
      <c r="N18" s="62">
        <v>7</v>
      </c>
      <c r="O18" s="63">
        <f t="shared" si="10"/>
        <v>13</v>
      </c>
      <c r="P18" s="64">
        <v>6</v>
      </c>
      <c r="Q18" s="62">
        <v>8</v>
      </c>
      <c r="R18" s="58">
        <f t="shared" si="3"/>
        <v>14</v>
      </c>
      <c r="S18" s="64">
        <f t="shared" si="4"/>
        <v>17</v>
      </c>
      <c r="T18" s="62">
        <f t="shared" si="4"/>
        <v>23</v>
      </c>
      <c r="U18" s="65">
        <f t="shared" si="4"/>
        <v>40</v>
      </c>
      <c r="V18" s="64">
        <v>1</v>
      </c>
      <c r="W18" s="62">
        <v>1</v>
      </c>
      <c r="X18" s="65">
        <f t="shared" si="11"/>
        <v>2</v>
      </c>
      <c r="Y18" s="66" t="s">
        <v>42</v>
      </c>
    </row>
    <row r="19" spans="1:25" ht="18" customHeight="1">
      <c r="A19" s="96"/>
      <c r="B19" s="54" t="s">
        <v>43</v>
      </c>
      <c r="C19" s="55">
        <v>6</v>
      </c>
      <c r="D19" s="56">
        <v>5</v>
      </c>
      <c r="E19" s="57">
        <v>6</v>
      </c>
      <c r="F19" s="58">
        <f t="shared" si="8"/>
        <v>17</v>
      </c>
      <c r="G19" s="59">
        <v>0</v>
      </c>
      <c r="H19" s="59">
        <v>4</v>
      </c>
      <c r="I19" s="60">
        <f t="shared" si="12"/>
        <v>21</v>
      </c>
      <c r="J19" s="61">
        <v>103</v>
      </c>
      <c r="K19" s="62">
        <v>89</v>
      </c>
      <c r="L19" s="63">
        <f t="shared" si="9"/>
        <v>192</v>
      </c>
      <c r="M19" s="64">
        <v>88</v>
      </c>
      <c r="N19" s="62">
        <v>99</v>
      </c>
      <c r="O19" s="63">
        <f t="shared" si="10"/>
        <v>187</v>
      </c>
      <c r="P19" s="64">
        <v>101</v>
      </c>
      <c r="Q19" s="62">
        <v>93</v>
      </c>
      <c r="R19" s="58">
        <f t="shared" si="3"/>
        <v>194</v>
      </c>
      <c r="S19" s="64">
        <f t="shared" si="4"/>
        <v>292</v>
      </c>
      <c r="T19" s="62">
        <f t="shared" si="4"/>
        <v>281</v>
      </c>
      <c r="U19" s="65">
        <f t="shared" si="4"/>
        <v>573</v>
      </c>
      <c r="V19" s="64">
        <v>13</v>
      </c>
      <c r="W19" s="62">
        <v>10</v>
      </c>
      <c r="X19" s="65">
        <f t="shared" si="11"/>
        <v>23</v>
      </c>
      <c r="Y19" s="66" t="s">
        <v>43</v>
      </c>
    </row>
    <row r="20" spans="1:25" ht="18" customHeight="1">
      <c r="A20" s="96"/>
      <c r="B20" s="54" t="s">
        <v>44</v>
      </c>
      <c r="C20" s="55">
        <v>3</v>
      </c>
      <c r="D20" s="56">
        <v>3</v>
      </c>
      <c r="E20" s="57">
        <v>3</v>
      </c>
      <c r="F20" s="58">
        <f t="shared" si="8"/>
        <v>9</v>
      </c>
      <c r="G20" s="59">
        <v>0</v>
      </c>
      <c r="H20" s="59">
        <v>3</v>
      </c>
      <c r="I20" s="60">
        <f t="shared" si="12"/>
        <v>12</v>
      </c>
      <c r="J20" s="61">
        <v>58</v>
      </c>
      <c r="K20" s="62">
        <v>39</v>
      </c>
      <c r="L20" s="63">
        <f t="shared" si="9"/>
        <v>97</v>
      </c>
      <c r="M20" s="64">
        <v>48</v>
      </c>
      <c r="N20" s="62">
        <v>38</v>
      </c>
      <c r="O20" s="63">
        <f t="shared" si="10"/>
        <v>86</v>
      </c>
      <c r="P20" s="64">
        <v>47</v>
      </c>
      <c r="Q20" s="62">
        <v>42</v>
      </c>
      <c r="R20" s="58">
        <f t="shared" si="3"/>
        <v>89</v>
      </c>
      <c r="S20" s="64">
        <f t="shared" si="4"/>
        <v>153</v>
      </c>
      <c r="T20" s="62">
        <f t="shared" si="4"/>
        <v>119</v>
      </c>
      <c r="U20" s="65">
        <f t="shared" si="4"/>
        <v>272</v>
      </c>
      <c r="V20" s="64">
        <v>7</v>
      </c>
      <c r="W20" s="62">
        <v>5</v>
      </c>
      <c r="X20" s="65">
        <f t="shared" si="11"/>
        <v>12</v>
      </c>
      <c r="Y20" s="66" t="s">
        <v>44</v>
      </c>
    </row>
    <row r="21" spans="1:25" ht="18" customHeight="1">
      <c r="A21" s="96"/>
      <c r="B21" s="66" t="s">
        <v>45</v>
      </c>
      <c r="C21" s="55">
        <v>3</v>
      </c>
      <c r="D21" s="56">
        <v>3</v>
      </c>
      <c r="E21" s="57">
        <v>3</v>
      </c>
      <c r="F21" s="58">
        <f t="shared" si="8"/>
        <v>9</v>
      </c>
      <c r="G21" s="59">
        <v>0</v>
      </c>
      <c r="H21" s="59">
        <v>3</v>
      </c>
      <c r="I21" s="60">
        <f t="shared" si="12"/>
        <v>12</v>
      </c>
      <c r="J21" s="61">
        <v>53</v>
      </c>
      <c r="K21" s="62">
        <v>38</v>
      </c>
      <c r="L21" s="63">
        <f t="shared" si="9"/>
        <v>91</v>
      </c>
      <c r="M21" s="64">
        <v>46</v>
      </c>
      <c r="N21" s="62">
        <v>49</v>
      </c>
      <c r="O21" s="63">
        <f t="shared" si="10"/>
        <v>95</v>
      </c>
      <c r="P21" s="64">
        <v>49</v>
      </c>
      <c r="Q21" s="62">
        <v>54</v>
      </c>
      <c r="R21" s="58">
        <f t="shared" si="3"/>
        <v>103</v>
      </c>
      <c r="S21" s="64">
        <f t="shared" si="4"/>
        <v>148</v>
      </c>
      <c r="T21" s="62">
        <f t="shared" si="4"/>
        <v>141</v>
      </c>
      <c r="U21" s="65">
        <f t="shared" si="4"/>
        <v>289</v>
      </c>
      <c r="V21" s="64">
        <v>5</v>
      </c>
      <c r="W21" s="62">
        <v>2</v>
      </c>
      <c r="X21" s="65">
        <f t="shared" si="11"/>
        <v>7</v>
      </c>
      <c r="Y21" s="66" t="s">
        <v>45</v>
      </c>
    </row>
    <row r="22" spans="1:25" ht="18" customHeight="1">
      <c r="A22" s="96"/>
      <c r="B22" s="66" t="s">
        <v>46</v>
      </c>
      <c r="C22" s="55">
        <v>3</v>
      </c>
      <c r="D22" s="56">
        <v>3</v>
      </c>
      <c r="E22" s="57">
        <v>3</v>
      </c>
      <c r="F22" s="58">
        <f t="shared" si="8"/>
        <v>9</v>
      </c>
      <c r="G22" s="59">
        <v>0</v>
      </c>
      <c r="H22" s="62">
        <v>3</v>
      </c>
      <c r="I22" s="60">
        <f t="shared" si="12"/>
        <v>12</v>
      </c>
      <c r="J22" s="61">
        <v>45</v>
      </c>
      <c r="K22" s="62">
        <v>38</v>
      </c>
      <c r="L22" s="63">
        <f t="shared" si="9"/>
        <v>83</v>
      </c>
      <c r="M22" s="64">
        <v>44</v>
      </c>
      <c r="N22" s="62">
        <v>43</v>
      </c>
      <c r="O22" s="63">
        <f t="shared" si="10"/>
        <v>87</v>
      </c>
      <c r="P22" s="64">
        <v>50</v>
      </c>
      <c r="Q22" s="62">
        <v>43</v>
      </c>
      <c r="R22" s="58">
        <f t="shared" si="3"/>
        <v>93</v>
      </c>
      <c r="S22" s="64">
        <f t="shared" si="4"/>
        <v>139</v>
      </c>
      <c r="T22" s="62">
        <f t="shared" si="4"/>
        <v>124</v>
      </c>
      <c r="U22" s="65">
        <f t="shared" si="4"/>
        <v>263</v>
      </c>
      <c r="V22" s="64">
        <v>11</v>
      </c>
      <c r="W22" s="62">
        <v>2</v>
      </c>
      <c r="X22" s="65">
        <f t="shared" si="11"/>
        <v>13</v>
      </c>
      <c r="Y22" s="66" t="s">
        <v>46</v>
      </c>
    </row>
    <row r="23" spans="1:25" ht="18" customHeight="1">
      <c r="A23" s="96"/>
      <c r="B23" s="66" t="s">
        <v>47</v>
      </c>
      <c r="C23" s="55">
        <v>3</v>
      </c>
      <c r="D23" s="56">
        <v>2</v>
      </c>
      <c r="E23" s="57">
        <v>2</v>
      </c>
      <c r="F23" s="58">
        <f t="shared" si="8"/>
        <v>7</v>
      </c>
      <c r="G23" s="59">
        <v>0</v>
      </c>
      <c r="H23" s="62">
        <v>2</v>
      </c>
      <c r="I23" s="60">
        <f t="shared" si="12"/>
        <v>9</v>
      </c>
      <c r="J23" s="61">
        <v>40</v>
      </c>
      <c r="K23" s="62">
        <v>44</v>
      </c>
      <c r="L23" s="63">
        <f t="shared" si="9"/>
        <v>84</v>
      </c>
      <c r="M23" s="64">
        <v>34</v>
      </c>
      <c r="N23" s="62">
        <v>33</v>
      </c>
      <c r="O23" s="63">
        <f t="shared" si="10"/>
        <v>67</v>
      </c>
      <c r="P23" s="64">
        <v>32</v>
      </c>
      <c r="Q23" s="62">
        <v>34</v>
      </c>
      <c r="R23" s="58">
        <f t="shared" si="3"/>
        <v>66</v>
      </c>
      <c r="S23" s="64">
        <f t="shared" ref="S23:U41" si="13">SUM(J23,M23,P23)</f>
        <v>106</v>
      </c>
      <c r="T23" s="62">
        <f t="shared" si="13"/>
        <v>111</v>
      </c>
      <c r="U23" s="65">
        <f t="shared" si="13"/>
        <v>217</v>
      </c>
      <c r="V23" s="64">
        <v>8</v>
      </c>
      <c r="W23" s="62">
        <v>2</v>
      </c>
      <c r="X23" s="65">
        <f t="shared" si="11"/>
        <v>10</v>
      </c>
      <c r="Y23" s="66" t="s">
        <v>47</v>
      </c>
    </row>
    <row r="24" spans="1:25" ht="18" customHeight="1">
      <c r="A24" s="96"/>
      <c r="B24" s="66" t="s">
        <v>48</v>
      </c>
      <c r="C24" s="55">
        <v>6</v>
      </c>
      <c r="D24" s="56">
        <v>6</v>
      </c>
      <c r="E24" s="57">
        <v>6</v>
      </c>
      <c r="F24" s="58">
        <f t="shared" si="8"/>
        <v>18</v>
      </c>
      <c r="G24" s="59">
        <v>0</v>
      </c>
      <c r="H24" s="59">
        <v>4</v>
      </c>
      <c r="I24" s="60">
        <f t="shared" si="12"/>
        <v>22</v>
      </c>
      <c r="J24" s="61">
        <v>92</v>
      </c>
      <c r="K24" s="62">
        <v>93</v>
      </c>
      <c r="L24" s="63">
        <f t="shared" si="9"/>
        <v>185</v>
      </c>
      <c r="M24" s="64">
        <v>115</v>
      </c>
      <c r="N24" s="62">
        <v>93</v>
      </c>
      <c r="O24" s="63">
        <f t="shared" si="10"/>
        <v>208</v>
      </c>
      <c r="P24" s="64">
        <v>95</v>
      </c>
      <c r="Q24" s="62">
        <v>109</v>
      </c>
      <c r="R24" s="58">
        <f t="shared" si="3"/>
        <v>204</v>
      </c>
      <c r="S24" s="64">
        <f t="shared" si="13"/>
        <v>302</v>
      </c>
      <c r="T24" s="62">
        <f t="shared" si="13"/>
        <v>295</v>
      </c>
      <c r="U24" s="65">
        <f t="shared" si="13"/>
        <v>597</v>
      </c>
      <c r="V24" s="64">
        <v>10</v>
      </c>
      <c r="W24" s="62">
        <v>7</v>
      </c>
      <c r="X24" s="65">
        <f t="shared" si="11"/>
        <v>17</v>
      </c>
      <c r="Y24" s="66" t="s">
        <v>48</v>
      </c>
    </row>
    <row r="25" spans="1:25" ht="18" customHeight="1">
      <c r="A25" s="96"/>
      <c r="B25" s="66" t="s">
        <v>49</v>
      </c>
      <c r="C25" s="55">
        <v>1</v>
      </c>
      <c r="D25" s="56">
        <v>1</v>
      </c>
      <c r="E25" s="57">
        <v>1</v>
      </c>
      <c r="F25" s="58">
        <f t="shared" si="8"/>
        <v>3</v>
      </c>
      <c r="G25" s="59">
        <v>0</v>
      </c>
      <c r="H25" s="62">
        <v>2</v>
      </c>
      <c r="I25" s="60">
        <f t="shared" si="12"/>
        <v>5</v>
      </c>
      <c r="J25" s="61">
        <v>5</v>
      </c>
      <c r="K25" s="62">
        <v>6</v>
      </c>
      <c r="L25" s="63">
        <f t="shared" si="9"/>
        <v>11</v>
      </c>
      <c r="M25" s="64">
        <v>9</v>
      </c>
      <c r="N25" s="62">
        <v>5</v>
      </c>
      <c r="O25" s="63">
        <f t="shared" si="10"/>
        <v>14</v>
      </c>
      <c r="P25" s="64">
        <v>3</v>
      </c>
      <c r="Q25" s="62">
        <v>3</v>
      </c>
      <c r="R25" s="58">
        <f t="shared" si="3"/>
        <v>6</v>
      </c>
      <c r="S25" s="64">
        <f t="shared" si="13"/>
        <v>17</v>
      </c>
      <c r="T25" s="62">
        <f t="shared" si="13"/>
        <v>14</v>
      </c>
      <c r="U25" s="65">
        <f t="shared" si="13"/>
        <v>31</v>
      </c>
      <c r="V25" s="64">
        <v>2</v>
      </c>
      <c r="W25" s="62">
        <v>0</v>
      </c>
      <c r="X25" s="65">
        <f t="shared" si="11"/>
        <v>2</v>
      </c>
      <c r="Y25" s="66" t="s">
        <v>49</v>
      </c>
    </row>
    <row r="26" spans="1:25" ht="18" customHeight="1">
      <c r="A26" s="96"/>
      <c r="B26" s="66" t="s">
        <v>50</v>
      </c>
      <c r="C26" s="55">
        <v>1</v>
      </c>
      <c r="D26" s="56">
        <v>1</v>
      </c>
      <c r="E26" s="57">
        <v>1</v>
      </c>
      <c r="F26" s="58">
        <f t="shared" si="8"/>
        <v>3</v>
      </c>
      <c r="G26" s="59">
        <v>0</v>
      </c>
      <c r="H26" s="59">
        <v>1</v>
      </c>
      <c r="I26" s="60">
        <f t="shared" si="12"/>
        <v>4</v>
      </c>
      <c r="J26" s="61">
        <v>6</v>
      </c>
      <c r="K26" s="62">
        <v>8</v>
      </c>
      <c r="L26" s="63">
        <f t="shared" si="9"/>
        <v>14</v>
      </c>
      <c r="M26" s="64">
        <v>7</v>
      </c>
      <c r="N26" s="62">
        <v>6</v>
      </c>
      <c r="O26" s="63">
        <f t="shared" si="10"/>
        <v>13</v>
      </c>
      <c r="P26" s="64">
        <v>2</v>
      </c>
      <c r="Q26" s="62">
        <v>4</v>
      </c>
      <c r="R26" s="58">
        <f t="shared" si="3"/>
        <v>6</v>
      </c>
      <c r="S26" s="64">
        <f t="shared" si="13"/>
        <v>15</v>
      </c>
      <c r="T26" s="62">
        <f t="shared" si="13"/>
        <v>18</v>
      </c>
      <c r="U26" s="65">
        <f t="shared" si="13"/>
        <v>33</v>
      </c>
      <c r="V26" s="64">
        <v>1</v>
      </c>
      <c r="W26" s="62">
        <v>1</v>
      </c>
      <c r="X26" s="65">
        <f t="shared" si="11"/>
        <v>2</v>
      </c>
      <c r="Y26" s="66" t="s">
        <v>50</v>
      </c>
    </row>
    <row r="27" spans="1:25" ht="18" customHeight="1">
      <c r="A27" s="96"/>
      <c r="B27" s="66" t="s">
        <v>51</v>
      </c>
      <c r="C27" s="55">
        <v>1</v>
      </c>
      <c r="D27" s="56">
        <v>1</v>
      </c>
      <c r="E27" s="57">
        <v>1</v>
      </c>
      <c r="F27" s="58">
        <f t="shared" si="8"/>
        <v>3</v>
      </c>
      <c r="G27" s="59">
        <v>0</v>
      </c>
      <c r="H27" s="59">
        <v>1</v>
      </c>
      <c r="I27" s="60">
        <f t="shared" si="12"/>
        <v>4</v>
      </c>
      <c r="J27" s="61">
        <v>4</v>
      </c>
      <c r="K27" s="62">
        <v>1</v>
      </c>
      <c r="L27" s="63">
        <f t="shared" si="9"/>
        <v>5</v>
      </c>
      <c r="M27" s="64">
        <v>4</v>
      </c>
      <c r="N27" s="62">
        <v>4</v>
      </c>
      <c r="O27" s="63">
        <f t="shared" si="10"/>
        <v>8</v>
      </c>
      <c r="P27" s="64">
        <v>2</v>
      </c>
      <c r="Q27" s="62">
        <v>5</v>
      </c>
      <c r="R27" s="58">
        <f t="shared" si="3"/>
        <v>7</v>
      </c>
      <c r="S27" s="64">
        <f t="shared" si="13"/>
        <v>10</v>
      </c>
      <c r="T27" s="62">
        <f t="shared" si="13"/>
        <v>10</v>
      </c>
      <c r="U27" s="65">
        <f t="shared" si="13"/>
        <v>20</v>
      </c>
      <c r="V27" s="64">
        <v>0</v>
      </c>
      <c r="W27" s="62">
        <v>1</v>
      </c>
      <c r="X27" s="65">
        <f t="shared" si="11"/>
        <v>1</v>
      </c>
      <c r="Y27" s="66" t="s">
        <v>51</v>
      </c>
    </row>
    <row r="28" spans="1:25" ht="18" customHeight="1">
      <c r="A28" s="97"/>
      <c r="B28" s="81" t="s">
        <v>52</v>
      </c>
      <c r="C28" s="70">
        <v>1</v>
      </c>
      <c r="D28" s="71">
        <v>1</v>
      </c>
      <c r="E28" s="72">
        <v>1</v>
      </c>
      <c r="F28" s="73">
        <f t="shared" si="8"/>
        <v>3</v>
      </c>
      <c r="G28" s="74">
        <v>0</v>
      </c>
      <c r="H28" s="74">
        <v>0</v>
      </c>
      <c r="I28" s="75">
        <f t="shared" si="12"/>
        <v>3</v>
      </c>
      <c r="J28" s="76">
        <v>5</v>
      </c>
      <c r="K28" s="77">
        <v>9</v>
      </c>
      <c r="L28" s="78">
        <f t="shared" si="9"/>
        <v>14</v>
      </c>
      <c r="M28" s="79">
        <v>7</v>
      </c>
      <c r="N28" s="77">
        <v>11</v>
      </c>
      <c r="O28" s="78">
        <f t="shared" si="10"/>
        <v>18</v>
      </c>
      <c r="P28" s="79">
        <v>9</v>
      </c>
      <c r="Q28" s="77">
        <v>8</v>
      </c>
      <c r="R28" s="73">
        <f t="shared" si="3"/>
        <v>17</v>
      </c>
      <c r="S28" s="79">
        <f t="shared" si="13"/>
        <v>21</v>
      </c>
      <c r="T28" s="77">
        <f t="shared" si="13"/>
        <v>28</v>
      </c>
      <c r="U28" s="80">
        <f t="shared" si="13"/>
        <v>49</v>
      </c>
      <c r="V28" s="79">
        <v>0</v>
      </c>
      <c r="W28" s="77">
        <v>0</v>
      </c>
      <c r="X28" s="80">
        <f t="shared" si="11"/>
        <v>0</v>
      </c>
      <c r="Y28" s="81" t="s">
        <v>52</v>
      </c>
    </row>
    <row r="29" spans="1:25" ht="18" customHeight="1" thickBot="1">
      <c r="A29" s="82" t="s">
        <v>53</v>
      </c>
      <c r="B29" s="83"/>
      <c r="C29" s="84">
        <f>SUM(C11:C28)</f>
        <v>59</v>
      </c>
      <c r="D29" s="85">
        <f t="shared" ref="D29:Q29" si="14">SUM(D11:D28)</f>
        <v>57</v>
      </c>
      <c r="E29" s="86">
        <f t="shared" si="14"/>
        <v>56</v>
      </c>
      <c r="F29" s="87">
        <f>SUM(F11:F28)</f>
        <v>172</v>
      </c>
      <c r="G29" s="87">
        <f t="shared" si="14"/>
        <v>0</v>
      </c>
      <c r="H29" s="87">
        <f t="shared" si="14"/>
        <v>46</v>
      </c>
      <c r="I29" s="88">
        <f t="shared" si="12"/>
        <v>218</v>
      </c>
      <c r="J29" s="89">
        <f>SUM(J11:J28)</f>
        <v>932</v>
      </c>
      <c r="K29" s="93">
        <f t="shared" si="14"/>
        <v>848</v>
      </c>
      <c r="L29" s="91">
        <f t="shared" si="9"/>
        <v>1780</v>
      </c>
      <c r="M29" s="92">
        <f t="shared" si="14"/>
        <v>899</v>
      </c>
      <c r="N29" s="93">
        <f t="shared" si="14"/>
        <v>915</v>
      </c>
      <c r="O29" s="91">
        <f t="shared" si="10"/>
        <v>1814</v>
      </c>
      <c r="P29" s="92">
        <f t="shared" si="14"/>
        <v>935</v>
      </c>
      <c r="Q29" s="93">
        <f t="shared" si="14"/>
        <v>866</v>
      </c>
      <c r="R29" s="87">
        <f t="shared" si="3"/>
        <v>1801</v>
      </c>
      <c r="S29" s="92">
        <f t="shared" si="13"/>
        <v>2766</v>
      </c>
      <c r="T29" s="93">
        <f t="shared" si="13"/>
        <v>2629</v>
      </c>
      <c r="U29" s="94">
        <f t="shared" si="13"/>
        <v>5395</v>
      </c>
      <c r="V29" s="92">
        <f>SUM(V11:V28)</f>
        <v>120</v>
      </c>
      <c r="W29" s="93">
        <f t="shared" ref="W29:X29" si="15">SUM(W11:W28)</f>
        <v>55</v>
      </c>
      <c r="X29" s="94">
        <f t="shared" si="15"/>
        <v>175</v>
      </c>
      <c r="Y29" s="95" t="s">
        <v>54</v>
      </c>
    </row>
    <row r="30" spans="1:25" ht="18" customHeight="1">
      <c r="A30" s="96" t="s">
        <v>55</v>
      </c>
      <c r="B30" s="54" t="s">
        <v>56</v>
      </c>
      <c r="C30" s="55">
        <v>5</v>
      </c>
      <c r="D30" s="56">
        <v>5</v>
      </c>
      <c r="E30" s="57">
        <v>5</v>
      </c>
      <c r="F30" s="58">
        <f>SUM(C30:E30)</f>
        <v>15</v>
      </c>
      <c r="G30" s="59">
        <v>0</v>
      </c>
      <c r="H30" s="59">
        <v>3</v>
      </c>
      <c r="I30" s="60">
        <f t="shared" si="12"/>
        <v>18</v>
      </c>
      <c r="J30" s="47">
        <v>101</v>
      </c>
      <c r="K30" s="48">
        <v>88</v>
      </c>
      <c r="L30" s="44">
        <f t="shared" si="9"/>
        <v>189</v>
      </c>
      <c r="M30" s="49">
        <v>83</v>
      </c>
      <c r="N30" s="48">
        <v>71</v>
      </c>
      <c r="O30" s="44">
        <f t="shared" si="10"/>
        <v>154</v>
      </c>
      <c r="P30" s="49">
        <v>85</v>
      </c>
      <c r="Q30" s="48">
        <v>95</v>
      </c>
      <c r="R30" s="50">
        <f t="shared" si="3"/>
        <v>180</v>
      </c>
      <c r="S30" s="64">
        <f t="shared" si="13"/>
        <v>269</v>
      </c>
      <c r="T30" s="62">
        <f t="shared" si="13"/>
        <v>254</v>
      </c>
      <c r="U30" s="65">
        <f t="shared" si="13"/>
        <v>523</v>
      </c>
      <c r="V30" s="64">
        <v>5</v>
      </c>
      <c r="W30" s="62">
        <v>6</v>
      </c>
      <c r="X30" s="65">
        <f t="shared" ref="X30:X47" si="16">SUM(V30:W30)</f>
        <v>11</v>
      </c>
      <c r="Y30" s="66" t="s">
        <v>56</v>
      </c>
    </row>
    <row r="31" spans="1:25" ht="18" customHeight="1">
      <c r="A31" s="53">
        <v>19</v>
      </c>
      <c r="B31" s="54" t="s">
        <v>57</v>
      </c>
      <c r="C31" s="55">
        <v>2</v>
      </c>
      <c r="D31" s="56">
        <v>2</v>
      </c>
      <c r="E31" s="57">
        <v>2</v>
      </c>
      <c r="F31" s="58">
        <f t="shared" ref="F31:F47" si="17">SUM(C31:E31)</f>
        <v>6</v>
      </c>
      <c r="G31" s="59">
        <v>0</v>
      </c>
      <c r="H31" s="59">
        <v>2</v>
      </c>
      <c r="I31" s="60">
        <f t="shared" si="12"/>
        <v>8</v>
      </c>
      <c r="J31" s="61">
        <v>24</v>
      </c>
      <c r="K31" s="62">
        <v>26</v>
      </c>
      <c r="L31" s="63">
        <f t="shared" si="9"/>
        <v>50</v>
      </c>
      <c r="M31" s="64">
        <v>20</v>
      </c>
      <c r="N31" s="62">
        <v>36</v>
      </c>
      <c r="O31" s="63">
        <f t="shared" si="10"/>
        <v>56</v>
      </c>
      <c r="P31" s="64">
        <v>35</v>
      </c>
      <c r="Q31" s="62">
        <v>31</v>
      </c>
      <c r="R31" s="58">
        <f t="shared" si="3"/>
        <v>66</v>
      </c>
      <c r="S31" s="64">
        <f t="shared" si="13"/>
        <v>79</v>
      </c>
      <c r="T31" s="62">
        <f t="shared" si="13"/>
        <v>93</v>
      </c>
      <c r="U31" s="65">
        <f t="shared" si="13"/>
        <v>172</v>
      </c>
      <c r="V31" s="64">
        <v>2</v>
      </c>
      <c r="W31" s="62">
        <v>1</v>
      </c>
      <c r="X31" s="65">
        <f t="shared" si="16"/>
        <v>3</v>
      </c>
      <c r="Y31" s="66" t="s">
        <v>57</v>
      </c>
    </row>
    <row r="32" spans="1:25" ht="18" customHeight="1">
      <c r="A32" s="98" t="s">
        <v>58</v>
      </c>
      <c r="B32" s="54" t="s">
        <v>59</v>
      </c>
      <c r="C32" s="55">
        <v>4</v>
      </c>
      <c r="D32" s="56">
        <v>4</v>
      </c>
      <c r="E32" s="57">
        <v>4</v>
      </c>
      <c r="F32" s="58">
        <f t="shared" si="17"/>
        <v>12</v>
      </c>
      <c r="G32" s="59">
        <v>0</v>
      </c>
      <c r="H32" s="59">
        <v>3</v>
      </c>
      <c r="I32" s="60">
        <f t="shared" si="12"/>
        <v>15</v>
      </c>
      <c r="J32" s="61">
        <v>76</v>
      </c>
      <c r="K32" s="62">
        <v>56</v>
      </c>
      <c r="L32" s="63">
        <f t="shared" si="9"/>
        <v>132</v>
      </c>
      <c r="M32" s="64">
        <v>68</v>
      </c>
      <c r="N32" s="62">
        <v>51</v>
      </c>
      <c r="O32" s="63">
        <f t="shared" si="10"/>
        <v>119</v>
      </c>
      <c r="P32" s="64">
        <v>64</v>
      </c>
      <c r="Q32" s="62">
        <v>57</v>
      </c>
      <c r="R32" s="58">
        <f t="shared" si="3"/>
        <v>121</v>
      </c>
      <c r="S32" s="64">
        <f t="shared" si="13"/>
        <v>208</v>
      </c>
      <c r="T32" s="62">
        <f t="shared" si="13"/>
        <v>164</v>
      </c>
      <c r="U32" s="65">
        <f t="shared" si="13"/>
        <v>372</v>
      </c>
      <c r="V32" s="64">
        <v>6</v>
      </c>
      <c r="W32" s="62">
        <v>1</v>
      </c>
      <c r="X32" s="65">
        <f t="shared" si="16"/>
        <v>7</v>
      </c>
      <c r="Y32" s="66" t="s">
        <v>59</v>
      </c>
    </row>
    <row r="33" spans="1:25" ht="18" customHeight="1">
      <c r="A33" s="96"/>
      <c r="B33" s="54" t="s">
        <v>60</v>
      </c>
      <c r="C33" s="55">
        <v>4</v>
      </c>
      <c r="D33" s="56">
        <v>4</v>
      </c>
      <c r="E33" s="57">
        <v>3</v>
      </c>
      <c r="F33" s="58">
        <f t="shared" si="17"/>
        <v>11</v>
      </c>
      <c r="G33" s="59">
        <v>0</v>
      </c>
      <c r="H33" s="59">
        <v>2</v>
      </c>
      <c r="I33" s="60">
        <f t="shared" si="12"/>
        <v>13</v>
      </c>
      <c r="J33" s="61">
        <v>78</v>
      </c>
      <c r="K33" s="62">
        <v>61</v>
      </c>
      <c r="L33" s="63">
        <f t="shared" si="9"/>
        <v>139</v>
      </c>
      <c r="M33" s="64">
        <v>57</v>
      </c>
      <c r="N33" s="62">
        <v>68</v>
      </c>
      <c r="O33" s="63">
        <f t="shared" si="10"/>
        <v>125</v>
      </c>
      <c r="P33" s="64">
        <v>66</v>
      </c>
      <c r="Q33" s="62">
        <v>51</v>
      </c>
      <c r="R33" s="58">
        <f t="shared" si="3"/>
        <v>117</v>
      </c>
      <c r="S33" s="64">
        <f t="shared" si="13"/>
        <v>201</v>
      </c>
      <c r="T33" s="62">
        <f t="shared" si="13"/>
        <v>180</v>
      </c>
      <c r="U33" s="65">
        <f t="shared" si="13"/>
        <v>381</v>
      </c>
      <c r="V33" s="64">
        <v>9</v>
      </c>
      <c r="W33" s="62">
        <v>2</v>
      </c>
      <c r="X33" s="65">
        <f t="shared" si="16"/>
        <v>11</v>
      </c>
      <c r="Y33" s="66" t="s">
        <v>60</v>
      </c>
    </row>
    <row r="34" spans="1:25" ht="18" customHeight="1">
      <c r="A34" s="96"/>
      <c r="B34" s="54" t="s">
        <v>61</v>
      </c>
      <c r="C34" s="55">
        <v>3</v>
      </c>
      <c r="D34" s="56">
        <v>3</v>
      </c>
      <c r="E34" s="57">
        <v>3</v>
      </c>
      <c r="F34" s="58">
        <f t="shared" si="17"/>
        <v>9</v>
      </c>
      <c r="G34" s="59">
        <v>0</v>
      </c>
      <c r="H34" s="59">
        <v>3</v>
      </c>
      <c r="I34" s="60">
        <f t="shared" si="12"/>
        <v>12</v>
      </c>
      <c r="J34" s="61">
        <v>40</v>
      </c>
      <c r="K34" s="62">
        <v>36</v>
      </c>
      <c r="L34" s="63">
        <f t="shared" si="9"/>
        <v>76</v>
      </c>
      <c r="M34" s="64">
        <v>46</v>
      </c>
      <c r="N34" s="62">
        <v>50</v>
      </c>
      <c r="O34" s="63">
        <f t="shared" si="10"/>
        <v>96</v>
      </c>
      <c r="P34" s="64">
        <v>54</v>
      </c>
      <c r="Q34" s="62">
        <v>39</v>
      </c>
      <c r="R34" s="58">
        <f t="shared" si="3"/>
        <v>93</v>
      </c>
      <c r="S34" s="64">
        <f t="shared" si="13"/>
        <v>140</v>
      </c>
      <c r="T34" s="62">
        <f t="shared" si="13"/>
        <v>125</v>
      </c>
      <c r="U34" s="65">
        <f t="shared" si="13"/>
        <v>265</v>
      </c>
      <c r="V34" s="64">
        <v>4</v>
      </c>
      <c r="W34" s="62">
        <v>2</v>
      </c>
      <c r="X34" s="65">
        <f t="shared" si="16"/>
        <v>6</v>
      </c>
      <c r="Y34" s="66" t="s">
        <v>61</v>
      </c>
    </row>
    <row r="35" spans="1:25" ht="18" customHeight="1">
      <c r="A35" s="96"/>
      <c r="B35" s="54" t="s">
        <v>62</v>
      </c>
      <c r="C35" s="55">
        <v>1</v>
      </c>
      <c r="D35" s="56">
        <v>1</v>
      </c>
      <c r="E35" s="57">
        <v>1</v>
      </c>
      <c r="F35" s="58">
        <f t="shared" si="17"/>
        <v>3</v>
      </c>
      <c r="G35" s="59">
        <v>0</v>
      </c>
      <c r="H35" s="59">
        <v>2</v>
      </c>
      <c r="I35" s="60">
        <f t="shared" si="12"/>
        <v>5</v>
      </c>
      <c r="J35" s="61">
        <v>12</v>
      </c>
      <c r="K35" s="62">
        <v>5</v>
      </c>
      <c r="L35" s="63">
        <f t="shared" si="9"/>
        <v>17</v>
      </c>
      <c r="M35" s="64">
        <v>6</v>
      </c>
      <c r="N35" s="62">
        <v>12</v>
      </c>
      <c r="O35" s="63">
        <f t="shared" si="10"/>
        <v>18</v>
      </c>
      <c r="P35" s="64">
        <v>12</v>
      </c>
      <c r="Q35" s="62">
        <v>9</v>
      </c>
      <c r="R35" s="58">
        <f t="shared" si="3"/>
        <v>21</v>
      </c>
      <c r="S35" s="64">
        <f t="shared" si="13"/>
        <v>30</v>
      </c>
      <c r="T35" s="62">
        <f t="shared" si="13"/>
        <v>26</v>
      </c>
      <c r="U35" s="65">
        <f t="shared" si="13"/>
        <v>56</v>
      </c>
      <c r="V35" s="64">
        <v>2</v>
      </c>
      <c r="W35" s="62">
        <v>1</v>
      </c>
      <c r="X35" s="65">
        <f t="shared" si="16"/>
        <v>3</v>
      </c>
      <c r="Y35" s="66" t="s">
        <v>62</v>
      </c>
    </row>
    <row r="36" spans="1:25" ht="18" customHeight="1">
      <c r="A36" s="96"/>
      <c r="B36" s="54" t="s">
        <v>63</v>
      </c>
      <c r="C36" s="55">
        <v>2</v>
      </c>
      <c r="D36" s="56">
        <v>2</v>
      </c>
      <c r="E36" s="57">
        <v>2</v>
      </c>
      <c r="F36" s="58">
        <f t="shared" si="17"/>
        <v>6</v>
      </c>
      <c r="G36" s="59">
        <v>0</v>
      </c>
      <c r="H36" s="59">
        <v>3</v>
      </c>
      <c r="I36" s="60">
        <f t="shared" si="12"/>
        <v>9</v>
      </c>
      <c r="J36" s="61">
        <v>32</v>
      </c>
      <c r="K36" s="62">
        <v>31</v>
      </c>
      <c r="L36" s="63">
        <f t="shared" si="9"/>
        <v>63</v>
      </c>
      <c r="M36" s="64">
        <v>30</v>
      </c>
      <c r="N36" s="62">
        <v>25</v>
      </c>
      <c r="O36" s="63">
        <f t="shared" si="10"/>
        <v>55</v>
      </c>
      <c r="P36" s="64">
        <v>34</v>
      </c>
      <c r="Q36" s="62">
        <v>30</v>
      </c>
      <c r="R36" s="58">
        <f t="shared" si="3"/>
        <v>64</v>
      </c>
      <c r="S36" s="64">
        <f t="shared" si="13"/>
        <v>96</v>
      </c>
      <c r="T36" s="62">
        <f t="shared" si="13"/>
        <v>86</v>
      </c>
      <c r="U36" s="65">
        <f t="shared" si="13"/>
        <v>182</v>
      </c>
      <c r="V36" s="64">
        <v>5</v>
      </c>
      <c r="W36" s="62">
        <v>3</v>
      </c>
      <c r="X36" s="65">
        <f t="shared" si="16"/>
        <v>8</v>
      </c>
      <c r="Y36" s="66" t="s">
        <v>63</v>
      </c>
    </row>
    <row r="37" spans="1:25" ht="18" customHeight="1">
      <c r="A37" s="96"/>
      <c r="B37" s="54" t="s">
        <v>64</v>
      </c>
      <c r="C37" s="55">
        <v>1</v>
      </c>
      <c r="D37" s="56">
        <v>1</v>
      </c>
      <c r="E37" s="57">
        <v>1</v>
      </c>
      <c r="F37" s="58">
        <f t="shared" si="17"/>
        <v>3</v>
      </c>
      <c r="G37" s="59">
        <v>0</v>
      </c>
      <c r="H37" s="59">
        <v>1</v>
      </c>
      <c r="I37" s="60">
        <f t="shared" si="12"/>
        <v>4</v>
      </c>
      <c r="J37" s="61">
        <v>11</v>
      </c>
      <c r="K37" s="62">
        <v>12</v>
      </c>
      <c r="L37" s="63">
        <f t="shared" si="9"/>
        <v>23</v>
      </c>
      <c r="M37" s="64">
        <v>17</v>
      </c>
      <c r="N37" s="62">
        <v>5</v>
      </c>
      <c r="O37" s="63">
        <f t="shared" si="10"/>
        <v>22</v>
      </c>
      <c r="P37" s="64">
        <v>9</v>
      </c>
      <c r="Q37" s="62">
        <v>13</v>
      </c>
      <c r="R37" s="58">
        <f t="shared" si="3"/>
        <v>22</v>
      </c>
      <c r="S37" s="64">
        <f t="shared" si="13"/>
        <v>37</v>
      </c>
      <c r="T37" s="62">
        <f t="shared" si="13"/>
        <v>30</v>
      </c>
      <c r="U37" s="65">
        <f t="shared" si="13"/>
        <v>67</v>
      </c>
      <c r="V37" s="64">
        <v>1</v>
      </c>
      <c r="W37" s="62">
        <v>0</v>
      </c>
      <c r="X37" s="65">
        <f t="shared" si="16"/>
        <v>1</v>
      </c>
      <c r="Y37" s="66" t="s">
        <v>64</v>
      </c>
    </row>
    <row r="38" spans="1:25" ht="18" customHeight="1">
      <c r="A38" s="96"/>
      <c r="B38" s="54" t="s">
        <v>65</v>
      </c>
      <c r="C38" s="55">
        <v>3</v>
      </c>
      <c r="D38" s="56">
        <v>3</v>
      </c>
      <c r="E38" s="57">
        <v>3</v>
      </c>
      <c r="F38" s="58">
        <f t="shared" si="17"/>
        <v>9</v>
      </c>
      <c r="G38" s="59">
        <v>0</v>
      </c>
      <c r="H38" s="59">
        <v>3</v>
      </c>
      <c r="I38" s="60">
        <f t="shared" si="12"/>
        <v>12</v>
      </c>
      <c r="J38" s="61">
        <v>49</v>
      </c>
      <c r="K38" s="62">
        <v>51</v>
      </c>
      <c r="L38" s="63">
        <f t="shared" si="9"/>
        <v>100</v>
      </c>
      <c r="M38" s="64">
        <v>48</v>
      </c>
      <c r="N38" s="62">
        <v>53</v>
      </c>
      <c r="O38" s="63">
        <f t="shared" si="10"/>
        <v>101</v>
      </c>
      <c r="P38" s="64">
        <v>55</v>
      </c>
      <c r="Q38" s="62">
        <v>59</v>
      </c>
      <c r="R38" s="58">
        <f t="shared" si="3"/>
        <v>114</v>
      </c>
      <c r="S38" s="64">
        <f t="shared" si="13"/>
        <v>152</v>
      </c>
      <c r="T38" s="62">
        <f t="shared" si="13"/>
        <v>163</v>
      </c>
      <c r="U38" s="65">
        <f t="shared" si="13"/>
        <v>315</v>
      </c>
      <c r="V38" s="64">
        <v>10</v>
      </c>
      <c r="W38" s="62">
        <v>2</v>
      </c>
      <c r="X38" s="65">
        <f t="shared" si="16"/>
        <v>12</v>
      </c>
      <c r="Y38" s="66" t="s">
        <v>65</v>
      </c>
    </row>
    <row r="39" spans="1:25" s="113" customFormat="1" ht="18" customHeight="1">
      <c r="A39" s="99"/>
      <c r="B39" s="100" t="s">
        <v>66</v>
      </c>
      <c r="C39" s="101">
        <v>1</v>
      </c>
      <c r="D39" s="102">
        <v>0</v>
      </c>
      <c r="E39" s="103">
        <v>0</v>
      </c>
      <c r="F39" s="104">
        <f t="shared" si="17"/>
        <v>1</v>
      </c>
      <c r="G39" s="105">
        <v>1</v>
      </c>
      <c r="H39" s="105">
        <v>1</v>
      </c>
      <c r="I39" s="106">
        <f t="shared" si="12"/>
        <v>3</v>
      </c>
      <c r="J39" s="107">
        <v>0</v>
      </c>
      <c r="K39" s="108">
        <v>0</v>
      </c>
      <c r="L39" s="109">
        <f t="shared" si="9"/>
        <v>0</v>
      </c>
      <c r="M39" s="110">
        <v>1</v>
      </c>
      <c r="N39" s="108">
        <v>0</v>
      </c>
      <c r="O39" s="109">
        <f t="shared" si="10"/>
        <v>1</v>
      </c>
      <c r="P39" s="110">
        <v>2</v>
      </c>
      <c r="Q39" s="108">
        <v>2</v>
      </c>
      <c r="R39" s="104">
        <f t="shared" si="3"/>
        <v>4</v>
      </c>
      <c r="S39" s="110">
        <f t="shared" si="13"/>
        <v>3</v>
      </c>
      <c r="T39" s="108">
        <f t="shared" si="13"/>
        <v>2</v>
      </c>
      <c r="U39" s="111">
        <f t="shared" si="13"/>
        <v>5</v>
      </c>
      <c r="V39" s="110">
        <v>0</v>
      </c>
      <c r="W39" s="108">
        <v>1</v>
      </c>
      <c r="X39" s="111">
        <f t="shared" si="16"/>
        <v>1</v>
      </c>
      <c r="Y39" s="112" t="s">
        <v>67</v>
      </c>
    </row>
    <row r="40" spans="1:25" ht="18" customHeight="1">
      <c r="A40" s="96"/>
      <c r="B40" s="54" t="s">
        <v>68</v>
      </c>
      <c r="C40" s="55">
        <v>1</v>
      </c>
      <c r="D40" s="56">
        <v>1</v>
      </c>
      <c r="E40" s="57">
        <v>1</v>
      </c>
      <c r="F40" s="58">
        <f t="shared" si="17"/>
        <v>3</v>
      </c>
      <c r="G40" s="59">
        <v>0</v>
      </c>
      <c r="H40" s="59">
        <v>2</v>
      </c>
      <c r="I40" s="60">
        <f t="shared" si="12"/>
        <v>5</v>
      </c>
      <c r="J40" s="61">
        <v>25</v>
      </c>
      <c r="K40" s="62">
        <v>12</v>
      </c>
      <c r="L40" s="63">
        <f t="shared" si="9"/>
        <v>37</v>
      </c>
      <c r="M40" s="64">
        <v>13</v>
      </c>
      <c r="N40" s="62">
        <v>14</v>
      </c>
      <c r="O40" s="63">
        <f t="shared" si="10"/>
        <v>27</v>
      </c>
      <c r="P40" s="64">
        <v>18</v>
      </c>
      <c r="Q40" s="62">
        <v>17</v>
      </c>
      <c r="R40" s="58">
        <f t="shared" si="3"/>
        <v>35</v>
      </c>
      <c r="S40" s="64">
        <f t="shared" si="13"/>
        <v>56</v>
      </c>
      <c r="T40" s="62">
        <f t="shared" si="13"/>
        <v>43</v>
      </c>
      <c r="U40" s="65">
        <f t="shared" si="13"/>
        <v>99</v>
      </c>
      <c r="V40" s="64">
        <v>2</v>
      </c>
      <c r="W40" s="62">
        <v>2</v>
      </c>
      <c r="X40" s="65">
        <f t="shared" si="16"/>
        <v>4</v>
      </c>
      <c r="Y40" s="66" t="s">
        <v>68</v>
      </c>
    </row>
    <row r="41" spans="1:25" ht="18" customHeight="1">
      <c r="A41" s="96"/>
      <c r="B41" s="54" t="s">
        <v>69</v>
      </c>
      <c r="C41" s="55">
        <v>2</v>
      </c>
      <c r="D41" s="56">
        <v>2</v>
      </c>
      <c r="E41" s="57">
        <v>2</v>
      </c>
      <c r="F41" s="58">
        <f t="shared" si="17"/>
        <v>6</v>
      </c>
      <c r="G41" s="59">
        <v>0</v>
      </c>
      <c r="H41" s="59">
        <v>2</v>
      </c>
      <c r="I41" s="60">
        <f t="shared" si="12"/>
        <v>8</v>
      </c>
      <c r="J41" s="61">
        <v>28</v>
      </c>
      <c r="K41" s="62">
        <v>31</v>
      </c>
      <c r="L41" s="63">
        <f t="shared" si="9"/>
        <v>59</v>
      </c>
      <c r="M41" s="64">
        <v>40</v>
      </c>
      <c r="N41" s="62">
        <v>32</v>
      </c>
      <c r="O41" s="63">
        <f t="shared" si="10"/>
        <v>72</v>
      </c>
      <c r="P41" s="64">
        <v>34</v>
      </c>
      <c r="Q41" s="62">
        <v>33</v>
      </c>
      <c r="R41" s="58">
        <f t="shared" si="3"/>
        <v>67</v>
      </c>
      <c r="S41" s="64">
        <f t="shared" si="13"/>
        <v>102</v>
      </c>
      <c r="T41" s="62">
        <f t="shared" si="13"/>
        <v>96</v>
      </c>
      <c r="U41" s="65">
        <f t="shared" si="13"/>
        <v>198</v>
      </c>
      <c r="V41" s="64">
        <v>7</v>
      </c>
      <c r="W41" s="62">
        <v>1</v>
      </c>
      <c r="X41" s="65">
        <f t="shared" si="16"/>
        <v>8</v>
      </c>
      <c r="Y41" s="66" t="s">
        <v>69</v>
      </c>
    </row>
    <row r="42" spans="1:25" ht="18" customHeight="1">
      <c r="A42" s="96"/>
      <c r="B42" s="54" t="s">
        <v>70</v>
      </c>
      <c r="C42" s="55">
        <v>1</v>
      </c>
      <c r="D42" s="56">
        <v>1</v>
      </c>
      <c r="E42" s="57">
        <v>1</v>
      </c>
      <c r="F42" s="58">
        <f t="shared" si="17"/>
        <v>3</v>
      </c>
      <c r="G42" s="59">
        <v>0</v>
      </c>
      <c r="H42" s="59">
        <v>1</v>
      </c>
      <c r="I42" s="60">
        <f t="shared" si="12"/>
        <v>4</v>
      </c>
      <c r="J42" s="61">
        <v>21</v>
      </c>
      <c r="K42" s="62">
        <v>20</v>
      </c>
      <c r="L42" s="63">
        <f t="shared" si="9"/>
        <v>41</v>
      </c>
      <c r="M42" s="64">
        <v>21</v>
      </c>
      <c r="N42" s="62">
        <v>15</v>
      </c>
      <c r="O42" s="63">
        <f t="shared" si="10"/>
        <v>36</v>
      </c>
      <c r="P42" s="64">
        <v>16</v>
      </c>
      <c r="Q42" s="62">
        <v>21</v>
      </c>
      <c r="R42" s="58">
        <f t="shared" si="3"/>
        <v>37</v>
      </c>
      <c r="S42" s="64">
        <f t="shared" ref="S42:U60" si="18">SUM(J42,M42,P42)</f>
        <v>58</v>
      </c>
      <c r="T42" s="62">
        <f t="shared" si="18"/>
        <v>56</v>
      </c>
      <c r="U42" s="65">
        <f t="shared" si="18"/>
        <v>114</v>
      </c>
      <c r="V42" s="64">
        <v>2</v>
      </c>
      <c r="W42" s="62">
        <v>0</v>
      </c>
      <c r="X42" s="65">
        <f t="shared" si="16"/>
        <v>2</v>
      </c>
      <c r="Y42" s="66" t="s">
        <v>70</v>
      </c>
    </row>
    <row r="43" spans="1:25" ht="18" customHeight="1" thickBot="1">
      <c r="A43" s="114"/>
      <c r="B43" s="115" t="s">
        <v>71</v>
      </c>
      <c r="C43" s="116">
        <v>1</v>
      </c>
      <c r="D43" s="117">
        <v>2</v>
      </c>
      <c r="E43" s="118">
        <v>2</v>
      </c>
      <c r="F43" s="119">
        <f t="shared" si="17"/>
        <v>5</v>
      </c>
      <c r="G43" s="120">
        <v>0</v>
      </c>
      <c r="H43" s="120">
        <v>2</v>
      </c>
      <c r="I43" s="88">
        <f t="shared" si="12"/>
        <v>7</v>
      </c>
      <c r="J43" s="121">
        <v>18</v>
      </c>
      <c r="K43" s="122">
        <v>19</v>
      </c>
      <c r="L43" s="119">
        <f t="shared" si="9"/>
        <v>37</v>
      </c>
      <c r="M43" s="123">
        <v>21</v>
      </c>
      <c r="N43" s="122">
        <v>19</v>
      </c>
      <c r="O43" s="119">
        <f t="shared" si="10"/>
        <v>40</v>
      </c>
      <c r="P43" s="123">
        <v>24</v>
      </c>
      <c r="Q43" s="122">
        <v>24</v>
      </c>
      <c r="R43" s="87">
        <f t="shared" si="3"/>
        <v>48</v>
      </c>
      <c r="S43" s="123">
        <f t="shared" si="18"/>
        <v>63</v>
      </c>
      <c r="T43" s="122">
        <f t="shared" si="18"/>
        <v>62</v>
      </c>
      <c r="U43" s="94">
        <f t="shared" si="18"/>
        <v>125</v>
      </c>
      <c r="V43" s="123">
        <v>2</v>
      </c>
      <c r="W43" s="122">
        <v>2</v>
      </c>
      <c r="X43" s="94">
        <f t="shared" si="16"/>
        <v>4</v>
      </c>
      <c r="Y43" s="124" t="s">
        <v>71</v>
      </c>
    </row>
    <row r="44" spans="1:25" ht="18" customHeight="1">
      <c r="A44" s="96"/>
      <c r="B44" s="54" t="s">
        <v>72</v>
      </c>
      <c r="C44" s="125">
        <v>1</v>
      </c>
      <c r="D44" s="56">
        <v>1</v>
      </c>
      <c r="E44" s="57">
        <v>1</v>
      </c>
      <c r="F44" s="58">
        <f t="shared" si="17"/>
        <v>3</v>
      </c>
      <c r="G44" s="59">
        <v>0</v>
      </c>
      <c r="H44" s="59">
        <v>0</v>
      </c>
      <c r="I44" s="60">
        <f t="shared" si="12"/>
        <v>3</v>
      </c>
      <c r="J44" s="61">
        <v>4</v>
      </c>
      <c r="K44" s="62">
        <v>2</v>
      </c>
      <c r="L44" s="63">
        <f t="shared" si="9"/>
        <v>6</v>
      </c>
      <c r="M44" s="64">
        <v>2</v>
      </c>
      <c r="N44" s="62">
        <v>4</v>
      </c>
      <c r="O44" s="63">
        <f t="shared" si="10"/>
        <v>6</v>
      </c>
      <c r="P44" s="64">
        <v>2</v>
      </c>
      <c r="Q44" s="62">
        <v>1</v>
      </c>
      <c r="R44" s="58">
        <f t="shared" si="3"/>
        <v>3</v>
      </c>
      <c r="S44" s="64">
        <f t="shared" si="18"/>
        <v>8</v>
      </c>
      <c r="T44" s="62">
        <f t="shared" si="18"/>
        <v>7</v>
      </c>
      <c r="U44" s="65">
        <f t="shared" si="18"/>
        <v>15</v>
      </c>
      <c r="V44" s="64">
        <v>0</v>
      </c>
      <c r="W44" s="62">
        <v>0</v>
      </c>
      <c r="X44" s="65">
        <f t="shared" si="16"/>
        <v>0</v>
      </c>
      <c r="Y44" s="66" t="s">
        <v>72</v>
      </c>
    </row>
    <row r="45" spans="1:25" ht="18" customHeight="1">
      <c r="A45" s="96"/>
      <c r="B45" s="54" t="s">
        <v>73</v>
      </c>
      <c r="C45" s="55">
        <v>0</v>
      </c>
      <c r="D45" s="56">
        <v>0</v>
      </c>
      <c r="E45" s="57">
        <v>0</v>
      </c>
      <c r="F45" s="58">
        <f t="shared" si="17"/>
        <v>0</v>
      </c>
      <c r="G45" s="59">
        <v>1</v>
      </c>
      <c r="H45" s="59">
        <v>0</v>
      </c>
      <c r="I45" s="60">
        <f t="shared" si="12"/>
        <v>1</v>
      </c>
      <c r="J45" s="61">
        <v>0</v>
      </c>
      <c r="K45" s="62">
        <v>0</v>
      </c>
      <c r="L45" s="63">
        <f t="shared" si="9"/>
        <v>0</v>
      </c>
      <c r="M45" s="64">
        <v>0</v>
      </c>
      <c r="N45" s="62">
        <v>1</v>
      </c>
      <c r="O45" s="63">
        <f t="shared" si="10"/>
        <v>1</v>
      </c>
      <c r="P45" s="64">
        <v>0</v>
      </c>
      <c r="Q45" s="62">
        <v>1</v>
      </c>
      <c r="R45" s="58">
        <f t="shared" si="3"/>
        <v>1</v>
      </c>
      <c r="S45" s="64">
        <f t="shared" si="18"/>
        <v>0</v>
      </c>
      <c r="T45" s="62">
        <f t="shared" si="18"/>
        <v>2</v>
      </c>
      <c r="U45" s="65">
        <f t="shared" si="18"/>
        <v>2</v>
      </c>
      <c r="V45" s="64">
        <v>0</v>
      </c>
      <c r="W45" s="62">
        <v>0</v>
      </c>
      <c r="X45" s="65">
        <f t="shared" si="16"/>
        <v>0</v>
      </c>
      <c r="Y45" s="66" t="s">
        <v>73</v>
      </c>
    </row>
    <row r="46" spans="1:25" ht="18" customHeight="1">
      <c r="A46" s="96"/>
      <c r="B46" s="54" t="s">
        <v>74</v>
      </c>
      <c r="C46" s="55">
        <v>3</v>
      </c>
      <c r="D46" s="56">
        <v>3</v>
      </c>
      <c r="E46" s="57">
        <v>3</v>
      </c>
      <c r="F46" s="58">
        <f t="shared" si="17"/>
        <v>9</v>
      </c>
      <c r="G46" s="59">
        <v>0</v>
      </c>
      <c r="H46" s="59">
        <v>4</v>
      </c>
      <c r="I46" s="60">
        <f t="shared" si="12"/>
        <v>13</v>
      </c>
      <c r="J46" s="61">
        <v>42</v>
      </c>
      <c r="K46" s="62">
        <v>36</v>
      </c>
      <c r="L46" s="63">
        <f t="shared" si="9"/>
        <v>78</v>
      </c>
      <c r="M46" s="64">
        <v>37</v>
      </c>
      <c r="N46" s="62">
        <v>34</v>
      </c>
      <c r="O46" s="63">
        <f t="shared" si="10"/>
        <v>71</v>
      </c>
      <c r="P46" s="64">
        <v>48</v>
      </c>
      <c r="Q46" s="62">
        <v>26</v>
      </c>
      <c r="R46" s="58">
        <f t="shared" si="3"/>
        <v>74</v>
      </c>
      <c r="S46" s="64">
        <f t="shared" si="18"/>
        <v>127</v>
      </c>
      <c r="T46" s="62">
        <f t="shared" si="18"/>
        <v>96</v>
      </c>
      <c r="U46" s="65">
        <f t="shared" si="18"/>
        <v>223</v>
      </c>
      <c r="V46" s="64">
        <v>6</v>
      </c>
      <c r="W46" s="62">
        <v>5</v>
      </c>
      <c r="X46" s="65">
        <f t="shared" si="16"/>
        <v>11</v>
      </c>
      <c r="Y46" s="66" t="s">
        <v>74</v>
      </c>
    </row>
    <row r="47" spans="1:25" ht="18" customHeight="1">
      <c r="A47" s="96"/>
      <c r="B47" s="54" t="s">
        <v>75</v>
      </c>
      <c r="C47" s="55">
        <v>0</v>
      </c>
      <c r="D47" s="56">
        <v>0</v>
      </c>
      <c r="E47" s="57">
        <v>0</v>
      </c>
      <c r="F47" s="58">
        <f t="shared" si="17"/>
        <v>0</v>
      </c>
      <c r="G47" s="59">
        <v>1</v>
      </c>
      <c r="H47" s="59">
        <v>0</v>
      </c>
      <c r="I47" s="60">
        <f t="shared" si="12"/>
        <v>1</v>
      </c>
      <c r="J47" s="61">
        <v>0</v>
      </c>
      <c r="K47" s="62">
        <v>0</v>
      </c>
      <c r="L47" s="63">
        <f t="shared" si="9"/>
        <v>0</v>
      </c>
      <c r="M47" s="64">
        <v>1</v>
      </c>
      <c r="N47" s="62">
        <v>0</v>
      </c>
      <c r="O47" s="63">
        <f t="shared" si="10"/>
        <v>1</v>
      </c>
      <c r="P47" s="64">
        <v>2</v>
      </c>
      <c r="Q47" s="62">
        <v>1</v>
      </c>
      <c r="R47" s="58">
        <f t="shared" si="3"/>
        <v>3</v>
      </c>
      <c r="S47" s="64">
        <f t="shared" si="18"/>
        <v>3</v>
      </c>
      <c r="T47" s="62">
        <f t="shared" si="18"/>
        <v>1</v>
      </c>
      <c r="U47" s="65">
        <f t="shared" si="18"/>
        <v>4</v>
      </c>
      <c r="V47" s="64">
        <v>0</v>
      </c>
      <c r="W47" s="62">
        <v>0</v>
      </c>
      <c r="X47" s="65">
        <f t="shared" si="16"/>
        <v>0</v>
      </c>
      <c r="Y47" s="66" t="s">
        <v>75</v>
      </c>
    </row>
    <row r="48" spans="1:25" ht="18" customHeight="1">
      <c r="A48" s="96"/>
      <c r="B48" s="54" t="s">
        <v>76</v>
      </c>
      <c r="C48" s="55">
        <v>1</v>
      </c>
      <c r="D48" s="56">
        <v>1</v>
      </c>
      <c r="E48" s="57">
        <v>1</v>
      </c>
      <c r="F48" s="58">
        <f>SUM(C48:E48)</f>
        <v>3</v>
      </c>
      <c r="G48" s="59">
        <v>0</v>
      </c>
      <c r="H48" s="59">
        <v>1</v>
      </c>
      <c r="I48" s="60">
        <f>SUM(F48:H48)</f>
        <v>4</v>
      </c>
      <c r="J48" s="61">
        <v>6</v>
      </c>
      <c r="K48" s="62">
        <v>8</v>
      </c>
      <c r="L48" s="63">
        <f>SUM(J48,K48)</f>
        <v>14</v>
      </c>
      <c r="M48" s="64">
        <v>9</v>
      </c>
      <c r="N48" s="62">
        <v>13</v>
      </c>
      <c r="O48" s="63">
        <f>SUM(M48,N48)</f>
        <v>22</v>
      </c>
      <c r="P48" s="64">
        <v>11</v>
      </c>
      <c r="Q48" s="62">
        <v>7</v>
      </c>
      <c r="R48" s="58">
        <f t="shared" si="3"/>
        <v>18</v>
      </c>
      <c r="S48" s="64">
        <f>SUM(J48,M48,P48)</f>
        <v>26</v>
      </c>
      <c r="T48" s="62">
        <f>SUM(K48,N48,Q48)</f>
        <v>28</v>
      </c>
      <c r="U48" s="65">
        <f>SUM(L48,O48,R48)</f>
        <v>54</v>
      </c>
      <c r="V48" s="64">
        <v>1</v>
      </c>
      <c r="W48" s="62">
        <v>0</v>
      </c>
      <c r="X48" s="65">
        <f>SUM(V48:W48)</f>
        <v>1</v>
      </c>
      <c r="Y48" s="66" t="s">
        <v>77</v>
      </c>
    </row>
    <row r="49" spans="1:25" ht="18" customHeight="1" thickBot="1">
      <c r="A49" s="126" t="s">
        <v>78</v>
      </c>
      <c r="B49" s="127"/>
      <c r="C49" s="128">
        <f t="shared" ref="C49:H49" si="19">SUM(C30:C48)</f>
        <v>36</v>
      </c>
      <c r="D49" s="129">
        <f t="shared" si="19"/>
        <v>36</v>
      </c>
      <c r="E49" s="130">
        <f t="shared" si="19"/>
        <v>35</v>
      </c>
      <c r="F49" s="131">
        <f t="shared" si="19"/>
        <v>107</v>
      </c>
      <c r="G49" s="131">
        <f t="shared" si="19"/>
        <v>3</v>
      </c>
      <c r="H49" s="131">
        <f t="shared" si="19"/>
        <v>35</v>
      </c>
      <c r="I49" s="132">
        <f t="shared" si="12"/>
        <v>145</v>
      </c>
      <c r="J49" s="133">
        <f>SUM(J30:J48)</f>
        <v>567</v>
      </c>
      <c r="K49" s="90">
        <f>SUM(K30:K48)</f>
        <v>494</v>
      </c>
      <c r="L49" s="91">
        <f t="shared" si="9"/>
        <v>1061</v>
      </c>
      <c r="M49" s="134">
        <f>SUM(M30:M48)</f>
        <v>520</v>
      </c>
      <c r="N49" s="90">
        <f>SUM(N30:N48)</f>
        <v>503</v>
      </c>
      <c r="O49" s="91">
        <f t="shared" si="10"/>
        <v>1023</v>
      </c>
      <c r="P49" s="134">
        <f>SUM(P30:P48)</f>
        <v>571</v>
      </c>
      <c r="Q49" s="90">
        <f>SUM(Q30:Q48)</f>
        <v>517</v>
      </c>
      <c r="R49" s="131">
        <f>SUM(P49,Q49)</f>
        <v>1088</v>
      </c>
      <c r="S49" s="134">
        <f t="shared" si="18"/>
        <v>1658</v>
      </c>
      <c r="T49" s="90">
        <f t="shared" si="18"/>
        <v>1514</v>
      </c>
      <c r="U49" s="135">
        <f t="shared" si="18"/>
        <v>3172</v>
      </c>
      <c r="V49" s="134">
        <f>SUM(V30:V48)</f>
        <v>64</v>
      </c>
      <c r="W49" s="90">
        <f>SUM(W30:W48)</f>
        <v>29</v>
      </c>
      <c r="X49" s="135">
        <f>SUM(X30:X48)</f>
        <v>93</v>
      </c>
      <c r="Y49" s="136" t="s">
        <v>79</v>
      </c>
    </row>
    <row r="50" spans="1:25" ht="18" customHeight="1">
      <c r="A50" s="6" t="s">
        <v>80</v>
      </c>
      <c r="B50" s="7" t="s">
        <v>81</v>
      </c>
      <c r="C50" s="41">
        <v>5</v>
      </c>
      <c r="D50" s="42">
        <v>6</v>
      </c>
      <c r="E50" s="43">
        <v>6</v>
      </c>
      <c r="F50" s="50">
        <f>SUM(C50:E50)</f>
        <v>17</v>
      </c>
      <c r="G50" s="45">
        <v>0</v>
      </c>
      <c r="H50" s="45">
        <v>7</v>
      </c>
      <c r="I50" s="46">
        <f t="shared" si="12"/>
        <v>24</v>
      </c>
      <c r="J50" s="47">
        <v>102</v>
      </c>
      <c r="K50" s="48">
        <v>95</v>
      </c>
      <c r="L50" s="44">
        <f t="shared" si="9"/>
        <v>197</v>
      </c>
      <c r="M50" s="49">
        <v>108</v>
      </c>
      <c r="N50" s="48">
        <v>102</v>
      </c>
      <c r="O50" s="44">
        <f t="shared" si="10"/>
        <v>210</v>
      </c>
      <c r="P50" s="49">
        <v>117</v>
      </c>
      <c r="Q50" s="48">
        <v>108</v>
      </c>
      <c r="R50" s="50">
        <f t="shared" ref="R50:R62" si="20">SUM(P50,Q50)</f>
        <v>225</v>
      </c>
      <c r="S50" s="49">
        <f t="shared" si="18"/>
        <v>327</v>
      </c>
      <c r="T50" s="48">
        <f t="shared" si="18"/>
        <v>305</v>
      </c>
      <c r="U50" s="51">
        <f t="shared" si="18"/>
        <v>632</v>
      </c>
      <c r="V50" s="49">
        <v>21</v>
      </c>
      <c r="W50" s="48">
        <v>11</v>
      </c>
      <c r="X50" s="51">
        <f t="shared" ref="X50:X53" si="21">SUM(V50:W50)</f>
        <v>32</v>
      </c>
      <c r="Y50" s="52" t="s">
        <v>81</v>
      </c>
    </row>
    <row r="51" spans="1:25" ht="18" customHeight="1">
      <c r="A51" s="53">
        <v>4</v>
      </c>
      <c r="B51" s="54" t="s">
        <v>82</v>
      </c>
      <c r="C51" s="55">
        <v>6</v>
      </c>
      <c r="D51" s="56">
        <v>6</v>
      </c>
      <c r="E51" s="57">
        <v>6</v>
      </c>
      <c r="F51" s="58">
        <f>SUM(C51:E51)</f>
        <v>18</v>
      </c>
      <c r="G51" s="59">
        <v>0</v>
      </c>
      <c r="H51" s="59">
        <v>7</v>
      </c>
      <c r="I51" s="60">
        <f t="shared" si="12"/>
        <v>25</v>
      </c>
      <c r="J51" s="61">
        <v>129</v>
      </c>
      <c r="K51" s="62">
        <v>109</v>
      </c>
      <c r="L51" s="63">
        <f t="shared" si="9"/>
        <v>238</v>
      </c>
      <c r="M51" s="64">
        <v>94</v>
      </c>
      <c r="N51" s="62">
        <v>120</v>
      </c>
      <c r="O51" s="63">
        <f t="shared" si="10"/>
        <v>214</v>
      </c>
      <c r="P51" s="64">
        <v>98</v>
      </c>
      <c r="Q51" s="62">
        <v>127</v>
      </c>
      <c r="R51" s="58">
        <f t="shared" si="20"/>
        <v>225</v>
      </c>
      <c r="S51" s="64">
        <f t="shared" si="18"/>
        <v>321</v>
      </c>
      <c r="T51" s="62">
        <f t="shared" si="18"/>
        <v>356</v>
      </c>
      <c r="U51" s="65">
        <f t="shared" si="18"/>
        <v>677</v>
      </c>
      <c r="V51" s="64">
        <v>26</v>
      </c>
      <c r="W51" s="62">
        <v>7</v>
      </c>
      <c r="X51" s="65">
        <f t="shared" si="21"/>
        <v>33</v>
      </c>
      <c r="Y51" s="66" t="s">
        <v>82</v>
      </c>
    </row>
    <row r="52" spans="1:25" ht="18" customHeight="1">
      <c r="A52" s="96"/>
      <c r="B52" s="54" t="s">
        <v>83</v>
      </c>
      <c r="C52" s="55">
        <v>2</v>
      </c>
      <c r="D52" s="56">
        <v>2</v>
      </c>
      <c r="E52" s="57">
        <v>2</v>
      </c>
      <c r="F52" s="58">
        <f>SUM(C52:E52)</f>
        <v>6</v>
      </c>
      <c r="G52" s="59">
        <v>0</v>
      </c>
      <c r="H52" s="59">
        <v>4</v>
      </c>
      <c r="I52" s="60">
        <f t="shared" si="12"/>
        <v>10</v>
      </c>
      <c r="J52" s="61">
        <v>33</v>
      </c>
      <c r="K52" s="62">
        <v>26</v>
      </c>
      <c r="L52" s="63">
        <f t="shared" si="9"/>
        <v>59</v>
      </c>
      <c r="M52" s="64">
        <v>39</v>
      </c>
      <c r="N52" s="62">
        <v>26</v>
      </c>
      <c r="O52" s="63">
        <f t="shared" si="10"/>
        <v>65</v>
      </c>
      <c r="P52" s="64">
        <v>32</v>
      </c>
      <c r="Q52" s="62">
        <v>26</v>
      </c>
      <c r="R52" s="58">
        <f t="shared" si="20"/>
        <v>58</v>
      </c>
      <c r="S52" s="64">
        <f t="shared" si="18"/>
        <v>104</v>
      </c>
      <c r="T52" s="62">
        <f t="shared" si="18"/>
        <v>78</v>
      </c>
      <c r="U52" s="65">
        <f t="shared" si="18"/>
        <v>182</v>
      </c>
      <c r="V52" s="64">
        <v>11</v>
      </c>
      <c r="W52" s="62">
        <v>5</v>
      </c>
      <c r="X52" s="65">
        <f t="shared" si="21"/>
        <v>16</v>
      </c>
      <c r="Y52" s="66" t="s">
        <v>83</v>
      </c>
    </row>
    <row r="53" spans="1:25" ht="18" customHeight="1">
      <c r="A53" s="97"/>
      <c r="B53" s="69" t="s">
        <v>84</v>
      </c>
      <c r="C53" s="70">
        <v>5</v>
      </c>
      <c r="D53" s="71">
        <v>5</v>
      </c>
      <c r="E53" s="72">
        <v>5</v>
      </c>
      <c r="F53" s="73">
        <f>SUM(C53:E53)</f>
        <v>15</v>
      </c>
      <c r="G53" s="74">
        <v>0</v>
      </c>
      <c r="H53" s="74">
        <v>7</v>
      </c>
      <c r="I53" s="75">
        <f t="shared" si="12"/>
        <v>22</v>
      </c>
      <c r="J53" s="76">
        <v>104</v>
      </c>
      <c r="K53" s="77">
        <v>108</v>
      </c>
      <c r="L53" s="78">
        <f t="shared" si="9"/>
        <v>212</v>
      </c>
      <c r="M53" s="79">
        <v>82</v>
      </c>
      <c r="N53" s="77">
        <v>108</v>
      </c>
      <c r="O53" s="78">
        <f t="shared" si="10"/>
        <v>190</v>
      </c>
      <c r="P53" s="79">
        <v>105</v>
      </c>
      <c r="Q53" s="77">
        <v>88</v>
      </c>
      <c r="R53" s="73">
        <f t="shared" si="20"/>
        <v>193</v>
      </c>
      <c r="S53" s="79">
        <f t="shared" si="18"/>
        <v>291</v>
      </c>
      <c r="T53" s="77">
        <f t="shared" si="18"/>
        <v>304</v>
      </c>
      <c r="U53" s="80">
        <f t="shared" si="18"/>
        <v>595</v>
      </c>
      <c r="V53" s="79">
        <v>24</v>
      </c>
      <c r="W53" s="77">
        <v>10</v>
      </c>
      <c r="X53" s="80">
        <f t="shared" si="21"/>
        <v>34</v>
      </c>
      <c r="Y53" s="81" t="s">
        <v>84</v>
      </c>
    </row>
    <row r="54" spans="1:25" ht="18" customHeight="1" thickBot="1">
      <c r="A54" s="82" t="s">
        <v>85</v>
      </c>
      <c r="B54" s="83"/>
      <c r="C54" s="84">
        <f>SUM(C50:C53)</f>
        <v>18</v>
      </c>
      <c r="D54" s="85">
        <f t="shared" ref="D54:Q54" si="22">SUM(D50:D53)</f>
        <v>19</v>
      </c>
      <c r="E54" s="86">
        <f t="shared" si="22"/>
        <v>19</v>
      </c>
      <c r="F54" s="87">
        <f t="shared" si="22"/>
        <v>56</v>
      </c>
      <c r="G54" s="87">
        <f t="shared" si="22"/>
        <v>0</v>
      </c>
      <c r="H54" s="87">
        <f t="shared" si="22"/>
        <v>25</v>
      </c>
      <c r="I54" s="88">
        <f t="shared" si="12"/>
        <v>81</v>
      </c>
      <c r="J54" s="89">
        <f t="shared" si="22"/>
        <v>368</v>
      </c>
      <c r="K54" s="93">
        <f t="shared" si="22"/>
        <v>338</v>
      </c>
      <c r="L54" s="119">
        <f t="shared" si="9"/>
        <v>706</v>
      </c>
      <c r="M54" s="92">
        <f t="shared" si="22"/>
        <v>323</v>
      </c>
      <c r="N54" s="93">
        <f t="shared" si="22"/>
        <v>356</v>
      </c>
      <c r="O54" s="91">
        <f t="shared" si="10"/>
        <v>679</v>
      </c>
      <c r="P54" s="92">
        <f t="shared" si="22"/>
        <v>352</v>
      </c>
      <c r="Q54" s="93">
        <f t="shared" si="22"/>
        <v>349</v>
      </c>
      <c r="R54" s="87">
        <f t="shared" si="20"/>
        <v>701</v>
      </c>
      <c r="S54" s="92">
        <f t="shared" si="18"/>
        <v>1043</v>
      </c>
      <c r="T54" s="93">
        <f t="shared" si="18"/>
        <v>1043</v>
      </c>
      <c r="U54" s="94">
        <f t="shared" si="18"/>
        <v>2086</v>
      </c>
      <c r="V54" s="92">
        <f>SUM(V50:V53)</f>
        <v>82</v>
      </c>
      <c r="W54" s="93">
        <f>SUM(W50:W53)</f>
        <v>33</v>
      </c>
      <c r="X54" s="94">
        <f>SUM(X50:X53)</f>
        <v>115</v>
      </c>
      <c r="Y54" s="95" t="s">
        <v>86</v>
      </c>
    </row>
    <row r="55" spans="1:25" ht="18" customHeight="1">
      <c r="A55" s="96" t="s">
        <v>87</v>
      </c>
      <c r="B55" s="54" t="s">
        <v>88</v>
      </c>
      <c r="C55" s="55">
        <v>5</v>
      </c>
      <c r="D55" s="56">
        <v>5</v>
      </c>
      <c r="E55" s="57">
        <v>5</v>
      </c>
      <c r="F55" s="58">
        <f>SUM(C55:E55)</f>
        <v>15</v>
      </c>
      <c r="G55" s="59">
        <v>0</v>
      </c>
      <c r="H55" s="59">
        <v>5</v>
      </c>
      <c r="I55" s="60">
        <f t="shared" si="12"/>
        <v>20</v>
      </c>
      <c r="J55" s="47">
        <v>91</v>
      </c>
      <c r="K55" s="48">
        <v>90</v>
      </c>
      <c r="L55" s="44">
        <f t="shared" si="9"/>
        <v>181</v>
      </c>
      <c r="M55" s="49">
        <v>85</v>
      </c>
      <c r="N55" s="48">
        <v>90</v>
      </c>
      <c r="O55" s="44">
        <f t="shared" si="10"/>
        <v>175</v>
      </c>
      <c r="P55" s="49">
        <v>87</v>
      </c>
      <c r="Q55" s="48">
        <v>78</v>
      </c>
      <c r="R55" s="50">
        <f t="shared" si="20"/>
        <v>165</v>
      </c>
      <c r="S55" s="64">
        <f t="shared" si="18"/>
        <v>263</v>
      </c>
      <c r="T55" s="62">
        <f t="shared" si="18"/>
        <v>258</v>
      </c>
      <c r="U55" s="65">
        <f t="shared" si="18"/>
        <v>521</v>
      </c>
      <c r="V55" s="64">
        <v>15</v>
      </c>
      <c r="W55" s="62">
        <v>9</v>
      </c>
      <c r="X55" s="65">
        <f t="shared" ref="X55:X61" si="23">SUM(V55:W55)</f>
        <v>24</v>
      </c>
      <c r="Y55" s="66" t="s">
        <v>88</v>
      </c>
    </row>
    <row r="56" spans="1:25" ht="18" customHeight="1">
      <c r="A56" s="53">
        <v>7</v>
      </c>
      <c r="B56" s="54" t="s">
        <v>89</v>
      </c>
      <c r="C56" s="55">
        <v>3</v>
      </c>
      <c r="D56" s="56">
        <v>3</v>
      </c>
      <c r="E56" s="57">
        <v>3</v>
      </c>
      <c r="F56" s="58">
        <f t="shared" ref="F56:F61" si="24">SUM(C56:E56)</f>
        <v>9</v>
      </c>
      <c r="G56" s="59">
        <v>0</v>
      </c>
      <c r="H56" s="59">
        <v>3</v>
      </c>
      <c r="I56" s="60">
        <f t="shared" si="12"/>
        <v>12</v>
      </c>
      <c r="J56" s="61">
        <v>42</v>
      </c>
      <c r="K56" s="62">
        <v>58</v>
      </c>
      <c r="L56" s="63">
        <f t="shared" si="9"/>
        <v>100</v>
      </c>
      <c r="M56" s="64">
        <v>36</v>
      </c>
      <c r="N56" s="62">
        <v>53</v>
      </c>
      <c r="O56" s="63">
        <f t="shared" si="10"/>
        <v>89</v>
      </c>
      <c r="P56" s="64">
        <v>52</v>
      </c>
      <c r="Q56" s="62">
        <v>41</v>
      </c>
      <c r="R56" s="58">
        <f t="shared" si="20"/>
        <v>93</v>
      </c>
      <c r="S56" s="64">
        <f t="shared" si="18"/>
        <v>130</v>
      </c>
      <c r="T56" s="62">
        <f t="shared" si="18"/>
        <v>152</v>
      </c>
      <c r="U56" s="65">
        <f t="shared" si="18"/>
        <v>282</v>
      </c>
      <c r="V56" s="64">
        <v>8</v>
      </c>
      <c r="W56" s="62">
        <v>6</v>
      </c>
      <c r="X56" s="65">
        <f t="shared" si="23"/>
        <v>14</v>
      </c>
      <c r="Y56" s="66" t="s">
        <v>89</v>
      </c>
    </row>
    <row r="57" spans="1:25" ht="18" customHeight="1">
      <c r="A57" s="96"/>
      <c r="B57" s="54" t="s">
        <v>90</v>
      </c>
      <c r="C57" s="55">
        <v>0</v>
      </c>
      <c r="D57" s="56">
        <v>0</v>
      </c>
      <c r="E57" s="57">
        <v>1</v>
      </c>
      <c r="F57" s="58">
        <f t="shared" si="24"/>
        <v>1</v>
      </c>
      <c r="G57" s="59">
        <v>1</v>
      </c>
      <c r="H57" s="59">
        <v>0</v>
      </c>
      <c r="I57" s="60">
        <f t="shared" si="12"/>
        <v>2</v>
      </c>
      <c r="J57" s="61">
        <v>0</v>
      </c>
      <c r="K57" s="62">
        <v>3</v>
      </c>
      <c r="L57" s="63">
        <f t="shared" si="9"/>
        <v>3</v>
      </c>
      <c r="M57" s="64">
        <v>0</v>
      </c>
      <c r="N57" s="62">
        <v>1</v>
      </c>
      <c r="O57" s="63">
        <f t="shared" si="10"/>
        <v>1</v>
      </c>
      <c r="P57" s="64">
        <v>1</v>
      </c>
      <c r="Q57" s="62">
        <v>1</v>
      </c>
      <c r="R57" s="58">
        <f t="shared" si="20"/>
        <v>2</v>
      </c>
      <c r="S57" s="64">
        <f t="shared" si="18"/>
        <v>1</v>
      </c>
      <c r="T57" s="62">
        <f t="shared" si="18"/>
        <v>5</v>
      </c>
      <c r="U57" s="65">
        <f t="shared" si="18"/>
        <v>6</v>
      </c>
      <c r="V57" s="64">
        <v>0</v>
      </c>
      <c r="W57" s="62">
        <v>0</v>
      </c>
      <c r="X57" s="65">
        <f t="shared" si="23"/>
        <v>0</v>
      </c>
      <c r="Y57" s="66" t="s">
        <v>90</v>
      </c>
    </row>
    <row r="58" spans="1:25" ht="18" customHeight="1">
      <c r="A58" s="96"/>
      <c r="B58" s="54" t="s">
        <v>91</v>
      </c>
      <c r="C58" s="55">
        <v>1</v>
      </c>
      <c r="D58" s="56">
        <v>1</v>
      </c>
      <c r="E58" s="57">
        <v>2</v>
      </c>
      <c r="F58" s="58">
        <f t="shared" si="24"/>
        <v>4</v>
      </c>
      <c r="G58" s="59">
        <v>0</v>
      </c>
      <c r="H58" s="59">
        <v>2</v>
      </c>
      <c r="I58" s="60">
        <f t="shared" si="12"/>
        <v>6</v>
      </c>
      <c r="J58" s="61">
        <v>10</v>
      </c>
      <c r="K58" s="62">
        <v>14</v>
      </c>
      <c r="L58" s="63">
        <f t="shared" si="9"/>
        <v>24</v>
      </c>
      <c r="M58" s="64">
        <v>19</v>
      </c>
      <c r="N58" s="62">
        <v>12</v>
      </c>
      <c r="O58" s="63">
        <f t="shared" si="10"/>
        <v>31</v>
      </c>
      <c r="P58" s="64">
        <v>18</v>
      </c>
      <c r="Q58" s="62">
        <v>27</v>
      </c>
      <c r="R58" s="58">
        <f t="shared" si="20"/>
        <v>45</v>
      </c>
      <c r="S58" s="64">
        <f t="shared" si="18"/>
        <v>47</v>
      </c>
      <c r="T58" s="62">
        <f t="shared" si="18"/>
        <v>53</v>
      </c>
      <c r="U58" s="65">
        <f t="shared" si="18"/>
        <v>100</v>
      </c>
      <c r="V58" s="64">
        <v>6</v>
      </c>
      <c r="W58" s="62">
        <v>1</v>
      </c>
      <c r="X58" s="65">
        <f t="shared" si="23"/>
        <v>7</v>
      </c>
      <c r="Y58" s="66" t="s">
        <v>91</v>
      </c>
    </row>
    <row r="59" spans="1:25" ht="18" customHeight="1">
      <c r="A59" s="96"/>
      <c r="B59" s="54" t="s">
        <v>92</v>
      </c>
      <c r="C59" s="55">
        <v>3</v>
      </c>
      <c r="D59" s="56">
        <v>2</v>
      </c>
      <c r="E59" s="57">
        <v>4</v>
      </c>
      <c r="F59" s="58">
        <f t="shared" si="24"/>
        <v>9</v>
      </c>
      <c r="G59" s="59">
        <v>0</v>
      </c>
      <c r="H59" s="59">
        <v>2</v>
      </c>
      <c r="I59" s="60">
        <f t="shared" si="12"/>
        <v>11</v>
      </c>
      <c r="J59" s="61">
        <v>50</v>
      </c>
      <c r="K59" s="62">
        <v>40</v>
      </c>
      <c r="L59" s="63">
        <f t="shared" si="9"/>
        <v>90</v>
      </c>
      <c r="M59" s="64">
        <v>25</v>
      </c>
      <c r="N59" s="62">
        <v>32</v>
      </c>
      <c r="O59" s="63">
        <f t="shared" si="10"/>
        <v>57</v>
      </c>
      <c r="P59" s="64">
        <v>61</v>
      </c>
      <c r="Q59" s="62">
        <v>56</v>
      </c>
      <c r="R59" s="58">
        <f t="shared" si="20"/>
        <v>117</v>
      </c>
      <c r="S59" s="64">
        <f t="shared" si="18"/>
        <v>136</v>
      </c>
      <c r="T59" s="62">
        <f t="shared" si="18"/>
        <v>128</v>
      </c>
      <c r="U59" s="65">
        <f t="shared" si="18"/>
        <v>264</v>
      </c>
      <c r="V59" s="64">
        <v>7</v>
      </c>
      <c r="W59" s="62">
        <v>3</v>
      </c>
      <c r="X59" s="65">
        <f t="shared" si="23"/>
        <v>10</v>
      </c>
      <c r="Y59" s="66" t="s">
        <v>92</v>
      </c>
    </row>
    <row r="60" spans="1:25" ht="18" customHeight="1">
      <c r="A60" s="96"/>
      <c r="B60" s="54" t="s">
        <v>93</v>
      </c>
      <c r="C60" s="55">
        <v>1</v>
      </c>
      <c r="D60" s="56">
        <v>1</v>
      </c>
      <c r="E60" s="57">
        <v>1</v>
      </c>
      <c r="F60" s="58">
        <f t="shared" si="24"/>
        <v>3</v>
      </c>
      <c r="G60" s="59">
        <v>0</v>
      </c>
      <c r="H60" s="59">
        <v>1</v>
      </c>
      <c r="I60" s="60">
        <f t="shared" si="12"/>
        <v>4</v>
      </c>
      <c r="J60" s="61">
        <v>14</v>
      </c>
      <c r="K60" s="62">
        <v>14</v>
      </c>
      <c r="L60" s="63">
        <f t="shared" si="9"/>
        <v>28</v>
      </c>
      <c r="M60" s="64">
        <v>26</v>
      </c>
      <c r="N60" s="62">
        <v>12</v>
      </c>
      <c r="O60" s="63">
        <f t="shared" si="10"/>
        <v>38</v>
      </c>
      <c r="P60" s="64">
        <v>19</v>
      </c>
      <c r="Q60" s="62">
        <v>12</v>
      </c>
      <c r="R60" s="58">
        <f t="shared" si="20"/>
        <v>31</v>
      </c>
      <c r="S60" s="64">
        <f t="shared" si="18"/>
        <v>59</v>
      </c>
      <c r="T60" s="62">
        <f t="shared" si="18"/>
        <v>38</v>
      </c>
      <c r="U60" s="65">
        <f t="shared" si="18"/>
        <v>97</v>
      </c>
      <c r="V60" s="64">
        <v>1</v>
      </c>
      <c r="W60" s="62">
        <v>1</v>
      </c>
      <c r="X60" s="65">
        <f t="shared" si="23"/>
        <v>2</v>
      </c>
      <c r="Y60" s="66" t="s">
        <v>93</v>
      </c>
    </row>
    <row r="61" spans="1:25" ht="18" customHeight="1">
      <c r="A61" s="97"/>
      <c r="B61" s="69" t="s">
        <v>94</v>
      </c>
      <c r="C61" s="70">
        <v>1</v>
      </c>
      <c r="D61" s="71">
        <v>1</v>
      </c>
      <c r="E61" s="72">
        <v>2</v>
      </c>
      <c r="F61" s="73">
        <f t="shared" si="24"/>
        <v>4</v>
      </c>
      <c r="G61" s="74">
        <v>0</v>
      </c>
      <c r="H61" s="74">
        <v>3</v>
      </c>
      <c r="I61" s="75">
        <f t="shared" si="12"/>
        <v>7</v>
      </c>
      <c r="J61" s="76">
        <v>17</v>
      </c>
      <c r="K61" s="77">
        <v>17</v>
      </c>
      <c r="L61" s="78">
        <f t="shared" si="9"/>
        <v>34</v>
      </c>
      <c r="M61" s="79">
        <v>19</v>
      </c>
      <c r="N61" s="77">
        <v>8</v>
      </c>
      <c r="O61" s="78">
        <f t="shared" si="10"/>
        <v>27</v>
      </c>
      <c r="P61" s="79">
        <v>20</v>
      </c>
      <c r="Q61" s="77">
        <v>19</v>
      </c>
      <c r="R61" s="73">
        <f t="shared" si="20"/>
        <v>39</v>
      </c>
      <c r="S61" s="79">
        <f t="shared" ref="S61:T62" si="25">SUM(J61,M61,P61)</f>
        <v>56</v>
      </c>
      <c r="T61" s="77">
        <f t="shared" si="25"/>
        <v>44</v>
      </c>
      <c r="U61" s="80">
        <f>SUM(L61,O61,R61)</f>
        <v>100</v>
      </c>
      <c r="V61" s="79">
        <v>2</v>
      </c>
      <c r="W61" s="77">
        <v>1</v>
      </c>
      <c r="X61" s="65">
        <f t="shared" si="23"/>
        <v>3</v>
      </c>
      <c r="Y61" s="81" t="s">
        <v>94</v>
      </c>
    </row>
    <row r="62" spans="1:25" ht="18" customHeight="1" thickBot="1">
      <c r="A62" s="82" t="s">
        <v>95</v>
      </c>
      <c r="B62" s="83"/>
      <c r="C62" s="84">
        <f t="shared" ref="C62:H62" si="26">SUM(C55:C61)</f>
        <v>14</v>
      </c>
      <c r="D62" s="85">
        <f t="shared" si="26"/>
        <v>13</v>
      </c>
      <c r="E62" s="86">
        <f t="shared" si="26"/>
        <v>18</v>
      </c>
      <c r="F62" s="87">
        <f t="shared" si="26"/>
        <v>45</v>
      </c>
      <c r="G62" s="87">
        <f t="shared" si="26"/>
        <v>1</v>
      </c>
      <c r="H62" s="87">
        <f t="shared" si="26"/>
        <v>16</v>
      </c>
      <c r="I62" s="88">
        <f t="shared" si="12"/>
        <v>62</v>
      </c>
      <c r="J62" s="89">
        <f>SUM(J55:J61)</f>
        <v>224</v>
      </c>
      <c r="K62" s="93">
        <f>SUM(K55:K61)</f>
        <v>236</v>
      </c>
      <c r="L62" s="119">
        <f t="shared" si="9"/>
        <v>460</v>
      </c>
      <c r="M62" s="92">
        <f>SUM(M55:M61)</f>
        <v>210</v>
      </c>
      <c r="N62" s="93">
        <f>SUM(N55:N61)</f>
        <v>208</v>
      </c>
      <c r="O62" s="91">
        <f t="shared" si="10"/>
        <v>418</v>
      </c>
      <c r="P62" s="92">
        <f>SUM(P55:P61)</f>
        <v>258</v>
      </c>
      <c r="Q62" s="93">
        <f>SUM(Q55:Q61)</f>
        <v>234</v>
      </c>
      <c r="R62" s="87">
        <f t="shared" si="20"/>
        <v>492</v>
      </c>
      <c r="S62" s="92">
        <f t="shared" si="25"/>
        <v>692</v>
      </c>
      <c r="T62" s="93">
        <f t="shared" si="25"/>
        <v>678</v>
      </c>
      <c r="U62" s="94">
        <f>SUM(L62,O62,R62)</f>
        <v>1370</v>
      </c>
      <c r="V62" s="92">
        <f>SUM(V55:V61)</f>
        <v>39</v>
      </c>
      <c r="W62" s="93">
        <f>SUM(W55:W61)</f>
        <v>21</v>
      </c>
      <c r="X62" s="137">
        <f>SUM(X55:X61)</f>
        <v>60</v>
      </c>
      <c r="Y62" s="95" t="s">
        <v>96</v>
      </c>
    </row>
    <row r="63" spans="1:25" ht="18" customHeight="1">
      <c r="A63" s="96" t="s">
        <v>97</v>
      </c>
      <c r="B63" s="54" t="s">
        <v>98</v>
      </c>
      <c r="C63" s="55">
        <v>7</v>
      </c>
      <c r="D63" s="56">
        <v>5</v>
      </c>
      <c r="E63" s="57">
        <v>6</v>
      </c>
      <c r="F63" s="58">
        <f>SUM(C63:E63)</f>
        <v>18</v>
      </c>
      <c r="G63" s="59">
        <v>0</v>
      </c>
      <c r="H63" s="59">
        <v>4</v>
      </c>
      <c r="I63" s="60">
        <f>SUM(F63:H63)</f>
        <v>22</v>
      </c>
      <c r="J63" s="47">
        <v>143</v>
      </c>
      <c r="K63" s="48">
        <v>100</v>
      </c>
      <c r="L63" s="44">
        <f>SUM(J63:K63)</f>
        <v>243</v>
      </c>
      <c r="M63" s="49">
        <v>98</v>
      </c>
      <c r="N63" s="48">
        <v>102</v>
      </c>
      <c r="O63" s="44">
        <f>SUM(M63:N63)</f>
        <v>200</v>
      </c>
      <c r="P63" s="49">
        <v>104</v>
      </c>
      <c r="Q63" s="48">
        <v>124</v>
      </c>
      <c r="R63" s="50">
        <f>SUM(P63:Q63)</f>
        <v>228</v>
      </c>
      <c r="S63" s="64">
        <f>SUM(J63,M63,P63)</f>
        <v>345</v>
      </c>
      <c r="T63" s="62">
        <f>SUM(K63,N63,Q63)</f>
        <v>326</v>
      </c>
      <c r="U63" s="65">
        <f>SUM(S63:T63)</f>
        <v>671</v>
      </c>
      <c r="V63" s="64">
        <v>14</v>
      </c>
      <c r="W63" s="62">
        <v>6</v>
      </c>
      <c r="X63" s="65">
        <f>SUM(V63:W63)</f>
        <v>20</v>
      </c>
      <c r="Y63" s="66" t="s">
        <v>98</v>
      </c>
    </row>
    <row r="64" spans="1:25" ht="18" customHeight="1">
      <c r="A64" s="53">
        <v>5</v>
      </c>
      <c r="B64" s="54" t="s">
        <v>99</v>
      </c>
      <c r="C64" s="55">
        <v>1</v>
      </c>
      <c r="D64" s="56">
        <v>2</v>
      </c>
      <c r="E64" s="57">
        <v>1</v>
      </c>
      <c r="F64" s="58">
        <f>SUM(C64:E64)</f>
        <v>4</v>
      </c>
      <c r="G64" s="59">
        <v>0</v>
      </c>
      <c r="H64" s="59">
        <v>2</v>
      </c>
      <c r="I64" s="60">
        <f t="shared" ref="I64:I67" si="27">SUM(F64:H64)</f>
        <v>6</v>
      </c>
      <c r="J64" s="61">
        <v>10</v>
      </c>
      <c r="K64" s="62">
        <v>10</v>
      </c>
      <c r="L64" s="63">
        <f t="shared" ref="L64:L67" si="28">SUM(J64:K64)</f>
        <v>20</v>
      </c>
      <c r="M64" s="64">
        <v>28</v>
      </c>
      <c r="N64" s="62">
        <v>13</v>
      </c>
      <c r="O64" s="63">
        <f t="shared" ref="O64:O67" si="29">SUM(M64:N64)</f>
        <v>41</v>
      </c>
      <c r="P64" s="64">
        <v>17</v>
      </c>
      <c r="Q64" s="62">
        <v>15</v>
      </c>
      <c r="R64" s="58">
        <f t="shared" ref="R64:R67" si="30">SUM(P64:Q64)</f>
        <v>32</v>
      </c>
      <c r="S64" s="64">
        <f t="shared" ref="S64:T67" si="31">SUM(J64,M64,P64)</f>
        <v>55</v>
      </c>
      <c r="T64" s="62">
        <f t="shared" si="31"/>
        <v>38</v>
      </c>
      <c r="U64" s="65">
        <f>SUM(S64:T64)</f>
        <v>93</v>
      </c>
      <c r="V64" s="64">
        <v>4</v>
      </c>
      <c r="W64" s="62">
        <v>2</v>
      </c>
      <c r="X64" s="65">
        <f t="shared" ref="X64:X67" si="32">SUM(V64:W64)</f>
        <v>6</v>
      </c>
      <c r="Y64" s="66" t="s">
        <v>99</v>
      </c>
    </row>
    <row r="65" spans="1:26" ht="18" customHeight="1">
      <c r="A65" s="96"/>
      <c r="B65" s="54" t="s">
        <v>100</v>
      </c>
      <c r="C65" s="55">
        <v>1</v>
      </c>
      <c r="D65" s="56">
        <v>1</v>
      </c>
      <c r="E65" s="57">
        <v>1</v>
      </c>
      <c r="F65" s="58">
        <f>SUM(C65:E65)</f>
        <v>3</v>
      </c>
      <c r="G65" s="59">
        <v>0</v>
      </c>
      <c r="H65" s="59">
        <v>2</v>
      </c>
      <c r="I65" s="60">
        <f t="shared" si="27"/>
        <v>5</v>
      </c>
      <c r="J65" s="61">
        <v>18</v>
      </c>
      <c r="K65" s="62">
        <v>13</v>
      </c>
      <c r="L65" s="63">
        <f t="shared" si="28"/>
        <v>31</v>
      </c>
      <c r="M65" s="64">
        <v>21</v>
      </c>
      <c r="N65" s="62">
        <v>11</v>
      </c>
      <c r="O65" s="63">
        <f t="shared" si="29"/>
        <v>32</v>
      </c>
      <c r="P65" s="64">
        <v>11</v>
      </c>
      <c r="Q65" s="62">
        <v>16</v>
      </c>
      <c r="R65" s="58">
        <f t="shared" si="30"/>
        <v>27</v>
      </c>
      <c r="S65" s="64">
        <f t="shared" si="31"/>
        <v>50</v>
      </c>
      <c r="T65" s="62">
        <f t="shared" si="31"/>
        <v>40</v>
      </c>
      <c r="U65" s="65">
        <f>SUM(S65:T65)</f>
        <v>90</v>
      </c>
      <c r="V65" s="64">
        <v>2</v>
      </c>
      <c r="W65" s="62">
        <v>1</v>
      </c>
      <c r="X65" s="65">
        <f t="shared" si="32"/>
        <v>3</v>
      </c>
      <c r="Y65" s="66" t="s">
        <v>100</v>
      </c>
    </row>
    <row r="66" spans="1:26" ht="18" customHeight="1">
      <c r="A66" s="96"/>
      <c r="B66" s="54" t="s">
        <v>101</v>
      </c>
      <c r="C66" s="55">
        <v>3</v>
      </c>
      <c r="D66" s="56">
        <v>2</v>
      </c>
      <c r="E66" s="57">
        <v>2</v>
      </c>
      <c r="F66" s="58">
        <f>SUM(C66:E66)</f>
        <v>7</v>
      </c>
      <c r="G66" s="59">
        <v>0</v>
      </c>
      <c r="H66" s="59">
        <v>2</v>
      </c>
      <c r="I66" s="60">
        <f t="shared" si="27"/>
        <v>9</v>
      </c>
      <c r="J66" s="61">
        <v>47</v>
      </c>
      <c r="K66" s="62">
        <v>37</v>
      </c>
      <c r="L66" s="63">
        <f t="shared" si="28"/>
        <v>84</v>
      </c>
      <c r="M66" s="64">
        <v>36</v>
      </c>
      <c r="N66" s="62">
        <v>29</v>
      </c>
      <c r="O66" s="63">
        <f t="shared" si="29"/>
        <v>65</v>
      </c>
      <c r="P66" s="64">
        <v>36</v>
      </c>
      <c r="Q66" s="62">
        <v>25</v>
      </c>
      <c r="R66" s="58">
        <f t="shared" si="30"/>
        <v>61</v>
      </c>
      <c r="S66" s="64">
        <f t="shared" si="31"/>
        <v>119</v>
      </c>
      <c r="T66" s="62">
        <f t="shared" si="31"/>
        <v>91</v>
      </c>
      <c r="U66" s="65">
        <f>SUM(S66:T66)</f>
        <v>210</v>
      </c>
      <c r="V66" s="64">
        <v>10</v>
      </c>
      <c r="W66" s="62">
        <v>0</v>
      </c>
      <c r="X66" s="65">
        <f t="shared" si="32"/>
        <v>10</v>
      </c>
      <c r="Y66" s="66" t="s">
        <v>101</v>
      </c>
    </row>
    <row r="67" spans="1:26" ht="18" customHeight="1">
      <c r="A67" s="97"/>
      <c r="B67" s="69" t="s">
        <v>102</v>
      </c>
      <c r="C67" s="70">
        <v>2</v>
      </c>
      <c r="D67" s="71">
        <v>2</v>
      </c>
      <c r="E67" s="72">
        <v>2</v>
      </c>
      <c r="F67" s="73">
        <f>SUM(C67:E67)</f>
        <v>6</v>
      </c>
      <c r="G67" s="74">
        <v>0</v>
      </c>
      <c r="H67" s="74">
        <v>3</v>
      </c>
      <c r="I67" s="75">
        <f t="shared" si="27"/>
        <v>9</v>
      </c>
      <c r="J67" s="76">
        <v>30</v>
      </c>
      <c r="K67" s="77">
        <v>26</v>
      </c>
      <c r="L67" s="78">
        <f t="shared" si="28"/>
        <v>56</v>
      </c>
      <c r="M67" s="79">
        <v>29</v>
      </c>
      <c r="N67" s="77">
        <v>26</v>
      </c>
      <c r="O67" s="78">
        <f t="shared" si="29"/>
        <v>55</v>
      </c>
      <c r="P67" s="79">
        <v>27</v>
      </c>
      <c r="Q67" s="77">
        <v>27</v>
      </c>
      <c r="R67" s="73">
        <f t="shared" si="30"/>
        <v>54</v>
      </c>
      <c r="S67" s="79">
        <f t="shared" si="31"/>
        <v>86</v>
      </c>
      <c r="T67" s="77">
        <f t="shared" si="31"/>
        <v>79</v>
      </c>
      <c r="U67" s="80">
        <f>SUM(S67:T67)</f>
        <v>165</v>
      </c>
      <c r="V67" s="79">
        <v>4</v>
      </c>
      <c r="W67" s="77">
        <v>3</v>
      </c>
      <c r="X67" s="80">
        <f t="shared" si="32"/>
        <v>7</v>
      </c>
      <c r="Y67" s="81" t="s">
        <v>102</v>
      </c>
    </row>
    <row r="68" spans="1:26" ht="18" customHeight="1" thickBot="1">
      <c r="A68" s="82" t="s">
        <v>103</v>
      </c>
      <c r="B68" s="83"/>
      <c r="C68" s="84">
        <f t="shared" ref="C68:H68" si="33">SUM(C63:C67)</f>
        <v>14</v>
      </c>
      <c r="D68" s="85">
        <f t="shared" si="33"/>
        <v>12</v>
      </c>
      <c r="E68" s="86">
        <f t="shared" si="33"/>
        <v>12</v>
      </c>
      <c r="F68" s="87">
        <f t="shared" si="33"/>
        <v>38</v>
      </c>
      <c r="G68" s="87">
        <f t="shared" si="33"/>
        <v>0</v>
      </c>
      <c r="H68" s="87">
        <f t="shared" si="33"/>
        <v>13</v>
      </c>
      <c r="I68" s="88">
        <f>SUM(F68:H68)</f>
        <v>51</v>
      </c>
      <c r="J68" s="89">
        <f>SUM(J63:J67)</f>
        <v>248</v>
      </c>
      <c r="K68" s="93">
        <f>SUM(K63:K67)</f>
        <v>186</v>
      </c>
      <c r="L68" s="119">
        <f>SUM(J68,K68)</f>
        <v>434</v>
      </c>
      <c r="M68" s="92">
        <f>SUM(M63:M67)</f>
        <v>212</v>
      </c>
      <c r="N68" s="93">
        <f>SUM(N63:N67)</f>
        <v>181</v>
      </c>
      <c r="O68" s="91">
        <f>SUM(M68,N68)</f>
        <v>393</v>
      </c>
      <c r="P68" s="92">
        <f>SUM(P63:P67)</f>
        <v>195</v>
      </c>
      <c r="Q68" s="93">
        <f>SUM(Q63:Q67)</f>
        <v>207</v>
      </c>
      <c r="R68" s="87">
        <f>SUM(P68,Q68)</f>
        <v>402</v>
      </c>
      <c r="S68" s="92">
        <f>SUM(J68,M68,P68)</f>
        <v>655</v>
      </c>
      <c r="T68" s="93">
        <f>SUM(K68,N68,Q68)</f>
        <v>574</v>
      </c>
      <c r="U68" s="94">
        <f>SUM(L68,O68,R68)</f>
        <v>1229</v>
      </c>
      <c r="V68" s="92">
        <f>SUM(V63:V67)</f>
        <v>34</v>
      </c>
      <c r="W68" s="93">
        <f>SUM(W63:W67)</f>
        <v>12</v>
      </c>
      <c r="X68" s="94">
        <f>SUM(X63:X67)</f>
        <v>46</v>
      </c>
      <c r="Y68" s="95" t="s">
        <v>104</v>
      </c>
    </row>
    <row r="69" spans="1:26" ht="18" customHeight="1">
      <c r="A69" s="96" t="s">
        <v>105</v>
      </c>
      <c r="B69" s="54" t="s">
        <v>106</v>
      </c>
      <c r="C69" s="55">
        <v>2</v>
      </c>
      <c r="D69" s="56">
        <v>3</v>
      </c>
      <c r="E69" s="57">
        <v>2</v>
      </c>
      <c r="F69" s="58">
        <f>SUM(C69:E69)</f>
        <v>7</v>
      </c>
      <c r="G69" s="59">
        <v>0</v>
      </c>
      <c r="H69" s="59">
        <v>2</v>
      </c>
      <c r="I69" s="60">
        <f t="shared" ref="I69:I111" si="34">SUM(F69:H69)</f>
        <v>9</v>
      </c>
      <c r="J69" s="47">
        <v>43</v>
      </c>
      <c r="K69" s="48">
        <v>25</v>
      </c>
      <c r="L69" s="44">
        <f t="shared" ref="L69:L111" si="35">SUM(J69,K69)</f>
        <v>68</v>
      </c>
      <c r="M69" s="49">
        <v>45</v>
      </c>
      <c r="N69" s="48">
        <v>39</v>
      </c>
      <c r="O69" s="44">
        <f t="shared" ref="O69:O111" si="36">SUM(M69,N69)</f>
        <v>84</v>
      </c>
      <c r="P69" s="49">
        <v>31</v>
      </c>
      <c r="Q69" s="48">
        <v>35</v>
      </c>
      <c r="R69" s="50">
        <f t="shared" ref="R69:R111" si="37">SUM(P69,Q69)</f>
        <v>66</v>
      </c>
      <c r="S69" s="49">
        <f t="shared" ref="S69:U84" si="38">SUM(J69,M69,P69)</f>
        <v>119</v>
      </c>
      <c r="T69" s="48">
        <f t="shared" si="38"/>
        <v>99</v>
      </c>
      <c r="U69" s="51">
        <f t="shared" si="38"/>
        <v>218</v>
      </c>
      <c r="V69" s="49">
        <v>6</v>
      </c>
      <c r="W69" s="48">
        <v>2</v>
      </c>
      <c r="X69" s="51">
        <f t="shared" ref="X69:X70" si="39">SUM(V69:W69)</f>
        <v>8</v>
      </c>
      <c r="Y69" s="66" t="s">
        <v>106</v>
      </c>
    </row>
    <row r="70" spans="1:26" ht="18" customHeight="1">
      <c r="A70" s="138">
        <v>2</v>
      </c>
      <c r="B70" s="69" t="s">
        <v>107</v>
      </c>
      <c r="C70" s="70">
        <v>6</v>
      </c>
      <c r="D70" s="71">
        <v>5</v>
      </c>
      <c r="E70" s="72">
        <v>5</v>
      </c>
      <c r="F70" s="73">
        <f>SUM(C70:E70)</f>
        <v>16</v>
      </c>
      <c r="G70" s="74">
        <v>0</v>
      </c>
      <c r="H70" s="74">
        <v>4</v>
      </c>
      <c r="I70" s="75">
        <f t="shared" si="34"/>
        <v>20</v>
      </c>
      <c r="J70" s="76">
        <v>101</v>
      </c>
      <c r="K70" s="77">
        <v>85</v>
      </c>
      <c r="L70" s="78">
        <f t="shared" si="35"/>
        <v>186</v>
      </c>
      <c r="M70" s="79">
        <v>104</v>
      </c>
      <c r="N70" s="77">
        <v>82</v>
      </c>
      <c r="O70" s="78">
        <f t="shared" si="36"/>
        <v>186</v>
      </c>
      <c r="P70" s="79">
        <v>87</v>
      </c>
      <c r="Q70" s="77">
        <v>89</v>
      </c>
      <c r="R70" s="73">
        <f t="shared" si="37"/>
        <v>176</v>
      </c>
      <c r="S70" s="79">
        <f t="shared" si="38"/>
        <v>292</v>
      </c>
      <c r="T70" s="77">
        <f t="shared" si="38"/>
        <v>256</v>
      </c>
      <c r="U70" s="80">
        <f t="shared" si="38"/>
        <v>548</v>
      </c>
      <c r="V70" s="79">
        <v>15</v>
      </c>
      <c r="W70" s="77">
        <v>3</v>
      </c>
      <c r="X70" s="80">
        <f t="shared" si="39"/>
        <v>18</v>
      </c>
      <c r="Y70" s="81" t="s">
        <v>107</v>
      </c>
    </row>
    <row r="71" spans="1:26" ht="18" customHeight="1" thickBot="1">
      <c r="A71" s="82" t="s">
        <v>108</v>
      </c>
      <c r="B71" s="83"/>
      <c r="C71" s="84">
        <f>SUM(C69,C70)</f>
        <v>8</v>
      </c>
      <c r="D71" s="85">
        <f t="shared" ref="D71:Q71" si="40">SUM(D69,D70)</f>
        <v>8</v>
      </c>
      <c r="E71" s="86">
        <f t="shared" si="40"/>
        <v>7</v>
      </c>
      <c r="F71" s="87">
        <f t="shared" si="40"/>
        <v>23</v>
      </c>
      <c r="G71" s="87">
        <f t="shared" si="40"/>
        <v>0</v>
      </c>
      <c r="H71" s="87">
        <f t="shared" si="40"/>
        <v>6</v>
      </c>
      <c r="I71" s="88">
        <f t="shared" si="34"/>
        <v>29</v>
      </c>
      <c r="J71" s="89">
        <f t="shared" si="40"/>
        <v>144</v>
      </c>
      <c r="K71" s="93">
        <f t="shared" si="40"/>
        <v>110</v>
      </c>
      <c r="L71" s="119">
        <f t="shared" si="35"/>
        <v>254</v>
      </c>
      <c r="M71" s="92">
        <f t="shared" si="40"/>
        <v>149</v>
      </c>
      <c r="N71" s="93">
        <f t="shared" si="40"/>
        <v>121</v>
      </c>
      <c r="O71" s="91">
        <f t="shared" si="36"/>
        <v>270</v>
      </c>
      <c r="P71" s="92">
        <f t="shared" si="40"/>
        <v>118</v>
      </c>
      <c r="Q71" s="93">
        <f t="shared" si="40"/>
        <v>124</v>
      </c>
      <c r="R71" s="87">
        <f t="shared" si="37"/>
        <v>242</v>
      </c>
      <c r="S71" s="92">
        <f t="shared" si="38"/>
        <v>411</v>
      </c>
      <c r="T71" s="93">
        <f t="shared" si="38"/>
        <v>355</v>
      </c>
      <c r="U71" s="94">
        <f t="shared" si="38"/>
        <v>766</v>
      </c>
      <c r="V71" s="92">
        <f>SUM(V69:V70)</f>
        <v>21</v>
      </c>
      <c r="W71" s="93">
        <f>SUM(W69:W70)</f>
        <v>5</v>
      </c>
      <c r="X71" s="94">
        <f>SUM(X69:X70)</f>
        <v>26</v>
      </c>
      <c r="Y71" s="95" t="s">
        <v>109</v>
      </c>
      <c r="Z71" s="139"/>
    </row>
    <row r="72" spans="1:26" ht="18" customHeight="1">
      <c r="A72" s="96" t="s">
        <v>110</v>
      </c>
      <c r="B72" s="54" t="s">
        <v>111</v>
      </c>
      <c r="C72" s="55">
        <v>5</v>
      </c>
      <c r="D72" s="56">
        <v>5</v>
      </c>
      <c r="E72" s="57">
        <v>5</v>
      </c>
      <c r="F72" s="58">
        <f>SUM(C72:E72)</f>
        <v>15</v>
      </c>
      <c r="G72" s="59">
        <v>0</v>
      </c>
      <c r="H72" s="59">
        <v>5</v>
      </c>
      <c r="I72" s="60">
        <f t="shared" si="34"/>
        <v>20</v>
      </c>
      <c r="J72" s="47">
        <v>76</v>
      </c>
      <c r="K72" s="48">
        <v>99</v>
      </c>
      <c r="L72" s="44">
        <f t="shared" si="35"/>
        <v>175</v>
      </c>
      <c r="M72" s="49">
        <v>88</v>
      </c>
      <c r="N72" s="48">
        <v>76</v>
      </c>
      <c r="O72" s="44">
        <f t="shared" si="36"/>
        <v>164</v>
      </c>
      <c r="P72" s="49">
        <v>82</v>
      </c>
      <c r="Q72" s="48">
        <v>86</v>
      </c>
      <c r="R72" s="50">
        <f t="shared" si="37"/>
        <v>168</v>
      </c>
      <c r="S72" s="64">
        <f t="shared" si="38"/>
        <v>246</v>
      </c>
      <c r="T72" s="62">
        <f t="shared" si="38"/>
        <v>261</v>
      </c>
      <c r="U72" s="65">
        <f t="shared" si="38"/>
        <v>507</v>
      </c>
      <c r="V72" s="64">
        <v>18</v>
      </c>
      <c r="W72" s="62">
        <v>9</v>
      </c>
      <c r="X72" s="65">
        <f t="shared" ref="X72:X75" si="41">SUM(V72:W72)</f>
        <v>27</v>
      </c>
      <c r="Y72" s="66" t="s">
        <v>111</v>
      </c>
    </row>
    <row r="73" spans="1:26" ht="18" customHeight="1">
      <c r="A73" s="53">
        <v>4</v>
      </c>
      <c r="B73" s="54" t="s">
        <v>112</v>
      </c>
      <c r="C73" s="55">
        <v>4</v>
      </c>
      <c r="D73" s="56">
        <v>4</v>
      </c>
      <c r="E73" s="57">
        <v>4</v>
      </c>
      <c r="F73" s="58">
        <f>SUM(C73:E73)</f>
        <v>12</v>
      </c>
      <c r="G73" s="59">
        <v>0</v>
      </c>
      <c r="H73" s="59">
        <v>5</v>
      </c>
      <c r="I73" s="60">
        <f t="shared" si="34"/>
        <v>17</v>
      </c>
      <c r="J73" s="61">
        <v>50</v>
      </c>
      <c r="K73" s="62">
        <v>62</v>
      </c>
      <c r="L73" s="63">
        <f t="shared" si="35"/>
        <v>112</v>
      </c>
      <c r="M73" s="64">
        <v>55</v>
      </c>
      <c r="N73" s="62">
        <v>60</v>
      </c>
      <c r="O73" s="63">
        <f t="shared" si="36"/>
        <v>115</v>
      </c>
      <c r="P73" s="64">
        <v>68</v>
      </c>
      <c r="Q73" s="62">
        <v>65</v>
      </c>
      <c r="R73" s="58">
        <f t="shared" si="37"/>
        <v>133</v>
      </c>
      <c r="S73" s="64">
        <f t="shared" si="38"/>
        <v>173</v>
      </c>
      <c r="T73" s="62">
        <f t="shared" si="38"/>
        <v>187</v>
      </c>
      <c r="U73" s="65">
        <f t="shared" si="38"/>
        <v>360</v>
      </c>
      <c r="V73" s="64">
        <v>14</v>
      </c>
      <c r="W73" s="62">
        <v>5</v>
      </c>
      <c r="X73" s="65">
        <f t="shared" si="41"/>
        <v>19</v>
      </c>
      <c r="Y73" s="66" t="s">
        <v>112</v>
      </c>
    </row>
    <row r="74" spans="1:26" ht="18" customHeight="1">
      <c r="A74" s="96"/>
      <c r="B74" s="54" t="s">
        <v>113</v>
      </c>
      <c r="C74" s="55">
        <v>2</v>
      </c>
      <c r="D74" s="56">
        <v>3</v>
      </c>
      <c r="E74" s="57">
        <v>3</v>
      </c>
      <c r="F74" s="58">
        <f>SUM(C74:E74)</f>
        <v>8</v>
      </c>
      <c r="G74" s="59">
        <v>0</v>
      </c>
      <c r="H74" s="59">
        <v>4</v>
      </c>
      <c r="I74" s="60">
        <f t="shared" si="34"/>
        <v>12</v>
      </c>
      <c r="J74" s="61">
        <v>41</v>
      </c>
      <c r="K74" s="62">
        <v>33</v>
      </c>
      <c r="L74" s="63">
        <f t="shared" si="35"/>
        <v>74</v>
      </c>
      <c r="M74" s="64">
        <v>36</v>
      </c>
      <c r="N74" s="62">
        <v>55</v>
      </c>
      <c r="O74" s="63">
        <f t="shared" si="36"/>
        <v>91</v>
      </c>
      <c r="P74" s="64">
        <v>48</v>
      </c>
      <c r="Q74" s="62">
        <v>42</v>
      </c>
      <c r="R74" s="58">
        <f t="shared" si="37"/>
        <v>90</v>
      </c>
      <c r="S74" s="64">
        <f t="shared" si="38"/>
        <v>125</v>
      </c>
      <c r="T74" s="62">
        <f t="shared" si="38"/>
        <v>130</v>
      </c>
      <c r="U74" s="65">
        <f t="shared" si="38"/>
        <v>255</v>
      </c>
      <c r="V74" s="64">
        <v>12</v>
      </c>
      <c r="W74" s="62">
        <v>8</v>
      </c>
      <c r="X74" s="65">
        <f t="shared" si="41"/>
        <v>20</v>
      </c>
      <c r="Y74" s="66" t="s">
        <v>113</v>
      </c>
    </row>
    <row r="75" spans="1:26" ht="18" customHeight="1">
      <c r="A75" s="97"/>
      <c r="B75" s="69" t="s">
        <v>114</v>
      </c>
      <c r="C75" s="70">
        <v>1</v>
      </c>
      <c r="D75" s="71">
        <v>2</v>
      </c>
      <c r="E75" s="72">
        <v>2</v>
      </c>
      <c r="F75" s="73">
        <f>SUM(C75:E75)</f>
        <v>5</v>
      </c>
      <c r="G75" s="74">
        <v>0</v>
      </c>
      <c r="H75" s="74">
        <v>2</v>
      </c>
      <c r="I75" s="75">
        <f t="shared" si="34"/>
        <v>7</v>
      </c>
      <c r="J75" s="76">
        <v>20</v>
      </c>
      <c r="K75" s="77">
        <v>15</v>
      </c>
      <c r="L75" s="78">
        <f t="shared" si="35"/>
        <v>35</v>
      </c>
      <c r="M75" s="79">
        <v>18</v>
      </c>
      <c r="N75" s="77">
        <v>30</v>
      </c>
      <c r="O75" s="78">
        <f t="shared" si="36"/>
        <v>48</v>
      </c>
      <c r="P75" s="79">
        <v>20</v>
      </c>
      <c r="Q75" s="77">
        <v>24</v>
      </c>
      <c r="R75" s="73">
        <f t="shared" si="37"/>
        <v>44</v>
      </c>
      <c r="S75" s="79">
        <f t="shared" si="38"/>
        <v>58</v>
      </c>
      <c r="T75" s="77">
        <f t="shared" si="38"/>
        <v>69</v>
      </c>
      <c r="U75" s="80">
        <f t="shared" si="38"/>
        <v>127</v>
      </c>
      <c r="V75" s="79">
        <v>2</v>
      </c>
      <c r="W75" s="77">
        <v>2</v>
      </c>
      <c r="X75" s="80">
        <f t="shared" si="41"/>
        <v>4</v>
      </c>
      <c r="Y75" s="81" t="s">
        <v>114</v>
      </c>
    </row>
    <row r="76" spans="1:26" ht="18" customHeight="1" thickBot="1">
      <c r="A76" s="82" t="s">
        <v>115</v>
      </c>
      <c r="B76" s="83"/>
      <c r="C76" s="84">
        <f>SUM(C72:C75)</f>
        <v>12</v>
      </c>
      <c r="D76" s="85">
        <f t="shared" ref="D76:Q76" si="42">SUM(D72:D75)</f>
        <v>14</v>
      </c>
      <c r="E76" s="86">
        <f t="shared" si="42"/>
        <v>14</v>
      </c>
      <c r="F76" s="87">
        <f t="shared" si="42"/>
        <v>40</v>
      </c>
      <c r="G76" s="87">
        <f t="shared" si="42"/>
        <v>0</v>
      </c>
      <c r="H76" s="87">
        <f t="shared" si="42"/>
        <v>16</v>
      </c>
      <c r="I76" s="88">
        <f t="shared" si="34"/>
        <v>56</v>
      </c>
      <c r="J76" s="89">
        <f t="shared" si="42"/>
        <v>187</v>
      </c>
      <c r="K76" s="93">
        <f t="shared" si="42"/>
        <v>209</v>
      </c>
      <c r="L76" s="119">
        <f t="shared" si="35"/>
        <v>396</v>
      </c>
      <c r="M76" s="92">
        <f t="shared" si="42"/>
        <v>197</v>
      </c>
      <c r="N76" s="93">
        <f t="shared" si="42"/>
        <v>221</v>
      </c>
      <c r="O76" s="91">
        <f t="shared" si="36"/>
        <v>418</v>
      </c>
      <c r="P76" s="92">
        <f t="shared" si="42"/>
        <v>218</v>
      </c>
      <c r="Q76" s="93">
        <f t="shared" si="42"/>
        <v>217</v>
      </c>
      <c r="R76" s="87">
        <f t="shared" si="37"/>
        <v>435</v>
      </c>
      <c r="S76" s="92">
        <f t="shared" si="38"/>
        <v>602</v>
      </c>
      <c r="T76" s="93">
        <f t="shared" si="38"/>
        <v>647</v>
      </c>
      <c r="U76" s="94">
        <f t="shared" si="38"/>
        <v>1249</v>
      </c>
      <c r="V76" s="92">
        <f>SUM(V72:V75)</f>
        <v>46</v>
      </c>
      <c r="W76" s="93">
        <f>SUM(W72:W75)</f>
        <v>24</v>
      </c>
      <c r="X76" s="94">
        <f>SUM(X72:X75)</f>
        <v>70</v>
      </c>
      <c r="Y76" s="95" t="s">
        <v>116</v>
      </c>
    </row>
    <row r="77" spans="1:26" ht="18" customHeight="1">
      <c r="A77" s="96" t="s">
        <v>117</v>
      </c>
      <c r="B77" s="54" t="s">
        <v>118</v>
      </c>
      <c r="C77" s="55">
        <v>2</v>
      </c>
      <c r="D77" s="56">
        <v>2</v>
      </c>
      <c r="E77" s="57">
        <v>2</v>
      </c>
      <c r="F77" s="58">
        <f>SUM(C77:E77)</f>
        <v>6</v>
      </c>
      <c r="G77" s="59">
        <v>0</v>
      </c>
      <c r="H77" s="59">
        <v>2</v>
      </c>
      <c r="I77" s="60">
        <f t="shared" si="34"/>
        <v>8</v>
      </c>
      <c r="J77" s="47">
        <v>39</v>
      </c>
      <c r="K77" s="48">
        <v>34</v>
      </c>
      <c r="L77" s="44">
        <f t="shared" si="35"/>
        <v>73</v>
      </c>
      <c r="M77" s="49">
        <v>38</v>
      </c>
      <c r="N77" s="48">
        <v>40</v>
      </c>
      <c r="O77" s="44">
        <f t="shared" si="36"/>
        <v>78</v>
      </c>
      <c r="P77" s="49">
        <v>41</v>
      </c>
      <c r="Q77" s="48">
        <v>36</v>
      </c>
      <c r="R77" s="50">
        <f t="shared" si="37"/>
        <v>77</v>
      </c>
      <c r="S77" s="64">
        <f t="shared" si="38"/>
        <v>118</v>
      </c>
      <c r="T77" s="62">
        <f t="shared" si="38"/>
        <v>110</v>
      </c>
      <c r="U77" s="65">
        <f t="shared" si="38"/>
        <v>228</v>
      </c>
      <c r="V77" s="64">
        <v>5</v>
      </c>
      <c r="W77" s="62">
        <v>4</v>
      </c>
      <c r="X77" s="65">
        <f t="shared" ref="X77:X80" si="43">SUM(V77:W77)</f>
        <v>9</v>
      </c>
      <c r="Y77" s="66" t="s">
        <v>118</v>
      </c>
    </row>
    <row r="78" spans="1:26" ht="18" customHeight="1">
      <c r="A78" s="53">
        <v>4</v>
      </c>
      <c r="B78" s="54" t="s">
        <v>119</v>
      </c>
      <c r="C78" s="55">
        <v>4</v>
      </c>
      <c r="D78" s="56">
        <v>3</v>
      </c>
      <c r="E78" s="57">
        <v>3</v>
      </c>
      <c r="F78" s="58">
        <f>SUM(C78:E78)</f>
        <v>10</v>
      </c>
      <c r="G78" s="59">
        <v>0</v>
      </c>
      <c r="H78" s="59">
        <v>3</v>
      </c>
      <c r="I78" s="60">
        <f t="shared" si="34"/>
        <v>13</v>
      </c>
      <c r="J78" s="61">
        <v>61</v>
      </c>
      <c r="K78" s="62">
        <v>64</v>
      </c>
      <c r="L78" s="63">
        <f t="shared" si="35"/>
        <v>125</v>
      </c>
      <c r="M78" s="64">
        <v>56</v>
      </c>
      <c r="N78" s="62">
        <v>44</v>
      </c>
      <c r="O78" s="63">
        <f t="shared" si="36"/>
        <v>100</v>
      </c>
      <c r="P78" s="64">
        <v>61</v>
      </c>
      <c r="Q78" s="62">
        <v>53</v>
      </c>
      <c r="R78" s="58">
        <f t="shared" si="37"/>
        <v>114</v>
      </c>
      <c r="S78" s="64">
        <f t="shared" si="38"/>
        <v>178</v>
      </c>
      <c r="T78" s="62">
        <f t="shared" si="38"/>
        <v>161</v>
      </c>
      <c r="U78" s="65">
        <f t="shared" si="38"/>
        <v>339</v>
      </c>
      <c r="V78" s="64">
        <v>9</v>
      </c>
      <c r="W78" s="62">
        <v>2</v>
      </c>
      <c r="X78" s="65">
        <f t="shared" si="43"/>
        <v>11</v>
      </c>
      <c r="Y78" s="66" t="s">
        <v>119</v>
      </c>
    </row>
    <row r="79" spans="1:26" ht="18" customHeight="1">
      <c r="A79" s="96"/>
      <c r="B79" s="54" t="s">
        <v>120</v>
      </c>
      <c r="C79" s="55">
        <v>0</v>
      </c>
      <c r="D79" s="56">
        <v>0</v>
      </c>
      <c r="E79" s="57">
        <v>0</v>
      </c>
      <c r="F79" s="58">
        <f>SUM(C79:E79)</f>
        <v>0</v>
      </c>
      <c r="G79" s="59">
        <v>1</v>
      </c>
      <c r="H79" s="59">
        <v>1</v>
      </c>
      <c r="I79" s="60">
        <f t="shared" si="34"/>
        <v>2</v>
      </c>
      <c r="J79" s="61">
        <v>0</v>
      </c>
      <c r="K79" s="62">
        <v>0</v>
      </c>
      <c r="L79" s="63">
        <f t="shared" si="35"/>
        <v>0</v>
      </c>
      <c r="M79" s="64">
        <v>2</v>
      </c>
      <c r="N79" s="62">
        <v>3</v>
      </c>
      <c r="O79" s="63">
        <f t="shared" si="36"/>
        <v>5</v>
      </c>
      <c r="P79" s="64">
        <v>3</v>
      </c>
      <c r="Q79" s="62">
        <v>1</v>
      </c>
      <c r="R79" s="58">
        <f t="shared" si="37"/>
        <v>4</v>
      </c>
      <c r="S79" s="64">
        <f t="shared" si="38"/>
        <v>5</v>
      </c>
      <c r="T79" s="62">
        <f t="shared" si="38"/>
        <v>4</v>
      </c>
      <c r="U79" s="65">
        <f t="shared" si="38"/>
        <v>9</v>
      </c>
      <c r="V79" s="64">
        <v>0</v>
      </c>
      <c r="W79" s="62">
        <v>1</v>
      </c>
      <c r="X79" s="65">
        <f t="shared" si="43"/>
        <v>1</v>
      </c>
      <c r="Y79" s="66" t="s">
        <v>120</v>
      </c>
    </row>
    <row r="80" spans="1:26" ht="18" customHeight="1">
      <c r="A80" s="97"/>
      <c r="B80" s="69" t="s">
        <v>121</v>
      </c>
      <c r="C80" s="70">
        <v>1</v>
      </c>
      <c r="D80" s="71">
        <v>1</v>
      </c>
      <c r="E80" s="72">
        <v>1</v>
      </c>
      <c r="F80" s="73">
        <f>SUM(C80:E80)</f>
        <v>3</v>
      </c>
      <c r="G80" s="74">
        <v>0</v>
      </c>
      <c r="H80" s="74">
        <v>2</v>
      </c>
      <c r="I80" s="75">
        <f t="shared" si="34"/>
        <v>5</v>
      </c>
      <c r="J80" s="76">
        <v>10</v>
      </c>
      <c r="K80" s="77">
        <v>11</v>
      </c>
      <c r="L80" s="78">
        <f t="shared" si="35"/>
        <v>21</v>
      </c>
      <c r="M80" s="79">
        <v>8</v>
      </c>
      <c r="N80" s="77">
        <v>7</v>
      </c>
      <c r="O80" s="78">
        <f t="shared" si="36"/>
        <v>15</v>
      </c>
      <c r="P80" s="79">
        <v>11</v>
      </c>
      <c r="Q80" s="77">
        <v>2</v>
      </c>
      <c r="R80" s="73">
        <f t="shared" si="37"/>
        <v>13</v>
      </c>
      <c r="S80" s="79">
        <f t="shared" si="38"/>
        <v>29</v>
      </c>
      <c r="T80" s="77">
        <f t="shared" si="38"/>
        <v>20</v>
      </c>
      <c r="U80" s="80">
        <f t="shared" si="38"/>
        <v>49</v>
      </c>
      <c r="V80" s="79">
        <v>1</v>
      </c>
      <c r="W80" s="77">
        <v>3</v>
      </c>
      <c r="X80" s="80">
        <f t="shared" si="43"/>
        <v>4</v>
      </c>
      <c r="Y80" s="81" t="s">
        <v>121</v>
      </c>
    </row>
    <row r="81" spans="1:37" ht="18" customHeight="1" thickBot="1">
      <c r="A81" s="82" t="s">
        <v>122</v>
      </c>
      <c r="B81" s="83"/>
      <c r="C81" s="84">
        <f>SUM(C77:C80)</f>
        <v>7</v>
      </c>
      <c r="D81" s="85">
        <f t="shared" ref="D81:Q81" si="44">SUM(D77:D80)</f>
        <v>6</v>
      </c>
      <c r="E81" s="86">
        <f t="shared" si="44"/>
        <v>6</v>
      </c>
      <c r="F81" s="87">
        <f t="shared" si="44"/>
        <v>19</v>
      </c>
      <c r="G81" s="87">
        <f t="shared" si="44"/>
        <v>1</v>
      </c>
      <c r="H81" s="87">
        <f t="shared" si="44"/>
        <v>8</v>
      </c>
      <c r="I81" s="88">
        <f t="shared" si="34"/>
        <v>28</v>
      </c>
      <c r="J81" s="89">
        <f t="shared" si="44"/>
        <v>110</v>
      </c>
      <c r="K81" s="93">
        <f t="shared" si="44"/>
        <v>109</v>
      </c>
      <c r="L81" s="119">
        <f t="shared" si="35"/>
        <v>219</v>
      </c>
      <c r="M81" s="92">
        <f t="shared" si="44"/>
        <v>104</v>
      </c>
      <c r="N81" s="93">
        <f t="shared" si="44"/>
        <v>94</v>
      </c>
      <c r="O81" s="91">
        <f t="shared" si="36"/>
        <v>198</v>
      </c>
      <c r="P81" s="92">
        <f t="shared" si="44"/>
        <v>116</v>
      </c>
      <c r="Q81" s="93">
        <f t="shared" si="44"/>
        <v>92</v>
      </c>
      <c r="R81" s="87">
        <f t="shared" si="37"/>
        <v>208</v>
      </c>
      <c r="S81" s="92">
        <f t="shared" si="38"/>
        <v>330</v>
      </c>
      <c r="T81" s="93">
        <f t="shared" si="38"/>
        <v>295</v>
      </c>
      <c r="U81" s="94">
        <f t="shared" si="38"/>
        <v>625</v>
      </c>
      <c r="V81" s="92">
        <f>SUM(V77:V80)</f>
        <v>15</v>
      </c>
      <c r="W81" s="93">
        <f>SUM(W77:W80)</f>
        <v>10</v>
      </c>
      <c r="X81" s="94">
        <f>SUM(X77:X80)</f>
        <v>25</v>
      </c>
      <c r="Y81" s="95" t="s">
        <v>123</v>
      </c>
    </row>
    <row r="82" spans="1:37" ht="18" customHeight="1">
      <c r="A82" s="6" t="s">
        <v>124</v>
      </c>
      <c r="B82" s="7" t="s">
        <v>125</v>
      </c>
      <c r="C82" s="41">
        <v>5</v>
      </c>
      <c r="D82" s="42">
        <v>5</v>
      </c>
      <c r="E82" s="43">
        <v>5</v>
      </c>
      <c r="F82" s="50">
        <f>SUM(C82:E82)</f>
        <v>15</v>
      </c>
      <c r="G82" s="45">
        <v>0</v>
      </c>
      <c r="H82" s="45">
        <v>4</v>
      </c>
      <c r="I82" s="46">
        <f t="shared" si="34"/>
        <v>19</v>
      </c>
      <c r="J82" s="47">
        <v>109</v>
      </c>
      <c r="K82" s="43">
        <v>62</v>
      </c>
      <c r="L82" s="44">
        <f t="shared" si="35"/>
        <v>171</v>
      </c>
      <c r="M82" s="49">
        <v>86</v>
      </c>
      <c r="N82" s="43">
        <v>94</v>
      </c>
      <c r="O82" s="44">
        <f t="shared" si="36"/>
        <v>180</v>
      </c>
      <c r="P82" s="49">
        <v>98</v>
      </c>
      <c r="Q82" s="43">
        <v>81</v>
      </c>
      <c r="R82" s="50">
        <f t="shared" si="37"/>
        <v>179</v>
      </c>
      <c r="S82" s="49">
        <f t="shared" si="38"/>
        <v>293</v>
      </c>
      <c r="T82" s="48">
        <f t="shared" si="38"/>
        <v>237</v>
      </c>
      <c r="U82" s="51">
        <f t="shared" si="38"/>
        <v>530</v>
      </c>
      <c r="V82" s="49">
        <v>14</v>
      </c>
      <c r="W82" s="43">
        <v>5</v>
      </c>
      <c r="X82" s="51">
        <f t="shared" ref="X82:X84" si="45">SUM(V82:W82)</f>
        <v>19</v>
      </c>
      <c r="Y82" s="52" t="s">
        <v>125</v>
      </c>
    </row>
    <row r="83" spans="1:37" ht="18" customHeight="1">
      <c r="A83" s="53">
        <v>3</v>
      </c>
      <c r="B83" s="54" t="s">
        <v>126</v>
      </c>
      <c r="C83" s="55">
        <v>3</v>
      </c>
      <c r="D83" s="56">
        <v>3</v>
      </c>
      <c r="E83" s="57">
        <v>3</v>
      </c>
      <c r="F83" s="58">
        <f>SUM(C83:E83)</f>
        <v>9</v>
      </c>
      <c r="G83" s="140">
        <v>0</v>
      </c>
      <c r="H83" s="140">
        <v>2</v>
      </c>
      <c r="I83" s="60">
        <f t="shared" si="34"/>
        <v>11</v>
      </c>
      <c r="J83" s="61">
        <v>61</v>
      </c>
      <c r="K83" s="57">
        <v>49</v>
      </c>
      <c r="L83" s="63">
        <f t="shared" si="35"/>
        <v>110</v>
      </c>
      <c r="M83" s="141">
        <v>54</v>
      </c>
      <c r="N83" s="57">
        <v>48</v>
      </c>
      <c r="O83" s="63">
        <f t="shared" si="36"/>
        <v>102</v>
      </c>
      <c r="P83" s="141">
        <v>48</v>
      </c>
      <c r="Q83" s="57">
        <v>45</v>
      </c>
      <c r="R83" s="58">
        <f t="shared" si="37"/>
        <v>93</v>
      </c>
      <c r="S83" s="64">
        <f t="shared" si="38"/>
        <v>163</v>
      </c>
      <c r="T83" s="62">
        <f t="shared" si="38"/>
        <v>142</v>
      </c>
      <c r="U83" s="65">
        <f t="shared" si="38"/>
        <v>305</v>
      </c>
      <c r="V83" s="141">
        <v>6</v>
      </c>
      <c r="W83" s="57">
        <v>0</v>
      </c>
      <c r="X83" s="65">
        <f t="shared" si="45"/>
        <v>6</v>
      </c>
      <c r="Y83" s="66" t="s">
        <v>126</v>
      </c>
    </row>
    <row r="84" spans="1:37" ht="18" customHeight="1">
      <c r="A84" s="97"/>
      <c r="B84" s="69" t="s">
        <v>127</v>
      </c>
      <c r="C84" s="70">
        <v>1</v>
      </c>
      <c r="D84" s="71">
        <v>1</v>
      </c>
      <c r="E84" s="72">
        <v>1</v>
      </c>
      <c r="F84" s="73">
        <f>SUM(C84:E84)</f>
        <v>3</v>
      </c>
      <c r="G84" s="142">
        <v>0</v>
      </c>
      <c r="H84" s="142">
        <v>1</v>
      </c>
      <c r="I84" s="75">
        <f t="shared" si="34"/>
        <v>4</v>
      </c>
      <c r="J84" s="76">
        <v>7</v>
      </c>
      <c r="K84" s="72">
        <v>11</v>
      </c>
      <c r="L84" s="78">
        <f t="shared" si="35"/>
        <v>18</v>
      </c>
      <c r="M84" s="143">
        <v>4</v>
      </c>
      <c r="N84" s="72">
        <v>3</v>
      </c>
      <c r="O84" s="78">
        <f t="shared" si="36"/>
        <v>7</v>
      </c>
      <c r="P84" s="143">
        <v>9</v>
      </c>
      <c r="Q84" s="72">
        <v>8</v>
      </c>
      <c r="R84" s="73">
        <f t="shared" si="37"/>
        <v>17</v>
      </c>
      <c r="S84" s="79">
        <f t="shared" si="38"/>
        <v>20</v>
      </c>
      <c r="T84" s="77">
        <f t="shared" si="38"/>
        <v>22</v>
      </c>
      <c r="U84" s="80">
        <f t="shared" si="38"/>
        <v>42</v>
      </c>
      <c r="V84" s="143">
        <v>2</v>
      </c>
      <c r="W84" s="72">
        <v>1</v>
      </c>
      <c r="X84" s="80">
        <f t="shared" si="45"/>
        <v>3</v>
      </c>
      <c r="Y84" s="81" t="s">
        <v>128</v>
      </c>
    </row>
    <row r="85" spans="1:37" ht="18" customHeight="1" thickBot="1">
      <c r="A85" s="82" t="s">
        <v>129</v>
      </c>
      <c r="B85" s="83"/>
      <c r="C85" s="84">
        <f>SUM(C82:C84)</f>
        <v>9</v>
      </c>
      <c r="D85" s="85">
        <f t="shared" ref="D85:Q85" si="46">SUM(D82:D84)</f>
        <v>9</v>
      </c>
      <c r="E85" s="86">
        <f t="shared" si="46"/>
        <v>9</v>
      </c>
      <c r="F85" s="87">
        <f>SUM(F82:F84)</f>
        <v>27</v>
      </c>
      <c r="G85" s="87">
        <f t="shared" si="46"/>
        <v>0</v>
      </c>
      <c r="H85" s="87">
        <f t="shared" si="46"/>
        <v>7</v>
      </c>
      <c r="I85" s="88">
        <f t="shared" si="34"/>
        <v>34</v>
      </c>
      <c r="J85" s="89">
        <f t="shared" si="46"/>
        <v>177</v>
      </c>
      <c r="K85" s="93">
        <f t="shared" si="46"/>
        <v>122</v>
      </c>
      <c r="L85" s="119">
        <f t="shared" si="35"/>
        <v>299</v>
      </c>
      <c r="M85" s="92">
        <f t="shared" si="46"/>
        <v>144</v>
      </c>
      <c r="N85" s="93">
        <f t="shared" si="46"/>
        <v>145</v>
      </c>
      <c r="O85" s="91">
        <f t="shared" si="36"/>
        <v>289</v>
      </c>
      <c r="P85" s="92">
        <f t="shared" si="46"/>
        <v>155</v>
      </c>
      <c r="Q85" s="93">
        <f t="shared" si="46"/>
        <v>134</v>
      </c>
      <c r="R85" s="87">
        <f t="shared" si="37"/>
        <v>289</v>
      </c>
      <c r="S85" s="92">
        <f t="shared" ref="S85:U102" si="47">SUM(J85,M85,P85)</f>
        <v>476</v>
      </c>
      <c r="T85" s="93">
        <f t="shared" si="47"/>
        <v>401</v>
      </c>
      <c r="U85" s="94">
        <f t="shared" si="47"/>
        <v>877</v>
      </c>
      <c r="V85" s="92">
        <f>SUM(V82:V84)</f>
        <v>22</v>
      </c>
      <c r="W85" s="93">
        <f>SUM(W82:W84)</f>
        <v>6</v>
      </c>
      <c r="X85" s="94">
        <f>SUM(X82:X84)</f>
        <v>28</v>
      </c>
      <c r="Y85" s="95" t="s">
        <v>130</v>
      </c>
    </row>
    <row r="86" spans="1:37" ht="18" customHeight="1">
      <c r="A86" s="96" t="s">
        <v>131</v>
      </c>
      <c r="B86" s="54" t="s">
        <v>132</v>
      </c>
      <c r="C86" s="55">
        <v>3</v>
      </c>
      <c r="D86" s="56">
        <v>3</v>
      </c>
      <c r="E86" s="57">
        <v>3</v>
      </c>
      <c r="F86" s="58">
        <f>SUM(C86:E86)</f>
        <v>9</v>
      </c>
      <c r="G86" s="59">
        <v>0</v>
      </c>
      <c r="H86" s="59">
        <v>2</v>
      </c>
      <c r="I86" s="60">
        <f t="shared" si="34"/>
        <v>11</v>
      </c>
      <c r="J86" s="47">
        <v>37</v>
      </c>
      <c r="K86" s="48">
        <v>47</v>
      </c>
      <c r="L86" s="44">
        <f t="shared" si="35"/>
        <v>84</v>
      </c>
      <c r="M86" s="49">
        <v>57</v>
      </c>
      <c r="N86" s="48">
        <v>40</v>
      </c>
      <c r="O86" s="44">
        <f t="shared" si="36"/>
        <v>97</v>
      </c>
      <c r="P86" s="49">
        <v>36</v>
      </c>
      <c r="Q86" s="48">
        <v>47</v>
      </c>
      <c r="R86" s="50">
        <f t="shared" si="37"/>
        <v>83</v>
      </c>
      <c r="S86" s="64">
        <f t="shared" si="47"/>
        <v>130</v>
      </c>
      <c r="T86" s="62">
        <f t="shared" si="47"/>
        <v>134</v>
      </c>
      <c r="U86" s="65">
        <f t="shared" si="47"/>
        <v>264</v>
      </c>
      <c r="V86" s="64">
        <v>3</v>
      </c>
      <c r="W86" s="62">
        <v>4</v>
      </c>
      <c r="X86" s="65">
        <f t="shared" ref="X86:X87" si="48">SUM(V86:W86)</f>
        <v>7</v>
      </c>
      <c r="Y86" s="66" t="s">
        <v>132</v>
      </c>
    </row>
    <row r="87" spans="1:37" ht="18" customHeight="1" thickBot="1">
      <c r="A87" s="53">
        <v>2</v>
      </c>
      <c r="B87" s="54" t="s">
        <v>133</v>
      </c>
      <c r="C87" s="55">
        <v>2</v>
      </c>
      <c r="D87" s="56">
        <v>2</v>
      </c>
      <c r="E87" s="57">
        <v>1</v>
      </c>
      <c r="F87" s="58">
        <f>SUM(C87:E87)</f>
        <v>5</v>
      </c>
      <c r="G87" s="59">
        <v>0</v>
      </c>
      <c r="H87" s="59">
        <v>3</v>
      </c>
      <c r="I87" s="60">
        <f t="shared" si="34"/>
        <v>8</v>
      </c>
      <c r="J87" s="61">
        <v>35</v>
      </c>
      <c r="K87" s="62">
        <v>30</v>
      </c>
      <c r="L87" s="63">
        <f t="shared" si="35"/>
        <v>65</v>
      </c>
      <c r="M87" s="64">
        <v>37</v>
      </c>
      <c r="N87" s="62">
        <v>27</v>
      </c>
      <c r="O87" s="63">
        <f t="shared" si="36"/>
        <v>64</v>
      </c>
      <c r="P87" s="64">
        <v>29</v>
      </c>
      <c r="Q87" s="62">
        <v>17</v>
      </c>
      <c r="R87" s="58">
        <f t="shared" si="37"/>
        <v>46</v>
      </c>
      <c r="S87" s="64">
        <f t="shared" si="47"/>
        <v>101</v>
      </c>
      <c r="T87" s="62">
        <f t="shared" si="47"/>
        <v>74</v>
      </c>
      <c r="U87" s="65">
        <f t="shared" si="47"/>
        <v>175</v>
      </c>
      <c r="V87" s="64">
        <v>8</v>
      </c>
      <c r="W87" s="62">
        <v>2</v>
      </c>
      <c r="X87" s="65">
        <f t="shared" si="48"/>
        <v>10</v>
      </c>
      <c r="Y87" s="66" t="s">
        <v>133</v>
      </c>
    </row>
    <row r="88" spans="1:37" ht="18" customHeight="1" thickBot="1">
      <c r="A88" s="144" t="s">
        <v>134</v>
      </c>
      <c r="B88" s="145"/>
      <c r="C88" s="146">
        <f>SUM(C86,C87)</f>
        <v>5</v>
      </c>
      <c r="D88" s="147">
        <f t="shared" ref="D88:Q88" si="49">SUM(D86,D87)</f>
        <v>5</v>
      </c>
      <c r="E88" s="148">
        <f t="shared" si="49"/>
        <v>4</v>
      </c>
      <c r="F88" s="149">
        <f t="shared" si="49"/>
        <v>14</v>
      </c>
      <c r="G88" s="149">
        <f t="shared" si="49"/>
        <v>0</v>
      </c>
      <c r="H88" s="149">
        <f t="shared" si="49"/>
        <v>5</v>
      </c>
      <c r="I88" s="150">
        <f t="shared" si="34"/>
        <v>19</v>
      </c>
      <c r="J88" s="151">
        <f t="shared" si="49"/>
        <v>72</v>
      </c>
      <c r="K88" s="152">
        <f t="shared" si="49"/>
        <v>77</v>
      </c>
      <c r="L88" s="153">
        <f t="shared" si="35"/>
        <v>149</v>
      </c>
      <c r="M88" s="154">
        <f t="shared" si="49"/>
        <v>94</v>
      </c>
      <c r="N88" s="152">
        <f t="shared" si="49"/>
        <v>67</v>
      </c>
      <c r="O88" s="153">
        <f t="shared" si="36"/>
        <v>161</v>
      </c>
      <c r="P88" s="154">
        <f t="shared" si="49"/>
        <v>65</v>
      </c>
      <c r="Q88" s="152">
        <f t="shared" si="49"/>
        <v>64</v>
      </c>
      <c r="R88" s="149">
        <f t="shared" si="37"/>
        <v>129</v>
      </c>
      <c r="S88" s="154">
        <f t="shared" si="47"/>
        <v>231</v>
      </c>
      <c r="T88" s="152">
        <f t="shared" si="47"/>
        <v>208</v>
      </c>
      <c r="U88" s="155">
        <f t="shared" si="47"/>
        <v>439</v>
      </c>
      <c r="V88" s="154">
        <f>SUM(V86:V87)</f>
        <v>11</v>
      </c>
      <c r="W88" s="152">
        <f>SUM(W86:W87)</f>
        <v>6</v>
      </c>
      <c r="X88" s="155">
        <f>SUM(X86:X87)</f>
        <v>17</v>
      </c>
      <c r="Y88" s="156" t="s">
        <v>135</v>
      </c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8"/>
    </row>
    <row r="89" spans="1:37" ht="18" customHeight="1">
      <c r="A89" s="97" t="s">
        <v>136</v>
      </c>
      <c r="B89" s="69" t="s">
        <v>137</v>
      </c>
      <c r="C89" s="70">
        <v>4</v>
      </c>
      <c r="D89" s="71">
        <v>4</v>
      </c>
      <c r="E89" s="72">
        <v>4</v>
      </c>
      <c r="F89" s="73">
        <f>SUM(C89:E89)</f>
        <v>12</v>
      </c>
      <c r="G89" s="74">
        <v>0</v>
      </c>
      <c r="H89" s="74">
        <v>4</v>
      </c>
      <c r="I89" s="75">
        <f>SUM(F89:H89)</f>
        <v>16</v>
      </c>
      <c r="J89" s="159">
        <v>73</v>
      </c>
      <c r="K89" s="160">
        <v>67</v>
      </c>
      <c r="L89" s="161">
        <f t="shared" si="35"/>
        <v>140</v>
      </c>
      <c r="M89" s="162">
        <v>63</v>
      </c>
      <c r="N89" s="160">
        <v>51</v>
      </c>
      <c r="O89" s="161">
        <f t="shared" si="36"/>
        <v>114</v>
      </c>
      <c r="P89" s="162">
        <v>69</v>
      </c>
      <c r="Q89" s="160">
        <v>65</v>
      </c>
      <c r="R89" s="163">
        <f t="shared" si="37"/>
        <v>134</v>
      </c>
      <c r="S89" s="79">
        <f t="shared" si="47"/>
        <v>205</v>
      </c>
      <c r="T89" s="77">
        <f t="shared" si="47"/>
        <v>183</v>
      </c>
      <c r="U89" s="80">
        <f t="shared" si="47"/>
        <v>388</v>
      </c>
      <c r="V89" s="79">
        <v>16</v>
      </c>
      <c r="W89" s="77">
        <v>3</v>
      </c>
      <c r="X89" s="80">
        <f t="shared" ref="X89:X93" si="50">SUM(V89:W89)</f>
        <v>19</v>
      </c>
      <c r="Y89" s="81" t="s">
        <v>137</v>
      </c>
      <c r="AK89" s="164"/>
    </row>
    <row r="90" spans="1:37" ht="18" customHeight="1">
      <c r="A90" s="97" t="s">
        <v>138</v>
      </c>
      <c r="B90" s="69" t="s">
        <v>139</v>
      </c>
      <c r="C90" s="70">
        <v>3</v>
      </c>
      <c r="D90" s="71">
        <v>3</v>
      </c>
      <c r="E90" s="72">
        <v>3</v>
      </c>
      <c r="F90" s="73">
        <f>SUM(C90:E90)</f>
        <v>9</v>
      </c>
      <c r="G90" s="74">
        <v>0</v>
      </c>
      <c r="H90" s="74">
        <v>4</v>
      </c>
      <c r="I90" s="75">
        <f t="shared" si="34"/>
        <v>13</v>
      </c>
      <c r="J90" s="165">
        <v>41</v>
      </c>
      <c r="K90" s="166">
        <v>47</v>
      </c>
      <c r="L90" s="167">
        <f t="shared" si="35"/>
        <v>88</v>
      </c>
      <c r="M90" s="168">
        <v>42</v>
      </c>
      <c r="N90" s="166">
        <v>53</v>
      </c>
      <c r="O90" s="167">
        <f t="shared" si="36"/>
        <v>95</v>
      </c>
      <c r="P90" s="168">
        <v>46</v>
      </c>
      <c r="Q90" s="166">
        <v>42</v>
      </c>
      <c r="R90" s="167">
        <f t="shared" si="37"/>
        <v>88</v>
      </c>
      <c r="S90" s="79">
        <f t="shared" si="47"/>
        <v>129</v>
      </c>
      <c r="T90" s="77">
        <f t="shared" si="47"/>
        <v>142</v>
      </c>
      <c r="U90" s="80">
        <f t="shared" si="47"/>
        <v>271</v>
      </c>
      <c r="V90" s="79">
        <v>6</v>
      </c>
      <c r="W90" s="77">
        <v>4</v>
      </c>
      <c r="X90" s="80">
        <f t="shared" si="50"/>
        <v>10</v>
      </c>
      <c r="Y90" s="81" t="s">
        <v>139</v>
      </c>
      <c r="AK90" s="164"/>
    </row>
    <row r="91" spans="1:37" ht="18" customHeight="1">
      <c r="A91" s="96" t="s">
        <v>140</v>
      </c>
      <c r="B91" s="54" t="s">
        <v>141</v>
      </c>
      <c r="C91" s="55">
        <v>2</v>
      </c>
      <c r="D91" s="56">
        <v>2</v>
      </c>
      <c r="E91" s="57">
        <v>2</v>
      </c>
      <c r="F91" s="58">
        <f>SUM(C91:E91)</f>
        <v>6</v>
      </c>
      <c r="G91" s="59">
        <v>0</v>
      </c>
      <c r="H91" s="59">
        <v>4</v>
      </c>
      <c r="I91" s="60">
        <f t="shared" si="34"/>
        <v>10</v>
      </c>
      <c r="J91" s="61">
        <v>32</v>
      </c>
      <c r="K91" s="62">
        <v>24</v>
      </c>
      <c r="L91" s="63">
        <f t="shared" si="35"/>
        <v>56</v>
      </c>
      <c r="M91" s="64">
        <v>34</v>
      </c>
      <c r="N91" s="62">
        <v>26</v>
      </c>
      <c r="O91" s="63">
        <f t="shared" si="36"/>
        <v>60</v>
      </c>
      <c r="P91" s="64">
        <v>33</v>
      </c>
      <c r="Q91" s="62">
        <v>42</v>
      </c>
      <c r="R91" s="169">
        <f t="shared" si="37"/>
        <v>75</v>
      </c>
      <c r="S91" s="64">
        <f t="shared" si="47"/>
        <v>99</v>
      </c>
      <c r="T91" s="62">
        <f t="shared" si="47"/>
        <v>92</v>
      </c>
      <c r="U91" s="65">
        <f t="shared" si="47"/>
        <v>191</v>
      </c>
      <c r="V91" s="64">
        <v>9</v>
      </c>
      <c r="W91" s="62">
        <v>3</v>
      </c>
      <c r="X91" s="65">
        <f t="shared" si="50"/>
        <v>12</v>
      </c>
      <c r="Y91" s="66" t="s">
        <v>141</v>
      </c>
      <c r="AK91" s="164"/>
    </row>
    <row r="92" spans="1:37" ht="18" customHeight="1">
      <c r="A92" s="53">
        <v>3</v>
      </c>
      <c r="B92" s="54" t="s">
        <v>142</v>
      </c>
      <c r="C92" s="55">
        <v>2</v>
      </c>
      <c r="D92" s="56">
        <v>3</v>
      </c>
      <c r="E92" s="57">
        <v>3</v>
      </c>
      <c r="F92" s="58">
        <f>SUM(C92:E92)</f>
        <v>8</v>
      </c>
      <c r="G92" s="59">
        <v>0</v>
      </c>
      <c r="H92" s="59">
        <v>2</v>
      </c>
      <c r="I92" s="60">
        <f t="shared" si="34"/>
        <v>10</v>
      </c>
      <c r="J92" s="61">
        <v>44</v>
      </c>
      <c r="K92" s="62">
        <v>26</v>
      </c>
      <c r="L92" s="63">
        <f t="shared" si="35"/>
        <v>70</v>
      </c>
      <c r="M92" s="64">
        <v>41</v>
      </c>
      <c r="N92" s="62">
        <v>41</v>
      </c>
      <c r="O92" s="63">
        <f t="shared" si="36"/>
        <v>82</v>
      </c>
      <c r="P92" s="64">
        <v>42</v>
      </c>
      <c r="Q92" s="62">
        <v>41</v>
      </c>
      <c r="R92" s="58">
        <f t="shared" si="37"/>
        <v>83</v>
      </c>
      <c r="S92" s="64">
        <f t="shared" si="47"/>
        <v>127</v>
      </c>
      <c r="T92" s="62">
        <f t="shared" si="47"/>
        <v>108</v>
      </c>
      <c r="U92" s="65">
        <f t="shared" si="47"/>
        <v>235</v>
      </c>
      <c r="V92" s="64">
        <v>3</v>
      </c>
      <c r="W92" s="62">
        <v>2</v>
      </c>
      <c r="X92" s="65">
        <f t="shared" si="50"/>
        <v>5</v>
      </c>
      <c r="Y92" s="66" t="s">
        <v>142</v>
      </c>
      <c r="AK92" s="164"/>
    </row>
    <row r="93" spans="1:37" ht="18" customHeight="1">
      <c r="A93" s="96"/>
      <c r="B93" s="69" t="s">
        <v>143</v>
      </c>
      <c r="C93" s="70">
        <v>2</v>
      </c>
      <c r="D93" s="71">
        <v>2</v>
      </c>
      <c r="E93" s="72">
        <v>2</v>
      </c>
      <c r="F93" s="73">
        <f>SUM(C93:E93)</f>
        <v>6</v>
      </c>
      <c r="G93" s="74">
        <v>0</v>
      </c>
      <c r="H93" s="74">
        <v>2</v>
      </c>
      <c r="I93" s="75">
        <f t="shared" si="34"/>
        <v>8</v>
      </c>
      <c r="J93" s="76">
        <v>33</v>
      </c>
      <c r="K93" s="77">
        <v>31</v>
      </c>
      <c r="L93" s="78">
        <f t="shared" si="35"/>
        <v>64</v>
      </c>
      <c r="M93" s="79">
        <v>27</v>
      </c>
      <c r="N93" s="77">
        <v>24</v>
      </c>
      <c r="O93" s="78">
        <f t="shared" si="36"/>
        <v>51</v>
      </c>
      <c r="P93" s="79">
        <v>31</v>
      </c>
      <c r="Q93" s="77">
        <v>16</v>
      </c>
      <c r="R93" s="73">
        <f t="shared" si="37"/>
        <v>47</v>
      </c>
      <c r="S93" s="79">
        <f t="shared" si="47"/>
        <v>91</v>
      </c>
      <c r="T93" s="77">
        <f t="shared" si="47"/>
        <v>71</v>
      </c>
      <c r="U93" s="80">
        <f t="shared" si="47"/>
        <v>162</v>
      </c>
      <c r="V93" s="79">
        <v>6</v>
      </c>
      <c r="W93" s="77">
        <v>4</v>
      </c>
      <c r="X93" s="80">
        <f t="shared" si="50"/>
        <v>10</v>
      </c>
      <c r="Y93" s="81" t="s">
        <v>143</v>
      </c>
      <c r="AK93" s="164"/>
    </row>
    <row r="94" spans="1:37" ht="18" customHeight="1">
      <c r="A94" s="97"/>
      <c r="B94" s="170" t="s">
        <v>144</v>
      </c>
      <c r="C94" s="171">
        <f>SUM(C91:C93)</f>
        <v>6</v>
      </c>
      <c r="D94" s="172">
        <f t="shared" ref="D94:Q94" si="51">SUM(D91:D93)</f>
        <v>7</v>
      </c>
      <c r="E94" s="173">
        <f t="shared" si="51"/>
        <v>7</v>
      </c>
      <c r="F94" s="73">
        <f>SUM(F91:F93)</f>
        <v>20</v>
      </c>
      <c r="G94" s="73">
        <f t="shared" si="51"/>
        <v>0</v>
      </c>
      <c r="H94" s="73">
        <f t="shared" si="51"/>
        <v>8</v>
      </c>
      <c r="I94" s="75">
        <f t="shared" si="34"/>
        <v>28</v>
      </c>
      <c r="J94" s="174">
        <f t="shared" si="51"/>
        <v>109</v>
      </c>
      <c r="K94" s="175">
        <f t="shared" si="51"/>
        <v>81</v>
      </c>
      <c r="L94" s="78">
        <f t="shared" si="35"/>
        <v>190</v>
      </c>
      <c r="M94" s="176">
        <f t="shared" si="51"/>
        <v>102</v>
      </c>
      <c r="N94" s="175">
        <f t="shared" si="51"/>
        <v>91</v>
      </c>
      <c r="O94" s="78">
        <f t="shared" si="36"/>
        <v>193</v>
      </c>
      <c r="P94" s="176">
        <f t="shared" si="51"/>
        <v>106</v>
      </c>
      <c r="Q94" s="175">
        <f t="shared" si="51"/>
        <v>99</v>
      </c>
      <c r="R94" s="73">
        <f t="shared" si="37"/>
        <v>205</v>
      </c>
      <c r="S94" s="176">
        <f t="shared" si="47"/>
        <v>317</v>
      </c>
      <c r="T94" s="175">
        <f t="shared" si="47"/>
        <v>271</v>
      </c>
      <c r="U94" s="80">
        <f t="shared" si="47"/>
        <v>588</v>
      </c>
      <c r="V94" s="176">
        <f>SUM(V91:V93)</f>
        <v>18</v>
      </c>
      <c r="W94" s="175">
        <f>SUM(W91:W93)</f>
        <v>9</v>
      </c>
      <c r="X94" s="80">
        <f>SUM(X91:X93)</f>
        <v>27</v>
      </c>
      <c r="Y94" s="177" t="s">
        <v>145</v>
      </c>
      <c r="AK94" s="164"/>
    </row>
    <row r="95" spans="1:37" ht="18" customHeight="1" thickBot="1">
      <c r="A95" s="126" t="s">
        <v>146</v>
      </c>
      <c r="B95" s="127"/>
      <c r="C95" s="128">
        <f>SUM(C89,C90,C94)</f>
        <v>13</v>
      </c>
      <c r="D95" s="129">
        <f t="shared" ref="D95:Q95" si="52">SUM(D89,D90,D94)</f>
        <v>14</v>
      </c>
      <c r="E95" s="130">
        <f t="shared" si="52"/>
        <v>14</v>
      </c>
      <c r="F95" s="131">
        <f t="shared" si="52"/>
        <v>41</v>
      </c>
      <c r="G95" s="131">
        <f t="shared" si="52"/>
        <v>0</v>
      </c>
      <c r="H95" s="131">
        <f t="shared" si="52"/>
        <v>16</v>
      </c>
      <c r="I95" s="132">
        <f t="shared" si="34"/>
        <v>57</v>
      </c>
      <c r="J95" s="133">
        <f t="shared" si="52"/>
        <v>223</v>
      </c>
      <c r="K95" s="90">
        <f t="shared" si="52"/>
        <v>195</v>
      </c>
      <c r="L95" s="91">
        <f t="shared" si="35"/>
        <v>418</v>
      </c>
      <c r="M95" s="134">
        <f t="shared" si="52"/>
        <v>207</v>
      </c>
      <c r="N95" s="90">
        <f t="shared" si="52"/>
        <v>195</v>
      </c>
      <c r="O95" s="91">
        <f t="shared" si="36"/>
        <v>402</v>
      </c>
      <c r="P95" s="134">
        <f t="shared" si="52"/>
        <v>221</v>
      </c>
      <c r="Q95" s="90">
        <f t="shared" si="52"/>
        <v>206</v>
      </c>
      <c r="R95" s="131">
        <f t="shared" si="37"/>
        <v>427</v>
      </c>
      <c r="S95" s="134">
        <f t="shared" si="47"/>
        <v>651</v>
      </c>
      <c r="T95" s="90">
        <f t="shared" si="47"/>
        <v>596</v>
      </c>
      <c r="U95" s="135">
        <f t="shared" si="47"/>
        <v>1247</v>
      </c>
      <c r="V95" s="134">
        <f>SUM(V89,V90,V94)</f>
        <v>40</v>
      </c>
      <c r="W95" s="90">
        <f t="shared" ref="W95:X95" si="53">SUM(W89,W90,W94)</f>
        <v>16</v>
      </c>
      <c r="X95" s="135">
        <f t="shared" si="53"/>
        <v>56</v>
      </c>
      <c r="Y95" s="136" t="s">
        <v>147</v>
      </c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9"/>
    </row>
    <row r="96" spans="1:37" ht="18" customHeight="1">
      <c r="A96" s="96" t="s">
        <v>148</v>
      </c>
      <c r="B96" s="54" t="s">
        <v>149</v>
      </c>
      <c r="C96" s="55">
        <v>3</v>
      </c>
      <c r="D96" s="56">
        <v>3</v>
      </c>
      <c r="E96" s="57">
        <v>3</v>
      </c>
      <c r="F96" s="58">
        <f>SUM(C96:E96)</f>
        <v>9</v>
      </c>
      <c r="G96" s="59">
        <v>0</v>
      </c>
      <c r="H96" s="59">
        <v>3</v>
      </c>
      <c r="I96" s="60">
        <f t="shared" si="34"/>
        <v>12</v>
      </c>
      <c r="J96" s="61">
        <v>57</v>
      </c>
      <c r="K96" s="62">
        <v>45</v>
      </c>
      <c r="L96" s="63">
        <f t="shared" si="35"/>
        <v>102</v>
      </c>
      <c r="M96" s="64">
        <v>48</v>
      </c>
      <c r="N96" s="62">
        <v>36</v>
      </c>
      <c r="O96" s="63">
        <f t="shared" si="36"/>
        <v>84</v>
      </c>
      <c r="P96" s="64">
        <v>63</v>
      </c>
      <c r="Q96" s="62">
        <v>46</v>
      </c>
      <c r="R96" s="58">
        <f t="shared" si="37"/>
        <v>109</v>
      </c>
      <c r="S96" s="64">
        <f t="shared" si="47"/>
        <v>168</v>
      </c>
      <c r="T96" s="62">
        <f t="shared" si="47"/>
        <v>127</v>
      </c>
      <c r="U96" s="65">
        <f t="shared" si="47"/>
        <v>295</v>
      </c>
      <c r="V96" s="64">
        <v>11</v>
      </c>
      <c r="W96" s="62">
        <v>2</v>
      </c>
      <c r="X96" s="65">
        <f t="shared" ref="X96:X97" si="54">SUM(V96:W96)</f>
        <v>13</v>
      </c>
      <c r="Y96" s="66" t="s">
        <v>149</v>
      </c>
    </row>
    <row r="97" spans="1:25" ht="18" customHeight="1">
      <c r="A97" s="53">
        <v>2</v>
      </c>
      <c r="B97" s="69" t="s">
        <v>150</v>
      </c>
      <c r="C97" s="70">
        <v>2</v>
      </c>
      <c r="D97" s="71">
        <v>2</v>
      </c>
      <c r="E97" s="72">
        <v>2</v>
      </c>
      <c r="F97" s="73">
        <f>SUM(C97:E97)</f>
        <v>6</v>
      </c>
      <c r="G97" s="74">
        <v>0</v>
      </c>
      <c r="H97" s="74">
        <v>2</v>
      </c>
      <c r="I97" s="75">
        <f t="shared" si="34"/>
        <v>8</v>
      </c>
      <c r="J97" s="76">
        <v>33</v>
      </c>
      <c r="K97" s="77">
        <v>32</v>
      </c>
      <c r="L97" s="78">
        <f t="shared" si="35"/>
        <v>65</v>
      </c>
      <c r="M97" s="79">
        <v>40</v>
      </c>
      <c r="N97" s="77">
        <v>33</v>
      </c>
      <c r="O97" s="78">
        <f t="shared" si="36"/>
        <v>73</v>
      </c>
      <c r="P97" s="79">
        <v>36</v>
      </c>
      <c r="Q97" s="77">
        <v>40</v>
      </c>
      <c r="R97" s="73">
        <f t="shared" si="37"/>
        <v>76</v>
      </c>
      <c r="S97" s="79">
        <f t="shared" si="47"/>
        <v>109</v>
      </c>
      <c r="T97" s="77">
        <f t="shared" si="47"/>
        <v>105</v>
      </c>
      <c r="U97" s="80">
        <f t="shared" si="47"/>
        <v>214</v>
      </c>
      <c r="V97" s="79">
        <v>3</v>
      </c>
      <c r="W97" s="77">
        <v>0</v>
      </c>
      <c r="X97" s="80">
        <f t="shared" si="54"/>
        <v>3</v>
      </c>
      <c r="Y97" s="81" t="s">
        <v>150</v>
      </c>
    </row>
    <row r="98" spans="1:25" ht="18" customHeight="1" thickBot="1">
      <c r="A98" s="126" t="s">
        <v>151</v>
      </c>
      <c r="B98" s="83"/>
      <c r="C98" s="84">
        <f>SUM(C96,C97)</f>
        <v>5</v>
      </c>
      <c r="D98" s="85">
        <f t="shared" ref="D98:Q98" si="55">SUM(D96,D97)</f>
        <v>5</v>
      </c>
      <c r="E98" s="86">
        <f t="shared" si="55"/>
        <v>5</v>
      </c>
      <c r="F98" s="87">
        <f t="shared" si="55"/>
        <v>15</v>
      </c>
      <c r="G98" s="87">
        <f t="shared" si="55"/>
        <v>0</v>
      </c>
      <c r="H98" s="87">
        <f t="shared" si="55"/>
        <v>5</v>
      </c>
      <c r="I98" s="88">
        <f t="shared" si="34"/>
        <v>20</v>
      </c>
      <c r="J98" s="89">
        <f t="shared" si="55"/>
        <v>90</v>
      </c>
      <c r="K98" s="93">
        <f t="shared" si="55"/>
        <v>77</v>
      </c>
      <c r="L98" s="119">
        <f t="shared" si="35"/>
        <v>167</v>
      </c>
      <c r="M98" s="92">
        <f t="shared" si="55"/>
        <v>88</v>
      </c>
      <c r="N98" s="93">
        <f t="shared" si="55"/>
        <v>69</v>
      </c>
      <c r="O98" s="119">
        <f t="shared" si="36"/>
        <v>157</v>
      </c>
      <c r="P98" s="92">
        <f t="shared" si="55"/>
        <v>99</v>
      </c>
      <c r="Q98" s="93">
        <f t="shared" si="55"/>
        <v>86</v>
      </c>
      <c r="R98" s="87">
        <f t="shared" si="37"/>
        <v>185</v>
      </c>
      <c r="S98" s="92">
        <f t="shared" si="47"/>
        <v>277</v>
      </c>
      <c r="T98" s="93">
        <f t="shared" si="47"/>
        <v>232</v>
      </c>
      <c r="U98" s="94">
        <f t="shared" si="47"/>
        <v>509</v>
      </c>
      <c r="V98" s="92">
        <f>SUM(V96:V97)</f>
        <v>14</v>
      </c>
      <c r="W98" s="93">
        <f>SUM(W96:W97)</f>
        <v>2</v>
      </c>
      <c r="X98" s="94">
        <f>SUM(X96:X97)</f>
        <v>16</v>
      </c>
      <c r="Y98" s="95" t="s">
        <v>152</v>
      </c>
    </row>
    <row r="99" spans="1:25" ht="18" customHeight="1">
      <c r="A99" s="97" t="s">
        <v>153</v>
      </c>
      <c r="B99" s="69" t="s">
        <v>154</v>
      </c>
      <c r="C99" s="70">
        <v>3</v>
      </c>
      <c r="D99" s="71">
        <v>3</v>
      </c>
      <c r="E99" s="72">
        <v>2</v>
      </c>
      <c r="F99" s="73">
        <f>SUM(C99:E99)</f>
        <v>8</v>
      </c>
      <c r="G99" s="74">
        <v>0</v>
      </c>
      <c r="H99" s="74">
        <v>2</v>
      </c>
      <c r="I99" s="75">
        <f t="shared" si="34"/>
        <v>10</v>
      </c>
      <c r="J99" s="165">
        <v>51</v>
      </c>
      <c r="K99" s="166">
        <v>38</v>
      </c>
      <c r="L99" s="167">
        <f t="shared" si="35"/>
        <v>89</v>
      </c>
      <c r="M99" s="168">
        <v>43</v>
      </c>
      <c r="N99" s="166">
        <v>34</v>
      </c>
      <c r="O99" s="167">
        <f t="shared" si="36"/>
        <v>77</v>
      </c>
      <c r="P99" s="168">
        <v>39</v>
      </c>
      <c r="Q99" s="166">
        <v>32</v>
      </c>
      <c r="R99" s="180">
        <f t="shared" si="37"/>
        <v>71</v>
      </c>
      <c r="S99" s="79">
        <f t="shared" si="47"/>
        <v>133</v>
      </c>
      <c r="T99" s="77">
        <f t="shared" si="47"/>
        <v>104</v>
      </c>
      <c r="U99" s="80">
        <f t="shared" si="47"/>
        <v>237</v>
      </c>
      <c r="V99" s="79">
        <v>8</v>
      </c>
      <c r="W99" s="77">
        <v>1</v>
      </c>
      <c r="X99" s="80">
        <f t="shared" ref="X99:X102" si="56">SUM(V99:W99)</f>
        <v>9</v>
      </c>
      <c r="Y99" s="81" t="s">
        <v>154</v>
      </c>
    </row>
    <row r="100" spans="1:25" ht="18" customHeight="1">
      <c r="A100" s="96" t="s">
        <v>155</v>
      </c>
      <c r="B100" s="54" t="s">
        <v>156</v>
      </c>
      <c r="C100" s="55">
        <v>3</v>
      </c>
      <c r="D100" s="56">
        <v>3</v>
      </c>
      <c r="E100" s="57">
        <v>3</v>
      </c>
      <c r="F100" s="58">
        <f>SUM(C100:E100)</f>
        <v>9</v>
      </c>
      <c r="G100" s="59">
        <v>0</v>
      </c>
      <c r="H100" s="59">
        <v>2</v>
      </c>
      <c r="I100" s="60">
        <f t="shared" si="34"/>
        <v>11</v>
      </c>
      <c r="J100" s="61">
        <v>46</v>
      </c>
      <c r="K100" s="62">
        <v>47</v>
      </c>
      <c r="L100" s="63">
        <f t="shared" si="35"/>
        <v>93</v>
      </c>
      <c r="M100" s="64">
        <v>38</v>
      </c>
      <c r="N100" s="62">
        <v>37</v>
      </c>
      <c r="O100" s="63">
        <f t="shared" si="36"/>
        <v>75</v>
      </c>
      <c r="P100" s="64">
        <v>54</v>
      </c>
      <c r="Q100" s="62">
        <v>33</v>
      </c>
      <c r="R100" s="58">
        <f t="shared" si="37"/>
        <v>87</v>
      </c>
      <c r="S100" s="64">
        <f t="shared" si="47"/>
        <v>138</v>
      </c>
      <c r="T100" s="62">
        <f t="shared" si="47"/>
        <v>117</v>
      </c>
      <c r="U100" s="65">
        <f t="shared" si="47"/>
        <v>255</v>
      </c>
      <c r="V100" s="64">
        <v>5</v>
      </c>
      <c r="W100" s="62">
        <v>4</v>
      </c>
      <c r="X100" s="65">
        <f t="shared" si="56"/>
        <v>9</v>
      </c>
      <c r="Y100" s="66" t="s">
        <v>156</v>
      </c>
    </row>
    <row r="101" spans="1:25" ht="18" customHeight="1">
      <c r="A101" s="53">
        <v>3</v>
      </c>
      <c r="B101" s="54" t="s">
        <v>157</v>
      </c>
      <c r="C101" s="55">
        <v>2</v>
      </c>
      <c r="D101" s="56">
        <v>2</v>
      </c>
      <c r="E101" s="57">
        <v>1</v>
      </c>
      <c r="F101" s="58">
        <f>SUM(C101:E101)</f>
        <v>5</v>
      </c>
      <c r="G101" s="59">
        <v>0</v>
      </c>
      <c r="H101" s="59">
        <v>2</v>
      </c>
      <c r="I101" s="60">
        <f t="shared" si="34"/>
        <v>7</v>
      </c>
      <c r="J101" s="61">
        <v>25</v>
      </c>
      <c r="K101" s="62">
        <v>21</v>
      </c>
      <c r="L101" s="63">
        <f t="shared" si="35"/>
        <v>46</v>
      </c>
      <c r="M101" s="64">
        <v>21</v>
      </c>
      <c r="N101" s="62">
        <v>25</v>
      </c>
      <c r="O101" s="63">
        <f t="shared" si="36"/>
        <v>46</v>
      </c>
      <c r="P101" s="64">
        <v>25</v>
      </c>
      <c r="Q101" s="62">
        <v>14</v>
      </c>
      <c r="R101" s="58">
        <f t="shared" si="37"/>
        <v>39</v>
      </c>
      <c r="S101" s="64">
        <f t="shared" si="47"/>
        <v>71</v>
      </c>
      <c r="T101" s="62">
        <f t="shared" si="47"/>
        <v>60</v>
      </c>
      <c r="U101" s="65">
        <f t="shared" si="47"/>
        <v>131</v>
      </c>
      <c r="V101" s="64">
        <v>5</v>
      </c>
      <c r="W101" s="62">
        <v>3</v>
      </c>
      <c r="X101" s="65">
        <f t="shared" si="56"/>
        <v>8</v>
      </c>
      <c r="Y101" s="66" t="s">
        <v>157</v>
      </c>
    </row>
    <row r="102" spans="1:25" ht="18" customHeight="1">
      <c r="A102" s="96"/>
      <c r="B102" s="69" t="s">
        <v>158</v>
      </c>
      <c r="C102" s="70">
        <v>2</v>
      </c>
      <c r="D102" s="71">
        <v>2</v>
      </c>
      <c r="E102" s="72">
        <v>2</v>
      </c>
      <c r="F102" s="73">
        <f>SUM(C102:E102)</f>
        <v>6</v>
      </c>
      <c r="G102" s="74">
        <v>0</v>
      </c>
      <c r="H102" s="74">
        <v>2</v>
      </c>
      <c r="I102" s="75">
        <f t="shared" si="34"/>
        <v>8</v>
      </c>
      <c r="J102" s="76">
        <v>35</v>
      </c>
      <c r="K102" s="77">
        <v>28</v>
      </c>
      <c r="L102" s="78">
        <f t="shared" si="35"/>
        <v>63</v>
      </c>
      <c r="M102" s="79">
        <v>31</v>
      </c>
      <c r="N102" s="77">
        <v>27</v>
      </c>
      <c r="O102" s="78">
        <f t="shared" si="36"/>
        <v>58</v>
      </c>
      <c r="P102" s="79">
        <v>22</v>
      </c>
      <c r="Q102" s="77">
        <v>34</v>
      </c>
      <c r="R102" s="73">
        <f t="shared" si="37"/>
        <v>56</v>
      </c>
      <c r="S102" s="79">
        <f t="shared" si="47"/>
        <v>88</v>
      </c>
      <c r="T102" s="77">
        <f t="shared" si="47"/>
        <v>89</v>
      </c>
      <c r="U102" s="80">
        <f t="shared" si="47"/>
        <v>177</v>
      </c>
      <c r="V102" s="79">
        <v>6</v>
      </c>
      <c r="W102" s="77">
        <v>2</v>
      </c>
      <c r="X102" s="80">
        <f t="shared" si="56"/>
        <v>8</v>
      </c>
      <c r="Y102" s="81" t="s">
        <v>158</v>
      </c>
    </row>
    <row r="103" spans="1:25" ht="18" customHeight="1">
      <c r="A103" s="97"/>
      <c r="B103" s="170" t="s">
        <v>159</v>
      </c>
      <c r="C103" s="171">
        <f>SUM(C100:C102)</f>
        <v>7</v>
      </c>
      <c r="D103" s="172">
        <f t="shared" ref="D103:Q103" si="57">SUM(D100:D102)</f>
        <v>7</v>
      </c>
      <c r="E103" s="173">
        <f t="shared" si="57"/>
        <v>6</v>
      </c>
      <c r="F103" s="73">
        <f>SUM(F100:F102)</f>
        <v>20</v>
      </c>
      <c r="G103" s="73">
        <f t="shared" si="57"/>
        <v>0</v>
      </c>
      <c r="H103" s="73">
        <f t="shared" si="57"/>
        <v>6</v>
      </c>
      <c r="I103" s="75">
        <f t="shared" si="34"/>
        <v>26</v>
      </c>
      <c r="J103" s="174">
        <f t="shared" si="57"/>
        <v>106</v>
      </c>
      <c r="K103" s="175">
        <f t="shared" si="57"/>
        <v>96</v>
      </c>
      <c r="L103" s="78">
        <f t="shared" si="35"/>
        <v>202</v>
      </c>
      <c r="M103" s="176">
        <f t="shared" si="57"/>
        <v>90</v>
      </c>
      <c r="N103" s="175">
        <f t="shared" si="57"/>
        <v>89</v>
      </c>
      <c r="O103" s="78">
        <f t="shared" si="36"/>
        <v>179</v>
      </c>
      <c r="P103" s="176">
        <f t="shared" si="57"/>
        <v>101</v>
      </c>
      <c r="Q103" s="175">
        <f t="shared" si="57"/>
        <v>81</v>
      </c>
      <c r="R103" s="73">
        <f t="shared" si="37"/>
        <v>182</v>
      </c>
      <c r="S103" s="176">
        <f t="shared" ref="S103:U111" si="58">SUM(J103,M103,P103)</f>
        <v>297</v>
      </c>
      <c r="T103" s="175">
        <f t="shared" si="58"/>
        <v>266</v>
      </c>
      <c r="U103" s="80">
        <f t="shared" si="58"/>
        <v>563</v>
      </c>
      <c r="V103" s="176">
        <f>SUM(V100:V102)</f>
        <v>16</v>
      </c>
      <c r="W103" s="175">
        <f t="shared" ref="W103:X103" si="59">SUM(W100:W102)</f>
        <v>9</v>
      </c>
      <c r="X103" s="80">
        <f t="shared" si="59"/>
        <v>25</v>
      </c>
      <c r="Y103" s="177" t="s">
        <v>160</v>
      </c>
    </row>
    <row r="104" spans="1:25" ht="18" customHeight="1" thickBot="1">
      <c r="A104" s="82" t="s">
        <v>161</v>
      </c>
      <c r="B104" s="83"/>
      <c r="C104" s="84">
        <f>SUM(C99,C103)</f>
        <v>10</v>
      </c>
      <c r="D104" s="85">
        <f t="shared" ref="D104:Q104" si="60">SUM(D99,D103)</f>
        <v>10</v>
      </c>
      <c r="E104" s="86">
        <f t="shared" si="60"/>
        <v>8</v>
      </c>
      <c r="F104" s="87">
        <f t="shared" si="60"/>
        <v>28</v>
      </c>
      <c r="G104" s="87">
        <f t="shared" si="60"/>
        <v>0</v>
      </c>
      <c r="H104" s="87">
        <f t="shared" si="60"/>
        <v>8</v>
      </c>
      <c r="I104" s="88">
        <f t="shared" si="34"/>
        <v>36</v>
      </c>
      <c r="J104" s="89">
        <f t="shared" si="60"/>
        <v>157</v>
      </c>
      <c r="K104" s="93">
        <f t="shared" si="60"/>
        <v>134</v>
      </c>
      <c r="L104" s="119">
        <f t="shared" si="35"/>
        <v>291</v>
      </c>
      <c r="M104" s="92">
        <f t="shared" si="60"/>
        <v>133</v>
      </c>
      <c r="N104" s="93">
        <f t="shared" si="60"/>
        <v>123</v>
      </c>
      <c r="O104" s="119">
        <f t="shared" si="36"/>
        <v>256</v>
      </c>
      <c r="P104" s="92">
        <f t="shared" si="60"/>
        <v>140</v>
      </c>
      <c r="Q104" s="93">
        <f t="shared" si="60"/>
        <v>113</v>
      </c>
      <c r="R104" s="87">
        <f t="shared" si="37"/>
        <v>253</v>
      </c>
      <c r="S104" s="92">
        <f t="shared" si="58"/>
        <v>430</v>
      </c>
      <c r="T104" s="93">
        <f t="shared" si="58"/>
        <v>370</v>
      </c>
      <c r="U104" s="94">
        <f t="shared" si="58"/>
        <v>800</v>
      </c>
      <c r="V104" s="92">
        <f>SUM(V99,V103)</f>
        <v>24</v>
      </c>
      <c r="W104" s="93">
        <f t="shared" ref="W104:X104" si="61">SUM(W99,W103)</f>
        <v>10</v>
      </c>
      <c r="X104" s="94">
        <f t="shared" si="61"/>
        <v>34</v>
      </c>
      <c r="Y104" s="95" t="s">
        <v>162</v>
      </c>
    </row>
    <row r="105" spans="1:25" ht="18" customHeight="1">
      <c r="A105" s="96" t="s">
        <v>163</v>
      </c>
      <c r="B105" s="54" t="s">
        <v>164</v>
      </c>
      <c r="C105" s="55">
        <v>2</v>
      </c>
      <c r="D105" s="56">
        <v>2</v>
      </c>
      <c r="E105" s="57">
        <v>2</v>
      </c>
      <c r="F105" s="58">
        <f>SUM(C105:E105)</f>
        <v>6</v>
      </c>
      <c r="G105" s="59">
        <v>0</v>
      </c>
      <c r="H105" s="59">
        <v>2</v>
      </c>
      <c r="I105" s="60">
        <f t="shared" si="34"/>
        <v>8</v>
      </c>
      <c r="J105" s="47">
        <v>29</v>
      </c>
      <c r="K105" s="48">
        <v>17</v>
      </c>
      <c r="L105" s="44">
        <f t="shared" si="35"/>
        <v>46</v>
      </c>
      <c r="M105" s="49">
        <v>17</v>
      </c>
      <c r="N105" s="48">
        <v>25</v>
      </c>
      <c r="O105" s="44">
        <f t="shared" si="36"/>
        <v>42</v>
      </c>
      <c r="P105" s="49">
        <v>22</v>
      </c>
      <c r="Q105" s="48">
        <v>31</v>
      </c>
      <c r="R105" s="50">
        <f t="shared" si="37"/>
        <v>53</v>
      </c>
      <c r="S105" s="64">
        <f t="shared" si="58"/>
        <v>68</v>
      </c>
      <c r="T105" s="62">
        <f t="shared" si="58"/>
        <v>73</v>
      </c>
      <c r="U105" s="65">
        <f t="shared" si="58"/>
        <v>141</v>
      </c>
      <c r="V105" s="64">
        <v>2</v>
      </c>
      <c r="W105" s="62">
        <v>0</v>
      </c>
      <c r="X105" s="65">
        <f t="shared" ref="X105:X106" si="62">SUM(V105:W105)</f>
        <v>2</v>
      </c>
      <c r="Y105" s="66" t="s">
        <v>164</v>
      </c>
    </row>
    <row r="106" spans="1:25" ht="18" customHeight="1">
      <c r="A106" s="53">
        <v>2</v>
      </c>
      <c r="B106" s="69" t="s">
        <v>165</v>
      </c>
      <c r="C106" s="70">
        <v>1</v>
      </c>
      <c r="D106" s="71">
        <v>1</v>
      </c>
      <c r="E106" s="72">
        <v>2</v>
      </c>
      <c r="F106" s="73">
        <f>SUM(C106:E106)</f>
        <v>4</v>
      </c>
      <c r="G106" s="74">
        <v>0</v>
      </c>
      <c r="H106" s="74">
        <v>1</v>
      </c>
      <c r="I106" s="75">
        <f t="shared" si="34"/>
        <v>5</v>
      </c>
      <c r="J106" s="76">
        <v>18</v>
      </c>
      <c r="K106" s="77">
        <v>18</v>
      </c>
      <c r="L106" s="78">
        <f t="shared" si="35"/>
        <v>36</v>
      </c>
      <c r="M106" s="79">
        <v>15</v>
      </c>
      <c r="N106" s="77">
        <v>12</v>
      </c>
      <c r="O106" s="78">
        <f t="shared" si="36"/>
        <v>27</v>
      </c>
      <c r="P106" s="79">
        <v>13</v>
      </c>
      <c r="Q106" s="77">
        <v>27</v>
      </c>
      <c r="R106" s="73">
        <f t="shared" si="37"/>
        <v>40</v>
      </c>
      <c r="S106" s="79">
        <f t="shared" si="58"/>
        <v>46</v>
      </c>
      <c r="T106" s="77">
        <f t="shared" si="58"/>
        <v>57</v>
      </c>
      <c r="U106" s="80">
        <f t="shared" si="58"/>
        <v>103</v>
      </c>
      <c r="V106" s="79">
        <v>5</v>
      </c>
      <c r="W106" s="77">
        <v>1</v>
      </c>
      <c r="X106" s="80">
        <f t="shared" si="62"/>
        <v>6</v>
      </c>
      <c r="Y106" s="81" t="s">
        <v>165</v>
      </c>
    </row>
    <row r="107" spans="1:25" ht="21" customHeight="1" thickBot="1">
      <c r="A107" s="126" t="s">
        <v>166</v>
      </c>
      <c r="B107" s="83"/>
      <c r="C107" s="84">
        <f>SUM(C105,C106)</f>
        <v>3</v>
      </c>
      <c r="D107" s="85">
        <f t="shared" ref="D107:Q107" si="63">SUM(D105,D106)</f>
        <v>3</v>
      </c>
      <c r="E107" s="86">
        <f t="shared" si="63"/>
        <v>4</v>
      </c>
      <c r="F107" s="87">
        <f t="shared" si="63"/>
        <v>10</v>
      </c>
      <c r="G107" s="87">
        <f t="shared" si="63"/>
        <v>0</v>
      </c>
      <c r="H107" s="87">
        <f t="shared" si="63"/>
        <v>3</v>
      </c>
      <c r="I107" s="88">
        <f t="shared" si="34"/>
        <v>13</v>
      </c>
      <c r="J107" s="89">
        <f t="shared" si="63"/>
        <v>47</v>
      </c>
      <c r="K107" s="93">
        <f t="shared" si="63"/>
        <v>35</v>
      </c>
      <c r="L107" s="119">
        <f t="shared" si="35"/>
        <v>82</v>
      </c>
      <c r="M107" s="92">
        <f t="shared" si="63"/>
        <v>32</v>
      </c>
      <c r="N107" s="93">
        <f t="shared" si="63"/>
        <v>37</v>
      </c>
      <c r="O107" s="119">
        <f t="shared" si="36"/>
        <v>69</v>
      </c>
      <c r="P107" s="92">
        <f t="shared" si="63"/>
        <v>35</v>
      </c>
      <c r="Q107" s="93">
        <f t="shared" si="63"/>
        <v>58</v>
      </c>
      <c r="R107" s="87">
        <f t="shared" si="37"/>
        <v>93</v>
      </c>
      <c r="S107" s="92">
        <f t="shared" si="58"/>
        <v>114</v>
      </c>
      <c r="T107" s="93">
        <f t="shared" si="58"/>
        <v>130</v>
      </c>
      <c r="U107" s="94">
        <f t="shared" si="58"/>
        <v>244</v>
      </c>
      <c r="V107" s="92">
        <f>SUM(V105:V106)</f>
        <v>7</v>
      </c>
      <c r="W107" s="93">
        <f>SUM(W105:W106)</f>
        <v>1</v>
      </c>
      <c r="X107" s="94">
        <f>SUM(X105:X106)</f>
        <v>8</v>
      </c>
      <c r="Y107" s="181" t="s">
        <v>166</v>
      </c>
    </row>
    <row r="108" spans="1:25" ht="21" customHeight="1" thickBot="1">
      <c r="A108" s="82" t="s">
        <v>32</v>
      </c>
      <c r="B108" s="83"/>
      <c r="C108" s="182">
        <f t="shared" ref="C108:H108" si="64">C10</f>
        <v>12</v>
      </c>
      <c r="D108" s="183">
        <f t="shared" si="64"/>
        <v>12</v>
      </c>
      <c r="E108" s="93">
        <f t="shared" si="64"/>
        <v>12</v>
      </c>
      <c r="F108" s="87">
        <f t="shared" si="64"/>
        <v>36</v>
      </c>
      <c r="G108" s="87">
        <f t="shared" si="64"/>
        <v>0</v>
      </c>
      <c r="H108" s="87">
        <f t="shared" si="64"/>
        <v>0</v>
      </c>
      <c r="I108" s="88">
        <f t="shared" si="34"/>
        <v>36</v>
      </c>
      <c r="J108" s="89">
        <f>J10</f>
        <v>240</v>
      </c>
      <c r="K108" s="93">
        <f>K10</f>
        <v>240</v>
      </c>
      <c r="L108" s="119">
        <f t="shared" si="35"/>
        <v>480</v>
      </c>
      <c r="M108" s="92">
        <f>M10</f>
        <v>238</v>
      </c>
      <c r="N108" s="93">
        <f>N10</f>
        <v>240</v>
      </c>
      <c r="O108" s="119">
        <f t="shared" si="36"/>
        <v>478</v>
      </c>
      <c r="P108" s="92">
        <f>P10</f>
        <v>236</v>
      </c>
      <c r="Q108" s="93">
        <f>Q10</f>
        <v>238</v>
      </c>
      <c r="R108" s="87">
        <f t="shared" si="37"/>
        <v>474</v>
      </c>
      <c r="S108" s="92">
        <f t="shared" si="58"/>
        <v>714</v>
      </c>
      <c r="T108" s="93">
        <f t="shared" si="58"/>
        <v>718</v>
      </c>
      <c r="U108" s="94">
        <f t="shared" si="58"/>
        <v>1432</v>
      </c>
      <c r="V108" s="92">
        <f>V10</f>
        <v>0</v>
      </c>
      <c r="W108" s="93">
        <f>W10</f>
        <v>0</v>
      </c>
      <c r="X108" s="94">
        <f>X10</f>
        <v>0</v>
      </c>
      <c r="Y108" s="181" t="s">
        <v>32</v>
      </c>
    </row>
    <row r="109" spans="1:25" ht="21" customHeight="1" thickBot="1">
      <c r="A109" s="82" t="s">
        <v>167</v>
      </c>
      <c r="B109" s="83"/>
      <c r="C109" s="182">
        <f t="shared" ref="C109:X109" si="65">SUM(C29,C49,C54,C62,C68,C71,C76,C81,C85)</f>
        <v>177</v>
      </c>
      <c r="D109" s="183">
        <f t="shared" si="65"/>
        <v>174</v>
      </c>
      <c r="E109" s="93">
        <f t="shared" si="65"/>
        <v>176</v>
      </c>
      <c r="F109" s="87">
        <f t="shared" si="65"/>
        <v>527</v>
      </c>
      <c r="G109" s="87">
        <f t="shared" si="65"/>
        <v>5</v>
      </c>
      <c r="H109" s="87">
        <f t="shared" si="65"/>
        <v>172</v>
      </c>
      <c r="I109" s="88">
        <f t="shared" si="65"/>
        <v>704</v>
      </c>
      <c r="J109" s="89">
        <f t="shared" si="65"/>
        <v>2957</v>
      </c>
      <c r="K109" s="93">
        <f t="shared" si="65"/>
        <v>2652</v>
      </c>
      <c r="L109" s="119">
        <f t="shared" si="65"/>
        <v>5609</v>
      </c>
      <c r="M109" s="92">
        <f t="shared" si="65"/>
        <v>2758</v>
      </c>
      <c r="N109" s="93">
        <f t="shared" si="65"/>
        <v>2744</v>
      </c>
      <c r="O109" s="119">
        <f t="shared" si="65"/>
        <v>5502</v>
      </c>
      <c r="P109" s="92">
        <f t="shared" si="65"/>
        <v>2918</v>
      </c>
      <c r="Q109" s="93">
        <f t="shared" si="65"/>
        <v>2740</v>
      </c>
      <c r="R109" s="87">
        <f t="shared" si="65"/>
        <v>5658</v>
      </c>
      <c r="S109" s="92">
        <f t="shared" si="65"/>
        <v>8633</v>
      </c>
      <c r="T109" s="93">
        <f t="shared" si="65"/>
        <v>8136</v>
      </c>
      <c r="U109" s="94">
        <f t="shared" si="65"/>
        <v>16769</v>
      </c>
      <c r="V109" s="92">
        <f t="shared" si="65"/>
        <v>443</v>
      </c>
      <c r="W109" s="93">
        <f t="shared" si="65"/>
        <v>195</v>
      </c>
      <c r="X109" s="94">
        <f t="shared" si="65"/>
        <v>638</v>
      </c>
      <c r="Y109" s="181" t="s">
        <v>167</v>
      </c>
    </row>
    <row r="110" spans="1:25" ht="21" customHeight="1" thickBot="1">
      <c r="A110" s="82" t="s">
        <v>168</v>
      </c>
      <c r="B110" s="83"/>
      <c r="C110" s="182">
        <f>SUM(C88,C95,C98,C104,C107)</f>
        <v>36</v>
      </c>
      <c r="D110" s="183">
        <f t="shared" ref="D110:X110" si="66">SUM(D88,D95,D98,D104,D107)</f>
        <v>37</v>
      </c>
      <c r="E110" s="93">
        <f t="shared" si="66"/>
        <v>35</v>
      </c>
      <c r="F110" s="87">
        <f t="shared" si="66"/>
        <v>108</v>
      </c>
      <c r="G110" s="87">
        <f t="shared" si="66"/>
        <v>0</v>
      </c>
      <c r="H110" s="87">
        <f t="shared" si="66"/>
        <v>37</v>
      </c>
      <c r="I110" s="88">
        <f t="shared" si="66"/>
        <v>145</v>
      </c>
      <c r="J110" s="89">
        <f t="shared" si="66"/>
        <v>589</v>
      </c>
      <c r="K110" s="93">
        <f t="shared" si="66"/>
        <v>518</v>
      </c>
      <c r="L110" s="119">
        <f t="shared" si="66"/>
        <v>1107</v>
      </c>
      <c r="M110" s="92">
        <f t="shared" si="66"/>
        <v>554</v>
      </c>
      <c r="N110" s="93">
        <f t="shared" si="66"/>
        <v>491</v>
      </c>
      <c r="O110" s="119">
        <f t="shared" si="66"/>
        <v>1045</v>
      </c>
      <c r="P110" s="92">
        <f t="shared" si="66"/>
        <v>560</v>
      </c>
      <c r="Q110" s="93">
        <f t="shared" si="66"/>
        <v>527</v>
      </c>
      <c r="R110" s="87">
        <f t="shared" si="66"/>
        <v>1087</v>
      </c>
      <c r="S110" s="92">
        <f t="shared" si="66"/>
        <v>1703</v>
      </c>
      <c r="T110" s="93">
        <f t="shared" si="66"/>
        <v>1536</v>
      </c>
      <c r="U110" s="94">
        <f t="shared" si="66"/>
        <v>3239</v>
      </c>
      <c r="V110" s="92">
        <f t="shared" si="66"/>
        <v>96</v>
      </c>
      <c r="W110" s="93">
        <f t="shared" si="66"/>
        <v>35</v>
      </c>
      <c r="X110" s="94">
        <f t="shared" si="66"/>
        <v>131</v>
      </c>
      <c r="Y110" s="181" t="s">
        <v>168</v>
      </c>
    </row>
    <row r="111" spans="1:25" s="184" customFormat="1" ht="21" customHeight="1" thickBot="1">
      <c r="A111" s="82" t="s">
        <v>169</v>
      </c>
      <c r="B111" s="83"/>
      <c r="C111" s="182">
        <f>SUM(C108,C109,C110)</f>
        <v>225</v>
      </c>
      <c r="D111" s="183">
        <f t="shared" ref="D111:Q111" si="67">SUM(D108,D109,D110)</f>
        <v>223</v>
      </c>
      <c r="E111" s="93">
        <f t="shared" si="67"/>
        <v>223</v>
      </c>
      <c r="F111" s="87">
        <f t="shared" si="67"/>
        <v>671</v>
      </c>
      <c r="G111" s="87">
        <f t="shared" si="67"/>
        <v>5</v>
      </c>
      <c r="H111" s="87">
        <f t="shared" si="67"/>
        <v>209</v>
      </c>
      <c r="I111" s="88">
        <f t="shared" si="34"/>
        <v>885</v>
      </c>
      <c r="J111" s="89">
        <f t="shared" si="67"/>
        <v>3786</v>
      </c>
      <c r="K111" s="93">
        <f t="shared" si="67"/>
        <v>3410</v>
      </c>
      <c r="L111" s="119">
        <f t="shared" si="35"/>
        <v>7196</v>
      </c>
      <c r="M111" s="154">
        <f t="shared" si="67"/>
        <v>3550</v>
      </c>
      <c r="N111" s="152">
        <f t="shared" si="67"/>
        <v>3475</v>
      </c>
      <c r="O111" s="153">
        <f t="shared" si="36"/>
        <v>7025</v>
      </c>
      <c r="P111" s="92">
        <f t="shared" si="67"/>
        <v>3714</v>
      </c>
      <c r="Q111" s="93">
        <f t="shared" si="67"/>
        <v>3505</v>
      </c>
      <c r="R111" s="87">
        <f t="shared" si="37"/>
        <v>7219</v>
      </c>
      <c r="S111" s="92">
        <f t="shared" si="58"/>
        <v>11050</v>
      </c>
      <c r="T111" s="93">
        <f t="shared" si="58"/>
        <v>10390</v>
      </c>
      <c r="U111" s="94">
        <f>SUM(L111,O111,R111)</f>
        <v>21440</v>
      </c>
      <c r="V111" s="92">
        <f>SUM(V10,V29,V49,V54,V62,V68,V71,V76,V81,V85,V88,V89,V90,V94,V98,V99,V103,V107)</f>
        <v>539</v>
      </c>
      <c r="W111" s="93">
        <f>SUM(W10,W29,W49,W54,W62,W68,W71,W76,W81,W85,W88,W89,W90,W94,W98,W99,W103,W107)</f>
        <v>230</v>
      </c>
      <c r="X111" s="94">
        <f>SUM(X10,X29,X49,X54,X62,X68,X71,X76,X81,X85,X88,X89,X90,X94,X98,X99,X103,X107)</f>
        <v>769</v>
      </c>
      <c r="Y111" s="181" t="s">
        <v>169</v>
      </c>
    </row>
    <row r="127" spans="9:9">
      <c r="I127" s="139"/>
    </row>
    <row r="129" spans="1:14">
      <c r="N129" s="3"/>
    </row>
    <row r="130" spans="1:14">
      <c r="A130" s="185"/>
      <c r="N130" s="3"/>
    </row>
    <row r="131" spans="1:14">
      <c r="N131" s="139"/>
    </row>
  </sheetData>
  <mergeCells count="2">
    <mergeCell ref="V3:X4"/>
    <mergeCell ref="I4:I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2020-10-06T03:27:16Z</dcterms:created>
  <dcterms:modified xsi:type="dcterms:W3CDTF">2020-10-06T03:27:59Z</dcterms:modified>
</cp:coreProperties>
</file>