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マイドライブ/NetComさが（C4S）/2020年度NetComさが/佐賀県オープンデータ/牛島テスト/190/"/>
    </mc:Choice>
  </mc:AlternateContent>
  <xr:revisionPtr revIDLastSave="0" documentId="8_{B8A7C946-6D76-614B-B973-D4614EC92065}" xr6:coauthVersionLast="45" xr6:coauthVersionMax="45" xr10:uidLastSave="{00000000-0000-0000-0000-000000000000}"/>
  <bookViews>
    <workbookView xWindow="3840" yWindow="4960" windowWidth="24700" windowHeight="12540" xr2:uid="{CA69105B-E026-8145-A0A0-B7D5E3AACF9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" l="1"/>
  <c r="M46" i="1"/>
  <c r="L46" i="1"/>
  <c r="Q46" i="1" s="1"/>
  <c r="I46" i="1"/>
  <c r="F46" i="1"/>
  <c r="O45" i="1"/>
  <c r="M45" i="1"/>
  <c r="L45" i="1"/>
  <c r="I45" i="1"/>
  <c r="F45" i="1"/>
  <c r="Q45" i="1" s="1"/>
  <c r="O44" i="1"/>
  <c r="M44" i="1"/>
  <c r="L44" i="1"/>
  <c r="I44" i="1"/>
  <c r="F44" i="1"/>
  <c r="Q44" i="1" s="1"/>
  <c r="P43" i="1"/>
  <c r="N43" i="1"/>
  <c r="K43" i="1"/>
  <c r="K47" i="1" s="1"/>
  <c r="J43" i="1"/>
  <c r="J47" i="1" s="1"/>
  <c r="L47" i="1" s="1"/>
  <c r="H43" i="1"/>
  <c r="G43" i="1"/>
  <c r="E43" i="1"/>
  <c r="D43" i="1"/>
  <c r="Q42" i="1"/>
  <c r="O42" i="1"/>
  <c r="M42" i="1"/>
  <c r="L42" i="1"/>
  <c r="I42" i="1"/>
  <c r="F42" i="1"/>
  <c r="O41" i="1"/>
  <c r="O43" i="1" s="1"/>
  <c r="M41" i="1"/>
  <c r="M43" i="1" s="1"/>
  <c r="L41" i="1"/>
  <c r="L43" i="1" s="1"/>
  <c r="I41" i="1"/>
  <c r="I43" i="1" s="1"/>
  <c r="F41" i="1"/>
  <c r="F43" i="1" s="1"/>
  <c r="AM40" i="1"/>
  <c r="AD40" i="1"/>
  <c r="P40" i="1"/>
  <c r="N40" i="1"/>
  <c r="L40" i="1"/>
  <c r="K40" i="1"/>
  <c r="J40" i="1"/>
  <c r="H40" i="1"/>
  <c r="G40" i="1"/>
  <c r="F40" i="1"/>
  <c r="E40" i="1"/>
  <c r="D40" i="1"/>
  <c r="O39" i="1"/>
  <c r="M39" i="1"/>
  <c r="L39" i="1"/>
  <c r="I39" i="1"/>
  <c r="F39" i="1"/>
  <c r="Q39" i="1" s="1"/>
  <c r="AL38" i="1"/>
  <c r="AK38" i="1"/>
  <c r="AJ38" i="1"/>
  <c r="AI38" i="1"/>
  <c r="AH38" i="1"/>
  <c r="AG38" i="1"/>
  <c r="AF38" i="1"/>
  <c r="AE38" i="1"/>
  <c r="AC38" i="1"/>
  <c r="AB38" i="1"/>
  <c r="AA38" i="1"/>
  <c r="Z38" i="1"/>
  <c r="Y38" i="1"/>
  <c r="X38" i="1"/>
  <c r="W38" i="1"/>
  <c r="V38" i="1"/>
  <c r="AD38" i="1" s="1"/>
  <c r="U38" i="1"/>
  <c r="T38" i="1"/>
  <c r="S38" i="1"/>
  <c r="O38" i="1"/>
  <c r="M38" i="1"/>
  <c r="L38" i="1"/>
  <c r="I38" i="1"/>
  <c r="F38" i="1"/>
  <c r="Q38" i="1" s="1"/>
  <c r="AM37" i="1"/>
  <c r="AD37" i="1"/>
  <c r="O37" i="1"/>
  <c r="M37" i="1"/>
  <c r="L37" i="1"/>
  <c r="I37" i="1"/>
  <c r="F37" i="1"/>
  <c r="Q37" i="1" s="1"/>
  <c r="AM36" i="1"/>
  <c r="AD36" i="1"/>
  <c r="O36" i="1"/>
  <c r="M36" i="1"/>
  <c r="L36" i="1"/>
  <c r="I36" i="1"/>
  <c r="F36" i="1"/>
  <c r="Q36" i="1" s="1"/>
  <c r="AM35" i="1"/>
  <c r="AD35" i="1"/>
  <c r="O35" i="1"/>
  <c r="M35" i="1"/>
  <c r="L35" i="1"/>
  <c r="I35" i="1"/>
  <c r="F35" i="1"/>
  <c r="Q35" i="1" s="1"/>
  <c r="AM34" i="1"/>
  <c r="AD34" i="1"/>
  <c r="O34" i="1"/>
  <c r="M34" i="1"/>
  <c r="L34" i="1"/>
  <c r="I34" i="1"/>
  <c r="F34" i="1"/>
  <c r="Q34" i="1" s="1"/>
  <c r="AM33" i="1"/>
  <c r="AD33" i="1"/>
  <c r="O33" i="1"/>
  <c r="O40" i="1" s="1"/>
  <c r="M33" i="1"/>
  <c r="M40" i="1" s="1"/>
  <c r="L33" i="1"/>
  <c r="I33" i="1"/>
  <c r="I40" i="1" s="1"/>
  <c r="F33" i="1"/>
  <c r="AM32" i="1"/>
  <c r="AD32" i="1"/>
  <c r="P32" i="1"/>
  <c r="O32" i="1"/>
  <c r="N32" i="1"/>
  <c r="K32" i="1"/>
  <c r="J32" i="1"/>
  <c r="H32" i="1"/>
  <c r="G32" i="1"/>
  <c r="E32" i="1"/>
  <c r="D32" i="1"/>
  <c r="AM31" i="1"/>
  <c r="AD31" i="1"/>
  <c r="O31" i="1"/>
  <c r="M31" i="1"/>
  <c r="L31" i="1"/>
  <c r="I31" i="1"/>
  <c r="Q31" i="1" s="1"/>
  <c r="F31" i="1"/>
  <c r="AM30" i="1"/>
  <c r="AD30" i="1"/>
  <c r="O30" i="1"/>
  <c r="M30" i="1"/>
  <c r="M32" i="1" s="1"/>
  <c r="L30" i="1"/>
  <c r="L32" i="1" s="1"/>
  <c r="I30" i="1"/>
  <c r="I32" i="1" s="1"/>
  <c r="F30" i="1"/>
  <c r="F32" i="1" s="1"/>
  <c r="AM29" i="1"/>
  <c r="AM38" i="1" s="1"/>
  <c r="AD29" i="1"/>
  <c r="P29" i="1"/>
  <c r="O29" i="1"/>
  <c r="N29" i="1"/>
  <c r="K29" i="1"/>
  <c r="J29" i="1"/>
  <c r="H29" i="1"/>
  <c r="G29" i="1"/>
  <c r="E29" i="1"/>
  <c r="D29" i="1"/>
  <c r="O28" i="1"/>
  <c r="M28" i="1"/>
  <c r="L28" i="1"/>
  <c r="I28" i="1"/>
  <c r="Q28" i="1" s="1"/>
  <c r="F28" i="1"/>
  <c r="Q27" i="1"/>
  <c r="O27" i="1"/>
  <c r="L27" i="1"/>
  <c r="I27" i="1"/>
  <c r="F27" i="1"/>
  <c r="AL26" i="1"/>
  <c r="AK26" i="1"/>
  <c r="AJ26" i="1"/>
  <c r="AI26" i="1"/>
  <c r="AH26" i="1"/>
  <c r="AG26" i="1"/>
  <c r="AF26" i="1"/>
  <c r="AE26" i="1"/>
  <c r="AM26" i="1" s="1"/>
  <c r="AC26" i="1"/>
  <c r="AB26" i="1"/>
  <c r="AA26" i="1"/>
  <c r="Z26" i="1"/>
  <c r="Y26" i="1"/>
  <c r="X26" i="1"/>
  <c r="W26" i="1"/>
  <c r="V26" i="1"/>
  <c r="AD26" i="1" s="1"/>
  <c r="U26" i="1"/>
  <c r="T26" i="1"/>
  <c r="S26" i="1"/>
  <c r="O26" i="1"/>
  <c r="M26" i="1"/>
  <c r="L26" i="1"/>
  <c r="I26" i="1"/>
  <c r="Q26" i="1" s="1"/>
  <c r="F26" i="1"/>
  <c r="AM25" i="1"/>
  <c r="AD25" i="1"/>
  <c r="AM24" i="1"/>
  <c r="AD24" i="1"/>
  <c r="O24" i="1"/>
  <c r="M24" i="1"/>
  <c r="L24" i="1"/>
  <c r="I24" i="1"/>
  <c r="Q24" i="1" s="1"/>
  <c r="F24" i="1"/>
  <c r="AM23" i="1"/>
  <c r="AD23" i="1"/>
  <c r="O23" i="1"/>
  <c r="M23" i="1"/>
  <c r="L23" i="1"/>
  <c r="I23" i="1"/>
  <c r="Q23" i="1" s="1"/>
  <c r="F23" i="1"/>
  <c r="AM22" i="1"/>
  <c r="AD22" i="1"/>
  <c r="O22" i="1"/>
  <c r="M22" i="1"/>
  <c r="M29" i="1" s="1"/>
  <c r="L22" i="1"/>
  <c r="L29" i="1" s="1"/>
  <c r="I22" i="1"/>
  <c r="I29" i="1" s="1"/>
  <c r="F22" i="1"/>
  <c r="F29" i="1" s="1"/>
  <c r="AM21" i="1"/>
  <c r="AD21" i="1"/>
  <c r="O21" i="1"/>
  <c r="M21" i="1"/>
  <c r="L21" i="1"/>
  <c r="I21" i="1"/>
  <c r="Q21" i="1" s="1"/>
  <c r="F21" i="1"/>
  <c r="AM20" i="1"/>
  <c r="AD20" i="1"/>
  <c r="P20" i="1"/>
  <c r="P47" i="1" s="1"/>
  <c r="O20" i="1"/>
  <c r="N20" i="1"/>
  <c r="N47" i="1" s="1"/>
  <c r="M20" i="1"/>
  <c r="K20" i="1"/>
  <c r="J20" i="1"/>
  <c r="H20" i="1"/>
  <c r="H47" i="1" s="1"/>
  <c r="G20" i="1"/>
  <c r="G47" i="1" s="1"/>
  <c r="E20" i="1"/>
  <c r="E47" i="1" s="1"/>
  <c r="D20" i="1"/>
  <c r="D47" i="1" s="1"/>
  <c r="O19" i="1"/>
  <c r="M19" i="1"/>
  <c r="L19" i="1"/>
  <c r="I19" i="1"/>
  <c r="Q19" i="1" s="1"/>
  <c r="F19" i="1"/>
  <c r="O18" i="1"/>
  <c r="M18" i="1"/>
  <c r="L18" i="1"/>
  <c r="L20" i="1" s="1"/>
  <c r="I18" i="1"/>
  <c r="I20" i="1" s="1"/>
  <c r="F18" i="1"/>
  <c r="F20" i="1" s="1"/>
  <c r="M12" i="1"/>
  <c r="L12" i="1"/>
  <c r="N12" i="1" s="1"/>
  <c r="J12" i="1"/>
  <c r="I12" i="1"/>
  <c r="K12" i="1" s="1"/>
  <c r="G12" i="1"/>
  <c r="F12" i="1"/>
  <c r="H12" i="1" s="1"/>
  <c r="D12" i="1"/>
  <c r="C12" i="1"/>
  <c r="B12" i="1"/>
  <c r="E12" i="1" s="1"/>
  <c r="Q11" i="1"/>
  <c r="P11" i="1"/>
  <c r="O11" i="1"/>
  <c r="O12" i="1" s="1"/>
  <c r="N11" i="1"/>
  <c r="K11" i="1"/>
  <c r="H11" i="1"/>
  <c r="E11" i="1"/>
  <c r="P10" i="1"/>
  <c r="O10" i="1"/>
  <c r="N10" i="1"/>
  <c r="Q10" i="1" s="1"/>
  <c r="K10" i="1"/>
  <c r="H10" i="1"/>
  <c r="E10" i="1"/>
  <c r="AG9" i="1"/>
  <c r="AF9" i="1"/>
  <c r="AE9" i="1"/>
  <c r="AD9" i="1"/>
  <c r="AC9" i="1"/>
  <c r="AB9" i="1"/>
  <c r="AA9" i="1"/>
  <c r="Z9" i="1"/>
  <c r="Y9" i="1"/>
  <c r="X9" i="1"/>
  <c r="W9" i="1"/>
  <c r="AH9" i="1" s="1"/>
  <c r="P9" i="1"/>
  <c r="O9" i="1"/>
  <c r="N9" i="1"/>
  <c r="K9" i="1"/>
  <c r="H9" i="1"/>
  <c r="Q9" i="1" s="1"/>
  <c r="E9" i="1"/>
  <c r="AH8" i="1"/>
  <c r="P8" i="1"/>
  <c r="O8" i="1"/>
  <c r="N8" i="1"/>
  <c r="K8" i="1"/>
  <c r="H8" i="1"/>
  <c r="Q8" i="1" s="1"/>
  <c r="E8" i="1"/>
  <c r="AH7" i="1"/>
  <c r="Q7" i="1"/>
  <c r="P7" i="1"/>
  <c r="O7" i="1"/>
  <c r="N7" i="1"/>
  <c r="K7" i="1"/>
  <c r="H7" i="1"/>
  <c r="E7" i="1"/>
  <c r="P6" i="1"/>
  <c r="P12" i="1" s="1"/>
  <c r="O6" i="1"/>
  <c r="N6" i="1"/>
  <c r="Q6" i="1" s="1"/>
  <c r="K6" i="1"/>
  <c r="H6" i="1"/>
  <c r="E6" i="1"/>
  <c r="F47" i="1" l="1"/>
  <c r="M47" i="1"/>
  <c r="O47" i="1"/>
  <c r="I47" i="1"/>
  <c r="Q12" i="1"/>
  <c r="Q22" i="1"/>
  <c r="Q29" i="1" s="1"/>
  <c r="Q30" i="1"/>
  <c r="Q32" i="1" s="1"/>
  <c r="Q33" i="1"/>
  <c r="Q40" i="1" s="1"/>
  <c r="Q41" i="1"/>
  <c r="Q43" i="1" s="1"/>
  <c r="Q18" i="1"/>
  <c r="Q20" i="1" s="1"/>
  <c r="Q47" i="1" l="1"/>
</calcChain>
</file>

<file path=xl/sharedStrings.xml><?xml version="1.0" encoding="utf-8"?>
<sst xmlns="http://schemas.openxmlformats.org/spreadsheetml/2006/main" count="160" uniqueCount="88">
  <si>
    <t>（１１）私立中学校・高等学校</t>
    <phoneticPr fontId="4"/>
  </si>
  <si>
    <t>①　私立中学校（学級数及び生徒数）</t>
    <rPh sb="6" eb="7">
      <t>コウ</t>
    </rPh>
    <phoneticPr fontId="4"/>
  </si>
  <si>
    <t>③　私立高等学校（年令別生徒数）[通信制]</t>
    <rPh sb="2" eb="4">
      <t>シリツ</t>
    </rPh>
    <rPh sb="4" eb="6">
      <t>コウトウ</t>
    </rPh>
    <rPh sb="6" eb="8">
      <t>ガッコウ</t>
    </rPh>
    <rPh sb="9" eb="11">
      <t>ネンレイ</t>
    </rPh>
    <rPh sb="11" eb="12">
      <t>ベツ</t>
    </rPh>
    <rPh sb="12" eb="15">
      <t>セイトスウ</t>
    </rPh>
    <rPh sb="17" eb="20">
      <t>ツウシンセイ</t>
    </rPh>
    <phoneticPr fontId="4"/>
  </si>
  <si>
    <t>学級数　（学級）</t>
    <rPh sb="0" eb="2">
      <t>ガッキュウ</t>
    </rPh>
    <rPh sb="2" eb="3">
      <t>スウ</t>
    </rPh>
    <rPh sb="5" eb="7">
      <t>ガッキュウ</t>
    </rPh>
    <phoneticPr fontId="4"/>
  </si>
  <si>
    <t>生          徒          数　　（人）</t>
    <rPh sb="26" eb="27">
      <t>ニン</t>
    </rPh>
    <phoneticPr fontId="4"/>
  </si>
  <si>
    <t>学校名</t>
    <rPh sb="0" eb="2">
      <t>ガッコウ</t>
    </rPh>
    <rPh sb="2" eb="3">
      <t>メイ</t>
    </rPh>
    <phoneticPr fontId="4"/>
  </si>
  <si>
    <t>学科名</t>
    <rPh sb="0" eb="2">
      <t>ガッカ</t>
    </rPh>
    <rPh sb="2" eb="3">
      <t>メイ</t>
    </rPh>
    <phoneticPr fontId="4"/>
  </si>
  <si>
    <t>区分</t>
    <rPh sb="0" eb="2">
      <t>クブン</t>
    </rPh>
    <phoneticPr fontId="4"/>
  </si>
  <si>
    <t>生　　　　徒　　　　数　　　　（人）</t>
    <rPh sb="0" eb="1">
      <t>セイ</t>
    </rPh>
    <rPh sb="5" eb="6">
      <t>ト</t>
    </rPh>
    <rPh sb="10" eb="11">
      <t>カズ</t>
    </rPh>
    <rPh sb="16" eb="17">
      <t>ニン</t>
    </rPh>
    <phoneticPr fontId="4"/>
  </si>
  <si>
    <t>学 校 名</t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</si>
  <si>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</si>
  <si>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</si>
  <si>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</si>
  <si>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合計</t>
  </si>
  <si>
    <t>合計</t>
    <phoneticPr fontId="4"/>
  </si>
  <si>
    <t>計</t>
    <rPh sb="0" eb="1">
      <t>ケイ</t>
    </rPh>
    <phoneticPr fontId="4"/>
  </si>
  <si>
    <t>男</t>
  </si>
  <si>
    <t>女</t>
  </si>
  <si>
    <t>計</t>
  </si>
  <si>
    <t>～</t>
    <phoneticPr fontId="4"/>
  </si>
  <si>
    <t>佐賀清和</t>
  </si>
  <si>
    <t>歳</t>
    <rPh sb="0" eb="1">
      <t>サイ</t>
    </rPh>
    <phoneticPr fontId="4"/>
  </si>
  <si>
    <t>以上</t>
    <rPh sb="0" eb="2">
      <t>イジョウ</t>
    </rPh>
    <phoneticPr fontId="4"/>
  </si>
  <si>
    <t>龍谷</t>
  </si>
  <si>
    <t>敬徳</t>
    <rPh sb="0" eb="1">
      <t>ケイ</t>
    </rPh>
    <rPh sb="1" eb="2">
      <t>トク</t>
    </rPh>
    <phoneticPr fontId="4"/>
  </si>
  <si>
    <t>普通科</t>
    <rPh sb="0" eb="3">
      <t>フツウカ</t>
    </rPh>
    <phoneticPr fontId="4"/>
  </si>
  <si>
    <t>男</t>
    <rPh sb="0" eb="1">
      <t>オトコ</t>
    </rPh>
    <phoneticPr fontId="4"/>
  </si>
  <si>
    <t>弘学館</t>
  </si>
  <si>
    <t>女</t>
    <rPh sb="0" eb="1">
      <t>オンナ</t>
    </rPh>
    <phoneticPr fontId="4"/>
  </si>
  <si>
    <t>東明館</t>
  </si>
  <si>
    <t>成穎</t>
  </si>
  <si>
    <t>早稲田佐賀</t>
    <rPh sb="0" eb="3">
      <t>ワセダ</t>
    </rPh>
    <rPh sb="3" eb="5">
      <t>サガ</t>
    </rPh>
    <phoneticPr fontId="4"/>
  </si>
  <si>
    <t>④　私立中学校・高等学校教職員数（本務者）</t>
    <rPh sb="6" eb="7">
      <t>コウ</t>
    </rPh>
    <phoneticPr fontId="4"/>
  </si>
  <si>
    <t>（単位：人）</t>
    <phoneticPr fontId="4"/>
  </si>
  <si>
    <t>合　　計</t>
  </si>
  <si>
    <t>本　　　務　　　教　　　員　　　数</t>
    <phoneticPr fontId="4"/>
  </si>
  <si>
    <t>本　　　務　　　職　　　員　　　数</t>
    <phoneticPr fontId="4"/>
  </si>
  <si>
    <t>校長</t>
    <phoneticPr fontId="4"/>
  </si>
  <si>
    <t>副校長</t>
    <rPh sb="0" eb="3">
      <t>フクコウチョウ</t>
    </rPh>
    <phoneticPr fontId="4"/>
  </si>
  <si>
    <t>教頭</t>
    <rPh sb="0" eb="2">
      <t>キョウトウ</t>
    </rPh>
    <phoneticPr fontId="4"/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</si>
  <si>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</si>
  <si>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</si>
  <si>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</si>
  <si>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</si>
  <si>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</si>
  <si>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</si>
  <si>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栄養教諭</t>
    <rPh sb="0" eb="2">
      <t>エイヨウ</t>
    </rPh>
    <rPh sb="2" eb="4">
      <t>キョウユ</t>
    </rPh>
    <phoneticPr fontId="4"/>
  </si>
  <si>
    <t>講師</t>
    <rPh sb="0" eb="2">
      <t>コウシ</t>
    </rPh>
    <phoneticPr fontId="4"/>
  </si>
  <si>
    <t>事務職員</t>
    <rPh sb="0" eb="2">
      <t>ジム</t>
    </rPh>
    <rPh sb="2" eb="4">
      <t>ショクイン</t>
    </rPh>
    <phoneticPr fontId="4"/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</si>
  <si>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4"/>
  </si>
  <si>
    <t>技術職員
養護職員</t>
    <rPh sb="0" eb="2">
      <t>ギジュツ</t>
    </rPh>
    <rPh sb="2" eb="4">
      <t>ショクイン</t>
    </rPh>
    <rPh sb="5" eb="7">
      <t>ヨウゴ</t>
    </rPh>
    <rPh sb="7" eb="9">
      <t>ショクイン</t>
    </rPh>
    <phoneticPr fontId="4"/>
  </si>
  <si>
    <t>実習助手</t>
    <rPh sb="0" eb="2">
      <t>ジッシュウ</t>
    </rPh>
    <rPh sb="2" eb="4">
      <t>ジョシュ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</si>
  <si>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</si>
  <si>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4"/>
  </si>
  <si>
    <t>用務員</t>
    <rPh sb="0" eb="3">
      <t>ヨウムイン</t>
    </rPh>
    <phoneticPr fontId="4"/>
  </si>
  <si>
    <t>警備員・その他</t>
  </si>
  <si>
    <t>②　私立高等学校（学校別・学科別・学年別生徒数）[全日制]</t>
    <rPh sb="25" eb="26">
      <t>ゼン</t>
    </rPh>
    <rPh sb="26" eb="27">
      <t>ニチ</t>
    </rPh>
    <rPh sb="27" eb="28">
      <t>セイ</t>
    </rPh>
    <phoneticPr fontId="4"/>
  </si>
  <si>
    <t>学科名</t>
  </si>
  <si>
    <t>生　　　　　　　徒　　　　　　　数　　　　（人）</t>
    <rPh sb="22" eb="23">
      <t>ニン</t>
    </rPh>
    <phoneticPr fontId="4"/>
  </si>
  <si>
    <t>学校名</t>
  </si>
  <si>
    <t>合　　　　　計</t>
    <rPh sb="0" eb="1">
      <t>ア</t>
    </rPh>
    <rPh sb="6" eb="7">
      <t>ケイ</t>
    </rPh>
    <phoneticPr fontId="4"/>
  </si>
  <si>
    <t>普通科</t>
  </si>
  <si>
    <t>情報科</t>
    <phoneticPr fontId="4"/>
  </si>
  <si>
    <t>（中学校）</t>
    <rPh sb="1" eb="4">
      <t>チュウガッコウ</t>
    </rPh>
    <phoneticPr fontId="4"/>
  </si>
  <si>
    <t>佐賀女子</t>
  </si>
  <si>
    <t>商業科</t>
  </si>
  <si>
    <t>くらし
デザイン科</t>
    <rPh sb="8" eb="9">
      <t>カ</t>
    </rPh>
    <phoneticPr fontId="4"/>
  </si>
  <si>
    <t>食物科</t>
    <rPh sb="0" eb="2">
      <t>ショクモツ</t>
    </rPh>
    <phoneticPr fontId="4"/>
  </si>
  <si>
    <t>中学校計</t>
  </si>
  <si>
    <t>トータルビューティ科</t>
    <rPh sb="8" eb="9">
      <t>カ</t>
    </rPh>
    <phoneticPr fontId="4"/>
  </si>
  <si>
    <t>衛生看護科</t>
    <rPh sb="0" eb="2">
      <t>エイセイ</t>
    </rPh>
    <phoneticPr fontId="4"/>
  </si>
  <si>
    <t>（全日制）</t>
    <rPh sb="1" eb="2">
      <t>ゼン</t>
    </rPh>
    <rPh sb="2" eb="3">
      <t>ニチ</t>
    </rPh>
    <rPh sb="3" eb="4">
      <t>セイ</t>
    </rPh>
    <phoneticPr fontId="4"/>
  </si>
  <si>
    <t>佐賀学園</t>
  </si>
  <si>
    <t>計</t>
    <phoneticPr fontId="4"/>
  </si>
  <si>
    <t>北陵</t>
  </si>
  <si>
    <t>電子科</t>
    <phoneticPr fontId="4"/>
  </si>
  <si>
    <t>電気科</t>
    <rPh sb="0" eb="2">
      <t>デンキ</t>
    </rPh>
    <rPh sb="2" eb="3">
      <t>カ</t>
    </rPh>
    <phoneticPr fontId="4"/>
  </si>
  <si>
    <t>敬徳</t>
  </si>
  <si>
    <t>建築科</t>
    <phoneticPr fontId="4"/>
  </si>
  <si>
    <t>土木科</t>
    <rPh sb="0" eb="2">
      <t>ドボク</t>
    </rPh>
    <phoneticPr fontId="4"/>
  </si>
  <si>
    <t>自動車科</t>
    <rPh sb="0" eb="4">
      <t>ジドウシャカ</t>
    </rPh>
    <phoneticPr fontId="4"/>
  </si>
  <si>
    <t>航空科</t>
    <rPh sb="0" eb="3">
      <t>コウクウカ</t>
    </rPh>
    <phoneticPr fontId="4"/>
  </si>
  <si>
    <t>全日制計</t>
    <rPh sb="0" eb="3">
      <t>ゼンニチセイ</t>
    </rPh>
    <phoneticPr fontId="4"/>
  </si>
  <si>
    <t>生活文化科</t>
    <rPh sb="0" eb="2">
      <t>セイカツ</t>
    </rPh>
    <rPh sb="2" eb="5">
      <t>ブンカカ</t>
    </rPh>
    <phoneticPr fontId="4"/>
  </si>
  <si>
    <t>（通信制）</t>
    <rPh sb="1" eb="4">
      <t>ツウシンセイ</t>
    </rPh>
    <phoneticPr fontId="4"/>
  </si>
  <si>
    <t>敬徳</t>
    <phoneticPr fontId="4"/>
  </si>
  <si>
    <t>自動車
整備科</t>
    <rPh sb="0" eb="3">
      <t>ジドウシャ</t>
    </rPh>
    <rPh sb="4" eb="6">
      <t>セイビ</t>
    </rPh>
    <rPh sb="6" eb="7">
      <t>カ</t>
    </rPh>
    <phoneticPr fontId="4"/>
  </si>
  <si>
    <t>※生徒数合計の(   )は専攻科で外書</t>
    <rPh sb="4" eb="6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</si>
</sst>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;\-"/>
    <numFmt numFmtId="177" formatCode="\(#,###\);;"/>
  </numFmts>
  <fonts count="1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center" vertical="center" justifyLastLine="1"/>
      <protection locked="0"/>
    </xf>
    <xf numFmtId="0" fontId="6" fillId="0" borderId="3" xfId="0" applyFont="1" applyBorder="1" applyAlignment="1" applyProtection="1">
      <alignment horizontal="center" vertical="center" justifyLastLine="1"/>
      <protection locked="0"/>
    </xf>
    <xf numFmtId="0" fontId="6" fillId="0" borderId="4" xfId="0" applyFont="1" applyBorder="1" applyAlignment="1" applyProtection="1">
      <alignment horizontal="center" vertical="center" justifyLastLine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protection locked="0"/>
    </xf>
    <xf numFmtId="0" fontId="6" fillId="0" borderId="9" xfId="0" quotePrefix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distributed" vertical="center" justifyLastLine="1"/>
      <protection locked="0"/>
    </xf>
    <xf numFmtId="0" fontId="6" fillId="0" borderId="16" xfId="0" applyFont="1" applyBorder="1" applyAlignment="1" applyProtection="1">
      <alignment horizontal="distributed" vertical="center" justifyLastLine="1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Continuous" vertical="center"/>
      <protection locked="0"/>
    </xf>
    <xf numFmtId="0" fontId="6" fillId="0" borderId="27" xfId="0" applyFont="1" applyBorder="1" applyAlignment="1" applyProtection="1">
      <alignment horizontal="centerContinuous" vertical="center"/>
      <protection locked="0"/>
    </xf>
    <xf numFmtId="0" fontId="6" fillId="0" borderId="29" xfId="0" applyFont="1" applyBorder="1" applyAlignment="1" applyProtection="1">
      <alignment horizontal="centerContinuous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distributed" vertical="center"/>
      <protection locked="0"/>
    </xf>
    <xf numFmtId="176" fontId="6" fillId="0" borderId="32" xfId="0" applyNumberFormat="1" applyFont="1" applyBorder="1" applyAlignment="1" applyProtection="1">
      <protection locked="0"/>
    </xf>
    <xf numFmtId="176" fontId="6" fillId="0" borderId="33" xfId="0" applyNumberFormat="1" applyFont="1" applyBorder="1" applyAlignment="1" applyProtection="1">
      <protection locked="0"/>
    </xf>
    <xf numFmtId="176" fontId="6" fillId="0" borderId="34" xfId="0" applyNumberFormat="1" applyFont="1" applyBorder="1" applyAlignment="1" applyProtection="1">
      <protection locked="0"/>
    </xf>
    <xf numFmtId="176" fontId="6" fillId="0" borderId="34" xfId="0" applyNumberFormat="1" applyFont="1" applyBorder="1" applyAlignment="1"/>
    <xf numFmtId="176" fontId="6" fillId="0" borderId="35" xfId="0" applyNumberFormat="1" applyFont="1" applyBorder="1" applyAlignment="1" applyProtection="1">
      <protection locked="0"/>
    </xf>
    <xf numFmtId="176" fontId="6" fillId="0" borderId="36" xfId="0" applyNumberFormat="1" applyFont="1" applyBorder="1" applyAlignment="1" applyProtection="1">
      <protection locked="0"/>
    </xf>
    <xf numFmtId="176" fontId="6" fillId="0" borderId="35" xfId="0" applyNumberFormat="1" applyFont="1" applyBorder="1" applyAlignment="1"/>
    <xf numFmtId="176" fontId="6" fillId="0" borderId="36" xfId="0" applyNumberFormat="1" applyFont="1" applyBorder="1" applyAlignment="1"/>
    <xf numFmtId="176" fontId="6" fillId="0" borderId="37" xfId="0" applyNumberFormat="1" applyFont="1" applyBorder="1" applyAlignment="1"/>
    <xf numFmtId="0" fontId="6" fillId="0" borderId="38" xfId="0" applyFont="1" applyBorder="1" applyAlignment="1" applyProtection="1">
      <alignment horizontal="distributed" vertical="center"/>
      <protection locked="0"/>
    </xf>
    <xf numFmtId="0" fontId="6" fillId="0" borderId="25" xfId="0" applyFont="1" applyBorder="1" applyAlignment="1" applyProtection="1">
      <alignment horizontal="distributed" vertical="center"/>
      <protection locked="0"/>
    </xf>
    <xf numFmtId="0" fontId="6" fillId="0" borderId="25" xfId="0" applyFont="1" applyBorder="1" applyAlignment="1" applyProtection="1">
      <alignment horizontal="center" vertical="center" textRotation="255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protection locked="0"/>
    </xf>
    <xf numFmtId="176" fontId="6" fillId="0" borderId="19" xfId="0" applyNumberFormat="1" applyFont="1" applyBorder="1" applyAlignment="1" applyProtection="1">
      <protection locked="0"/>
    </xf>
    <xf numFmtId="176" fontId="6" fillId="0" borderId="40" xfId="0" applyNumberFormat="1" applyFont="1" applyBorder="1" applyAlignment="1">
      <alignment horizontal="right"/>
    </xf>
    <xf numFmtId="176" fontId="6" fillId="0" borderId="41" xfId="0" applyNumberFormat="1" applyFont="1" applyBorder="1" applyAlignment="1">
      <alignment horizontal="right"/>
    </xf>
    <xf numFmtId="0" fontId="6" fillId="0" borderId="42" xfId="0" applyFont="1" applyBorder="1" applyAlignment="1" applyProtection="1">
      <alignment horizontal="center" vertical="center"/>
      <protection locked="0"/>
    </xf>
    <xf numFmtId="176" fontId="6" fillId="0" borderId="43" xfId="0" applyNumberFormat="1" applyFont="1" applyBorder="1" applyAlignment="1" applyProtection="1">
      <protection locked="0"/>
    </xf>
    <xf numFmtId="176" fontId="6" fillId="0" borderId="42" xfId="0" applyNumberFormat="1" applyFont="1" applyBorder="1" applyAlignment="1" applyProtection="1">
      <protection locked="0"/>
    </xf>
    <xf numFmtId="176" fontId="6" fillId="0" borderId="44" xfId="0" applyNumberFormat="1" applyFont="1" applyBorder="1" applyAlignment="1">
      <alignment horizontal="right"/>
    </xf>
    <xf numFmtId="176" fontId="6" fillId="0" borderId="45" xfId="0" applyNumberFormat="1" applyFont="1" applyBorder="1" applyAlignment="1">
      <alignment horizontal="right"/>
    </xf>
    <xf numFmtId="176" fontId="6" fillId="0" borderId="22" xfId="0" applyNumberFormat="1" applyFont="1" applyBorder="1" applyAlignment="1"/>
    <xf numFmtId="176" fontId="6" fillId="0" borderId="25" xfId="0" applyNumberFormat="1" applyFont="1" applyBorder="1" applyAlignment="1"/>
    <xf numFmtId="176" fontId="6" fillId="0" borderId="46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0" fontId="6" fillId="0" borderId="9" xfId="0" applyFont="1" applyBorder="1" applyAlignment="1" applyProtection="1">
      <alignment horizontal="distributed" vertical="center"/>
      <protection locked="0"/>
    </xf>
    <xf numFmtId="176" fontId="6" fillId="0" borderId="47" xfId="0" applyNumberFormat="1" applyFont="1" applyBorder="1" applyAlignment="1" applyProtection="1">
      <protection locked="0"/>
    </xf>
    <xf numFmtId="176" fontId="6" fillId="0" borderId="48" xfId="0" applyNumberFormat="1" applyFont="1" applyBorder="1" applyAlignment="1" applyProtection="1">
      <protection locked="0"/>
    </xf>
    <xf numFmtId="176" fontId="6" fillId="0" borderId="48" xfId="0" applyNumberFormat="1" applyFont="1" applyBorder="1" applyAlignment="1"/>
    <xf numFmtId="176" fontId="6" fillId="0" borderId="49" xfId="0" applyNumberFormat="1" applyFont="1" applyBorder="1" applyAlignment="1" applyProtection="1">
      <protection locked="0"/>
    </xf>
    <xf numFmtId="176" fontId="6" fillId="0" borderId="50" xfId="0" applyNumberFormat="1" applyFont="1" applyBorder="1" applyAlignment="1" applyProtection="1">
      <protection locked="0"/>
    </xf>
    <xf numFmtId="176" fontId="6" fillId="0" borderId="49" xfId="0" applyNumberFormat="1" applyFont="1" applyBorder="1" applyAlignment="1"/>
    <xf numFmtId="176" fontId="6" fillId="0" borderId="50" xfId="0" applyNumberFormat="1" applyFont="1" applyBorder="1" applyAlignment="1"/>
    <xf numFmtId="176" fontId="6" fillId="0" borderId="30" xfId="0" applyNumberFormat="1" applyFont="1" applyBorder="1" applyAlignment="1"/>
    <xf numFmtId="0" fontId="6" fillId="0" borderId="0" xfId="0" applyFont="1" applyProtection="1">
      <alignment vertical="center"/>
      <protection locked="0"/>
    </xf>
    <xf numFmtId="0" fontId="6" fillId="0" borderId="51" xfId="0" applyFont="1" applyBorder="1" applyAlignment="1" applyProtection="1">
      <alignment horizontal="distributed" vertical="center"/>
      <protection locked="0"/>
    </xf>
    <xf numFmtId="176" fontId="6" fillId="0" borderId="52" xfId="0" applyNumberFormat="1" applyFont="1" applyBorder="1" applyAlignment="1" applyProtection="1">
      <protection locked="0"/>
    </xf>
    <xf numFmtId="176" fontId="6" fillId="0" borderId="53" xfId="0" applyNumberFormat="1" applyFont="1" applyBorder="1" applyAlignment="1" applyProtection="1">
      <protection locked="0"/>
    </xf>
    <xf numFmtId="176" fontId="6" fillId="0" borderId="54" xfId="0" applyNumberFormat="1" applyFont="1" applyBorder="1" applyAlignment="1" applyProtection="1">
      <protection locked="0"/>
    </xf>
    <xf numFmtId="176" fontId="6" fillId="0" borderId="54" xfId="0" applyNumberFormat="1" applyFont="1" applyBorder="1" applyAlignment="1"/>
    <xf numFmtId="176" fontId="6" fillId="0" borderId="55" xfId="0" applyNumberFormat="1" applyFont="1" applyBorder="1" applyAlignment="1" applyProtection="1">
      <protection locked="0"/>
    </xf>
    <xf numFmtId="176" fontId="6" fillId="0" borderId="56" xfId="0" applyNumberFormat="1" applyFont="1" applyBorder="1" applyAlignment="1" applyProtection="1">
      <protection locked="0"/>
    </xf>
    <xf numFmtId="176" fontId="6" fillId="0" borderId="55" xfId="0" applyNumberFormat="1" applyFont="1" applyBorder="1" applyAlignment="1"/>
    <xf numFmtId="176" fontId="6" fillId="0" borderId="56" xfId="0" applyNumberFormat="1" applyFont="1" applyBorder="1" applyAlignment="1"/>
    <xf numFmtId="176" fontId="6" fillId="0" borderId="57" xfId="0" applyNumberFormat="1" applyFont="1" applyBorder="1" applyAlignment="1"/>
    <xf numFmtId="0" fontId="5" fillId="0" borderId="0" xfId="0" applyFont="1" applyAlignment="1" applyProtection="1">
      <alignment horizontal="right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176" fontId="6" fillId="0" borderId="23" xfId="0" applyNumberFormat="1" applyFont="1" applyBorder="1" applyAlignment="1"/>
    <xf numFmtId="176" fontId="6" fillId="0" borderId="24" xfId="0" applyNumberFormat="1" applyFont="1" applyBorder="1" applyAlignment="1"/>
    <xf numFmtId="176" fontId="6" fillId="0" borderId="58" xfId="0" applyNumberFormat="1" applyFont="1" applyBorder="1" applyAlignment="1"/>
    <xf numFmtId="176" fontId="6" fillId="0" borderId="59" xfId="0" applyNumberFormat="1" applyFont="1" applyBorder="1" applyAlignment="1"/>
    <xf numFmtId="176" fontId="7" fillId="0" borderId="39" xfId="0" applyNumberFormat="1" applyFont="1" applyBorder="1" applyAlignment="1"/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3" xfId="0" quotePrefix="1" applyFont="1" applyBorder="1" applyAlignment="1" applyProtection="1">
      <alignment horizontal="center" vertical="center"/>
      <protection locked="0"/>
    </xf>
    <xf numFmtId="0" fontId="6" fillId="0" borderId="60" xfId="0" quotePrefix="1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15" xfId="0" applyFont="1" applyBorder="1" applyAlignment="1" applyProtection="1">
      <alignment horizontal="center" vertical="distributed" textRotation="255"/>
      <protection locked="0"/>
    </xf>
    <xf numFmtId="0" fontId="6" fillId="0" borderId="62" xfId="0" applyFont="1" applyBorder="1" applyAlignment="1" applyProtection="1">
      <alignment horizontal="center" vertical="distributed" textRotation="255"/>
      <protection locked="0"/>
    </xf>
    <xf numFmtId="38" fontId="6" fillId="0" borderId="62" xfId="1" applyFont="1" applyFill="1" applyBorder="1" applyAlignment="1" applyProtection="1">
      <alignment horizontal="center" vertical="distributed" textRotation="255"/>
      <protection locked="0"/>
    </xf>
    <xf numFmtId="0" fontId="6" fillId="0" borderId="16" xfId="0" applyFont="1" applyBorder="1" applyAlignment="1" applyProtection="1">
      <alignment horizontal="center" vertical="distributed" textRotation="255"/>
      <protection locked="0"/>
    </xf>
    <xf numFmtId="0" fontId="6" fillId="0" borderId="48" xfId="0" applyFont="1" applyBorder="1" applyAlignment="1" applyProtection="1">
      <alignment horizontal="center" vertical="distributed" textRotation="255"/>
      <protection locked="0"/>
    </xf>
    <xf numFmtId="0" fontId="6" fillId="0" borderId="14" xfId="0" applyFont="1" applyBorder="1" applyAlignment="1" applyProtection="1">
      <alignment horizontal="center" vertical="distributed" textRotation="255"/>
      <protection locked="0"/>
    </xf>
    <xf numFmtId="0" fontId="6" fillId="0" borderId="62" xfId="0" applyFont="1" applyBorder="1" applyAlignment="1" applyProtection="1">
      <alignment horizontal="center" vertical="distributed" textRotation="255" wrapText="1"/>
      <protection locked="0"/>
    </xf>
    <xf numFmtId="0" fontId="6" fillId="0" borderId="62" xfId="0" applyFont="1" applyBorder="1" applyAlignment="1" applyProtection="1">
      <alignment horizontal="center" vertical="center" textRotation="255" shrinkToFit="1"/>
      <protection locked="0"/>
    </xf>
    <xf numFmtId="0" fontId="6" fillId="0" borderId="63" xfId="0" quotePrefix="1" applyFont="1" applyBorder="1" applyAlignment="1" applyProtection="1">
      <alignment horizontal="center" vertical="center" textRotation="255"/>
      <protection locked="0"/>
    </xf>
    <xf numFmtId="0" fontId="6" fillId="0" borderId="64" xfId="0" applyFont="1" applyBorder="1" applyProtection="1">
      <alignment vertical="center"/>
      <protection locked="0"/>
    </xf>
    <xf numFmtId="0" fontId="6" fillId="0" borderId="65" xfId="0" applyFont="1" applyBorder="1" applyAlignment="1" applyProtection="1">
      <alignment horizontal="distributed" vertical="center" shrinkToFit="1"/>
      <protection locked="0"/>
    </xf>
    <xf numFmtId="0" fontId="6" fillId="0" borderId="61" xfId="0" applyFont="1" applyBorder="1" applyAlignment="1" applyProtection="1">
      <alignment horizontal="distributed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distributed" vertical="center" justifyLastLine="1"/>
      <protection locked="0"/>
    </xf>
    <xf numFmtId="0" fontId="6" fillId="0" borderId="67" xfId="0" applyFont="1" applyBorder="1" applyAlignment="1" applyProtection="1">
      <alignment horizontal="distributed" vertical="center" shrinkToFit="1"/>
      <protection locked="0"/>
    </xf>
    <xf numFmtId="0" fontId="6" fillId="0" borderId="30" xfId="0" applyFont="1" applyBorder="1" applyAlignment="1" applyProtection="1">
      <alignment horizontal="distributed" vertical="center" shrinkToFit="1"/>
      <protection locked="0"/>
    </xf>
    <xf numFmtId="0" fontId="6" fillId="0" borderId="68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center" vertical="center" justifyLastLine="1"/>
      <protection locked="0"/>
    </xf>
    <xf numFmtId="0" fontId="6" fillId="0" borderId="17" xfId="0" applyFont="1" applyBorder="1" applyAlignment="1" applyProtection="1">
      <alignment horizontal="center" vertical="center" justifyLastLine="1"/>
      <protection locked="0"/>
    </xf>
    <xf numFmtId="0" fontId="6" fillId="0" borderId="69" xfId="0" applyFont="1" applyBorder="1" applyProtection="1">
      <alignment vertical="center"/>
      <protection locked="0"/>
    </xf>
    <xf numFmtId="0" fontId="6" fillId="0" borderId="70" xfId="0" applyFont="1" applyBorder="1" applyAlignment="1" applyProtection="1">
      <alignment horizontal="distributed" vertical="center" shrinkToFit="1"/>
      <protection locked="0"/>
    </xf>
    <xf numFmtId="0" fontId="6" fillId="0" borderId="39" xfId="0" applyFont="1" applyBorder="1" applyAlignment="1" applyProtection="1">
      <alignment horizontal="distributed" vertical="center" shrinkToFit="1"/>
      <protection locked="0"/>
    </xf>
    <xf numFmtId="0" fontId="6" fillId="0" borderId="38" xfId="0" applyFont="1" applyBorder="1" applyAlignment="1" applyProtection="1">
      <alignment horizontal="distributed" vertical="center"/>
      <protection locked="0"/>
    </xf>
    <xf numFmtId="0" fontId="6" fillId="0" borderId="27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distributed" vertical="center"/>
      <protection locked="0"/>
    </xf>
    <xf numFmtId="0" fontId="6" fillId="0" borderId="70" xfId="0" applyFont="1" applyBorder="1" applyAlignment="1" applyProtection="1">
      <alignment horizontal="distributed" vertical="center"/>
      <protection locked="0"/>
    </xf>
    <xf numFmtId="0" fontId="6" fillId="0" borderId="24" xfId="0" applyFont="1" applyBorder="1" applyAlignment="1" applyProtection="1">
      <alignment horizontal="distributed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distributed" vertical="center"/>
      <protection locked="0"/>
    </xf>
    <xf numFmtId="0" fontId="6" fillId="0" borderId="74" xfId="0" applyFont="1" applyBorder="1" applyAlignment="1" applyProtection="1">
      <alignment horizontal="distributed" vertical="center" shrinkToFit="1"/>
      <protection locked="0"/>
    </xf>
    <xf numFmtId="0" fontId="6" fillId="0" borderId="20" xfId="0" applyFont="1" applyBorder="1" applyAlignment="1" applyProtection="1">
      <alignment horizontal="distributed" vertical="center" shrinkToFit="1"/>
      <protection locked="0"/>
    </xf>
    <xf numFmtId="176" fontId="6" fillId="0" borderId="75" xfId="0" applyNumberFormat="1" applyFont="1" applyBorder="1" applyAlignment="1" applyProtection="1">
      <alignment horizontal="right"/>
      <protection locked="0"/>
    </xf>
    <xf numFmtId="176" fontId="6" fillId="0" borderId="50" xfId="0" applyNumberFormat="1" applyFont="1" applyBorder="1" applyAlignment="1" applyProtection="1">
      <alignment horizontal="right"/>
      <protection locked="0"/>
    </xf>
    <xf numFmtId="176" fontId="6" fillId="0" borderId="48" xfId="0" applyNumberFormat="1" applyFont="1" applyBorder="1" applyAlignment="1">
      <alignment horizontal="right"/>
    </xf>
    <xf numFmtId="176" fontId="6" fillId="0" borderId="75" xfId="0" applyNumberFormat="1" applyFont="1" applyBorder="1" applyAlignment="1">
      <alignment horizontal="right"/>
    </xf>
    <xf numFmtId="177" fontId="8" fillId="0" borderId="76" xfId="0" applyNumberFormat="1" applyFont="1" applyBorder="1" applyAlignment="1">
      <alignment horizontal="right"/>
    </xf>
    <xf numFmtId="177" fontId="8" fillId="0" borderId="0" xfId="0" applyNumberFormat="1" applyFont="1" applyAlignment="1">
      <alignment horizontal="right"/>
    </xf>
    <xf numFmtId="176" fontId="6" fillId="0" borderId="30" xfId="0" applyNumberFormat="1" applyFont="1" applyBorder="1" applyAlignment="1">
      <alignment horizontal="right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73" xfId="0" applyFont="1" applyBorder="1" applyAlignment="1" applyProtection="1">
      <alignment horizontal="center" vertical="distributed" textRotation="255"/>
      <protection locked="0"/>
    </xf>
    <xf numFmtId="0" fontId="6" fillId="0" borderId="77" xfId="0" applyFont="1" applyBorder="1" applyAlignment="1" applyProtection="1">
      <alignment horizontal="center" vertical="distributed" textRotation="255"/>
      <protection locked="0"/>
    </xf>
    <xf numFmtId="38" fontId="6" fillId="0" borderId="77" xfId="1" applyFont="1" applyFill="1" applyBorder="1" applyAlignment="1" applyProtection="1">
      <alignment horizontal="center" vertical="distributed" textRotation="255"/>
      <protection locked="0"/>
    </xf>
    <xf numFmtId="0" fontId="6" fillId="0" borderId="28" xfId="0" applyFont="1" applyBorder="1" applyAlignment="1" applyProtection="1">
      <alignment horizontal="center" vertical="distributed" textRotation="255"/>
      <protection locked="0"/>
    </xf>
    <xf numFmtId="0" fontId="6" fillId="0" borderId="24" xfId="0" applyFont="1" applyBorder="1" applyAlignment="1" applyProtection="1">
      <alignment horizontal="center" vertical="distributed" textRotation="255"/>
      <protection locked="0"/>
    </xf>
    <xf numFmtId="0" fontId="6" fillId="0" borderId="46" xfId="0" applyFont="1" applyBorder="1" applyAlignment="1" applyProtection="1">
      <alignment horizontal="center" vertical="distributed" textRotation="255"/>
      <protection locked="0"/>
    </xf>
    <xf numFmtId="0" fontId="6" fillId="0" borderId="77" xfId="0" applyFont="1" applyBorder="1" applyAlignment="1" applyProtection="1">
      <alignment horizontal="center" vertical="distributed" textRotation="255" wrapText="1"/>
      <protection locked="0"/>
    </xf>
    <xf numFmtId="0" fontId="6" fillId="0" borderId="77" xfId="0" applyFont="1" applyBorder="1" applyAlignment="1" applyProtection="1">
      <alignment horizontal="center" vertical="center" textRotation="255" shrinkToFit="1"/>
      <protection locked="0"/>
    </xf>
    <xf numFmtId="0" fontId="6" fillId="0" borderId="78" xfId="0" quotePrefix="1" applyFont="1" applyBorder="1" applyAlignment="1" applyProtection="1">
      <alignment horizontal="center" vertical="center" textRotation="255"/>
      <protection locked="0"/>
    </xf>
    <xf numFmtId="0" fontId="9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distributed" textRotation="255"/>
      <protection locked="0"/>
    </xf>
    <xf numFmtId="0" fontId="6" fillId="0" borderId="47" xfId="0" applyFont="1" applyBorder="1" applyAlignment="1" applyProtection="1">
      <alignment horizontal="center" vertical="distributed" textRotation="255"/>
      <protection locked="0"/>
    </xf>
    <xf numFmtId="38" fontId="6" fillId="0" borderId="47" xfId="1" applyFont="1" applyFill="1" applyBorder="1" applyAlignment="1" applyProtection="1">
      <alignment horizontal="center" vertical="distributed" textRotation="255"/>
      <protection locked="0"/>
    </xf>
    <xf numFmtId="0" fontId="6" fillId="0" borderId="48" xfId="0" applyFont="1" applyBorder="1" applyAlignment="1" applyProtection="1">
      <alignment horizontal="center" vertical="distributed" textRotation="255"/>
      <protection locked="0"/>
    </xf>
    <xf numFmtId="0" fontId="6" fillId="0" borderId="48" xfId="0" applyFont="1" applyBorder="1" applyAlignment="1">
      <alignment horizontal="center" vertical="distributed" textRotation="255"/>
    </xf>
    <xf numFmtId="0" fontId="6" fillId="0" borderId="47" xfId="0" applyFont="1" applyBorder="1" applyAlignment="1" applyProtection="1">
      <alignment horizontal="center" vertical="distributed" textRotation="255" wrapText="1"/>
      <protection locked="0"/>
    </xf>
    <xf numFmtId="0" fontId="6" fillId="0" borderId="47" xfId="0" applyFont="1" applyBorder="1" applyAlignment="1" applyProtection="1">
      <alignment horizontal="center" vertical="center" textRotation="255" shrinkToFit="1"/>
      <protection locked="0"/>
    </xf>
    <xf numFmtId="0" fontId="6" fillId="0" borderId="30" xfId="0" quotePrefix="1" applyFont="1" applyBorder="1" applyAlignment="1">
      <alignment horizontal="center" vertical="center" textRotation="255"/>
    </xf>
    <xf numFmtId="0" fontId="6" fillId="0" borderId="79" xfId="0" applyFont="1" applyBorder="1" applyAlignment="1" applyProtection="1">
      <alignment horizontal="distributed" vertical="center"/>
      <protection locked="0"/>
    </xf>
    <xf numFmtId="0" fontId="6" fillId="0" borderId="80" xfId="0" applyFont="1" applyBorder="1" applyAlignment="1" applyProtection="1">
      <alignment horizontal="distributed" vertical="center" shrinkToFit="1"/>
      <protection locked="0"/>
    </xf>
    <xf numFmtId="0" fontId="6" fillId="0" borderId="57" xfId="0" applyFont="1" applyBorder="1" applyAlignment="1" applyProtection="1">
      <alignment horizontal="distributed" vertical="center" shrinkToFit="1"/>
      <protection locked="0"/>
    </xf>
    <xf numFmtId="176" fontId="6" fillId="0" borderId="81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82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0" borderId="57" xfId="0" applyNumberFormat="1" applyFont="1" applyBorder="1" applyAlignment="1">
      <alignment horizontal="right"/>
    </xf>
    <xf numFmtId="176" fontId="6" fillId="0" borderId="47" xfId="1" applyNumberFormat="1" applyFont="1" applyFill="1" applyBorder="1" applyAlignment="1" applyProtection="1">
      <protection locked="0"/>
    </xf>
    <xf numFmtId="0" fontId="6" fillId="0" borderId="83" xfId="0" applyFont="1" applyBorder="1" applyAlignment="1" applyProtection="1">
      <alignment horizontal="distributed" vertical="center" shrinkToFit="1"/>
      <protection locked="0"/>
    </xf>
    <xf numFmtId="0" fontId="6" fillId="0" borderId="84" xfId="0" applyFont="1" applyBorder="1" applyAlignment="1" applyProtection="1">
      <alignment horizontal="distributed" vertical="center" shrinkToFit="1"/>
      <protection locked="0"/>
    </xf>
    <xf numFmtId="176" fontId="6" fillId="0" borderId="85" xfId="0" applyNumberFormat="1" applyFont="1" applyBorder="1" applyAlignment="1" applyProtection="1">
      <alignment horizontal="right"/>
      <protection locked="0"/>
    </xf>
    <xf numFmtId="176" fontId="6" fillId="0" borderId="86" xfId="0" applyNumberFormat="1" applyFont="1" applyBorder="1" applyAlignment="1" applyProtection="1">
      <alignment horizontal="right"/>
      <protection locked="0"/>
    </xf>
    <xf numFmtId="176" fontId="6" fillId="0" borderId="87" xfId="0" applyNumberFormat="1" applyFont="1" applyBorder="1" applyAlignment="1">
      <alignment horizontal="right"/>
    </xf>
    <xf numFmtId="176" fontId="6" fillId="0" borderId="85" xfId="0" applyNumberFormat="1" applyFont="1" applyBorder="1" applyAlignment="1">
      <alignment horizontal="right"/>
    </xf>
    <xf numFmtId="177" fontId="6" fillId="0" borderId="88" xfId="0" applyNumberFormat="1" applyFont="1" applyBorder="1" applyAlignment="1">
      <alignment horizontal="right"/>
    </xf>
    <xf numFmtId="177" fontId="6" fillId="0" borderId="89" xfId="0" applyNumberFormat="1" applyFont="1" applyBorder="1" applyAlignment="1">
      <alignment horizontal="right"/>
    </xf>
    <xf numFmtId="176" fontId="6" fillId="0" borderId="84" xfId="0" applyNumberFormat="1" applyFont="1" applyBorder="1" applyAlignment="1">
      <alignment horizontal="right"/>
    </xf>
    <xf numFmtId="0" fontId="6" fillId="0" borderId="66" xfId="0" quotePrefix="1" applyFont="1" applyBorder="1" applyAlignment="1" applyProtection="1">
      <alignment horizontal="distributed" vertical="center"/>
      <protection locked="0"/>
    </xf>
    <xf numFmtId="0" fontId="6" fillId="0" borderId="67" xfId="0" quotePrefix="1" applyFont="1" applyBorder="1" applyAlignment="1" applyProtection="1">
      <alignment horizontal="distributed" vertical="center" wrapText="1" shrinkToFit="1"/>
      <protection locked="0"/>
    </xf>
    <xf numFmtId="0" fontId="6" fillId="0" borderId="30" xfId="0" quotePrefix="1" applyFont="1" applyBorder="1" applyAlignment="1" applyProtection="1">
      <alignment horizontal="distributed" vertical="center" wrapText="1" shrinkToFit="1"/>
      <protection locked="0"/>
    </xf>
    <xf numFmtId="176" fontId="6" fillId="0" borderId="90" xfId="0" applyNumberFormat="1" applyFont="1" applyBorder="1" applyAlignment="1" applyProtection="1">
      <alignment horizontal="right" vertical="center"/>
      <protection locked="0"/>
    </xf>
    <xf numFmtId="176" fontId="6" fillId="0" borderId="50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 applyProtection="1">
      <alignment horizontal="right" vertical="center"/>
      <protection locked="0"/>
    </xf>
    <xf numFmtId="176" fontId="6" fillId="0" borderId="49" xfId="0" applyNumberFormat="1" applyFont="1" applyBorder="1" applyAlignment="1">
      <alignment horizontal="right" vertical="center"/>
    </xf>
    <xf numFmtId="177" fontId="8" fillId="0" borderId="76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0" fontId="6" fillId="0" borderId="91" xfId="0" applyFont="1" applyBorder="1" applyAlignment="1" applyProtection="1">
      <alignment horizontal="distributed" vertical="center"/>
      <protection locked="0"/>
    </xf>
    <xf numFmtId="176" fontId="6" fillId="0" borderId="89" xfId="0" applyNumberFormat="1" applyFont="1" applyBorder="1" applyAlignment="1" applyProtection="1">
      <protection locked="0"/>
    </xf>
    <xf numFmtId="176" fontId="6" fillId="0" borderId="92" xfId="0" applyNumberFormat="1" applyFont="1" applyBorder="1" applyAlignment="1" applyProtection="1">
      <protection locked="0"/>
    </xf>
    <xf numFmtId="176" fontId="6" fillId="0" borderId="87" xfId="0" applyNumberFormat="1" applyFont="1" applyBorder="1" applyAlignment="1" applyProtection="1">
      <protection locked="0"/>
    </xf>
    <xf numFmtId="176" fontId="6" fillId="0" borderId="87" xfId="0" applyNumberFormat="1" applyFont="1" applyBorder="1" applyAlignment="1"/>
    <xf numFmtId="176" fontId="6" fillId="0" borderId="84" xfId="0" applyNumberFormat="1" applyFont="1" applyBorder="1" applyAlignment="1"/>
    <xf numFmtId="0" fontId="6" fillId="0" borderId="67" xfId="0" quotePrefix="1" applyFont="1" applyBorder="1" applyAlignment="1" applyProtection="1">
      <alignment horizontal="distributed" vertical="center" shrinkToFit="1"/>
      <protection locked="0"/>
    </xf>
    <xf numFmtId="0" fontId="6" fillId="0" borderId="30" xfId="0" quotePrefix="1" applyFont="1" applyBorder="1" applyAlignment="1" applyProtection="1">
      <alignment horizontal="distributed" vertical="center" shrinkToFit="1"/>
      <protection locked="0"/>
    </xf>
    <xf numFmtId="176" fontId="6" fillId="0" borderId="23" xfId="1" applyNumberFormat="1" applyFont="1" applyFill="1" applyBorder="1" applyAlignment="1" applyProtection="1"/>
    <xf numFmtId="176" fontId="6" fillId="0" borderId="39" xfId="0" applyNumberFormat="1" applyFont="1" applyBorder="1" applyAlignment="1"/>
    <xf numFmtId="0" fontId="10" fillId="0" borderId="67" xfId="0" quotePrefix="1" applyFont="1" applyBorder="1" applyAlignment="1" applyProtection="1">
      <alignment horizontal="distributed" vertical="center" shrinkToFit="1"/>
      <protection locked="0"/>
    </xf>
    <xf numFmtId="0" fontId="4" fillId="0" borderId="30" xfId="0" applyFont="1" applyBorder="1" applyAlignment="1">
      <alignment horizontal="distributed" vertical="center" shrinkToFit="1"/>
    </xf>
    <xf numFmtId="176" fontId="6" fillId="0" borderId="0" xfId="0" applyNumberFormat="1" applyFont="1" applyAlignment="1"/>
    <xf numFmtId="176" fontId="6" fillId="0" borderId="47" xfId="0" applyNumberFormat="1" applyFont="1" applyBorder="1" applyAlignment="1"/>
    <xf numFmtId="176" fontId="6" fillId="0" borderId="47" xfId="1" applyNumberFormat="1" applyFont="1" applyFill="1" applyBorder="1" applyAlignment="1" applyProtection="1"/>
    <xf numFmtId="177" fontId="7" fillId="0" borderId="76" xfId="0" quotePrefix="1" applyNumberFormat="1" applyFont="1" applyBorder="1" applyAlignment="1">
      <alignment horizontal="right"/>
    </xf>
    <xf numFmtId="177" fontId="7" fillId="0" borderId="0" xfId="0" quotePrefix="1" applyNumberFormat="1" applyFont="1" applyAlignment="1">
      <alignment horizontal="right"/>
    </xf>
    <xf numFmtId="177" fontId="7" fillId="0" borderId="82" xfId="0" applyNumberFormat="1" applyFont="1" applyBorder="1" applyAlignment="1">
      <alignment horizontal="right"/>
    </xf>
    <xf numFmtId="177" fontId="7" fillId="0" borderId="52" xfId="0" applyNumberFormat="1" applyFont="1" applyBorder="1" applyAlignment="1">
      <alignment horizontal="right"/>
    </xf>
    <xf numFmtId="38" fontId="6" fillId="0" borderId="47" xfId="1" applyFont="1" applyFill="1" applyBorder="1" applyAlignment="1" applyProtection="1">
      <protection locked="0"/>
    </xf>
    <xf numFmtId="177" fontId="11" fillId="0" borderId="52" xfId="0" applyNumberFormat="1" applyFont="1" applyBorder="1" applyAlignment="1">
      <alignment horizontal="right"/>
    </xf>
    <xf numFmtId="177" fontId="6" fillId="0" borderId="76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38" fontId="6" fillId="0" borderId="23" xfId="1" applyFont="1" applyFill="1" applyBorder="1" applyAlignment="1" applyProtection="1"/>
    <xf numFmtId="176" fontId="6" fillId="0" borderId="93" xfId="0" applyNumberFormat="1" applyFont="1" applyBorder="1" applyAlignment="1" applyProtection="1">
      <protection locked="0"/>
    </xf>
    <xf numFmtId="176" fontId="6" fillId="0" borderId="94" xfId="0" applyNumberFormat="1" applyFont="1" applyBorder="1" applyAlignment="1" applyProtection="1">
      <protection locked="0"/>
    </xf>
    <xf numFmtId="38" fontId="6" fillId="0" borderId="94" xfId="1" applyFont="1" applyFill="1" applyBorder="1" applyAlignment="1" applyProtection="1">
      <protection locked="0"/>
    </xf>
    <xf numFmtId="176" fontId="6" fillId="0" borderId="95" xfId="0" applyNumberFormat="1" applyFont="1" applyBorder="1" applyAlignment="1" applyProtection="1">
      <protection locked="0"/>
    </xf>
    <xf numFmtId="176" fontId="6" fillId="0" borderId="8" xfId="0" applyNumberFormat="1" applyFont="1" applyBorder="1" applyAlignment="1"/>
    <xf numFmtId="176" fontId="6" fillId="0" borderId="96" xfId="0" applyNumberFormat="1" applyFont="1" applyBorder="1" applyAlignment="1" applyProtection="1">
      <protection locked="0"/>
    </xf>
    <xf numFmtId="176" fontId="6" fillId="0" borderId="97" xfId="0" applyNumberFormat="1" applyFont="1" applyBorder="1" applyAlignment="1" applyProtection="1">
      <protection locked="0"/>
    </xf>
    <xf numFmtId="176" fontId="6" fillId="0" borderId="61" xfId="0" applyNumberFormat="1" applyFont="1" applyBorder="1" applyAlignment="1"/>
    <xf numFmtId="177" fontId="8" fillId="0" borderId="82" xfId="0" applyNumberFormat="1" applyFont="1" applyBorder="1" applyAlignment="1">
      <alignment horizontal="right"/>
    </xf>
    <xf numFmtId="177" fontId="8" fillId="0" borderId="52" xfId="0" applyNumberFormat="1" applyFont="1" applyBorder="1" applyAlignment="1">
      <alignment horizontal="right"/>
    </xf>
    <xf numFmtId="176" fontId="6" fillId="0" borderId="22" xfId="0" applyNumberFormat="1" applyFont="1" applyBorder="1" applyAlignment="1" applyProtection="1">
      <protection locked="0"/>
    </xf>
    <xf numFmtId="176" fontId="12" fillId="0" borderId="23" xfId="0" applyNumberFormat="1" applyFont="1" applyBorder="1" applyAlignment="1" applyProtection="1">
      <protection locked="0"/>
    </xf>
    <xf numFmtId="176" fontId="9" fillId="0" borderId="23" xfId="0" applyNumberFormat="1" applyFont="1" applyBorder="1" applyAlignment="1" applyProtection="1">
      <protection locked="0"/>
    </xf>
    <xf numFmtId="176" fontId="9" fillId="0" borderId="98" xfId="0" applyNumberFormat="1" applyFont="1" applyBorder="1" applyAlignment="1" applyProtection="1">
      <protection locked="0"/>
    </xf>
    <xf numFmtId="176" fontId="9" fillId="0" borderId="25" xfId="0" applyNumberFormat="1" applyFont="1" applyBorder="1" applyAlignment="1"/>
    <xf numFmtId="176" fontId="9" fillId="0" borderId="99" xfId="0" applyNumberFormat="1" applyFont="1" applyBorder="1" applyAlignment="1" applyProtection="1">
      <protection locked="0"/>
    </xf>
    <xf numFmtId="176" fontId="9" fillId="0" borderId="59" xfId="0" applyNumberFormat="1" applyFont="1" applyBorder="1" applyAlignment="1" applyProtection="1">
      <protection locked="0"/>
    </xf>
    <xf numFmtId="176" fontId="9" fillId="0" borderId="39" xfId="0" applyNumberFormat="1" applyFont="1" applyBorder="1" applyAlignment="1"/>
    <xf numFmtId="0" fontId="6" fillId="0" borderId="74" xfId="0" quotePrefix="1" applyFont="1" applyBorder="1" applyAlignment="1" applyProtection="1">
      <alignment horizontal="distributed" vertical="center" shrinkToFit="1"/>
      <protection locked="0"/>
    </xf>
    <xf numFmtId="0" fontId="6" fillId="0" borderId="20" xfId="0" quotePrefix="1" applyFont="1" applyBorder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vertical="center" justifyLastLine="1"/>
      <protection locked="0"/>
    </xf>
    <xf numFmtId="0" fontId="6" fillId="0" borderId="0" xfId="0" quotePrefix="1" applyFont="1" applyAlignment="1" applyProtection="1">
      <alignment vertical="distributed" textRotation="255"/>
      <protection locked="0"/>
    </xf>
    <xf numFmtId="0" fontId="6" fillId="0" borderId="0" xfId="0" applyFont="1" applyAlignment="1" applyProtection="1">
      <alignment vertical="distributed" textRotation="255"/>
      <protection locked="0"/>
    </xf>
    <xf numFmtId="0" fontId="6" fillId="0" borderId="67" xfId="0" applyFont="1" applyBorder="1" applyAlignment="1" applyProtection="1">
      <alignment horizontal="distributed" vertical="center" wrapText="1" shrinkToFit="1"/>
      <protection locked="0"/>
    </xf>
    <xf numFmtId="0" fontId="6" fillId="0" borderId="30" xfId="0" applyFont="1" applyBorder="1" applyAlignment="1" applyProtection="1">
      <alignment horizontal="distributed" vertical="center" wrapText="1" shrinkToFit="1"/>
      <protection locked="0"/>
    </xf>
    <xf numFmtId="176" fontId="6" fillId="0" borderId="90" xfId="0" applyNumberFormat="1" applyFont="1" applyBorder="1" applyAlignment="1" applyProtection="1">
      <alignment horizontal="right" vertical="center"/>
      <protection locked="0"/>
    </xf>
    <xf numFmtId="176" fontId="6" fillId="0" borderId="50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 applyProtection="1">
      <alignment horizontal="right" vertical="center"/>
      <protection locked="0"/>
    </xf>
    <xf numFmtId="176" fontId="6" fillId="0" borderId="49" xfId="0" applyNumberFormat="1" applyFont="1" applyBorder="1" applyAlignment="1">
      <alignment horizontal="right" vertical="center"/>
    </xf>
    <xf numFmtId="177" fontId="6" fillId="0" borderId="76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0" fontId="6" fillId="0" borderId="14" xfId="0" applyFont="1" applyBorder="1" applyAlignment="1" applyProtection="1">
      <alignment horizontal="distributed" vertical="center" shrinkToFit="1"/>
      <protection locked="0"/>
    </xf>
    <xf numFmtId="0" fontId="6" fillId="0" borderId="17" xfId="0" applyFont="1" applyBorder="1" applyAlignment="1" applyProtection="1">
      <alignment horizontal="distributed" vertical="center" shrinkToFit="1"/>
      <protection locked="0"/>
    </xf>
    <xf numFmtId="177" fontId="6" fillId="0" borderId="89" xfId="0" quotePrefix="1" applyNumberFormat="1" applyFont="1" applyBorder="1" applyAlignment="1">
      <alignment horizontal="left"/>
    </xf>
    <xf numFmtId="0" fontId="6" fillId="0" borderId="100" xfId="0" applyFont="1" applyBorder="1" applyAlignment="1" applyProtection="1">
      <alignment horizontal="distributed" vertical="center"/>
      <protection locked="0"/>
    </xf>
    <xf numFmtId="176" fontId="6" fillId="0" borderId="101" xfId="0" applyNumberFormat="1" applyFont="1" applyBorder="1" applyAlignment="1" applyProtection="1">
      <alignment horizontal="right"/>
      <protection locked="0"/>
    </xf>
    <xf numFmtId="176" fontId="6" fillId="0" borderId="102" xfId="0" applyNumberFormat="1" applyFont="1" applyBorder="1" applyAlignment="1" applyProtection="1">
      <alignment horizontal="right"/>
      <protection locked="0"/>
    </xf>
    <xf numFmtId="176" fontId="6" fillId="0" borderId="16" xfId="0" applyNumberFormat="1" applyFont="1" applyBorder="1" applyAlignment="1">
      <alignment horizontal="right"/>
    </xf>
    <xf numFmtId="176" fontId="6" fillId="0" borderId="101" xfId="0" applyNumberFormat="1" applyFont="1" applyBorder="1" applyAlignment="1">
      <alignment horizontal="right"/>
    </xf>
    <xf numFmtId="177" fontId="6" fillId="0" borderId="103" xfId="0" applyNumberFormat="1" applyFont="1" applyBorder="1" applyAlignment="1">
      <alignment horizontal="right"/>
    </xf>
    <xf numFmtId="177" fontId="6" fillId="0" borderId="15" xfId="0" quotePrefix="1" applyNumberFormat="1" applyFont="1" applyBorder="1" applyAlignment="1">
      <alignment horizontal="left"/>
    </xf>
    <xf numFmtId="176" fontId="6" fillId="0" borderId="17" xfId="0" applyNumberFormat="1" applyFont="1" applyBorder="1" applyAlignment="1">
      <alignment horizontal="right"/>
    </xf>
    <xf numFmtId="0" fontId="6" fillId="0" borderId="104" xfId="0" applyFont="1" applyBorder="1" applyAlignment="1" applyProtection="1">
      <alignment horizontal="center" vertical="center"/>
      <protection locked="0"/>
    </xf>
    <xf numFmtId="176" fontId="7" fillId="0" borderId="99" xfId="0" applyNumberFormat="1" applyFont="1" applyBorder="1" applyAlignment="1"/>
    <xf numFmtId="176" fontId="7" fillId="0" borderId="59" xfId="0" applyNumberFormat="1" applyFont="1" applyBorder="1" applyAlignment="1"/>
    <xf numFmtId="176" fontId="7" fillId="0" borderId="24" xfId="0" applyNumberFormat="1" applyFont="1" applyBorder="1" applyAlignment="1"/>
    <xf numFmtId="177" fontId="7" fillId="0" borderId="98" xfId="0" quotePrefix="1" applyNumberFormat="1" applyFont="1" applyBorder="1" applyAlignment="1">
      <alignment horizontal="right"/>
    </xf>
    <xf numFmtId="177" fontId="7" fillId="0" borderId="22" xfId="0" quotePrefix="1" applyNumberFormat="1" applyFont="1" applyBorder="1" applyAlignment="1">
      <alignment horizontal="right"/>
    </xf>
    <xf numFmtId="0" fontId="6" fillId="0" borderId="0" xfId="0" applyFont="1" applyAlignment="1" applyProtection="1">
      <alignment horizontal="distributed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5869-2A6F-B343-B423-105512661CD9}">
  <dimension ref="A1:AM65"/>
  <sheetViews>
    <sheetView tabSelected="1" workbookViewId="0">
      <selection sqref="A1:XFD1048576"/>
    </sheetView>
  </sheetViews>
  <sheetFormatPr baseColWidth="10" defaultColWidth="7.7109375" defaultRowHeight="14"/>
  <cols>
    <col min="1" max="1" width="8.85546875" style="3" customWidth="1"/>
    <col min="2" max="2" width="4.140625" style="2" customWidth="1"/>
    <col min="3" max="3" width="4.140625" style="3" customWidth="1"/>
    <col min="4" max="17" width="4.140625" style="2" customWidth="1"/>
    <col min="18" max="18" width="8.85546875" style="3" customWidth="1"/>
    <col min="19" max="39" width="3.140625" style="2" customWidth="1"/>
    <col min="40" max="16384" width="7.7109375" style="2"/>
  </cols>
  <sheetData>
    <row r="1" spans="1:39" ht="21" customHeight="1">
      <c r="A1" s="1" t="s">
        <v>0</v>
      </c>
    </row>
    <row r="2" spans="1:39" ht="16.5" customHeight="1" thickBot="1">
      <c r="A2" s="3" t="s">
        <v>1</v>
      </c>
      <c r="R2" s="3" t="s">
        <v>2</v>
      </c>
    </row>
    <row r="3" spans="1:39" ht="16.5" customHeight="1">
      <c r="A3" s="4"/>
      <c r="B3" s="5" t="s">
        <v>3</v>
      </c>
      <c r="C3" s="6"/>
      <c r="D3" s="6"/>
      <c r="E3" s="7"/>
      <c r="F3" s="8" t="s">
        <v>4</v>
      </c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1" t="s">
        <v>5</v>
      </c>
      <c r="S3" s="12" t="s">
        <v>6</v>
      </c>
      <c r="T3" s="12"/>
      <c r="U3" s="12"/>
      <c r="V3" s="13" t="s">
        <v>7</v>
      </c>
      <c r="W3" s="8" t="s">
        <v>8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0"/>
      <c r="AJ3" s="14"/>
      <c r="AK3" s="14"/>
      <c r="AL3" s="14"/>
      <c r="AM3" s="14"/>
    </row>
    <row r="4" spans="1:39" ht="16.5" customHeight="1">
      <c r="A4" s="15" t="s">
        <v>9</v>
      </c>
      <c r="B4" s="16" t="s">
        <v>10</v>
      </c>
      <c r="C4" s="17" t="s">
        <v>11</v>
      </c>
      <c r="D4" s="18" t="s">
        <v>12</v>
      </c>
      <c r="E4" s="19" t="s">
        <v>13</v>
      </c>
      <c r="F4" s="20" t="s">
        <v>10</v>
      </c>
      <c r="G4" s="21"/>
      <c r="H4" s="22"/>
      <c r="I4" s="20" t="s">
        <v>11</v>
      </c>
      <c r="J4" s="21"/>
      <c r="K4" s="22"/>
      <c r="L4" s="20" t="s">
        <v>12</v>
      </c>
      <c r="M4" s="21"/>
      <c r="N4" s="22"/>
      <c r="O4" s="20" t="s">
        <v>14</v>
      </c>
      <c r="P4" s="21"/>
      <c r="Q4" s="23"/>
      <c r="R4" s="24"/>
      <c r="S4" s="25"/>
      <c r="T4" s="25"/>
      <c r="U4" s="25"/>
      <c r="V4" s="26"/>
      <c r="W4" s="27">
        <v>15</v>
      </c>
      <c r="X4" s="19">
        <v>16</v>
      </c>
      <c r="Y4" s="19">
        <v>17</v>
      </c>
      <c r="Z4" s="19">
        <v>18</v>
      </c>
      <c r="AA4" s="19">
        <v>19</v>
      </c>
      <c r="AB4" s="28">
        <v>20</v>
      </c>
      <c r="AC4" s="28">
        <v>25</v>
      </c>
      <c r="AD4" s="28">
        <v>30</v>
      </c>
      <c r="AE4" s="28">
        <v>40</v>
      </c>
      <c r="AF4" s="28">
        <v>50</v>
      </c>
      <c r="AG4" s="19">
        <v>60</v>
      </c>
      <c r="AH4" s="16" t="s">
        <v>15</v>
      </c>
      <c r="AI4" s="29"/>
      <c r="AJ4" s="14"/>
      <c r="AK4" s="14"/>
      <c r="AL4" s="14"/>
      <c r="AM4" s="14"/>
    </row>
    <row r="5" spans="1:39" ht="16.5" customHeight="1" thickBot="1">
      <c r="A5" s="30"/>
      <c r="B5" s="31"/>
      <c r="C5" s="32"/>
      <c r="D5" s="33"/>
      <c r="E5" s="34"/>
      <c r="F5" s="35" t="s">
        <v>16</v>
      </c>
      <c r="G5" s="36" t="s">
        <v>17</v>
      </c>
      <c r="H5" s="37" t="s">
        <v>18</v>
      </c>
      <c r="I5" s="35" t="s">
        <v>16</v>
      </c>
      <c r="J5" s="36" t="s">
        <v>17</v>
      </c>
      <c r="K5" s="37" t="s">
        <v>18</v>
      </c>
      <c r="L5" s="35" t="s">
        <v>16</v>
      </c>
      <c r="M5" s="36" t="s">
        <v>17</v>
      </c>
      <c r="N5" s="37" t="s">
        <v>18</v>
      </c>
      <c r="O5" s="38" t="s">
        <v>16</v>
      </c>
      <c r="P5" s="39" t="s">
        <v>17</v>
      </c>
      <c r="Q5" s="40" t="s">
        <v>18</v>
      </c>
      <c r="R5" s="24"/>
      <c r="S5" s="25"/>
      <c r="T5" s="25"/>
      <c r="U5" s="25"/>
      <c r="V5" s="26"/>
      <c r="W5" s="27"/>
      <c r="X5" s="41"/>
      <c r="Y5" s="41"/>
      <c r="Z5" s="41"/>
      <c r="AA5" s="41"/>
      <c r="AB5" s="42" t="s">
        <v>19</v>
      </c>
      <c r="AC5" s="42" t="s">
        <v>19</v>
      </c>
      <c r="AD5" s="42" t="s">
        <v>19</v>
      </c>
      <c r="AE5" s="42" t="s">
        <v>19</v>
      </c>
      <c r="AF5" s="42" t="s">
        <v>19</v>
      </c>
      <c r="AG5" s="41"/>
      <c r="AH5" s="27"/>
      <c r="AI5" s="43"/>
      <c r="AJ5" s="14"/>
      <c r="AK5" s="14"/>
      <c r="AL5" s="14"/>
      <c r="AM5" s="14"/>
    </row>
    <row r="6" spans="1:39" ht="16.5" customHeight="1" thickBot="1">
      <c r="A6" s="44" t="s">
        <v>20</v>
      </c>
      <c r="B6" s="45">
        <v>2</v>
      </c>
      <c r="C6" s="46">
        <v>2</v>
      </c>
      <c r="D6" s="47">
        <v>2</v>
      </c>
      <c r="E6" s="48">
        <f>SUM(B6:D6)</f>
        <v>6</v>
      </c>
      <c r="F6" s="49">
        <v>19</v>
      </c>
      <c r="G6" s="50">
        <v>33</v>
      </c>
      <c r="H6" s="48">
        <f>SUM(F6:G6)</f>
        <v>52</v>
      </c>
      <c r="I6" s="49">
        <v>23</v>
      </c>
      <c r="J6" s="50">
        <v>33</v>
      </c>
      <c r="K6" s="48">
        <f>SUM(I6:J6)</f>
        <v>56</v>
      </c>
      <c r="L6" s="49">
        <v>17</v>
      </c>
      <c r="M6" s="50">
        <v>34</v>
      </c>
      <c r="N6" s="48">
        <f>SUM(L6:M6)</f>
        <v>51</v>
      </c>
      <c r="O6" s="51">
        <f t="shared" ref="O6:Q11" si="0">SUM(F6,I6,L6)</f>
        <v>59</v>
      </c>
      <c r="P6" s="52">
        <f t="shared" si="0"/>
        <v>100</v>
      </c>
      <c r="Q6" s="53">
        <f t="shared" si="0"/>
        <v>159</v>
      </c>
      <c r="R6" s="54"/>
      <c r="S6" s="55"/>
      <c r="T6" s="55"/>
      <c r="U6" s="55"/>
      <c r="V6" s="56"/>
      <c r="W6" s="57" t="s">
        <v>21</v>
      </c>
      <c r="X6" s="58" t="s">
        <v>21</v>
      </c>
      <c r="Y6" s="58" t="s">
        <v>21</v>
      </c>
      <c r="Z6" s="58" t="s">
        <v>21</v>
      </c>
      <c r="AA6" s="58" t="s">
        <v>21</v>
      </c>
      <c r="AB6" s="58">
        <v>24</v>
      </c>
      <c r="AC6" s="58">
        <v>29</v>
      </c>
      <c r="AD6" s="58">
        <v>39</v>
      </c>
      <c r="AE6" s="58">
        <v>49</v>
      </c>
      <c r="AF6" s="58">
        <v>59</v>
      </c>
      <c r="AG6" s="58" t="s">
        <v>22</v>
      </c>
      <c r="AH6" s="31"/>
      <c r="AI6" s="59"/>
      <c r="AJ6" s="14"/>
      <c r="AK6" s="14"/>
      <c r="AL6" s="14"/>
      <c r="AM6" s="14"/>
    </row>
    <row r="7" spans="1:39" ht="16.5" customHeight="1">
      <c r="A7" s="44" t="s">
        <v>23</v>
      </c>
      <c r="B7" s="45">
        <v>1</v>
      </c>
      <c r="C7" s="46">
        <v>1</v>
      </c>
      <c r="D7" s="47">
        <v>1</v>
      </c>
      <c r="E7" s="48">
        <f t="shared" ref="E7:E12" si="1">SUM(B7:D7)</f>
        <v>3</v>
      </c>
      <c r="F7" s="49">
        <v>2</v>
      </c>
      <c r="G7" s="50">
        <v>8</v>
      </c>
      <c r="H7" s="48">
        <f t="shared" ref="H7:H12" si="2">SUM(F7:G7)</f>
        <v>10</v>
      </c>
      <c r="I7" s="49">
        <v>7</v>
      </c>
      <c r="J7" s="50">
        <v>12</v>
      </c>
      <c r="K7" s="48">
        <f t="shared" ref="K7:K12" si="3">SUM(I7:J7)</f>
        <v>19</v>
      </c>
      <c r="L7" s="49">
        <v>8</v>
      </c>
      <c r="M7" s="50">
        <v>13</v>
      </c>
      <c r="N7" s="48">
        <f t="shared" ref="N7:N12" si="4">SUM(L7:M7)</f>
        <v>21</v>
      </c>
      <c r="O7" s="51">
        <f t="shared" si="0"/>
        <v>17</v>
      </c>
      <c r="P7" s="52">
        <f t="shared" si="0"/>
        <v>33</v>
      </c>
      <c r="Q7" s="53">
        <f t="shared" si="0"/>
        <v>50</v>
      </c>
      <c r="R7" s="24" t="s">
        <v>24</v>
      </c>
      <c r="S7" s="25" t="s">
        <v>25</v>
      </c>
      <c r="T7" s="25"/>
      <c r="U7" s="25"/>
      <c r="V7" s="42" t="s">
        <v>26</v>
      </c>
      <c r="W7" s="60">
        <v>3</v>
      </c>
      <c r="X7" s="61">
        <v>9</v>
      </c>
      <c r="Y7" s="61">
        <v>13</v>
      </c>
      <c r="Z7" s="61">
        <v>1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0</v>
      </c>
      <c r="AH7" s="62">
        <f>SUM(W7:AG7)</f>
        <v>26</v>
      </c>
      <c r="AI7" s="63"/>
      <c r="AJ7" s="14"/>
      <c r="AK7" s="14"/>
      <c r="AL7" s="14"/>
      <c r="AM7" s="14"/>
    </row>
    <row r="8" spans="1:39" ht="16.5" customHeight="1">
      <c r="A8" s="44" t="s">
        <v>27</v>
      </c>
      <c r="B8" s="45">
        <v>4</v>
      </c>
      <c r="C8" s="46">
        <v>3</v>
      </c>
      <c r="D8" s="47">
        <v>3</v>
      </c>
      <c r="E8" s="48">
        <f t="shared" si="1"/>
        <v>10</v>
      </c>
      <c r="F8" s="49">
        <v>86</v>
      </c>
      <c r="G8" s="50">
        <v>59</v>
      </c>
      <c r="H8" s="48">
        <f t="shared" si="2"/>
        <v>145</v>
      </c>
      <c r="I8" s="49">
        <v>72</v>
      </c>
      <c r="J8" s="50">
        <v>49</v>
      </c>
      <c r="K8" s="48">
        <f t="shared" si="3"/>
        <v>121</v>
      </c>
      <c r="L8" s="49">
        <v>76</v>
      </c>
      <c r="M8" s="50">
        <v>56</v>
      </c>
      <c r="N8" s="48">
        <f t="shared" si="4"/>
        <v>132</v>
      </c>
      <c r="O8" s="51">
        <f t="shared" si="0"/>
        <v>234</v>
      </c>
      <c r="P8" s="52">
        <f t="shared" si="0"/>
        <v>164</v>
      </c>
      <c r="Q8" s="53">
        <f t="shared" si="0"/>
        <v>398</v>
      </c>
      <c r="R8" s="24"/>
      <c r="S8" s="25"/>
      <c r="T8" s="25"/>
      <c r="U8" s="25"/>
      <c r="V8" s="64" t="s">
        <v>28</v>
      </c>
      <c r="W8" s="65">
        <v>3</v>
      </c>
      <c r="X8" s="66">
        <v>7</v>
      </c>
      <c r="Y8" s="66">
        <v>7</v>
      </c>
      <c r="Z8" s="66">
        <v>2</v>
      </c>
      <c r="AA8" s="66">
        <v>0</v>
      </c>
      <c r="AB8" s="66">
        <v>2</v>
      </c>
      <c r="AC8" s="66">
        <v>0</v>
      </c>
      <c r="AD8" s="66">
        <v>0</v>
      </c>
      <c r="AE8" s="66">
        <v>0</v>
      </c>
      <c r="AF8" s="66">
        <v>0</v>
      </c>
      <c r="AG8" s="66">
        <v>0</v>
      </c>
      <c r="AH8" s="67">
        <f>SUM(W8:AG8)</f>
        <v>21</v>
      </c>
      <c r="AI8" s="68"/>
      <c r="AJ8" s="14"/>
      <c r="AK8" s="14"/>
      <c r="AL8" s="14"/>
      <c r="AM8" s="14"/>
    </row>
    <row r="9" spans="1:39" ht="16.5" customHeight="1" thickBot="1">
      <c r="A9" s="44" t="s">
        <v>29</v>
      </c>
      <c r="B9" s="45">
        <v>2</v>
      </c>
      <c r="C9" s="46">
        <v>2</v>
      </c>
      <c r="D9" s="47">
        <v>2</v>
      </c>
      <c r="E9" s="48">
        <f t="shared" si="1"/>
        <v>6</v>
      </c>
      <c r="F9" s="49">
        <v>27</v>
      </c>
      <c r="G9" s="50">
        <v>26</v>
      </c>
      <c r="H9" s="48">
        <f t="shared" si="2"/>
        <v>53</v>
      </c>
      <c r="I9" s="49">
        <v>20</v>
      </c>
      <c r="J9" s="50">
        <v>18</v>
      </c>
      <c r="K9" s="48">
        <f t="shared" si="3"/>
        <v>38</v>
      </c>
      <c r="L9" s="49">
        <v>17</v>
      </c>
      <c r="M9" s="50">
        <v>16</v>
      </c>
      <c r="N9" s="48">
        <f t="shared" si="4"/>
        <v>33</v>
      </c>
      <c r="O9" s="51">
        <f t="shared" si="0"/>
        <v>64</v>
      </c>
      <c r="P9" s="52">
        <f t="shared" si="0"/>
        <v>60</v>
      </c>
      <c r="Q9" s="53">
        <f t="shared" si="0"/>
        <v>124</v>
      </c>
      <c r="R9" s="54"/>
      <c r="S9" s="55"/>
      <c r="T9" s="55"/>
      <c r="U9" s="55"/>
      <c r="V9" s="58" t="s">
        <v>15</v>
      </c>
      <c r="W9" s="69">
        <f>SUM(W7:W8)</f>
        <v>6</v>
      </c>
      <c r="X9" s="70">
        <f t="shared" ref="X9:AG9" si="5">SUM(X7:X8)</f>
        <v>16</v>
      </c>
      <c r="Y9" s="70">
        <f t="shared" si="5"/>
        <v>20</v>
      </c>
      <c r="Z9" s="70">
        <f t="shared" si="5"/>
        <v>3</v>
      </c>
      <c r="AA9" s="70">
        <f t="shared" si="5"/>
        <v>0</v>
      </c>
      <c r="AB9" s="70">
        <f>SUM(AB7:AB8)</f>
        <v>2</v>
      </c>
      <c r="AC9" s="70">
        <f t="shared" si="5"/>
        <v>0</v>
      </c>
      <c r="AD9" s="70">
        <f t="shared" si="5"/>
        <v>0</v>
      </c>
      <c r="AE9" s="70">
        <f t="shared" si="5"/>
        <v>0</v>
      </c>
      <c r="AF9" s="70">
        <f t="shared" si="5"/>
        <v>0</v>
      </c>
      <c r="AG9" s="70">
        <f t="shared" si="5"/>
        <v>0</v>
      </c>
      <c r="AH9" s="71">
        <f>SUM(W9:AG9)</f>
        <v>47</v>
      </c>
      <c r="AI9" s="72"/>
      <c r="AJ9" s="14"/>
      <c r="AK9" s="14"/>
      <c r="AL9" s="14"/>
      <c r="AM9" s="14"/>
    </row>
    <row r="10" spans="1:39" ht="16.5" customHeight="1">
      <c r="A10" s="73" t="s">
        <v>30</v>
      </c>
      <c r="B10" s="60">
        <v>3</v>
      </c>
      <c r="C10" s="74">
        <v>3</v>
      </c>
      <c r="D10" s="75">
        <v>3</v>
      </c>
      <c r="E10" s="76">
        <f t="shared" si="1"/>
        <v>9</v>
      </c>
      <c r="F10" s="77">
        <v>37</v>
      </c>
      <c r="G10" s="78">
        <v>41</v>
      </c>
      <c r="H10" s="76">
        <f t="shared" si="2"/>
        <v>78</v>
      </c>
      <c r="I10" s="77">
        <v>23</v>
      </c>
      <c r="J10" s="78">
        <v>51</v>
      </c>
      <c r="K10" s="76">
        <f t="shared" si="3"/>
        <v>74</v>
      </c>
      <c r="L10" s="77">
        <v>32</v>
      </c>
      <c r="M10" s="78">
        <v>48</v>
      </c>
      <c r="N10" s="76">
        <f t="shared" si="4"/>
        <v>80</v>
      </c>
      <c r="O10" s="79">
        <f t="shared" si="0"/>
        <v>92</v>
      </c>
      <c r="P10" s="80">
        <f t="shared" si="0"/>
        <v>140</v>
      </c>
      <c r="Q10" s="81">
        <f t="shared" si="0"/>
        <v>232</v>
      </c>
      <c r="R10" s="82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16.5" customHeight="1" thickBot="1">
      <c r="A11" s="83" t="s">
        <v>31</v>
      </c>
      <c r="B11" s="84">
        <v>4</v>
      </c>
      <c r="C11" s="85">
        <v>3</v>
      </c>
      <c r="D11" s="86">
        <v>3</v>
      </c>
      <c r="E11" s="87">
        <f t="shared" si="1"/>
        <v>10</v>
      </c>
      <c r="F11" s="88">
        <v>107</v>
      </c>
      <c r="G11" s="89">
        <v>40</v>
      </c>
      <c r="H11" s="87">
        <f t="shared" si="2"/>
        <v>147</v>
      </c>
      <c r="I11" s="88">
        <v>72</v>
      </c>
      <c r="J11" s="89">
        <v>39</v>
      </c>
      <c r="K11" s="87">
        <f t="shared" si="3"/>
        <v>111</v>
      </c>
      <c r="L11" s="88">
        <v>57</v>
      </c>
      <c r="M11" s="89">
        <v>42</v>
      </c>
      <c r="N11" s="87">
        <f t="shared" si="4"/>
        <v>99</v>
      </c>
      <c r="O11" s="90">
        <f t="shared" si="0"/>
        <v>236</v>
      </c>
      <c r="P11" s="91">
        <f t="shared" si="0"/>
        <v>121</v>
      </c>
      <c r="Q11" s="92">
        <f t="shared" si="0"/>
        <v>357</v>
      </c>
      <c r="R11" s="3" t="s">
        <v>32</v>
      </c>
      <c r="AM11" s="93" t="s">
        <v>33</v>
      </c>
    </row>
    <row r="12" spans="1:39" ht="16.5" customHeight="1" thickBot="1">
      <c r="A12" s="94" t="s">
        <v>34</v>
      </c>
      <c r="B12" s="69">
        <f>SUM(B6:B11)</f>
        <v>16</v>
      </c>
      <c r="C12" s="95">
        <f t="shared" ref="C12:Q12" si="6">SUM(C6:C11)</f>
        <v>14</v>
      </c>
      <c r="D12" s="96">
        <f t="shared" si="6"/>
        <v>14</v>
      </c>
      <c r="E12" s="96">
        <f t="shared" si="1"/>
        <v>44</v>
      </c>
      <c r="F12" s="97">
        <f t="shared" si="6"/>
        <v>278</v>
      </c>
      <c r="G12" s="98">
        <f t="shared" si="6"/>
        <v>207</v>
      </c>
      <c r="H12" s="96">
        <f t="shared" si="2"/>
        <v>485</v>
      </c>
      <c r="I12" s="97">
        <f t="shared" si="6"/>
        <v>217</v>
      </c>
      <c r="J12" s="98">
        <f t="shared" si="6"/>
        <v>202</v>
      </c>
      <c r="K12" s="96">
        <f t="shared" si="3"/>
        <v>419</v>
      </c>
      <c r="L12" s="97">
        <f t="shared" si="6"/>
        <v>207</v>
      </c>
      <c r="M12" s="98">
        <f t="shared" si="6"/>
        <v>209</v>
      </c>
      <c r="N12" s="96">
        <f t="shared" si="4"/>
        <v>416</v>
      </c>
      <c r="O12" s="97">
        <f t="shared" si="6"/>
        <v>702</v>
      </c>
      <c r="P12" s="98">
        <f t="shared" si="6"/>
        <v>618</v>
      </c>
      <c r="Q12" s="99">
        <f t="shared" si="6"/>
        <v>1320</v>
      </c>
      <c r="R12" s="100" t="s">
        <v>5</v>
      </c>
      <c r="S12" s="101" t="s">
        <v>35</v>
      </c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2"/>
      <c r="AE12" s="8" t="s">
        <v>36</v>
      </c>
      <c r="AF12" s="9"/>
      <c r="AG12" s="9"/>
      <c r="AH12" s="9"/>
      <c r="AI12" s="9"/>
      <c r="AJ12" s="9"/>
      <c r="AK12" s="9"/>
      <c r="AL12" s="9"/>
      <c r="AM12" s="103"/>
    </row>
    <row r="13" spans="1:39" ht="16.5" customHeight="1">
      <c r="A13" s="104"/>
      <c r="R13" s="105"/>
      <c r="S13" s="106" t="s">
        <v>37</v>
      </c>
      <c r="T13" s="107" t="s">
        <v>38</v>
      </c>
      <c r="U13" s="107" t="s">
        <v>39</v>
      </c>
      <c r="V13" s="107" t="s">
        <v>40</v>
      </c>
      <c r="W13" s="107" t="s">
        <v>41</v>
      </c>
      <c r="X13" s="107" t="s">
        <v>42</v>
      </c>
      <c r="Y13" s="108" t="s">
        <v>43</v>
      </c>
      <c r="Z13" s="107" t="s">
        <v>44</v>
      </c>
      <c r="AA13" s="107" t="s">
        <v>45</v>
      </c>
      <c r="AB13" s="107" t="s">
        <v>46</v>
      </c>
      <c r="AC13" s="109" t="s">
        <v>47</v>
      </c>
      <c r="AD13" s="110" t="s">
        <v>15</v>
      </c>
      <c r="AE13" s="111" t="s">
        <v>48</v>
      </c>
      <c r="AF13" s="107" t="s">
        <v>49</v>
      </c>
      <c r="AG13" s="112" t="s">
        <v>50</v>
      </c>
      <c r="AH13" s="107" t="s">
        <v>51</v>
      </c>
      <c r="AI13" s="107" t="s">
        <v>52</v>
      </c>
      <c r="AJ13" s="113" t="s">
        <v>53</v>
      </c>
      <c r="AK13" s="107" t="s">
        <v>54</v>
      </c>
      <c r="AL13" s="109" t="s">
        <v>55</v>
      </c>
      <c r="AM13" s="114" t="s">
        <v>18</v>
      </c>
    </row>
    <row r="14" spans="1:39" ht="16.5" customHeight="1" thickBot="1">
      <c r="A14" s="3" t="s">
        <v>56</v>
      </c>
      <c r="R14" s="105"/>
      <c r="S14" s="106"/>
      <c r="T14" s="107"/>
      <c r="U14" s="107"/>
      <c r="V14" s="107"/>
      <c r="W14" s="107"/>
      <c r="X14" s="107"/>
      <c r="Y14" s="108"/>
      <c r="Z14" s="107"/>
      <c r="AA14" s="107"/>
      <c r="AB14" s="107"/>
      <c r="AC14" s="109"/>
      <c r="AD14" s="110"/>
      <c r="AE14" s="111"/>
      <c r="AF14" s="107"/>
      <c r="AG14" s="112"/>
      <c r="AH14" s="107"/>
      <c r="AI14" s="107"/>
      <c r="AJ14" s="113"/>
      <c r="AK14" s="107"/>
      <c r="AL14" s="109"/>
      <c r="AM14" s="114"/>
    </row>
    <row r="15" spans="1:39" ht="16.5" customHeight="1">
      <c r="A15" s="115"/>
      <c r="B15" s="116" t="s">
        <v>57</v>
      </c>
      <c r="C15" s="117"/>
      <c r="D15" s="118" t="s">
        <v>58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105"/>
      <c r="S15" s="106"/>
      <c r="T15" s="107"/>
      <c r="U15" s="107"/>
      <c r="V15" s="107"/>
      <c r="W15" s="107"/>
      <c r="X15" s="107"/>
      <c r="Y15" s="108"/>
      <c r="Z15" s="107"/>
      <c r="AA15" s="107"/>
      <c r="AB15" s="107"/>
      <c r="AC15" s="109"/>
      <c r="AD15" s="110"/>
      <c r="AE15" s="111"/>
      <c r="AF15" s="107"/>
      <c r="AG15" s="112"/>
      <c r="AH15" s="107"/>
      <c r="AI15" s="107"/>
      <c r="AJ15" s="113"/>
      <c r="AK15" s="107"/>
      <c r="AL15" s="109"/>
      <c r="AM15" s="114"/>
    </row>
    <row r="16" spans="1:39" ht="16.5" customHeight="1">
      <c r="A16" s="119" t="s">
        <v>59</v>
      </c>
      <c r="B16" s="120"/>
      <c r="C16" s="121"/>
      <c r="D16" s="122" t="s">
        <v>10</v>
      </c>
      <c r="E16" s="21"/>
      <c r="F16" s="22"/>
      <c r="G16" s="20" t="s">
        <v>11</v>
      </c>
      <c r="H16" s="21"/>
      <c r="I16" s="22"/>
      <c r="J16" s="20" t="s">
        <v>12</v>
      </c>
      <c r="K16" s="21"/>
      <c r="L16" s="22"/>
      <c r="M16" s="123" t="s">
        <v>60</v>
      </c>
      <c r="N16" s="123"/>
      <c r="O16" s="123"/>
      <c r="P16" s="123"/>
      <c r="Q16" s="124"/>
      <c r="R16" s="105"/>
      <c r="S16" s="106"/>
      <c r="T16" s="107"/>
      <c r="U16" s="107"/>
      <c r="V16" s="107"/>
      <c r="W16" s="107"/>
      <c r="X16" s="107"/>
      <c r="Y16" s="108"/>
      <c r="Z16" s="107"/>
      <c r="AA16" s="107"/>
      <c r="AB16" s="107"/>
      <c r="AC16" s="109"/>
      <c r="AD16" s="110"/>
      <c r="AE16" s="111"/>
      <c r="AF16" s="107"/>
      <c r="AG16" s="112"/>
      <c r="AH16" s="107"/>
      <c r="AI16" s="107"/>
      <c r="AJ16" s="113"/>
      <c r="AK16" s="107"/>
      <c r="AL16" s="109"/>
      <c r="AM16" s="114"/>
    </row>
    <row r="17" spans="1:39" ht="16.5" customHeight="1" thickBot="1">
      <c r="A17" s="125"/>
      <c r="B17" s="126"/>
      <c r="C17" s="127"/>
      <c r="D17" s="128" t="s">
        <v>16</v>
      </c>
      <c r="E17" s="129" t="s">
        <v>17</v>
      </c>
      <c r="F17" s="130" t="s">
        <v>18</v>
      </c>
      <c r="G17" s="131" t="s">
        <v>16</v>
      </c>
      <c r="H17" s="129" t="s">
        <v>17</v>
      </c>
      <c r="I17" s="130" t="s">
        <v>18</v>
      </c>
      <c r="J17" s="131" t="s">
        <v>16</v>
      </c>
      <c r="K17" s="129" t="s">
        <v>17</v>
      </c>
      <c r="L17" s="132" t="s">
        <v>18</v>
      </c>
      <c r="M17" s="133" t="s">
        <v>16</v>
      </c>
      <c r="N17" s="134" t="s">
        <v>17</v>
      </c>
      <c r="O17" s="135"/>
      <c r="P17" s="136" t="s">
        <v>18</v>
      </c>
      <c r="Q17" s="137"/>
      <c r="R17" s="105"/>
      <c r="S17" s="106"/>
      <c r="T17" s="107"/>
      <c r="U17" s="107"/>
      <c r="V17" s="107"/>
      <c r="W17" s="107"/>
      <c r="X17" s="107"/>
      <c r="Y17" s="108"/>
      <c r="Z17" s="107"/>
      <c r="AA17" s="107"/>
      <c r="AB17" s="107"/>
      <c r="AC17" s="109"/>
      <c r="AD17" s="110"/>
      <c r="AE17" s="111"/>
      <c r="AF17" s="107"/>
      <c r="AG17" s="112"/>
      <c r="AH17" s="107"/>
      <c r="AI17" s="107"/>
      <c r="AJ17" s="113"/>
      <c r="AK17" s="107"/>
      <c r="AL17" s="109"/>
      <c r="AM17" s="114"/>
    </row>
    <row r="18" spans="1:39" s="158" customFormat="1" ht="16.5" customHeight="1" thickBot="1">
      <c r="A18" s="138" t="s">
        <v>20</v>
      </c>
      <c r="B18" s="139" t="s">
        <v>61</v>
      </c>
      <c r="C18" s="140"/>
      <c r="D18" s="141">
        <v>59</v>
      </c>
      <c r="E18" s="142">
        <v>190</v>
      </c>
      <c r="F18" s="143">
        <f>SUM(D18:E18)</f>
        <v>249</v>
      </c>
      <c r="G18" s="141">
        <v>75</v>
      </c>
      <c r="H18" s="142">
        <v>197</v>
      </c>
      <c r="I18" s="143">
        <f>SUM(G18:H18)</f>
        <v>272</v>
      </c>
      <c r="J18" s="141">
        <v>97</v>
      </c>
      <c r="K18" s="142">
        <v>263</v>
      </c>
      <c r="L18" s="143">
        <f>SUM(J18:K18)</f>
        <v>360</v>
      </c>
      <c r="M18" s="144">
        <f>SUM(D18,G18,J18)</f>
        <v>231</v>
      </c>
      <c r="N18" s="145"/>
      <c r="O18" s="143">
        <f>SUM(E18,H18,K18)</f>
        <v>650</v>
      </c>
      <c r="P18" s="146"/>
      <c r="Q18" s="147">
        <f>SUM(F18,I18,L18)</f>
        <v>881</v>
      </c>
      <c r="R18" s="148"/>
      <c r="S18" s="149"/>
      <c r="T18" s="150"/>
      <c r="U18" s="150"/>
      <c r="V18" s="150"/>
      <c r="W18" s="150"/>
      <c r="X18" s="150"/>
      <c r="Y18" s="151"/>
      <c r="Z18" s="150"/>
      <c r="AA18" s="150"/>
      <c r="AB18" s="150"/>
      <c r="AC18" s="152"/>
      <c r="AD18" s="153"/>
      <c r="AE18" s="154"/>
      <c r="AF18" s="150"/>
      <c r="AG18" s="155"/>
      <c r="AH18" s="150"/>
      <c r="AI18" s="150"/>
      <c r="AJ18" s="156"/>
      <c r="AK18" s="150"/>
      <c r="AL18" s="152"/>
      <c r="AM18" s="157"/>
    </row>
    <row r="19" spans="1:39" s="158" customFormat="1" ht="16.5" customHeight="1">
      <c r="A19" s="138"/>
      <c r="B19" s="120" t="s">
        <v>62</v>
      </c>
      <c r="C19" s="121"/>
      <c r="D19" s="141">
        <v>0</v>
      </c>
      <c r="E19" s="142">
        <v>24</v>
      </c>
      <c r="F19" s="143">
        <f>SUM(D19:E19)</f>
        <v>24</v>
      </c>
      <c r="G19" s="141">
        <v>0</v>
      </c>
      <c r="H19" s="142">
        <v>42</v>
      </c>
      <c r="I19" s="143">
        <f>SUM(G19:H19)</f>
        <v>42</v>
      </c>
      <c r="J19" s="141">
        <v>0</v>
      </c>
      <c r="K19" s="142">
        <v>39</v>
      </c>
      <c r="L19" s="143">
        <f>SUM(J19:K19)</f>
        <v>39</v>
      </c>
      <c r="M19" s="144">
        <f>SUM(D19,G19,J19)</f>
        <v>0</v>
      </c>
      <c r="N19" s="145"/>
      <c r="O19" s="143">
        <f>SUM(E19,H19,K19)</f>
        <v>105</v>
      </c>
      <c r="P19" s="146"/>
      <c r="Q19" s="147">
        <f>SUM(F19,I19,L19)</f>
        <v>105</v>
      </c>
      <c r="R19" s="73" t="s">
        <v>63</v>
      </c>
      <c r="S19" s="159"/>
      <c r="T19" s="160"/>
      <c r="U19" s="160"/>
      <c r="V19" s="160"/>
      <c r="W19" s="160"/>
      <c r="X19" s="160"/>
      <c r="Y19" s="161"/>
      <c r="Z19" s="160"/>
      <c r="AA19" s="160"/>
      <c r="AB19" s="160"/>
      <c r="AC19" s="162"/>
      <c r="AD19" s="163"/>
      <c r="AE19" s="159"/>
      <c r="AF19" s="160"/>
      <c r="AG19" s="164"/>
      <c r="AH19" s="160"/>
      <c r="AI19" s="160"/>
      <c r="AJ19" s="165"/>
      <c r="AK19" s="160"/>
      <c r="AL19" s="162"/>
      <c r="AM19" s="166"/>
    </row>
    <row r="20" spans="1:39" s="158" customFormat="1" ht="16.5" customHeight="1">
      <c r="A20" s="167"/>
      <c r="B20" s="168" t="s">
        <v>18</v>
      </c>
      <c r="C20" s="169"/>
      <c r="D20" s="170">
        <f>SUM(D18:D19)</f>
        <v>59</v>
      </c>
      <c r="E20" s="171">
        <f t="shared" ref="E20:Q20" si="7">SUM(E18:E19)</f>
        <v>214</v>
      </c>
      <c r="F20" s="172">
        <f t="shared" si="7"/>
        <v>273</v>
      </c>
      <c r="G20" s="170">
        <f t="shared" si="7"/>
        <v>75</v>
      </c>
      <c r="H20" s="171">
        <f t="shared" si="7"/>
        <v>239</v>
      </c>
      <c r="I20" s="172">
        <f t="shared" si="7"/>
        <v>314</v>
      </c>
      <c r="J20" s="170">
        <f t="shared" si="7"/>
        <v>97</v>
      </c>
      <c r="K20" s="171">
        <f t="shared" si="7"/>
        <v>302</v>
      </c>
      <c r="L20" s="172">
        <f t="shared" si="7"/>
        <v>399</v>
      </c>
      <c r="M20" s="170">
        <f t="shared" si="7"/>
        <v>231</v>
      </c>
      <c r="N20" s="173">
        <f t="shared" si="7"/>
        <v>0</v>
      </c>
      <c r="O20" s="172">
        <f t="shared" si="7"/>
        <v>755</v>
      </c>
      <c r="P20" s="174">
        <f t="shared" si="7"/>
        <v>0</v>
      </c>
      <c r="Q20" s="175">
        <f t="shared" si="7"/>
        <v>986</v>
      </c>
      <c r="R20" s="73" t="s">
        <v>20</v>
      </c>
      <c r="S20" s="60">
        <v>0</v>
      </c>
      <c r="T20" s="74">
        <v>0</v>
      </c>
      <c r="U20" s="74">
        <v>1</v>
      </c>
      <c r="V20" s="74">
        <v>0</v>
      </c>
      <c r="W20" s="74">
        <v>0</v>
      </c>
      <c r="X20" s="74">
        <v>6</v>
      </c>
      <c r="Y20" s="176">
        <v>0</v>
      </c>
      <c r="Z20" s="74">
        <v>0</v>
      </c>
      <c r="AA20" s="74">
        <v>0</v>
      </c>
      <c r="AB20" s="74">
        <v>0</v>
      </c>
      <c r="AC20" s="75">
        <v>9</v>
      </c>
      <c r="AD20" s="76">
        <f>SUM(S20:AC20)</f>
        <v>16</v>
      </c>
      <c r="AE20" s="60">
        <v>1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5">
        <v>1</v>
      </c>
      <c r="AM20" s="81">
        <f>SUM(AE20:AL20)</f>
        <v>2</v>
      </c>
    </row>
    <row r="21" spans="1:39" s="158" customFormat="1" ht="16.5" customHeight="1">
      <c r="A21" s="167" t="s">
        <v>23</v>
      </c>
      <c r="B21" s="177" t="s">
        <v>61</v>
      </c>
      <c r="C21" s="178"/>
      <c r="D21" s="179">
        <v>168</v>
      </c>
      <c r="E21" s="180">
        <v>122</v>
      </c>
      <c r="F21" s="181">
        <f>SUM(D21:E21)</f>
        <v>290</v>
      </c>
      <c r="G21" s="179">
        <v>159</v>
      </c>
      <c r="H21" s="180">
        <v>129</v>
      </c>
      <c r="I21" s="181">
        <f>SUM(G21:H21)</f>
        <v>288</v>
      </c>
      <c r="J21" s="179">
        <v>118</v>
      </c>
      <c r="K21" s="180">
        <v>100</v>
      </c>
      <c r="L21" s="181">
        <f>SUM(J21:K21)</f>
        <v>218</v>
      </c>
      <c r="M21" s="182">
        <f>SUM(D21,G21,J21)</f>
        <v>445</v>
      </c>
      <c r="N21" s="183"/>
      <c r="O21" s="181">
        <f>SUM(E21,H21,K21)</f>
        <v>351</v>
      </c>
      <c r="P21" s="184"/>
      <c r="Q21" s="185">
        <f>SUM(F21,I21,L21)</f>
        <v>796</v>
      </c>
      <c r="R21" s="73" t="s">
        <v>23</v>
      </c>
      <c r="S21" s="60">
        <v>0</v>
      </c>
      <c r="T21" s="74">
        <v>1</v>
      </c>
      <c r="U21" s="74">
        <v>0</v>
      </c>
      <c r="V21" s="74">
        <v>0</v>
      </c>
      <c r="W21" s="74">
        <v>0</v>
      </c>
      <c r="X21" s="74">
        <v>3</v>
      </c>
      <c r="Y21" s="176">
        <v>0</v>
      </c>
      <c r="Z21" s="74">
        <v>0</v>
      </c>
      <c r="AA21" s="74">
        <v>0</v>
      </c>
      <c r="AB21" s="74">
        <v>0</v>
      </c>
      <c r="AC21" s="75">
        <v>5</v>
      </c>
      <c r="AD21" s="76">
        <f t="shared" ref="AD21:AD37" si="8">SUM(S21:AC21)</f>
        <v>9</v>
      </c>
      <c r="AE21" s="60">
        <v>1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5">
        <v>0</v>
      </c>
      <c r="AM21" s="81">
        <f t="shared" ref="AM21:AM37" si="9">SUM(AE21:AL21)</f>
        <v>1</v>
      </c>
    </row>
    <row r="22" spans="1:39" s="158" customFormat="1" ht="16.5" customHeight="1">
      <c r="A22" s="186" t="s">
        <v>64</v>
      </c>
      <c r="B22" s="139" t="s">
        <v>61</v>
      </c>
      <c r="C22" s="140"/>
      <c r="D22" s="141">
        <v>0</v>
      </c>
      <c r="E22" s="142">
        <v>122</v>
      </c>
      <c r="F22" s="143">
        <f>SUM(D22:E22)</f>
        <v>122</v>
      </c>
      <c r="G22" s="141">
        <v>0</v>
      </c>
      <c r="H22" s="142">
        <v>74</v>
      </c>
      <c r="I22" s="143">
        <f>SUM(G22:H22)</f>
        <v>74</v>
      </c>
      <c r="J22" s="141">
        <v>0</v>
      </c>
      <c r="K22" s="142">
        <v>85</v>
      </c>
      <c r="L22" s="143">
        <f>SUM(J22:K22)</f>
        <v>85</v>
      </c>
      <c r="M22" s="144">
        <f t="shared" ref="M22:M46" si="10">SUM(D22,G22,J22)</f>
        <v>0</v>
      </c>
      <c r="N22" s="145"/>
      <c r="O22" s="143">
        <f t="shared" ref="O22:O47" si="11">SUM(E22,H22,K22)</f>
        <v>281</v>
      </c>
      <c r="P22" s="146"/>
      <c r="Q22" s="147">
        <f t="shared" ref="Q22:Q46" si="12">SUM(F22,I22,L22)</f>
        <v>281</v>
      </c>
      <c r="R22" s="73" t="s">
        <v>27</v>
      </c>
      <c r="S22" s="60">
        <v>0</v>
      </c>
      <c r="T22" s="74">
        <v>0</v>
      </c>
      <c r="U22" s="74">
        <v>1</v>
      </c>
      <c r="V22" s="74">
        <v>0</v>
      </c>
      <c r="W22" s="74">
        <v>0</v>
      </c>
      <c r="X22" s="74">
        <v>19</v>
      </c>
      <c r="Y22" s="176">
        <v>0</v>
      </c>
      <c r="Z22" s="74">
        <v>1</v>
      </c>
      <c r="AA22" s="74">
        <v>0</v>
      </c>
      <c r="AB22" s="74">
        <v>0</v>
      </c>
      <c r="AC22" s="75">
        <v>9</v>
      </c>
      <c r="AD22" s="76">
        <f t="shared" si="8"/>
        <v>30</v>
      </c>
      <c r="AE22" s="60">
        <v>4</v>
      </c>
      <c r="AF22" s="74">
        <v>0</v>
      </c>
      <c r="AG22" s="74">
        <v>0</v>
      </c>
      <c r="AH22" s="74">
        <v>0</v>
      </c>
      <c r="AI22" s="74">
        <v>1</v>
      </c>
      <c r="AJ22" s="74">
        <v>0</v>
      </c>
      <c r="AK22" s="74">
        <v>0</v>
      </c>
      <c r="AL22" s="75">
        <v>12</v>
      </c>
      <c r="AM22" s="81">
        <f t="shared" si="9"/>
        <v>17</v>
      </c>
    </row>
    <row r="23" spans="1:39" s="158" customFormat="1" ht="16.5" customHeight="1">
      <c r="A23" s="138"/>
      <c r="B23" s="120" t="s">
        <v>65</v>
      </c>
      <c r="C23" s="121"/>
      <c r="D23" s="141">
        <v>0</v>
      </c>
      <c r="E23" s="142">
        <v>0</v>
      </c>
      <c r="F23" s="143">
        <f>SUM(D23:E23)</f>
        <v>0</v>
      </c>
      <c r="G23" s="141">
        <v>0</v>
      </c>
      <c r="H23" s="142">
        <v>60</v>
      </c>
      <c r="I23" s="143">
        <f>SUM(G23:H23)</f>
        <v>60</v>
      </c>
      <c r="J23" s="141">
        <v>0</v>
      </c>
      <c r="K23" s="142">
        <v>68</v>
      </c>
      <c r="L23" s="143">
        <f>SUM(J23:K23)</f>
        <v>68</v>
      </c>
      <c r="M23" s="144">
        <f t="shared" si="10"/>
        <v>0</v>
      </c>
      <c r="N23" s="145"/>
      <c r="O23" s="143">
        <f t="shared" si="11"/>
        <v>128</v>
      </c>
      <c r="P23" s="146"/>
      <c r="Q23" s="147">
        <f t="shared" si="12"/>
        <v>128</v>
      </c>
      <c r="R23" s="73" t="s">
        <v>29</v>
      </c>
      <c r="S23" s="60">
        <v>0</v>
      </c>
      <c r="T23" s="74">
        <v>0</v>
      </c>
      <c r="U23" s="74">
        <v>0</v>
      </c>
      <c r="V23" s="74">
        <v>0</v>
      </c>
      <c r="W23" s="74">
        <v>0</v>
      </c>
      <c r="X23" s="74">
        <v>12</v>
      </c>
      <c r="Y23" s="176">
        <v>0</v>
      </c>
      <c r="Z23" s="74">
        <v>1</v>
      </c>
      <c r="AA23" s="74">
        <v>0</v>
      </c>
      <c r="AB23" s="74">
        <v>0</v>
      </c>
      <c r="AC23" s="75">
        <v>4</v>
      </c>
      <c r="AD23" s="76">
        <f t="shared" si="8"/>
        <v>17</v>
      </c>
      <c r="AE23" s="60">
        <v>2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5">
        <v>0</v>
      </c>
      <c r="AM23" s="81">
        <f t="shared" si="9"/>
        <v>2</v>
      </c>
    </row>
    <row r="24" spans="1:39" s="158" customFormat="1" ht="16.5" customHeight="1">
      <c r="A24" s="138"/>
      <c r="B24" s="187" t="s">
        <v>66</v>
      </c>
      <c r="C24" s="188"/>
      <c r="D24" s="189">
        <v>0</v>
      </c>
      <c r="E24" s="190">
        <v>0</v>
      </c>
      <c r="F24" s="191">
        <f>SUM(D24:E25)</f>
        <v>0</v>
      </c>
      <c r="G24" s="192">
        <v>0</v>
      </c>
      <c r="H24" s="190">
        <v>9</v>
      </c>
      <c r="I24" s="191">
        <f>SUM(G24:H25)</f>
        <v>9</v>
      </c>
      <c r="J24" s="192">
        <v>0</v>
      </c>
      <c r="K24" s="190">
        <v>10</v>
      </c>
      <c r="L24" s="191">
        <f>SUM(J24:K25)</f>
        <v>10</v>
      </c>
      <c r="M24" s="193">
        <f>SUM(D24,G24,J24)</f>
        <v>0</v>
      </c>
      <c r="N24" s="194"/>
      <c r="O24" s="191">
        <f>SUM(E24,H24,K24)</f>
        <v>19</v>
      </c>
      <c r="P24" s="195"/>
      <c r="Q24" s="196">
        <f>SUM(F24,I24,L24)</f>
        <v>19</v>
      </c>
      <c r="R24" s="73" t="s">
        <v>30</v>
      </c>
      <c r="S24" s="60">
        <v>0</v>
      </c>
      <c r="T24" s="74">
        <v>1</v>
      </c>
      <c r="U24" s="74">
        <v>0</v>
      </c>
      <c r="V24" s="74">
        <v>0</v>
      </c>
      <c r="W24" s="74">
        <v>0</v>
      </c>
      <c r="X24" s="74">
        <v>14</v>
      </c>
      <c r="Y24" s="176">
        <v>0</v>
      </c>
      <c r="Z24" s="74"/>
      <c r="AA24" s="74">
        <v>0</v>
      </c>
      <c r="AB24" s="74">
        <v>0</v>
      </c>
      <c r="AC24" s="75">
        <v>4</v>
      </c>
      <c r="AD24" s="76">
        <f t="shared" si="8"/>
        <v>19</v>
      </c>
      <c r="AE24" s="60">
        <v>1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5">
        <v>0</v>
      </c>
      <c r="AM24" s="81">
        <f t="shared" si="9"/>
        <v>1</v>
      </c>
    </row>
    <row r="25" spans="1:39" s="158" customFormat="1" ht="16.5" customHeight="1">
      <c r="A25" s="138"/>
      <c r="B25" s="187"/>
      <c r="C25" s="188"/>
      <c r="D25" s="189"/>
      <c r="E25" s="190"/>
      <c r="F25" s="191"/>
      <c r="G25" s="192"/>
      <c r="H25" s="190"/>
      <c r="I25" s="191"/>
      <c r="J25" s="192"/>
      <c r="K25" s="190"/>
      <c r="L25" s="191"/>
      <c r="M25" s="193"/>
      <c r="N25" s="194"/>
      <c r="O25" s="191"/>
      <c r="P25" s="195"/>
      <c r="Q25" s="196"/>
      <c r="R25" s="197" t="s">
        <v>31</v>
      </c>
      <c r="S25" s="198">
        <v>0</v>
      </c>
      <c r="T25" s="199">
        <v>0</v>
      </c>
      <c r="U25" s="199">
        <v>2</v>
      </c>
      <c r="V25" s="199">
        <v>0</v>
      </c>
      <c r="W25" s="199">
        <v>0</v>
      </c>
      <c r="X25" s="199">
        <v>14</v>
      </c>
      <c r="Y25" s="199">
        <v>0</v>
      </c>
      <c r="Z25" s="199">
        <v>1</v>
      </c>
      <c r="AA25" s="199">
        <v>0</v>
      </c>
      <c r="AB25" s="199">
        <v>0</v>
      </c>
      <c r="AC25" s="200">
        <v>14</v>
      </c>
      <c r="AD25" s="201">
        <f t="shared" si="8"/>
        <v>31</v>
      </c>
      <c r="AE25" s="198">
        <v>3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200">
        <v>0</v>
      </c>
      <c r="AM25" s="202">
        <f t="shared" si="9"/>
        <v>3</v>
      </c>
    </row>
    <row r="26" spans="1:39" s="158" customFormat="1" ht="16.5" customHeight="1" thickBot="1">
      <c r="A26" s="138"/>
      <c r="B26" s="203" t="s">
        <v>67</v>
      </c>
      <c r="C26" s="204"/>
      <c r="D26" s="141">
        <v>0</v>
      </c>
      <c r="E26" s="142">
        <v>43</v>
      </c>
      <c r="F26" s="143">
        <f>SUM(D26:E26)</f>
        <v>43</v>
      </c>
      <c r="G26" s="141">
        <v>0</v>
      </c>
      <c r="H26" s="142">
        <v>42</v>
      </c>
      <c r="I26" s="143">
        <f>SUM(G26:H26)</f>
        <v>42</v>
      </c>
      <c r="J26" s="141">
        <v>0</v>
      </c>
      <c r="K26" s="142">
        <v>52</v>
      </c>
      <c r="L26" s="143">
        <f>SUM(J26:K26)</f>
        <v>52</v>
      </c>
      <c r="M26" s="144">
        <f t="shared" si="10"/>
        <v>0</v>
      </c>
      <c r="N26" s="145"/>
      <c r="O26" s="143">
        <f t="shared" si="11"/>
        <v>137</v>
      </c>
      <c r="P26" s="146"/>
      <c r="Q26" s="147">
        <f t="shared" si="12"/>
        <v>137</v>
      </c>
      <c r="R26" s="94" t="s">
        <v>68</v>
      </c>
      <c r="S26" s="69">
        <f>SUM(S20:S25)</f>
        <v>0</v>
      </c>
      <c r="T26" s="95">
        <f t="shared" ref="T26:AL26" si="13">SUM(T20:T25)</f>
        <v>2</v>
      </c>
      <c r="U26" s="95">
        <f t="shared" si="13"/>
        <v>4</v>
      </c>
      <c r="V26" s="95">
        <f t="shared" si="13"/>
        <v>0</v>
      </c>
      <c r="W26" s="95">
        <f t="shared" si="13"/>
        <v>0</v>
      </c>
      <c r="X26" s="95">
        <f t="shared" si="13"/>
        <v>68</v>
      </c>
      <c r="Y26" s="205">
        <f t="shared" si="13"/>
        <v>0</v>
      </c>
      <c r="Z26" s="95">
        <f t="shared" si="13"/>
        <v>3</v>
      </c>
      <c r="AA26" s="95">
        <f t="shared" si="13"/>
        <v>0</v>
      </c>
      <c r="AB26" s="95">
        <f t="shared" si="13"/>
        <v>0</v>
      </c>
      <c r="AC26" s="96">
        <f t="shared" si="13"/>
        <v>45</v>
      </c>
      <c r="AD26" s="96">
        <f t="shared" si="8"/>
        <v>122</v>
      </c>
      <c r="AE26" s="69">
        <f t="shared" si="13"/>
        <v>12</v>
      </c>
      <c r="AF26" s="95">
        <f t="shared" si="13"/>
        <v>0</v>
      </c>
      <c r="AG26" s="95">
        <f t="shared" si="13"/>
        <v>0</v>
      </c>
      <c r="AH26" s="95">
        <f t="shared" si="13"/>
        <v>0</v>
      </c>
      <c r="AI26" s="95">
        <f t="shared" si="13"/>
        <v>1</v>
      </c>
      <c r="AJ26" s="95">
        <f t="shared" si="13"/>
        <v>0</v>
      </c>
      <c r="AK26" s="95">
        <f t="shared" si="13"/>
        <v>0</v>
      </c>
      <c r="AL26" s="96">
        <f t="shared" si="13"/>
        <v>13</v>
      </c>
      <c r="AM26" s="206">
        <f t="shared" si="9"/>
        <v>26</v>
      </c>
    </row>
    <row r="27" spans="1:39" s="158" customFormat="1" ht="16.5" customHeight="1">
      <c r="A27" s="138"/>
      <c r="B27" s="207" t="s">
        <v>69</v>
      </c>
      <c r="C27" s="208"/>
      <c r="D27" s="141">
        <v>0</v>
      </c>
      <c r="E27" s="142">
        <v>58</v>
      </c>
      <c r="F27" s="143">
        <f>SUM(D27:E27)</f>
        <v>58</v>
      </c>
      <c r="G27" s="141">
        <v>0</v>
      </c>
      <c r="H27" s="142">
        <v>0</v>
      </c>
      <c r="I27" s="143">
        <f>SUM(G27:H27)</f>
        <v>0</v>
      </c>
      <c r="J27" s="141">
        <v>0</v>
      </c>
      <c r="K27" s="142">
        <v>0</v>
      </c>
      <c r="L27" s="143">
        <f>SUM(J27:K27)</f>
        <v>0</v>
      </c>
      <c r="M27" s="144"/>
      <c r="N27" s="145"/>
      <c r="O27" s="143">
        <f t="shared" si="11"/>
        <v>58</v>
      </c>
      <c r="P27" s="146"/>
      <c r="Q27" s="147">
        <f t="shared" si="12"/>
        <v>58</v>
      </c>
      <c r="R27" s="73"/>
      <c r="S27" s="209"/>
      <c r="T27" s="210"/>
      <c r="U27" s="210"/>
      <c r="V27" s="210"/>
      <c r="W27" s="210"/>
      <c r="X27" s="210"/>
      <c r="Y27" s="211"/>
      <c r="Z27" s="210"/>
      <c r="AA27" s="210"/>
      <c r="AB27" s="210"/>
      <c r="AC27" s="76"/>
      <c r="AD27" s="76"/>
      <c r="AE27" s="209"/>
      <c r="AF27" s="210"/>
      <c r="AG27" s="210"/>
      <c r="AH27" s="210"/>
      <c r="AI27" s="210"/>
      <c r="AJ27" s="210"/>
      <c r="AK27" s="210"/>
      <c r="AL27" s="76"/>
      <c r="AM27" s="81"/>
    </row>
    <row r="28" spans="1:39" s="158" customFormat="1" ht="16.5" customHeight="1">
      <c r="A28" s="138"/>
      <c r="B28" s="120" t="s">
        <v>70</v>
      </c>
      <c r="C28" s="121"/>
      <c r="D28" s="141">
        <v>0</v>
      </c>
      <c r="E28" s="142">
        <v>79</v>
      </c>
      <c r="F28" s="143">
        <f t="shared" ref="F28:F47" si="14">SUM(D28:E28)</f>
        <v>79</v>
      </c>
      <c r="G28" s="141">
        <v>0</v>
      </c>
      <c r="H28" s="142">
        <v>82</v>
      </c>
      <c r="I28" s="143">
        <f t="shared" ref="I28:I47" si="15">SUM(G28:H28)</f>
        <v>82</v>
      </c>
      <c r="J28" s="141">
        <v>0</v>
      </c>
      <c r="K28" s="142">
        <v>74</v>
      </c>
      <c r="L28" s="143">
        <f t="shared" ref="L28:L46" si="16">SUM(J28:K28)</f>
        <v>74</v>
      </c>
      <c r="M28" s="144">
        <f t="shared" si="10"/>
        <v>0</v>
      </c>
      <c r="N28" s="212">
        <v>156</v>
      </c>
      <c r="O28" s="143">
        <f t="shared" si="11"/>
        <v>235</v>
      </c>
      <c r="P28" s="213">
        <v>156</v>
      </c>
      <c r="Q28" s="147">
        <f t="shared" si="12"/>
        <v>235</v>
      </c>
      <c r="R28" s="73" t="s">
        <v>71</v>
      </c>
      <c r="S28" s="60"/>
      <c r="T28" s="74"/>
      <c r="U28" s="74"/>
      <c r="V28" s="74"/>
      <c r="W28" s="74"/>
      <c r="X28" s="74"/>
      <c r="Y28" s="176"/>
      <c r="Z28" s="74"/>
      <c r="AA28" s="74"/>
      <c r="AB28" s="74"/>
      <c r="AC28" s="75"/>
      <c r="AD28" s="76"/>
      <c r="AE28" s="60"/>
      <c r="AF28" s="74"/>
      <c r="AG28" s="74"/>
      <c r="AH28" s="74"/>
      <c r="AI28" s="74"/>
      <c r="AJ28" s="74"/>
      <c r="AK28" s="74"/>
      <c r="AL28" s="75"/>
      <c r="AM28" s="81"/>
    </row>
    <row r="29" spans="1:39" s="158" customFormat="1" ht="16.5" customHeight="1">
      <c r="A29" s="167"/>
      <c r="B29" s="168" t="s">
        <v>18</v>
      </c>
      <c r="C29" s="169"/>
      <c r="D29" s="170">
        <f>SUM(D22:D28)</f>
        <v>0</v>
      </c>
      <c r="E29" s="171">
        <f t="shared" ref="E29:Q29" si="17">SUM(E22:E28)</f>
        <v>302</v>
      </c>
      <c r="F29" s="172">
        <f t="shared" si="17"/>
        <v>302</v>
      </c>
      <c r="G29" s="170">
        <f t="shared" si="17"/>
        <v>0</v>
      </c>
      <c r="H29" s="171">
        <f t="shared" si="17"/>
        <v>267</v>
      </c>
      <c r="I29" s="172">
        <f t="shared" si="17"/>
        <v>267</v>
      </c>
      <c r="J29" s="170">
        <f t="shared" si="17"/>
        <v>0</v>
      </c>
      <c r="K29" s="171">
        <f t="shared" si="17"/>
        <v>289</v>
      </c>
      <c r="L29" s="172">
        <f t="shared" si="17"/>
        <v>289</v>
      </c>
      <c r="M29" s="170">
        <f t="shared" si="17"/>
        <v>0</v>
      </c>
      <c r="N29" s="214">
        <f t="shared" si="17"/>
        <v>156</v>
      </c>
      <c r="O29" s="172">
        <f t="shared" si="17"/>
        <v>858</v>
      </c>
      <c r="P29" s="215">
        <f t="shared" si="17"/>
        <v>156</v>
      </c>
      <c r="Q29" s="175">
        <f t="shared" si="17"/>
        <v>858</v>
      </c>
      <c r="R29" s="73" t="s">
        <v>20</v>
      </c>
      <c r="S29" s="60">
        <v>1</v>
      </c>
      <c r="T29" s="74">
        <v>1</v>
      </c>
      <c r="U29" s="74">
        <v>1</v>
      </c>
      <c r="V29" s="74">
        <v>0</v>
      </c>
      <c r="W29" s="74">
        <v>0</v>
      </c>
      <c r="X29" s="74">
        <v>50</v>
      </c>
      <c r="Y29" s="74">
        <v>1</v>
      </c>
      <c r="Z29" s="74">
        <v>3</v>
      </c>
      <c r="AA29" s="74">
        <v>0</v>
      </c>
      <c r="AB29" s="74">
        <v>0</v>
      </c>
      <c r="AC29" s="75">
        <v>22</v>
      </c>
      <c r="AD29" s="76">
        <f>SUM(S29:AC29)</f>
        <v>79</v>
      </c>
      <c r="AE29" s="60">
        <v>10</v>
      </c>
      <c r="AF29" s="74">
        <v>1</v>
      </c>
      <c r="AG29" s="74">
        <v>0</v>
      </c>
      <c r="AH29" s="74">
        <v>2</v>
      </c>
      <c r="AI29" s="74">
        <v>0</v>
      </c>
      <c r="AJ29" s="74">
        <v>0</v>
      </c>
      <c r="AK29" s="74">
        <v>0</v>
      </c>
      <c r="AL29" s="75">
        <v>1</v>
      </c>
      <c r="AM29" s="81">
        <f>SUM(AE29:AL29)</f>
        <v>14</v>
      </c>
    </row>
    <row r="30" spans="1:39" s="158" customFormat="1" ht="16.5" customHeight="1">
      <c r="A30" s="138" t="s">
        <v>72</v>
      </c>
      <c r="B30" s="139" t="s">
        <v>61</v>
      </c>
      <c r="C30" s="140"/>
      <c r="D30" s="141">
        <v>60</v>
      </c>
      <c r="E30" s="142">
        <v>34</v>
      </c>
      <c r="F30" s="143">
        <f t="shared" si="14"/>
        <v>94</v>
      </c>
      <c r="G30" s="141">
        <v>72</v>
      </c>
      <c r="H30" s="142">
        <v>39</v>
      </c>
      <c r="I30" s="143">
        <f>SUM(G30:H30)</f>
        <v>111</v>
      </c>
      <c r="J30" s="141">
        <v>76</v>
      </c>
      <c r="K30" s="142">
        <v>36</v>
      </c>
      <c r="L30" s="143">
        <f>SUM(J30:K30)</f>
        <v>112</v>
      </c>
      <c r="M30" s="144">
        <f>SUM(D30,G30,J30)</f>
        <v>208</v>
      </c>
      <c r="N30" s="145"/>
      <c r="O30" s="143">
        <f>SUM(E30,H30,K30)</f>
        <v>109</v>
      </c>
      <c r="P30" s="146"/>
      <c r="Q30" s="147">
        <f>SUM(F30,I30,L30)</f>
        <v>317</v>
      </c>
      <c r="R30" s="73" t="s">
        <v>23</v>
      </c>
      <c r="S30" s="60">
        <v>1</v>
      </c>
      <c r="T30" s="74">
        <v>0</v>
      </c>
      <c r="U30" s="74">
        <v>1</v>
      </c>
      <c r="V30" s="74">
        <v>1</v>
      </c>
      <c r="W30" s="74">
        <v>0</v>
      </c>
      <c r="X30" s="74">
        <v>29</v>
      </c>
      <c r="Y30" s="74">
        <v>0</v>
      </c>
      <c r="Z30" s="74">
        <v>1</v>
      </c>
      <c r="AA30" s="74">
        <v>0</v>
      </c>
      <c r="AB30" s="74">
        <v>0</v>
      </c>
      <c r="AC30" s="75">
        <v>17</v>
      </c>
      <c r="AD30" s="76">
        <f t="shared" si="8"/>
        <v>50</v>
      </c>
      <c r="AE30" s="60">
        <v>6</v>
      </c>
      <c r="AF30" s="74">
        <v>1</v>
      </c>
      <c r="AG30" s="74">
        <v>0</v>
      </c>
      <c r="AH30" s="74">
        <v>0</v>
      </c>
      <c r="AI30" s="74">
        <v>0</v>
      </c>
      <c r="AJ30" s="74">
        <v>0</v>
      </c>
      <c r="AK30" s="74">
        <v>2</v>
      </c>
      <c r="AL30" s="75">
        <v>3</v>
      </c>
      <c r="AM30" s="81">
        <f t="shared" si="9"/>
        <v>12</v>
      </c>
    </row>
    <row r="31" spans="1:39" s="158" customFormat="1" ht="16.5" customHeight="1">
      <c r="A31" s="138"/>
      <c r="B31" s="120" t="s">
        <v>65</v>
      </c>
      <c r="C31" s="121"/>
      <c r="D31" s="141">
        <v>68</v>
      </c>
      <c r="E31" s="142">
        <v>62</v>
      </c>
      <c r="F31" s="143">
        <f t="shared" si="14"/>
        <v>130</v>
      </c>
      <c r="G31" s="141">
        <v>61</v>
      </c>
      <c r="H31" s="142">
        <v>83</v>
      </c>
      <c r="I31" s="143">
        <f>SUM(G31:H31)</f>
        <v>144</v>
      </c>
      <c r="J31" s="141">
        <v>91</v>
      </c>
      <c r="K31" s="142">
        <v>78</v>
      </c>
      <c r="L31" s="143">
        <f>SUM(J31:K31)</f>
        <v>169</v>
      </c>
      <c r="M31" s="144">
        <f>SUM(D31,G31,J31)</f>
        <v>220</v>
      </c>
      <c r="N31" s="145"/>
      <c r="O31" s="143">
        <f>SUM(E31,H31,K31)</f>
        <v>223</v>
      </c>
      <c r="P31" s="146"/>
      <c r="Q31" s="147">
        <f>SUM(F31,I31,L31)</f>
        <v>443</v>
      </c>
      <c r="R31" s="73" t="s">
        <v>64</v>
      </c>
      <c r="S31" s="60">
        <v>1</v>
      </c>
      <c r="T31" s="74">
        <v>0</v>
      </c>
      <c r="U31" s="74">
        <v>2</v>
      </c>
      <c r="V31" s="74">
        <v>0</v>
      </c>
      <c r="W31" s="74">
        <v>0</v>
      </c>
      <c r="X31" s="74">
        <v>62</v>
      </c>
      <c r="Y31" s="216">
        <v>4</v>
      </c>
      <c r="Z31" s="74">
        <v>3</v>
      </c>
      <c r="AA31" s="74">
        <v>0</v>
      </c>
      <c r="AB31" s="74">
        <v>0</v>
      </c>
      <c r="AC31" s="75"/>
      <c r="AD31" s="76">
        <f t="shared" si="8"/>
        <v>72</v>
      </c>
      <c r="AE31" s="60">
        <v>6</v>
      </c>
      <c r="AF31" s="74">
        <v>1</v>
      </c>
      <c r="AG31" s="74">
        <v>0</v>
      </c>
      <c r="AH31" s="74">
        <v>0</v>
      </c>
      <c r="AI31" s="74">
        <v>0</v>
      </c>
      <c r="AJ31" s="74">
        <v>0</v>
      </c>
      <c r="AK31" s="74">
        <v>0</v>
      </c>
      <c r="AL31" s="75">
        <v>4</v>
      </c>
      <c r="AM31" s="81">
        <f t="shared" si="9"/>
        <v>11</v>
      </c>
    </row>
    <row r="32" spans="1:39" s="158" customFormat="1" ht="16.5" customHeight="1">
      <c r="A32" s="167"/>
      <c r="B32" s="168" t="s">
        <v>73</v>
      </c>
      <c r="C32" s="169"/>
      <c r="D32" s="170">
        <f t="shared" ref="D32:Q32" si="18">SUM(D30:D31)</f>
        <v>128</v>
      </c>
      <c r="E32" s="171">
        <f t="shared" si="18"/>
        <v>96</v>
      </c>
      <c r="F32" s="172">
        <f t="shared" si="18"/>
        <v>224</v>
      </c>
      <c r="G32" s="170">
        <f t="shared" si="18"/>
        <v>133</v>
      </c>
      <c r="H32" s="171">
        <f t="shared" si="18"/>
        <v>122</v>
      </c>
      <c r="I32" s="172">
        <f t="shared" si="18"/>
        <v>255</v>
      </c>
      <c r="J32" s="170">
        <f t="shared" si="18"/>
        <v>167</v>
      </c>
      <c r="K32" s="171">
        <f t="shared" si="18"/>
        <v>114</v>
      </c>
      <c r="L32" s="172">
        <f t="shared" si="18"/>
        <v>281</v>
      </c>
      <c r="M32" s="170">
        <f t="shared" si="18"/>
        <v>428</v>
      </c>
      <c r="N32" s="217">
        <f t="shared" si="18"/>
        <v>0</v>
      </c>
      <c r="O32" s="172">
        <f t="shared" si="18"/>
        <v>332</v>
      </c>
      <c r="P32" s="217">
        <f t="shared" si="18"/>
        <v>0</v>
      </c>
      <c r="Q32" s="175">
        <f t="shared" si="18"/>
        <v>760</v>
      </c>
      <c r="R32" s="73" t="s">
        <v>72</v>
      </c>
      <c r="S32" s="60">
        <v>1</v>
      </c>
      <c r="T32" s="74">
        <v>0</v>
      </c>
      <c r="U32" s="74">
        <v>1</v>
      </c>
      <c r="V32" s="74">
        <v>0</v>
      </c>
      <c r="W32" s="74">
        <v>0</v>
      </c>
      <c r="X32" s="74">
        <v>38</v>
      </c>
      <c r="Y32" s="74">
        <v>0</v>
      </c>
      <c r="Z32" s="74">
        <v>1</v>
      </c>
      <c r="AA32" s="74">
        <v>0</v>
      </c>
      <c r="AB32" s="74">
        <v>0</v>
      </c>
      <c r="AC32" s="75">
        <v>11</v>
      </c>
      <c r="AD32" s="76">
        <f t="shared" si="8"/>
        <v>52</v>
      </c>
      <c r="AE32" s="60">
        <v>9</v>
      </c>
      <c r="AF32" s="74">
        <v>1</v>
      </c>
      <c r="AG32" s="74">
        <v>1</v>
      </c>
      <c r="AH32" s="74">
        <v>2</v>
      </c>
      <c r="AI32" s="74">
        <v>0</v>
      </c>
      <c r="AJ32" s="74">
        <v>0</v>
      </c>
      <c r="AK32" s="74">
        <v>1</v>
      </c>
      <c r="AL32" s="75">
        <v>2</v>
      </c>
      <c r="AM32" s="81">
        <f t="shared" si="9"/>
        <v>16</v>
      </c>
    </row>
    <row r="33" spans="1:39" s="158" customFormat="1" ht="16.5" customHeight="1">
      <c r="A33" s="138" t="s">
        <v>74</v>
      </c>
      <c r="B33" s="139" t="s">
        <v>75</v>
      </c>
      <c r="C33" s="140"/>
      <c r="D33" s="141">
        <v>36</v>
      </c>
      <c r="E33" s="142">
        <v>0</v>
      </c>
      <c r="F33" s="143">
        <f t="shared" si="14"/>
        <v>36</v>
      </c>
      <c r="G33" s="141">
        <v>34</v>
      </c>
      <c r="H33" s="142">
        <v>0</v>
      </c>
      <c r="I33" s="143">
        <f t="shared" si="15"/>
        <v>34</v>
      </c>
      <c r="J33" s="141">
        <v>35</v>
      </c>
      <c r="K33" s="142">
        <v>1</v>
      </c>
      <c r="L33" s="143">
        <f t="shared" si="16"/>
        <v>36</v>
      </c>
      <c r="M33" s="144">
        <f>SUM(D33,G33,J33)</f>
        <v>105</v>
      </c>
      <c r="N33" s="145"/>
      <c r="O33" s="143">
        <f>SUM(E33,H33,K33)</f>
        <v>1</v>
      </c>
      <c r="P33" s="146"/>
      <c r="Q33" s="147">
        <f>SUM(F33,I33,L33)</f>
        <v>106</v>
      </c>
      <c r="R33" s="73" t="s">
        <v>74</v>
      </c>
      <c r="S33" s="60">
        <v>1</v>
      </c>
      <c r="T33" s="74">
        <v>0</v>
      </c>
      <c r="U33" s="74">
        <v>2</v>
      </c>
      <c r="V33" s="74">
        <v>0</v>
      </c>
      <c r="W33" s="74">
        <v>0</v>
      </c>
      <c r="X33" s="74">
        <v>40</v>
      </c>
      <c r="Y33" s="216">
        <v>5</v>
      </c>
      <c r="Z33" s="74">
        <v>1</v>
      </c>
      <c r="AA33" s="74">
        <v>0</v>
      </c>
      <c r="AB33" s="74">
        <v>0</v>
      </c>
      <c r="AC33" s="75">
        <v>3</v>
      </c>
      <c r="AD33" s="76">
        <f t="shared" si="8"/>
        <v>52</v>
      </c>
      <c r="AE33" s="60">
        <v>6</v>
      </c>
      <c r="AF33" s="74">
        <v>0</v>
      </c>
      <c r="AG33" s="74">
        <v>3</v>
      </c>
      <c r="AH33" s="74">
        <v>0</v>
      </c>
      <c r="AI33" s="74">
        <v>0</v>
      </c>
      <c r="AJ33" s="74">
        <v>0</v>
      </c>
      <c r="AK33" s="74">
        <v>0</v>
      </c>
      <c r="AL33" s="75">
        <v>0</v>
      </c>
      <c r="AM33" s="81">
        <f t="shared" si="9"/>
        <v>9</v>
      </c>
    </row>
    <row r="34" spans="1:39" s="158" customFormat="1" ht="16.5" customHeight="1">
      <c r="A34" s="138"/>
      <c r="B34" s="120" t="s">
        <v>76</v>
      </c>
      <c r="C34" s="121"/>
      <c r="D34" s="141">
        <v>45</v>
      </c>
      <c r="E34" s="142">
        <v>0</v>
      </c>
      <c r="F34" s="143">
        <f t="shared" si="14"/>
        <v>45</v>
      </c>
      <c r="G34" s="141">
        <v>39</v>
      </c>
      <c r="H34" s="142">
        <v>0</v>
      </c>
      <c r="I34" s="143">
        <f t="shared" si="15"/>
        <v>39</v>
      </c>
      <c r="J34" s="141">
        <v>47</v>
      </c>
      <c r="K34" s="142">
        <v>0</v>
      </c>
      <c r="L34" s="143">
        <f t="shared" si="16"/>
        <v>47</v>
      </c>
      <c r="M34" s="144">
        <f t="shared" si="10"/>
        <v>131</v>
      </c>
      <c r="N34" s="218"/>
      <c r="O34" s="143">
        <f t="shared" si="11"/>
        <v>0</v>
      </c>
      <c r="P34" s="219"/>
      <c r="Q34" s="147">
        <f t="shared" si="12"/>
        <v>131</v>
      </c>
      <c r="R34" s="73" t="s">
        <v>77</v>
      </c>
      <c r="S34" s="60">
        <v>1</v>
      </c>
      <c r="T34" s="74">
        <v>0</v>
      </c>
      <c r="U34" s="74">
        <v>1</v>
      </c>
      <c r="V34" s="74">
        <v>0</v>
      </c>
      <c r="W34" s="74">
        <v>0</v>
      </c>
      <c r="X34" s="74">
        <v>27</v>
      </c>
      <c r="Y34" s="216">
        <v>3</v>
      </c>
      <c r="Z34" s="74">
        <v>1</v>
      </c>
      <c r="AA34" s="74">
        <v>0</v>
      </c>
      <c r="AB34" s="74">
        <v>0</v>
      </c>
      <c r="AC34" s="75">
        <v>2</v>
      </c>
      <c r="AD34" s="76">
        <f t="shared" si="8"/>
        <v>35</v>
      </c>
      <c r="AE34" s="60">
        <v>5</v>
      </c>
      <c r="AF34" s="74">
        <v>0</v>
      </c>
      <c r="AG34" s="74">
        <v>5</v>
      </c>
      <c r="AH34" s="74">
        <v>0</v>
      </c>
      <c r="AI34" s="74">
        <v>0</v>
      </c>
      <c r="AJ34" s="74">
        <v>0</v>
      </c>
      <c r="AK34" s="74">
        <v>0</v>
      </c>
      <c r="AL34" s="75">
        <v>0</v>
      </c>
      <c r="AM34" s="81">
        <f t="shared" si="9"/>
        <v>10</v>
      </c>
    </row>
    <row r="35" spans="1:39" s="158" customFormat="1" ht="16.5" customHeight="1">
      <c r="A35" s="138"/>
      <c r="B35" s="120" t="s">
        <v>78</v>
      </c>
      <c r="C35" s="121"/>
      <c r="D35" s="141">
        <v>49</v>
      </c>
      <c r="E35" s="142">
        <v>0</v>
      </c>
      <c r="F35" s="143">
        <f t="shared" si="14"/>
        <v>49</v>
      </c>
      <c r="G35" s="141">
        <v>23</v>
      </c>
      <c r="H35" s="142">
        <v>2</v>
      </c>
      <c r="I35" s="143">
        <f t="shared" si="15"/>
        <v>25</v>
      </c>
      <c r="J35" s="141">
        <v>25</v>
      </c>
      <c r="K35" s="142">
        <v>0</v>
      </c>
      <c r="L35" s="143">
        <f t="shared" si="16"/>
        <v>25</v>
      </c>
      <c r="M35" s="144">
        <f t="shared" si="10"/>
        <v>97</v>
      </c>
      <c r="N35" s="218"/>
      <c r="O35" s="143">
        <f t="shared" si="11"/>
        <v>2</v>
      </c>
      <c r="P35" s="219"/>
      <c r="Q35" s="147">
        <f t="shared" si="12"/>
        <v>99</v>
      </c>
      <c r="R35" s="73" t="s">
        <v>27</v>
      </c>
      <c r="S35" s="60">
        <v>1</v>
      </c>
      <c r="T35" s="74">
        <v>0</v>
      </c>
      <c r="U35" s="74">
        <v>1</v>
      </c>
      <c r="V35" s="74">
        <v>1</v>
      </c>
      <c r="W35" s="74">
        <v>0</v>
      </c>
      <c r="X35" s="74">
        <v>37</v>
      </c>
      <c r="Y35" s="74">
        <v>0</v>
      </c>
      <c r="Z35" s="74">
        <v>0</v>
      </c>
      <c r="AA35" s="74">
        <v>0</v>
      </c>
      <c r="AB35" s="74">
        <v>0</v>
      </c>
      <c r="AC35" s="75">
        <v>5</v>
      </c>
      <c r="AD35" s="76">
        <f t="shared" si="8"/>
        <v>45</v>
      </c>
      <c r="AE35" s="60">
        <v>10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4">
        <v>0</v>
      </c>
      <c r="AL35" s="75">
        <v>16</v>
      </c>
      <c r="AM35" s="81">
        <f t="shared" si="9"/>
        <v>26</v>
      </c>
    </row>
    <row r="36" spans="1:39" s="158" customFormat="1" ht="16.5" customHeight="1">
      <c r="A36" s="138"/>
      <c r="B36" s="120" t="s">
        <v>79</v>
      </c>
      <c r="C36" s="121"/>
      <c r="D36" s="141">
        <v>28</v>
      </c>
      <c r="E36" s="142">
        <v>0</v>
      </c>
      <c r="F36" s="143">
        <f t="shared" si="14"/>
        <v>28</v>
      </c>
      <c r="G36" s="141">
        <v>16</v>
      </c>
      <c r="H36" s="142">
        <v>0</v>
      </c>
      <c r="I36" s="143">
        <f t="shared" si="15"/>
        <v>16</v>
      </c>
      <c r="J36" s="141">
        <v>23</v>
      </c>
      <c r="K36" s="142">
        <v>0</v>
      </c>
      <c r="L36" s="143">
        <f t="shared" si="16"/>
        <v>23</v>
      </c>
      <c r="M36" s="144">
        <f t="shared" si="10"/>
        <v>67</v>
      </c>
      <c r="N36" s="218"/>
      <c r="O36" s="143">
        <f t="shared" si="11"/>
        <v>0</v>
      </c>
      <c r="P36" s="219"/>
      <c r="Q36" s="147">
        <f t="shared" si="12"/>
        <v>67</v>
      </c>
      <c r="R36" s="73" t="s">
        <v>29</v>
      </c>
      <c r="S36" s="60">
        <v>1</v>
      </c>
      <c r="T36" s="74">
        <v>0</v>
      </c>
      <c r="U36" s="74">
        <v>2</v>
      </c>
      <c r="V36" s="74">
        <v>2</v>
      </c>
      <c r="W36" s="74">
        <v>0</v>
      </c>
      <c r="X36" s="74">
        <v>17</v>
      </c>
      <c r="Y36" s="74">
        <v>0</v>
      </c>
      <c r="Z36" s="74">
        <v>0</v>
      </c>
      <c r="AA36" s="74">
        <v>0</v>
      </c>
      <c r="AB36" s="74">
        <v>0</v>
      </c>
      <c r="AC36" s="75">
        <v>1</v>
      </c>
      <c r="AD36" s="76">
        <f t="shared" si="8"/>
        <v>23</v>
      </c>
      <c r="AE36" s="60">
        <v>4</v>
      </c>
      <c r="AF36" s="74">
        <v>0</v>
      </c>
      <c r="AG36" s="74">
        <v>0</v>
      </c>
      <c r="AH36" s="74">
        <v>1</v>
      </c>
      <c r="AI36" s="74">
        <v>0</v>
      </c>
      <c r="AJ36" s="74">
        <v>0</v>
      </c>
      <c r="AK36" s="74">
        <v>0</v>
      </c>
      <c r="AL36" s="75">
        <v>1</v>
      </c>
      <c r="AM36" s="81">
        <f t="shared" si="9"/>
        <v>6</v>
      </c>
    </row>
    <row r="37" spans="1:39" s="158" customFormat="1" ht="16.5" customHeight="1">
      <c r="A37" s="138"/>
      <c r="B37" s="120" t="s">
        <v>80</v>
      </c>
      <c r="C37" s="121"/>
      <c r="D37" s="141">
        <v>51</v>
      </c>
      <c r="E37" s="142">
        <v>2</v>
      </c>
      <c r="F37" s="143">
        <f t="shared" si="14"/>
        <v>53</v>
      </c>
      <c r="G37" s="141">
        <v>48</v>
      </c>
      <c r="H37" s="142">
        <v>1</v>
      </c>
      <c r="I37" s="143">
        <f t="shared" si="15"/>
        <v>49</v>
      </c>
      <c r="J37" s="141">
        <v>71</v>
      </c>
      <c r="K37" s="142">
        <v>0</v>
      </c>
      <c r="L37" s="143">
        <f t="shared" si="16"/>
        <v>71</v>
      </c>
      <c r="M37" s="144">
        <f t="shared" si="10"/>
        <v>170</v>
      </c>
      <c r="N37" s="218"/>
      <c r="O37" s="143">
        <f t="shared" si="11"/>
        <v>3</v>
      </c>
      <c r="P37" s="219"/>
      <c r="Q37" s="147">
        <f t="shared" si="12"/>
        <v>173</v>
      </c>
      <c r="R37" s="197" t="s">
        <v>31</v>
      </c>
      <c r="S37" s="198">
        <v>0</v>
      </c>
      <c r="T37" s="199">
        <v>0</v>
      </c>
      <c r="U37" s="199">
        <v>1</v>
      </c>
      <c r="V37" s="199">
        <v>0</v>
      </c>
      <c r="W37" s="199">
        <v>0</v>
      </c>
      <c r="X37" s="199">
        <v>27</v>
      </c>
      <c r="Y37" s="199">
        <v>0</v>
      </c>
      <c r="Z37" s="199">
        <v>1</v>
      </c>
      <c r="AA37" s="199">
        <v>0</v>
      </c>
      <c r="AB37" s="199">
        <v>0</v>
      </c>
      <c r="AC37" s="200">
        <v>16</v>
      </c>
      <c r="AD37" s="201">
        <f t="shared" si="8"/>
        <v>45</v>
      </c>
      <c r="AE37" s="198">
        <v>6</v>
      </c>
      <c r="AF37" s="199">
        <v>1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200">
        <v>0</v>
      </c>
      <c r="AM37" s="202">
        <f t="shared" si="9"/>
        <v>7</v>
      </c>
    </row>
    <row r="38" spans="1:39" s="158" customFormat="1" ht="16.5" customHeight="1" thickBot="1">
      <c r="A38" s="138"/>
      <c r="B38" s="120" t="s">
        <v>81</v>
      </c>
      <c r="C38" s="121"/>
      <c r="D38" s="141">
        <v>12</v>
      </c>
      <c r="E38" s="142">
        <v>1</v>
      </c>
      <c r="F38" s="143">
        <f t="shared" si="14"/>
        <v>13</v>
      </c>
      <c r="G38" s="141">
        <v>13</v>
      </c>
      <c r="H38" s="142">
        <v>0</v>
      </c>
      <c r="I38" s="143">
        <f t="shared" si="15"/>
        <v>13</v>
      </c>
      <c r="J38" s="141">
        <v>15</v>
      </c>
      <c r="K38" s="142">
        <v>0</v>
      </c>
      <c r="L38" s="143">
        <f t="shared" si="16"/>
        <v>15</v>
      </c>
      <c r="M38" s="144">
        <f t="shared" si="10"/>
        <v>40</v>
      </c>
      <c r="N38" s="218"/>
      <c r="O38" s="143">
        <f t="shared" si="11"/>
        <v>1</v>
      </c>
      <c r="P38" s="219"/>
      <c r="Q38" s="147">
        <f t="shared" si="12"/>
        <v>41</v>
      </c>
      <c r="R38" s="94" t="s">
        <v>82</v>
      </c>
      <c r="S38" s="69">
        <f>SUM(S29:S37)</f>
        <v>8</v>
      </c>
      <c r="T38" s="95">
        <f>SUM(T29:T37)</f>
        <v>1</v>
      </c>
      <c r="U38" s="95">
        <f>SUM(U29:U37)</f>
        <v>12</v>
      </c>
      <c r="V38" s="95">
        <f>SUM(V29:V37)</f>
        <v>4</v>
      </c>
      <c r="W38" s="95">
        <f t="shared" ref="W38:AC38" si="19">SUM(W29:W37)</f>
        <v>0</v>
      </c>
      <c r="X38" s="95">
        <f t="shared" si="19"/>
        <v>327</v>
      </c>
      <c r="Y38" s="220">
        <f t="shared" si="19"/>
        <v>13</v>
      </c>
      <c r="Z38" s="95">
        <f t="shared" si="19"/>
        <v>11</v>
      </c>
      <c r="AA38" s="95">
        <f t="shared" si="19"/>
        <v>0</v>
      </c>
      <c r="AB38" s="95">
        <f t="shared" si="19"/>
        <v>0</v>
      </c>
      <c r="AC38" s="96">
        <f t="shared" si="19"/>
        <v>77</v>
      </c>
      <c r="AD38" s="96">
        <f>SUM(S38:AC38)</f>
        <v>453</v>
      </c>
      <c r="AE38" s="69">
        <f>SUM(AE29:AE37)</f>
        <v>62</v>
      </c>
      <c r="AF38" s="95">
        <f t="shared" ref="AF38:AM38" si="20">SUM(AF29:AF37)</f>
        <v>5</v>
      </c>
      <c r="AG38" s="95">
        <f t="shared" si="20"/>
        <v>9</v>
      </c>
      <c r="AH38" s="95">
        <f t="shared" si="20"/>
        <v>5</v>
      </c>
      <c r="AI38" s="95">
        <f t="shared" si="20"/>
        <v>0</v>
      </c>
      <c r="AJ38" s="95">
        <f t="shared" si="20"/>
        <v>0</v>
      </c>
      <c r="AK38" s="95">
        <f t="shared" si="20"/>
        <v>3</v>
      </c>
      <c r="AL38" s="96">
        <f t="shared" si="20"/>
        <v>27</v>
      </c>
      <c r="AM38" s="206">
        <f t="shared" si="20"/>
        <v>111</v>
      </c>
    </row>
    <row r="39" spans="1:39" s="158" customFormat="1" ht="16.5" customHeight="1">
      <c r="A39" s="138"/>
      <c r="B39" s="120" t="s">
        <v>83</v>
      </c>
      <c r="C39" s="121"/>
      <c r="D39" s="141">
        <v>11</v>
      </c>
      <c r="E39" s="142">
        <v>25</v>
      </c>
      <c r="F39" s="143">
        <f t="shared" si="14"/>
        <v>36</v>
      </c>
      <c r="G39" s="141">
        <v>2</v>
      </c>
      <c r="H39" s="142">
        <v>10</v>
      </c>
      <c r="I39" s="143">
        <f t="shared" si="15"/>
        <v>12</v>
      </c>
      <c r="J39" s="141">
        <v>1</v>
      </c>
      <c r="K39" s="142">
        <v>11</v>
      </c>
      <c r="L39" s="143">
        <f t="shared" si="16"/>
        <v>12</v>
      </c>
      <c r="M39" s="144">
        <f t="shared" si="10"/>
        <v>14</v>
      </c>
      <c r="N39" s="218"/>
      <c r="O39" s="143">
        <f t="shared" si="11"/>
        <v>46</v>
      </c>
      <c r="P39" s="219"/>
      <c r="Q39" s="147">
        <f t="shared" si="12"/>
        <v>60</v>
      </c>
      <c r="R39" s="4" t="s">
        <v>84</v>
      </c>
      <c r="S39" s="221"/>
      <c r="T39" s="222"/>
      <c r="U39" s="222"/>
      <c r="V39" s="222"/>
      <c r="W39" s="222"/>
      <c r="X39" s="222"/>
      <c r="Y39" s="223"/>
      <c r="Z39" s="222"/>
      <c r="AA39" s="222"/>
      <c r="AB39" s="222"/>
      <c r="AC39" s="224"/>
      <c r="AD39" s="225"/>
      <c r="AE39" s="226"/>
      <c r="AF39" s="222"/>
      <c r="AG39" s="222"/>
      <c r="AH39" s="222"/>
      <c r="AI39" s="222"/>
      <c r="AJ39" s="222"/>
      <c r="AK39" s="222"/>
      <c r="AL39" s="227"/>
      <c r="AM39" s="228"/>
    </row>
    <row r="40" spans="1:39" s="158" customFormat="1" ht="16.5" customHeight="1" thickBot="1">
      <c r="A40" s="167"/>
      <c r="B40" s="168" t="s">
        <v>18</v>
      </c>
      <c r="C40" s="169"/>
      <c r="D40" s="170">
        <f>SUM(D33:D39)</f>
        <v>232</v>
      </c>
      <c r="E40" s="171">
        <f t="shared" ref="E40:O40" si="21">SUM(E33:E39)</f>
        <v>28</v>
      </c>
      <c r="F40" s="172">
        <f t="shared" si="21"/>
        <v>260</v>
      </c>
      <c r="G40" s="170">
        <f t="shared" si="21"/>
        <v>175</v>
      </c>
      <c r="H40" s="171">
        <f t="shared" si="21"/>
        <v>13</v>
      </c>
      <c r="I40" s="172">
        <f t="shared" si="21"/>
        <v>188</v>
      </c>
      <c r="J40" s="170">
        <f t="shared" si="21"/>
        <v>217</v>
      </c>
      <c r="K40" s="171">
        <f t="shared" si="21"/>
        <v>12</v>
      </c>
      <c r="L40" s="172">
        <f t="shared" si="21"/>
        <v>229</v>
      </c>
      <c r="M40" s="170">
        <f t="shared" si="21"/>
        <v>624</v>
      </c>
      <c r="N40" s="229">
        <f>SUM(N33:N39)</f>
        <v>0</v>
      </c>
      <c r="O40" s="87">
        <f t="shared" si="21"/>
        <v>53</v>
      </c>
      <c r="P40" s="230">
        <f>SUM(P33:P39)</f>
        <v>0</v>
      </c>
      <c r="Q40" s="175">
        <f>SUM(Q33:Q39)</f>
        <v>677</v>
      </c>
      <c r="R40" s="94" t="s">
        <v>85</v>
      </c>
      <c r="S40" s="231">
        <v>0</v>
      </c>
      <c r="T40" s="232">
        <v>0</v>
      </c>
      <c r="U40" s="232">
        <v>1</v>
      </c>
      <c r="V40" s="232">
        <v>0</v>
      </c>
      <c r="W40" s="232">
        <v>0</v>
      </c>
      <c r="X40" s="232">
        <v>1</v>
      </c>
      <c r="Y40" s="232">
        <v>0</v>
      </c>
      <c r="Z40" s="232">
        <v>0</v>
      </c>
      <c r="AA40" s="232">
        <v>0</v>
      </c>
      <c r="AB40" s="233">
        <v>0</v>
      </c>
      <c r="AC40" s="234">
        <v>0</v>
      </c>
      <c r="AD40" s="235">
        <f>SUM(S40:AC40)</f>
        <v>2</v>
      </c>
      <c r="AE40" s="236">
        <v>0</v>
      </c>
      <c r="AF40" s="233">
        <v>0</v>
      </c>
      <c r="AG40" s="233">
        <v>0</v>
      </c>
      <c r="AH40" s="233">
        <v>0</v>
      </c>
      <c r="AI40" s="233">
        <v>0</v>
      </c>
      <c r="AJ40" s="233">
        <v>0</v>
      </c>
      <c r="AK40" s="233">
        <v>0</v>
      </c>
      <c r="AL40" s="237">
        <v>0</v>
      </c>
      <c r="AM40" s="238">
        <f>SUM(AE40:AL40)</f>
        <v>0</v>
      </c>
    </row>
    <row r="41" spans="1:39" s="158" customFormat="1" ht="16.5" customHeight="1">
      <c r="A41" s="138" t="s">
        <v>77</v>
      </c>
      <c r="B41" s="239" t="s">
        <v>61</v>
      </c>
      <c r="C41" s="240"/>
      <c r="D41" s="141">
        <v>66</v>
      </c>
      <c r="E41" s="142">
        <v>32</v>
      </c>
      <c r="F41" s="143">
        <f t="shared" si="14"/>
        <v>98</v>
      </c>
      <c r="G41" s="141">
        <v>47</v>
      </c>
      <c r="H41" s="142">
        <v>26</v>
      </c>
      <c r="I41" s="143">
        <f t="shared" si="15"/>
        <v>73</v>
      </c>
      <c r="J41" s="141">
        <v>67</v>
      </c>
      <c r="K41" s="142">
        <v>40</v>
      </c>
      <c r="L41" s="143">
        <f t="shared" si="16"/>
        <v>107</v>
      </c>
      <c r="M41" s="144">
        <f>SUM(D41,G41,J41)</f>
        <v>180</v>
      </c>
      <c r="N41" s="218"/>
      <c r="O41" s="143">
        <f>SUM(E41,H41,K41)</f>
        <v>98</v>
      </c>
      <c r="P41" s="219"/>
      <c r="Q41" s="147">
        <f>SUM(F41,I41,L41)</f>
        <v>278</v>
      </c>
      <c r="R41" s="241"/>
      <c r="S41" s="242"/>
      <c r="T41" s="242"/>
      <c r="U41" s="242"/>
      <c r="V41" s="242"/>
      <c r="W41" s="243"/>
      <c r="X41" s="243"/>
      <c r="Y41" s="242"/>
      <c r="Z41" s="242"/>
      <c r="AA41" s="243"/>
    </row>
    <row r="42" spans="1:39" s="158" customFormat="1" ht="32.25" customHeight="1">
      <c r="A42" s="138"/>
      <c r="B42" s="244" t="s">
        <v>86</v>
      </c>
      <c r="C42" s="245"/>
      <c r="D42" s="246">
        <v>59</v>
      </c>
      <c r="E42" s="247">
        <v>0</v>
      </c>
      <c r="F42" s="248">
        <f t="shared" si="14"/>
        <v>59</v>
      </c>
      <c r="G42" s="249">
        <v>50</v>
      </c>
      <c r="H42" s="247">
        <v>2</v>
      </c>
      <c r="I42" s="248">
        <f t="shared" si="15"/>
        <v>52</v>
      </c>
      <c r="J42" s="249">
        <v>37</v>
      </c>
      <c r="K42" s="247">
        <v>1</v>
      </c>
      <c r="L42" s="248">
        <f t="shared" si="16"/>
        <v>38</v>
      </c>
      <c r="M42" s="250">
        <f>SUM(D42,G42,J42)</f>
        <v>146</v>
      </c>
      <c r="N42" s="251"/>
      <c r="O42" s="248">
        <f>SUM(E42,H42,K42)</f>
        <v>3</v>
      </c>
      <c r="P42" s="252"/>
      <c r="Q42" s="253">
        <f>SUM(F42,I42,L42)</f>
        <v>149</v>
      </c>
      <c r="R42" s="241"/>
      <c r="S42" s="242"/>
      <c r="T42" s="242"/>
      <c r="U42" s="242"/>
      <c r="V42" s="242"/>
      <c r="W42" s="243"/>
      <c r="X42" s="243"/>
      <c r="Y42" s="242"/>
      <c r="Z42" s="242"/>
      <c r="AA42" s="243"/>
    </row>
    <row r="43" spans="1:39" s="158" customFormat="1" ht="16.5" customHeight="1">
      <c r="A43" s="167"/>
      <c r="B43" s="168" t="s">
        <v>18</v>
      </c>
      <c r="C43" s="169"/>
      <c r="D43" s="170">
        <f>SUM(D41:D42)</f>
        <v>125</v>
      </c>
      <c r="E43" s="171">
        <f t="shared" ref="E43:Q43" si="22">SUM(E41:E42)</f>
        <v>32</v>
      </c>
      <c r="F43" s="172">
        <f t="shared" si="22"/>
        <v>157</v>
      </c>
      <c r="G43" s="170">
        <f t="shared" si="22"/>
        <v>97</v>
      </c>
      <c r="H43" s="171">
        <f t="shared" si="22"/>
        <v>28</v>
      </c>
      <c r="I43" s="172">
        <f t="shared" si="22"/>
        <v>125</v>
      </c>
      <c r="J43" s="170">
        <f t="shared" si="22"/>
        <v>104</v>
      </c>
      <c r="K43" s="171">
        <f t="shared" si="22"/>
        <v>41</v>
      </c>
      <c r="L43" s="172">
        <f t="shared" si="22"/>
        <v>145</v>
      </c>
      <c r="M43" s="170">
        <f t="shared" si="22"/>
        <v>326</v>
      </c>
      <c r="N43" s="229">
        <f t="shared" si="22"/>
        <v>0</v>
      </c>
      <c r="O43" s="172">
        <f t="shared" si="22"/>
        <v>101</v>
      </c>
      <c r="P43" s="230">
        <f t="shared" si="22"/>
        <v>0</v>
      </c>
      <c r="Q43" s="175">
        <f t="shared" si="22"/>
        <v>427</v>
      </c>
      <c r="R43" s="241"/>
      <c r="S43" s="242"/>
      <c r="T43" s="242"/>
      <c r="U43" s="242"/>
      <c r="V43" s="242"/>
      <c r="W43" s="243"/>
      <c r="X43" s="243"/>
      <c r="Y43" s="242"/>
      <c r="Z43" s="242"/>
      <c r="AA43" s="243"/>
    </row>
    <row r="44" spans="1:39" s="158" customFormat="1" ht="16.5" customHeight="1">
      <c r="A44" s="167" t="s">
        <v>27</v>
      </c>
      <c r="B44" s="254" t="s">
        <v>61</v>
      </c>
      <c r="C44" s="255"/>
      <c r="D44" s="179">
        <v>88</v>
      </c>
      <c r="E44" s="180">
        <v>66</v>
      </c>
      <c r="F44" s="181">
        <f t="shared" si="14"/>
        <v>154</v>
      </c>
      <c r="G44" s="179">
        <v>103</v>
      </c>
      <c r="H44" s="180">
        <v>52</v>
      </c>
      <c r="I44" s="181">
        <f t="shared" si="15"/>
        <v>155</v>
      </c>
      <c r="J44" s="179">
        <v>97</v>
      </c>
      <c r="K44" s="180">
        <v>55</v>
      </c>
      <c r="L44" s="181">
        <f t="shared" si="16"/>
        <v>152</v>
      </c>
      <c r="M44" s="182">
        <f t="shared" si="10"/>
        <v>288</v>
      </c>
      <c r="N44" s="183"/>
      <c r="O44" s="181">
        <f t="shared" si="11"/>
        <v>173</v>
      </c>
      <c r="P44" s="184"/>
      <c r="Q44" s="185">
        <f t="shared" si="12"/>
        <v>461</v>
      </c>
      <c r="R44" s="241"/>
      <c r="S44" s="242"/>
      <c r="T44" s="242"/>
      <c r="U44" s="242"/>
      <c r="V44" s="242"/>
      <c r="W44" s="243"/>
      <c r="X44" s="243"/>
      <c r="Y44" s="242"/>
      <c r="Z44" s="242"/>
      <c r="AA44" s="243"/>
    </row>
    <row r="45" spans="1:39" s="158" customFormat="1" ht="16.5" customHeight="1">
      <c r="A45" s="167" t="s">
        <v>29</v>
      </c>
      <c r="B45" s="254" t="s">
        <v>61</v>
      </c>
      <c r="C45" s="255"/>
      <c r="D45" s="179">
        <v>59</v>
      </c>
      <c r="E45" s="180">
        <v>30</v>
      </c>
      <c r="F45" s="181">
        <f t="shared" si="14"/>
        <v>89</v>
      </c>
      <c r="G45" s="179">
        <v>45</v>
      </c>
      <c r="H45" s="180">
        <v>22</v>
      </c>
      <c r="I45" s="181">
        <f t="shared" si="15"/>
        <v>67</v>
      </c>
      <c r="J45" s="179">
        <v>69</v>
      </c>
      <c r="K45" s="180">
        <v>26</v>
      </c>
      <c r="L45" s="181">
        <f t="shared" si="16"/>
        <v>95</v>
      </c>
      <c r="M45" s="182">
        <f t="shared" si="10"/>
        <v>173</v>
      </c>
      <c r="N45" s="183"/>
      <c r="O45" s="181">
        <f t="shared" si="11"/>
        <v>78</v>
      </c>
      <c r="P45" s="256"/>
      <c r="Q45" s="185">
        <f t="shared" si="12"/>
        <v>251</v>
      </c>
      <c r="R45" s="241"/>
      <c r="S45" s="242"/>
      <c r="T45" s="242"/>
      <c r="U45" s="242"/>
      <c r="V45" s="242"/>
      <c r="W45" s="243"/>
      <c r="X45" s="243"/>
      <c r="Y45" s="242"/>
      <c r="Z45" s="242"/>
      <c r="AA45" s="243"/>
    </row>
    <row r="46" spans="1:39" s="158" customFormat="1" ht="16.5" customHeight="1">
      <c r="A46" s="257" t="s">
        <v>31</v>
      </c>
      <c r="B46" s="254" t="s">
        <v>61</v>
      </c>
      <c r="C46" s="255"/>
      <c r="D46" s="258">
        <v>170</v>
      </c>
      <c r="E46" s="259">
        <v>73</v>
      </c>
      <c r="F46" s="260">
        <f t="shared" si="14"/>
        <v>243</v>
      </c>
      <c r="G46" s="258">
        <v>138</v>
      </c>
      <c r="H46" s="259">
        <v>61</v>
      </c>
      <c r="I46" s="260">
        <f t="shared" si="15"/>
        <v>199</v>
      </c>
      <c r="J46" s="258">
        <v>121</v>
      </c>
      <c r="K46" s="259">
        <v>41</v>
      </c>
      <c r="L46" s="260">
        <f t="shared" si="16"/>
        <v>162</v>
      </c>
      <c r="M46" s="261">
        <f t="shared" si="10"/>
        <v>429</v>
      </c>
      <c r="N46" s="262"/>
      <c r="O46" s="260">
        <f t="shared" si="11"/>
        <v>175</v>
      </c>
      <c r="P46" s="263"/>
      <c r="Q46" s="264">
        <f t="shared" si="12"/>
        <v>604</v>
      </c>
      <c r="R46" s="241"/>
      <c r="S46" s="242"/>
      <c r="T46" s="242"/>
      <c r="U46" s="242"/>
      <c r="V46" s="242"/>
      <c r="W46" s="243"/>
      <c r="X46" s="243"/>
      <c r="Y46" s="242"/>
      <c r="Z46" s="242"/>
      <c r="AA46" s="243"/>
    </row>
    <row r="47" spans="1:39" s="158" customFormat="1" ht="16.5" customHeight="1" thickBot="1">
      <c r="A47" s="265" t="s">
        <v>34</v>
      </c>
      <c r="B47" s="136"/>
      <c r="C47" s="137"/>
      <c r="D47" s="266">
        <f>SUM(D21,D20,D29,D32,D40,D43,D44,D45,D46)</f>
        <v>1029</v>
      </c>
      <c r="E47" s="267">
        <f>SUM(E21,E20,E29,E32,E40,E43,E44,E45,E46)</f>
        <v>963</v>
      </c>
      <c r="F47" s="268">
        <f t="shared" si="14"/>
        <v>1992</v>
      </c>
      <c r="G47" s="266">
        <f>SUM(G21,G20,G29,G32,G40,G43,G44,G45,G46)</f>
        <v>925</v>
      </c>
      <c r="H47" s="267">
        <f>SUM(H21,H20,H29,H32,H40,H43,H44,H45,H46)</f>
        <v>933</v>
      </c>
      <c r="I47" s="268">
        <f t="shared" si="15"/>
        <v>1858</v>
      </c>
      <c r="J47" s="266">
        <f>SUM(J21,J20,J29,J32,J40,J43,J44,J45,J46)</f>
        <v>990</v>
      </c>
      <c r="K47" s="267">
        <f>SUM(K21,K20,K29,K32,K40,K43,K44,K45,K46)</f>
        <v>980</v>
      </c>
      <c r="L47" s="268">
        <f>SUM(J47:K47)</f>
        <v>1970</v>
      </c>
      <c r="M47" s="266">
        <f>SUM(D47,G47,J47)</f>
        <v>2944</v>
      </c>
      <c r="N47" s="269">
        <f>SUM(N21,N20,N29,N32,N40,N43,N44,N45,N46)</f>
        <v>156</v>
      </c>
      <c r="O47" s="268">
        <f t="shared" si="11"/>
        <v>2876</v>
      </c>
      <c r="P47" s="270">
        <f>SUM(P21,P20,P29,P32,P40,P43,P44,P45,P46)</f>
        <v>156</v>
      </c>
      <c r="Q47" s="99">
        <f>SUM(F47,I47,L47)</f>
        <v>5820</v>
      </c>
      <c r="R47" s="271"/>
      <c r="S47" s="60"/>
      <c r="T47" s="60"/>
      <c r="U47" s="60"/>
      <c r="V47" s="60"/>
      <c r="W47" s="60"/>
      <c r="X47" s="60"/>
      <c r="Y47" s="60"/>
      <c r="Z47" s="60"/>
      <c r="AA47" s="60"/>
    </row>
    <row r="48" spans="1:39" s="158" customFormat="1" ht="16.5" customHeight="1">
      <c r="A48" s="82" t="s">
        <v>87</v>
      </c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71"/>
      <c r="S48" s="60"/>
      <c r="T48" s="60"/>
      <c r="U48" s="60"/>
      <c r="V48" s="60"/>
      <c r="W48" s="60"/>
      <c r="X48" s="60"/>
      <c r="Y48" s="60"/>
      <c r="Z48" s="60"/>
      <c r="AA48" s="60"/>
    </row>
    <row r="49" spans="1:39" s="158" customFormat="1" ht="16.5" customHeight="1">
      <c r="A49" s="8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71"/>
      <c r="S49" s="60"/>
      <c r="T49" s="60"/>
      <c r="U49" s="60"/>
      <c r="V49" s="60"/>
      <c r="W49" s="60"/>
      <c r="X49" s="60"/>
      <c r="Y49" s="60"/>
      <c r="Z49" s="60"/>
      <c r="AA49" s="60"/>
    </row>
    <row r="50" spans="1:39" ht="16.5" customHeight="1">
      <c r="R50" s="271"/>
      <c r="S50" s="60"/>
      <c r="T50" s="60"/>
      <c r="U50" s="60"/>
      <c r="V50" s="60"/>
      <c r="W50" s="60"/>
      <c r="X50" s="60"/>
      <c r="Y50" s="60"/>
      <c r="Z50" s="60"/>
      <c r="AA50" s="60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</row>
    <row r="51" spans="1:39" ht="17.25" customHeight="1">
      <c r="R51" s="271"/>
      <c r="S51" s="60"/>
      <c r="T51" s="60"/>
      <c r="U51" s="60"/>
      <c r="V51" s="60"/>
      <c r="W51" s="60"/>
      <c r="X51" s="60"/>
      <c r="Y51" s="60"/>
      <c r="Z51" s="60"/>
      <c r="AA51" s="60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</row>
    <row r="52" spans="1:39">
      <c r="R52" s="271"/>
      <c r="S52" s="60"/>
      <c r="T52" s="60"/>
      <c r="U52" s="60"/>
      <c r="V52" s="60"/>
      <c r="W52" s="60"/>
      <c r="X52" s="60"/>
      <c r="Y52" s="60"/>
      <c r="Z52" s="60"/>
      <c r="AA52" s="60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</row>
    <row r="53" spans="1:39">
      <c r="R53" s="271"/>
      <c r="S53" s="60"/>
      <c r="T53" s="60"/>
      <c r="U53" s="60"/>
      <c r="V53" s="60"/>
      <c r="W53" s="60"/>
      <c r="X53" s="60"/>
      <c r="Y53" s="60"/>
      <c r="Z53" s="60"/>
      <c r="AA53" s="60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</row>
    <row r="54" spans="1:39">
      <c r="R54" s="271"/>
      <c r="S54" s="60"/>
      <c r="T54" s="60"/>
      <c r="U54" s="60"/>
      <c r="V54" s="60"/>
      <c r="W54" s="60"/>
      <c r="X54" s="60"/>
      <c r="Y54" s="60"/>
      <c r="Z54" s="60"/>
      <c r="AA54" s="60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</row>
    <row r="55" spans="1:39">
      <c r="R55" s="271"/>
      <c r="S55" s="60"/>
      <c r="T55" s="60"/>
      <c r="U55" s="60"/>
      <c r="V55" s="60"/>
      <c r="W55" s="60"/>
      <c r="X55" s="60"/>
      <c r="Y55" s="60"/>
      <c r="Z55" s="60"/>
      <c r="AA55" s="60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</row>
    <row r="56" spans="1:39">
      <c r="R56" s="271"/>
      <c r="S56" s="60"/>
      <c r="T56" s="60"/>
      <c r="U56" s="60"/>
      <c r="V56" s="60"/>
      <c r="W56" s="60"/>
      <c r="X56" s="60"/>
      <c r="Y56" s="60"/>
      <c r="Z56" s="60"/>
      <c r="AA56" s="60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</row>
    <row r="57" spans="1:39" ht="58.5" customHeight="1">
      <c r="R57" s="271"/>
      <c r="S57" s="60"/>
      <c r="T57" s="60"/>
      <c r="U57" s="60"/>
      <c r="V57" s="60"/>
      <c r="W57" s="60"/>
      <c r="X57" s="60"/>
      <c r="Y57" s="60"/>
      <c r="Z57" s="60"/>
      <c r="AA57" s="60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</row>
    <row r="58" spans="1:39">
      <c r="R58" s="271"/>
      <c r="S58" s="60"/>
      <c r="T58" s="60"/>
      <c r="U58" s="60"/>
      <c r="V58" s="60"/>
      <c r="W58" s="60"/>
      <c r="X58" s="60"/>
      <c r="Y58" s="60"/>
      <c r="Z58" s="60"/>
      <c r="AA58" s="60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</row>
    <row r="59" spans="1:39">
      <c r="R59" s="271"/>
      <c r="S59" s="60"/>
      <c r="T59" s="60"/>
      <c r="U59" s="60"/>
      <c r="V59" s="60"/>
      <c r="W59" s="60"/>
      <c r="X59" s="60"/>
      <c r="Y59" s="60"/>
      <c r="Z59" s="60"/>
      <c r="AA59" s="60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</row>
    <row r="60" spans="1:39">
      <c r="R60" s="271"/>
      <c r="S60" s="60"/>
      <c r="T60" s="60"/>
      <c r="U60" s="60"/>
      <c r="V60" s="60"/>
      <c r="W60" s="60"/>
      <c r="X60" s="60"/>
      <c r="Y60" s="60"/>
      <c r="Z60" s="60"/>
      <c r="AA60" s="60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</row>
    <row r="61" spans="1:39">
      <c r="R61" s="271"/>
      <c r="S61" s="60"/>
      <c r="T61" s="60"/>
      <c r="U61" s="60"/>
      <c r="V61" s="60"/>
      <c r="W61" s="60"/>
      <c r="X61" s="60"/>
      <c r="Y61" s="60"/>
      <c r="Z61" s="60"/>
      <c r="AA61" s="60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</row>
    <row r="62" spans="1:39">
      <c r="R62" s="271"/>
      <c r="S62" s="60"/>
      <c r="T62" s="60"/>
      <c r="U62" s="60"/>
      <c r="V62" s="60"/>
      <c r="W62" s="60"/>
      <c r="X62" s="60"/>
      <c r="Y62" s="60"/>
      <c r="Z62" s="60"/>
      <c r="AA62" s="60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</row>
    <row r="63" spans="1:39">
      <c r="R63" s="158"/>
      <c r="S63" s="158"/>
      <c r="T63" s="158"/>
      <c r="U63" s="158"/>
      <c r="V63" s="158"/>
      <c r="W63" s="158"/>
      <c r="X63" s="158"/>
      <c r="Y63" s="158"/>
      <c r="Z63" s="158"/>
      <c r="AA63" s="158"/>
    </row>
    <row r="64" spans="1:39">
      <c r="R64" s="158"/>
      <c r="S64" s="158"/>
      <c r="T64" s="158"/>
      <c r="U64" s="158"/>
      <c r="V64" s="158"/>
      <c r="W64" s="158"/>
      <c r="X64" s="158"/>
      <c r="Y64" s="158"/>
      <c r="Z64" s="158"/>
      <c r="AA64" s="158"/>
    </row>
    <row r="65" spans="18:27">
      <c r="R65" s="158"/>
      <c r="S65" s="158"/>
      <c r="T65" s="158"/>
      <c r="U65" s="158"/>
      <c r="V65" s="158"/>
      <c r="W65" s="158"/>
      <c r="X65" s="158"/>
      <c r="Y65" s="158"/>
      <c r="Z65" s="158"/>
      <c r="AA65" s="158"/>
    </row>
  </sheetData>
  <mergeCells count="99">
    <mergeCell ref="B43:C43"/>
    <mergeCell ref="B44:C44"/>
    <mergeCell ref="B45:C45"/>
    <mergeCell ref="B46:C46"/>
    <mergeCell ref="A47:C47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Q24:Q25"/>
    <mergeCell ref="B26:C26"/>
    <mergeCell ref="B27:C27"/>
    <mergeCell ref="B28:C28"/>
    <mergeCell ref="B29:C29"/>
    <mergeCell ref="B30:C30"/>
    <mergeCell ref="I24:I25"/>
    <mergeCell ref="J24:J25"/>
    <mergeCell ref="K24:K25"/>
    <mergeCell ref="L24:L25"/>
    <mergeCell ref="M24:M25"/>
    <mergeCell ref="O24:O25"/>
    <mergeCell ref="B24:C25"/>
    <mergeCell ref="D24:D25"/>
    <mergeCell ref="E24:E25"/>
    <mergeCell ref="F24:F25"/>
    <mergeCell ref="G24:G25"/>
    <mergeCell ref="H24:H25"/>
    <mergeCell ref="B18:C18"/>
    <mergeCell ref="B19:C19"/>
    <mergeCell ref="B20:C20"/>
    <mergeCell ref="B21:C21"/>
    <mergeCell ref="B22:C22"/>
    <mergeCell ref="B23:C23"/>
    <mergeCell ref="AL13:AL18"/>
    <mergeCell ref="AM13:AM18"/>
    <mergeCell ref="B15:C17"/>
    <mergeCell ref="D15:Q15"/>
    <mergeCell ref="D16:F16"/>
    <mergeCell ref="G16:I16"/>
    <mergeCell ref="J16:L16"/>
    <mergeCell ref="M16:Q16"/>
    <mergeCell ref="N17:O17"/>
    <mergeCell ref="P17:Q17"/>
    <mergeCell ref="AF13:AF18"/>
    <mergeCell ref="AG13:AG18"/>
    <mergeCell ref="AH13:AH18"/>
    <mergeCell ref="AI13:AI18"/>
    <mergeCell ref="AJ13:AJ18"/>
    <mergeCell ref="AK13:AK18"/>
    <mergeCell ref="Z13:Z18"/>
    <mergeCell ref="AA13:AA18"/>
    <mergeCell ref="AB13:AB18"/>
    <mergeCell ref="AC13:AC18"/>
    <mergeCell ref="AD13:AD18"/>
    <mergeCell ref="AE13:AE18"/>
    <mergeCell ref="R12:R18"/>
    <mergeCell ref="S12:AD12"/>
    <mergeCell ref="AE12:AM12"/>
    <mergeCell ref="S13:S18"/>
    <mergeCell ref="T13:T18"/>
    <mergeCell ref="U13:U18"/>
    <mergeCell ref="V13:V18"/>
    <mergeCell ref="W13:W18"/>
    <mergeCell ref="X13:X18"/>
    <mergeCell ref="Y13:Y18"/>
    <mergeCell ref="Y4:Y5"/>
    <mergeCell ref="Z4:Z5"/>
    <mergeCell ref="AA4:AA5"/>
    <mergeCell ref="AG4:AG5"/>
    <mergeCell ref="AH4:AI6"/>
    <mergeCell ref="R7:R9"/>
    <mergeCell ref="S7:U9"/>
    <mergeCell ref="AH7:AI7"/>
    <mergeCell ref="AH8:AI8"/>
    <mergeCell ref="AH9:AI9"/>
    <mergeCell ref="F4:H4"/>
    <mergeCell ref="I4:K4"/>
    <mergeCell ref="L4:N4"/>
    <mergeCell ref="O4:Q4"/>
    <mergeCell ref="W4:W5"/>
    <mergeCell ref="X4:X5"/>
    <mergeCell ref="B3:E3"/>
    <mergeCell ref="F3:Q3"/>
    <mergeCell ref="R3:R6"/>
    <mergeCell ref="S3:U6"/>
    <mergeCell ref="V3:V6"/>
    <mergeCell ref="W3:AI3"/>
    <mergeCell ref="B4:B5"/>
    <mergeCell ref="C4:C5"/>
    <mergeCell ref="D4:D5"/>
    <mergeCell ref="E4:E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2020-10-06T03:31:36Z</dcterms:created>
  <dcterms:modified xsi:type="dcterms:W3CDTF">2020-10-06T03:35:11Z</dcterms:modified>
</cp:coreProperties>
</file>