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マイドライブ/NetComさが（C4S）/2020年度NetComさが/佐賀県オープンデータ/牛島テスト/190/"/>
    </mc:Choice>
  </mc:AlternateContent>
  <xr:revisionPtr revIDLastSave="0" documentId="8_{09A608E5-66BC-9540-AFAE-385B5D3F2ACE}" xr6:coauthVersionLast="45" xr6:coauthVersionMax="45" xr10:uidLastSave="{00000000-0000-0000-0000-000000000000}"/>
  <bookViews>
    <workbookView xWindow="1040" yWindow="1460" windowWidth="27500" windowHeight="16040" xr2:uid="{94A338E2-CC19-6E4A-9A18-00AFC59BB85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38" i="1" l="1"/>
  <c r="AJ38" i="1"/>
  <c r="AF38" i="1"/>
  <c r="AC38" i="1"/>
  <c r="AB38" i="1"/>
  <c r="X38" i="1"/>
  <c r="U38" i="1"/>
  <c r="T38" i="1"/>
  <c r="P38" i="1"/>
  <c r="M38" i="1"/>
  <c r="L38" i="1"/>
  <c r="H38" i="1"/>
  <c r="E38" i="1"/>
  <c r="D38" i="1"/>
  <c r="Y37" i="1"/>
  <c r="N37" i="1"/>
  <c r="Y36" i="1"/>
  <c r="N36" i="1"/>
  <c r="Y35" i="1"/>
  <c r="N35" i="1"/>
  <c r="AL34" i="1"/>
  <c r="AL38" i="1" s="1"/>
  <c r="AK34" i="1"/>
  <c r="AJ34" i="1"/>
  <c r="AI34" i="1"/>
  <c r="AI38" i="1" s="1"/>
  <c r="AH34" i="1"/>
  <c r="AH38" i="1" s="1"/>
  <c r="AG34" i="1"/>
  <c r="AG38" i="1" s="1"/>
  <c r="AF34" i="1"/>
  <c r="AE34" i="1"/>
  <c r="AE38" i="1" s="1"/>
  <c r="AD34" i="1"/>
  <c r="AD38" i="1" s="1"/>
  <c r="AC34" i="1"/>
  <c r="AB34" i="1"/>
  <c r="AA34" i="1"/>
  <c r="AA38" i="1" s="1"/>
  <c r="Z34" i="1"/>
  <c r="Z38" i="1" s="1"/>
  <c r="X34" i="1"/>
  <c r="W34" i="1"/>
  <c r="W38" i="1" s="1"/>
  <c r="V34" i="1"/>
  <c r="V38" i="1" s="1"/>
  <c r="U34" i="1"/>
  <c r="T34" i="1"/>
  <c r="S34" i="1"/>
  <c r="S38" i="1" s="1"/>
  <c r="R34" i="1"/>
  <c r="R38" i="1" s="1"/>
  <c r="Q34" i="1"/>
  <c r="Q38" i="1" s="1"/>
  <c r="P34" i="1"/>
  <c r="O34" i="1"/>
  <c r="O38" i="1" s="1"/>
  <c r="N34" i="1"/>
  <c r="N38" i="1" s="1"/>
  <c r="M34" i="1"/>
  <c r="L34" i="1"/>
  <c r="K34" i="1"/>
  <c r="K38" i="1" s="1"/>
  <c r="J34" i="1"/>
  <c r="J38" i="1" s="1"/>
  <c r="I34" i="1"/>
  <c r="I38" i="1" s="1"/>
  <c r="H34" i="1"/>
  <c r="G34" i="1"/>
  <c r="G38" i="1" s="1"/>
  <c r="F34" i="1"/>
  <c r="F38" i="1" s="1"/>
  <c r="E34" i="1"/>
  <c r="D34" i="1"/>
  <c r="C34" i="1"/>
  <c r="C38" i="1" s="1"/>
  <c r="Y33" i="1"/>
  <c r="N33" i="1"/>
  <c r="Y32" i="1"/>
  <c r="N32" i="1"/>
  <c r="Y31" i="1"/>
  <c r="Y34" i="1" s="1"/>
  <c r="Y38" i="1" s="1"/>
  <c r="N31" i="1"/>
  <c r="AQ25" i="1"/>
  <c r="AN25" i="1"/>
  <c r="AG25" i="1"/>
  <c r="AB25" i="1"/>
  <c r="AA25" i="1"/>
  <c r="X25" i="1"/>
  <c r="S25" i="1"/>
  <c r="P25" i="1"/>
  <c r="O25" i="1"/>
  <c r="L25" i="1"/>
  <c r="G25" i="1"/>
  <c r="D25" i="1"/>
  <c r="C25" i="1"/>
  <c r="AS24" i="1"/>
  <c r="AP24" i="1"/>
  <c r="AL24" i="1"/>
  <c r="AM24" i="1" s="1"/>
  <c r="AK24" i="1"/>
  <c r="AI24" i="1"/>
  <c r="AH24" i="1"/>
  <c r="AJ24" i="1" s="1"/>
  <c r="AE24" i="1"/>
  <c r="AD24" i="1"/>
  <c r="AF24" i="1" s="1"/>
  <c r="AC24" i="1"/>
  <c r="Z24" i="1"/>
  <c r="W24" i="1"/>
  <c r="T24" i="1"/>
  <c r="Q24" i="1"/>
  <c r="N24" i="1"/>
  <c r="K24" i="1"/>
  <c r="H24" i="1"/>
  <c r="E24" i="1"/>
  <c r="AS23" i="1"/>
  <c r="AP23" i="1"/>
  <c r="AL23" i="1"/>
  <c r="AM23" i="1" s="1"/>
  <c r="AK23" i="1"/>
  <c r="AI23" i="1"/>
  <c r="AH23" i="1"/>
  <c r="AJ23" i="1" s="1"/>
  <c r="AE23" i="1"/>
  <c r="AD23" i="1"/>
  <c r="AF23" i="1" s="1"/>
  <c r="AC23" i="1"/>
  <c r="Z23" i="1"/>
  <c r="W23" i="1"/>
  <c r="T23" i="1"/>
  <c r="Q23" i="1"/>
  <c r="N23" i="1"/>
  <c r="K23" i="1"/>
  <c r="H23" i="1"/>
  <c r="E23" i="1"/>
  <c r="AS22" i="1"/>
  <c r="AP22" i="1"/>
  <c r="AL22" i="1"/>
  <c r="AM22" i="1" s="1"/>
  <c r="AK22" i="1"/>
  <c r="AI22" i="1"/>
  <c r="AH22" i="1"/>
  <c r="AJ22" i="1" s="1"/>
  <c r="AE22" i="1"/>
  <c r="AD22" i="1"/>
  <c r="AF22" i="1" s="1"/>
  <c r="AC22" i="1"/>
  <c r="Z22" i="1"/>
  <c r="W22" i="1"/>
  <c r="T22" i="1"/>
  <c r="Q22" i="1"/>
  <c r="N22" i="1"/>
  <c r="K22" i="1"/>
  <c r="H22" i="1"/>
  <c r="E22" i="1"/>
  <c r="AR21" i="1"/>
  <c r="AR25" i="1" s="1"/>
  <c r="AQ21" i="1"/>
  <c r="AO21" i="1"/>
  <c r="AO25" i="1" s="1"/>
  <c r="AN21" i="1"/>
  <c r="AL21" i="1"/>
  <c r="AL25" i="1" s="1"/>
  <c r="AH21" i="1"/>
  <c r="AH25" i="1" s="1"/>
  <c r="AD21" i="1"/>
  <c r="AD25" i="1" s="1"/>
  <c r="AC21" i="1"/>
  <c r="AC25" i="1" s="1"/>
  <c r="AB21" i="1"/>
  <c r="AA21" i="1"/>
  <c r="Y21" i="1"/>
  <c r="Y25" i="1" s="1"/>
  <c r="X21" i="1"/>
  <c r="V21" i="1"/>
  <c r="V25" i="1" s="1"/>
  <c r="U21" i="1"/>
  <c r="U25" i="1" s="1"/>
  <c r="S21" i="1"/>
  <c r="R21" i="1"/>
  <c r="R25" i="1" s="1"/>
  <c r="Q21" i="1"/>
  <c r="Q25" i="1" s="1"/>
  <c r="P21" i="1"/>
  <c r="O21" i="1"/>
  <c r="M21" i="1"/>
  <c r="M25" i="1" s="1"/>
  <c r="L21" i="1"/>
  <c r="J21" i="1"/>
  <c r="J25" i="1" s="1"/>
  <c r="I21" i="1"/>
  <c r="I25" i="1" s="1"/>
  <c r="G21" i="1"/>
  <c r="F21" i="1"/>
  <c r="F25" i="1" s="1"/>
  <c r="E21" i="1"/>
  <c r="E25" i="1" s="1"/>
  <c r="D21" i="1"/>
  <c r="C21" i="1"/>
  <c r="AS20" i="1"/>
  <c r="AP20" i="1"/>
  <c r="AL20" i="1"/>
  <c r="AK20" i="1"/>
  <c r="AM20" i="1" s="1"/>
  <c r="AJ20" i="1"/>
  <c r="AI20" i="1"/>
  <c r="AH20" i="1"/>
  <c r="AE20" i="1"/>
  <c r="AF20" i="1" s="1"/>
  <c r="AD20" i="1"/>
  <c r="AC20" i="1"/>
  <c r="Z20" i="1"/>
  <c r="W20" i="1"/>
  <c r="T20" i="1"/>
  <c r="Q20" i="1"/>
  <c r="N20" i="1"/>
  <c r="K20" i="1"/>
  <c r="H20" i="1"/>
  <c r="E20" i="1"/>
  <c r="AS19" i="1"/>
  <c r="AP19" i="1"/>
  <c r="AL19" i="1"/>
  <c r="AK19" i="1"/>
  <c r="AM19" i="1" s="1"/>
  <c r="AJ19" i="1"/>
  <c r="AI19" i="1"/>
  <c r="AI21" i="1" s="1"/>
  <c r="AI25" i="1" s="1"/>
  <c r="AH19" i="1"/>
  <c r="AE19" i="1"/>
  <c r="AF19" i="1" s="1"/>
  <c r="AD19" i="1"/>
  <c r="AC19" i="1"/>
  <c r="Z19" i="1"/>
  <c r="W19" i="1"/>
  <c r="T19" i="1"/>
  <c r="Q19" i="1"/>
  <c r="N19" i="1"/>
  <c r="N21" i="1" s="1"/>
  <c r="N25" i="1" s="1"/>
  <c r="K19" i="1"/>
  <c r="H19" i="1"/>
  <c r="E19" i="1"/>
  <c r="AS18" i="1"/>
  <c r="AS21" i="1" s="1"/>
  <c r="AS25" i="1" s="1"/>
  <c r="AP18" i="1"/>
  <c r="AP21" i="1" s="1"/>
  <c r="AP25" i="1" s="1"/>
  <c r="AL18" i="1"/>
  <c r="AK18" i="1"/>
  <c r="AK21" i="1" s="1"/>
  <c r="AK25" i="1" s="1"/>
  <c r="AJ18" i="1"/>
  <c r="AJ21" i="1" s="1"/>
  <c r="AI18" i="1"/>
  <c r="AH18" i="1"/>
  <c r="AE18" i="1"/>
  <c r="AE21" i="1" s="1"/>
  <c r="AE25" i="1" s="1"/>
  <c r="AD18" i="1"/>
  <c r="AF18" i="1" s="1"/>
  <c r="AF21" i="1" s="1"/>
  <c r="AF25" i="1" s="1"/>
  <c r="AC18" i="1"/>
  <c r="Z18" i="1"/>
  <c r="Z21" i="1" s="1"/>
  <c r="Z25" i="1" s="1"/>
  <c r="W18" i="1"/>
  <c r="W21" i="1" s="1"/>
  <c r="W25" i="1" s="1"/>
  <c r="T18" i="1"/>
  <c r="T21" i="1" s="1"/>
  <c r="T25" i="1" s="1"/>
  <c r="Q18" i="1"/>
  <c r="N18" i="1"/>
  <c r="K18" i="1"/>
  <c r="K21" i="1" s="1"/>
  <c r="K25" i="1" s="1"/>
  <c r="H18" i="1"/>
  <c r="H21" i="1" s="1"/>
  <c r="H25" i="1" s="1"/>
  <c r="E18" i="1"/>
  <c r="P13" i="1"/>
  <c r="N13" i="1"/>
  <c r="H13" i="1"/>
  <c r="F13" i="1"/>
  <c r="D13" i="1"/>
  <c r="L12" i="1"/>
  <c r="O12" i="1" s="1"/>
  <c r="O11" i="1"/>
  <c r="L11" i="1"/>
  <c r="O10" i="1"/>
  <c r="L10" i="1"/>
  <c r="Q9" i="1"/>
  <c r="Q13" i="1" s="1"/>
  <c r="P9" i="1"/>
  <c r="N9" i="1"/>
  <c r="M9" i="1"/>
  <c r="M13" i="1" s="1"/>
  <c r="K9" i="1"/>
  <c r="K13" i="1" s="1"/>
  <c r="J9" i="1"/>
  <c r="J13" i="1" s="1"/>
  <c r="I9" i="1"/>
  <c r="I13" i="1" s="1"/>
  <c r="H9" i="1"/>
  <c r="G9" i="1"/>
  <c r="G13" i="1" s="1"/>
  <c r="F9" i="1"/>
  <c r="E9" i="1"/>
  <c r="E13" i="1" s="1"/>
  <c r="D9" i="1"/>
  <c r="C9" i="1"/>
  <c r="C13" i="1" s="1"/>
  <c r="L8" i="1"/>
  <c r="O8" i="1" s="1"/>
  <c r="O7" i="1"/>
  <c r="L7" i="1"/>
  <c r="L6" i="1"/>
  <c r="O6" i="1" s="1"/>
  <c r="O9" i="1" l="1"/>
  <c r="O13" i="1" s="1"/>
  <c r="AJ25" i="1"/>
  <c r="AM18" i="1"/>
  <c r="AM21" i="1" s="1"/>
  <c r="AM25" i="1" s="1"/>
  <c r="L9" i="1"/>
  <c r="L13" i="1" s="1"/>
</calcChain>
</file>

<file path=xl/sharedStrings.xml><?xml version="1.0" encoding="utf-8"?>
<sst xmlns="http://schemas.openxmlformats.org/spreadsheetml/2006/main" count="170" uniqueCount="99">
  <si>
    <t>（５）公立義務教育学校</t>
    <rPh sb="5" eb="7">
      <t>ギム</t>
    </rPh>
    <rPh sb="7" eb="9">
      <t>キョウイク</t>
    </rPh>
    <rPh sb="9" eb="11">
      <t>ガッコウ</t>
    </rPh>
    <phoneticPr fontId="4"/>
  </si>
  <si>
    <t xml:space="preserve"> </t>
    <phoneticPr fontId="4"/>
  </si>
  <si>
    <t>①　学級数及び児童・生徒数</t>
    <rPh sb="10" eb="12">
      <t>セイト</t>
    </rPh>
    <phoneticPr fontId="4"/>
  </si>
  <si>
    <t>市町名</t>
    <phoneticPr fontId="4"/>
  </si>
  <si>
    <t>学校名</t>
    <phoneticPr fontId="4"/>
  </si>
  <si>
    <t>学        級        数　　（学級）</t>
    <rPh sb="0" eb="1">
      <t>ガク</t>
    </rPh>
    <rPh sb="9" eb="10">
      <t>キュウ</t>
    </rPh>
    <rPh sb="18" eb="19">
      <t>スウ</t>
    </rPh>
    <rPh sb="22" eb="24">
      <t>ガッキュウ</t>
    </rPh>
    <phoneticPr fontId="4"/>
  </si>
  <si>
    <t>再掲　児童生徒別特別支援学級数(学級)</t>
    <rPh sb="0" eb="2">
      <t>サイケイ</t>
    </rPh>
    <rPh sb="3" eb="5">
      <t>ジドウ</t>
    </rPh>
    <rPh sb="5" eb="7">
      <t>セイト</t>
    </rPh>
    <rPh sb="7" eb="8">
      <t>ベツ</t>
    </rPh>
    <rPh sb="8" eb="10">
      <t>トクベツ</t>
    </rPh>
    <rPh sb="10" eb="12">
      <t>シエン</t>
    </rPh>
    <rPh sb="12" eb="14">
      <t>ガッキュウ</t>
    </rPh>
    <rPh sb="14" eb="15">
      <t>スウ</t>
    </rPh>
    <rPh sb="16" eb="18">
      <t>ガッキュウ</t>
    </rPh>
    <phoneticPr fontId="4"/>
  </si>
  <si>
    <t>単式学級</t>
    <rPh sb="0" eb="2">
      <t>タンシキ</t>
    </rPh>
    <rPh sb="2" eb="4">
      <t>ガッキュウ</t>
    </rPh>
    <phoneticPr fontId="4"/>
  </si>
  <si>
    <t>複式
学級</t>
    <rPh sb="3" eb="5">
      <t>ガッキュウ</t>
    </rPh>
    <phoneticPr fontId="4"/>
  </si>
  <si>
    <t>特別
支援
学級</t>
    <rPh sb="0" eb="2">
      <t>トクベツ</t>
    </rPh>
    <rPh sb="3" eb="5">
      <t>シエン</t>
    </rPh>
    <rPh sb="6" eb="8">
      <t>ガッキュウ</t>
    </rPh>
    <phoneticPr fontId="4"/>
  </si>
  <si>
    <t>合計</t>
  </si>
  <si>
    <t>１年</t>
  </si>
  <si>
    <t>２年</t>
  </si>
  <si>
    <t>３年</t>
  </si>
  <si>
    <t>４年</t>
  </si>
  <si>
    <t>５年</t>
  </si>
  <si>
    <t>６年</t>
    <rPh sb="1" eb="2">
      <t>ネン</t>
    </rPh>
    <phoneticPr fontId="4"/>
  </si>
  <si>
    <t>７年</t>
    <rPh sb="1" eb="2">
      <t>ネン</t>
    </rPh>
    <phoneticPr fontId="4"/>
  </si>
  <si>
    <t>８年</t>
    <rPh sb="1" eb="2">
      <t>ネン</t>
    </rPh>
    <phoneticPr fontId="4"/>
  </si>
  <si>
    <t>９年</t>
    <rPh sb="1" eb="2">
      <t>ネン</t>
    </rPh>
    <phoneticPr fontId="4"/>
  </si>
  <si>
    <t>合計</t>
    <rPh sb="0" eb="2">
      <t>ゴウケイ</t>
    </rPh>
    <phoneticPr fontId="4"/>
  </si>
  <si>
    <t>児童</t>
    <rPh sb="0" eb="2">
      <t>ジドウ</t>
    </rPh>
    <phoneticPr fontId="4"/>
  </si>
  <si>
    <t>生徒</t>
    <rPh sb="0" eb="2">
      <t>セイト</t>
    </rPh>
    <phoneticPr fontId="4"/>
  </si>
  <si>
    <t>多久市</t>
    <rPh sb="0" eb="3">
      <t>タクシ</t>
    </rPh>
    <phoneticPr fontId="4"/>
  </si>
  <si>
    <t>東原庠舎東部校</t>
    <phoneticPr fontId="5"/>
  </si>
  <si>
    <t>東原庠舎中央校</t>
    <phoneticPr fontId="5"/>
  </si>
  <si>
    <t>東原庠舎西渓校</t>
    <phoneticPr fontId="5"/>
  </si>
  <si>
    <t>計</t>
    <rPh sb="0" eb="1">
      <t>ケイ</t>
    </rPh>
    <phoneticPr fontId="4"/>
  </si>
  <si>
    <t>伊万里市</t>
    <rPh sb="0" eb="4">
      <t>イマリシ</t>
    </rPh>
    <phoneticPr fontId="4"/>
  </si>
  <si>
    <t>南波多郷学館</t>
    <rPh sb="0" eb="2">
      <t>ミナミハタ</t>
    </rPh>
    <rPh sb="2" eb="3">
      <t>ゴウ</t>
    </rPh>
    <rPh sb="3" eb="4">
      <t>ガク</t>
    </rPh>
    <rPh sb="5" eb="6">
      <t>カン</t>
    </rPh>
    <phoneticPr fontId="4"/>
  </si>
  <si>
    <t>玄海町</t>
    <rPh sb="0" eb="3">
      <t>ゲンカイチョウ</t>
    </rPh>
    <phoneticPr fontId="4"/>
  </si>
  <si>
    <t>玄海みらい学園</t>
    <rPh sb="0" eb="1">
      <t>ゲンカイ</t>
    </rPh>
    <rPh sb="4" eb="6">
      <t>ガクエン</t>
    </rPh>
    <phoneticPr fontId="4"/>
  </si>
  <si>
    <t>大町町</t>
    <phoneticPr fontId="4"/>
  </si>
  <si>
    <t>大町ひじり学園</t>
    <rPh sb="5" eb="7">
      <t>ガクエン</t>
    </rPh>
    <phoneticPr fontId="4"/>
  </si>
  <si>
    <t>県　　計</t>
  </si>
  <si>
    <t>学　年　別　児　童　・　生　徒　数　（人）</t>
    <phoneticPr fontId="4"/>
  </si>
  <si>
    <t>再掲　児童・生徒数(人)</t>
    <rPh sb="0" eb="2">
      <t>サイケイ</t>
    </rPh>
    <rPh sb="3" eb="5">
      <t>ジドウ</t>
    </rPh>
    <rPh sb="6" eb="9">
      <t>セイトスウ</t>
    </rPh>
    <rPh sb="10" eb="11">
      <t>ニン</t>
    </rPh>
    <phoneticPr fontId="4"/>
  </si>
  <si>
    <t>再掲　特別支援児童生徒数(人)</t>
    <rPh sb="0" eb="2">
      <t>サイケイ</t>
    </rPh>
    <rPh sb="3" eb="5">
      <t>トクベツ</t>
    </rPh>
    <rPh sb="5" eb="7">
      <t>シエン</t>
    </rPh>
    <rPh sb="7" eb="9">
      <t>ジドウ</t>
    </rPh>
    <rPh sb="9" eb="11">
      <t>セイト</t>
    </rPh>
    <rPh sb="11" eb="12">
      <t>スウ</t>
    </rPh>
    <phoneticPr fontId="4"/>
  </si>
  <si>
    <t>１年</t>
    <rPh sb="1" eb="2">
      <t>ネン</t>
    </rPh>
    <phoneticPr fontId="4"/>
  </si>
  <si>
    <t>２年</t>
    <rPh sb="1" eb="2">
      <t>ネン</t>
    </rPh>
    <phoneticPr fontId="4"/>
  </si>
  <si>
    <t>３年</t>
    <rPh sb="1" eb="2">
      <t>ネン</t>
    </rPh>
    <phoneticPr fontId="4"/>
  </si>
  <si>
    <t>４年</t>
    <rPh sb="1" eb="2">
      <t>ネン</t>
    </rPh>
    <phoneticPr fontId="4"/>
  </si>
  <si>
    <t>５年</t>
    <rPh sb="1" eb="2">
      <t>ネン</t>
    </rPh>
    <phoneticPr fontId="4"/>
  </si>
  <si>
    <t>児童数</t>
    <rPh sb="0" eb="2">
      <t>ジドウ</t>
    </rPh>
    <rPh sb="2" eb="3">
      <t>スウ</t>
    </rPh>
    <phoneticPr fontId="4"/>
  </si>
  <si>
    <t>生徒数</t>
    <rPh sb="0" eb="3">
      <t>セイトスウ</t>
    </rPh>
    <phoneticPr fontId="4"/>
  </si>
  <si>
    <t>男</t>
  </si>
  <si>
    <t>女</t>
  </si>
  <si>
    <t>計</t>
  </si>
  <si>
    <t>男</t>
    <rPh sb="0" eb="1">
      <t>オトコ</t>
    </rPh>
    <phoneticPr fontId="4"/>
  </si>
  <si>
    <t>女</t>
    <rPh sb="0" eb="1">
      <t>オンナ</t>
    </rPh>
    <phoneticPr fontId="4"/>
  </si>
  <si>
    <t>東原庠舎東部校</t>
    <rPh sb="0" eb="1">
      <t>ヒガシ</t>
    </rPh>
    <rPh sb="1" eb="2">
      <t>ハラ</t>
    </rPh>
    <rPh sb="2" eb="3">
      <t>ショウ</t>
    </rPh>
    <rPh sb="3" eb="4">
      <t>シャ</t>
    </rPh>
    <rPh sb="4" eb="6">
      <t>トウブ</t>
    </rPh>
    <rPh sb="6" eb="7">
      <t>コウ</t>
    </rPh>
    <phoneticPr fontId="5"/>
  </si>
  <si>
    <t>東原庠舎中央校</t>
    <rPh sb="4" eb="6">
      <t>チュウオウ</t>
    </rPh>
    <phoneticPr fontId="5"/>
  </si>
  <si>
    <t>東原庠舎西渓校</t>
    <rPh sb="4" eb="5">
      <t>ニシ</t>
    </rPh>
    <rPh sb="5" eb="6">
      <t>タニ</t>
    </rPh>
    <rPh sb="6" eb="7">
      <t>コウ</t>
    </rPh>
    <phoneticPr fontId="5"/>
  </si>
  <si>
    <t>②教職員数</t>
    <rPh sb="1" eb="4">
      <t>キョウショクイン</t>
    </rPh>
    <rPh sb="4" eb="5">
      <t>スウ</t>
    </rPh>
    <phoneticPr fontId="4"/>
  </si>
  <si>
    <t>（単位：人）</t>
    <phoneticPr fontId="4"/>
  </si>
  <si>
    <t>本  　　務　  　教　  　員　  　数</t>
  </si>
  <si>
    <t>本　　務　　職　　員　　数</t>
    <rPh sb="0" eb="1">
      <t>ホン</t>
    </rPh>
    <rPh sb="3" eb="4">
      <t>ツトム</t>
    </rPh>
    <rPh sb="6" eb="7">
      <t>ショク</t>
    </rPh>
    <rPh sb="9" eb="10">
      <t>イン</t>
    </rPh>
    <rPh sb="12" eb="13">
      <t>カズ</t>
    </rPh>
    <phoneticPr fontId="4"/>
  </si>
  <si>
    <t>学 校 医 等</t>
  </si>
  <si>
    <t>主 任 等</t>
  </si>
  <si>
    <t>本 務 教 員 の う ち</t>
  </si>
  <si>
    <t>本務教員のうち教
委事務局や教育機関
に勤務する者(再掲)</t>
    <rPh sb="0" eb="2">
      <t>ホンム</t>
    </rPh>
    <rPh sb="2" eb="4">
      <t>キョウイン</t>
    </rPh>
    <rPh sb="7" eb="8">
      <t>キョウ</t>
    </rPh>
    <rPh sb="9" eb="10">
      <t>イ</t>
    </rPh>
    <rPh sb="10" eb="13">
      <t>ジムキョク</t>
    </rPh>
    <rPh sb="14" eb="16">
      <t>キョウイク</t>
    </rPh>
    <rPh sb="16" eb="18">
      <t>キカン</t>
    </rPh>
    <rPh sb="20" eb="22">
      <t>キンム</t>
    </rPh>
    <rPh sb="24" eb="25">
      <t>モノ</t>
    </rPh>
    <rPh sb="26" eb="28">
      <t>サイケイ</t>
    </rPh>
    <phoneticPr fontId="4"/>
  </si>
  <si>
    <t>負担法職員</t>
    <rPh sb="0" eb="2">
      <t>フタン</t>
    </rPh>
    <rPh sb="2" eb="3">
      <t>ホウ</t>
    </rPh>
    <rPh sb="3" eb="5">
      <t>ショクイン</t>
    </rPh>
    <phoneticPr fontId="4"/>
  </si>
  <si>
    <t>負 担 法 以 外 の 職 員</t>
    <phoneticPr fontId="4"/>
  </si>
  <si>
    <t>( 再 掲 )</t>
  </si>
  <si>
    <t>休 職 者 等 (再 掲)</t>
  </si>
  <si>
    <t>校　長</t>
  </si>
  <si>
    <t>副校長</t>
    <rPh sb="0" eb="3">
      <t>フクコウチョウ</t>
    </rPh>
    <phoneticPr fontId="4"/>
  </si>
  <si>
    <t>教　頭</t>
  </si>
  <si>
    <t>主幹教諭</t>
    <rPh sb="0" eb="2">
      <t>シュカン</t>
    </rPh>
    <rPh sb="2" eb="4">
      <t>キョウユ</t>
    </rPh>
    <phoneticPr fontId="4"/>
  </si>
  <si>
    <t>指導教諭</t>
    <rPh sb="0" eb="2">
      <t>シドウ</t>
    </rPh>
    <rPh sb="2" eb="4">
      <t>キョウユ</t>
    </rPh>
    <phoneticPr fontId="4"/>
  </si>
  <si>
    <t>教諭</t>
    <rPh sb="0" eb="2">
      <t>キョウユ</t>
    </rPh>
    <phoneticPr fontId="4"/>
  </si>
  <si>
    <t>助教諭</t>
    <rPh sb="0" eb="3">
      <t>ジョキョウユ</t>
    </rPh>
    <phoneticPr fontId="4"/>
  </si>
  <si>
    <t>養護教諭</t>
    <rPh sb="0" eb="2">
      <t>ヨウゴ</t>
    </rPh>
    <rPh sb="2" eb="4">
      <t>キョウユ</t>
    </rPh>
    <phoneticPr fontId="4"/>
  </si>
  <si>
    <t>養護助教諭</t>
    <rPh sb="0" eb="2">
      <t>ヨウゴ</t>
    </rPh>
    <rPh sb="2" eb="3">
      <t>ジョ</t>
    </rPh>
    <rPh sb="3" eb="5">
      <t>キョウユ</t>
    </rPh>
    <phoneticPr fontId="4"/>
  </si>
  <si>
    <t>栄養教諭</t>
    <rPh sb="0" eb="2">
      <t>エイヨウ</t>
    </rPh>
    <rPh sb="2" eb="4">
      <t>キョウユ</t>
    </rPh>
    <phoneticPr fontId="4"/>
  </si>
  <si>
    <t>講　師</t>
  </si>
  <si>
    <t>事務職員</t>
    <rPh sb="0" eb="2">
      <t>ジム</t>
    </rPh>
    <rPh sb="2" eb="4">
      <t>ショクイン</t>
    </rPh>
    <phoneticPr fontId="4"/>
  </si>
  <si>
    <t>学校栄養職員</t>
    <rPh sb="0" eb="2">
      <t>ガッコウ</t>
    </rPh>
    <rPh sb="2" eb="4">
      <t>エイヨウ</t>
    </rPh>
    <rPh sb="4" eb="6">
      <t>ショクイン</t>
    </rPh>
    <phoneticPr fontId="4"/>
  </si>
  <si>
    <t>教員</t>
    <phoneticPr fontId="4"/>
  </si>
  <si>
    <t>事務職員</t>
    <phoneticPr fontId="4"/>
  </si>
  <si>
    <t>学校図書館事務員</t>
    <phoneticPr fontId="4"/>
  </si>
  <si>
    <t>養護職員</t>
    <phoneticPr fontId="4"/>
  </si>
  <si>
    <t>学校栄養職員</t>
    <phoneticPr fontId="4"/>
  </si>
  <si>
    <t>学校給食調理員</t>
    <phoneticPr fontId="4"/>
  </si>
  <si>
    <t>用務員</t>
    <phoneticPr fontId="4"/>
  </si>
  <si>
    <t>警備員・その他</t>
    <phoneticPr fontId="4"/>
  </si>
  <si>
    <t>学校医</t>
  </si>
  <si>
    <t>学校歯科医</t>
  </si>
  <si>
    <t>学校薬剤師</t>
  </si>
  <si>
    <t>教務主任</t>
  </si>
  <si>
    <t>学年主任</t>
  </si>
  <si>
    <t>保健主事</t>
  </si>
  <si>
    <t>組合専従</t>
    <phoneticPr fontId="4"/>
  </si>
  <si>
    <t>職務上疾病</t>
    <phoneticPr fontId="4"/>
  </si>
  <si>
    <t>その他</t>
    <phoneticPr fontId="4"/>
  </si>
  <si>
    <t>育児休業</t>
  </si>
  <si>
    <t>充て指導主事</t>
    <rPh sb="0" eb="1">
      <t>ア</t>
    </rPh>
    <rPh sb="2" eb="4">
      <t>シドウ</t>
    </rPh>
    <phoneticPr fontId="4"/>
  </si>
  <si>
    <t>教委事務局等勤務者・
その他</t>
    <rPh sb="0" eb="2">
      <t>キョウイ</t>
    </rPh>
    <rPh sb="2" eb="5">
      <t>ジムキョク</t>
    </rPh>
    <rPh sb="5" eb="6">
      <t>トウ</t>
    </rPh>
    <rPh sb="6" eb="9">
      <t>キンムシャ</t>
    </rPh>
    <rPh sb="13" eb="14">
      <t>ホカ</t>
    </rPh>
    <phoneticPr fontId="4"/>
  </si>
  <si>
    <t>大学及び教セ研修者・
海外日本人学校派遣者</t>
    <rPh sb="0" eb="2">
      <t>ダイガク</t>
    </rPh>
    <rPh sb="2" eb="3">
      <t>オヨ</t>
    </rPh>
    <rPh sb="4" eb="5">
      <t>キョウ</t>
    </rPh>
    <rPh sb="6" eb="9">
      <t>ケンシュウシャ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</si>
</sst>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;\-"/>
    <numFmt numFmtId="177" formatCode="\(#&quot;校&quot;\)"/>
  </numFmts>
  <fonts count="10">
    <font>
      <sz val="12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8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0">
    <xf numFmtId="0" fontId="0" fillId="0" borderId="0" xfId="0">
      <alignment vertical="center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2" xfId="1" quotePrefix="1" applyFont="1" applyBorder="1" applyAlignment="1" applyProtection="1">
      <alignment horizontal="distributed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 justifyLastLine="1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quotePrefix="1" applyFont="1" applyBorder="1" applyAlignment="1" applyProtection="1">
      <alignment horizontal="distributed" vertical="center"/>
      <protection locked="0"/>
    </xf>
    <xf numFmtId="0" fontId="6" fillId="0" borderId="8" xfId="1" applyFont="1" applyBorder="1" applyAlignment="1" applyProtection="1">
      <alignment horizontal="distributed" vertical="center" justifyLastLine="1"/>
      <protection locked="0"/>
    </xf>
    <xf numFmtId="0" fontId="6" fillId="0" borderId="9" xfId="1" applyFont="1" applyBorder="1" applyAlignment="1" applyProtection="1">
      <alignment horizontal="distributed" vertical="center" justifyLastLine="1"/>
      <protection locked="0"/>
    </xf>
    <xf numFmtId="0" fontId="8" fillId="0" borderId="10" xfId="1" applyFont="1" applyBorder="1" applyAlignment="1" applyProtection="1">
      <alignment horizontal="center" vertical="center" wrapText="1" justifyLastLine="1"/>
      <protection locked="0"/>
    </xf>
    <xf numFmtId="0" fontId="8" fillId="0" borderId="11" xfId="1" applyFont="1" applyBorder="1" applyAlignment="1" applyProtection="1">
      <alignment horizontal="distributed" vertical="center" justifyLastLine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 applyProtection="1">
      <alignment horizontal="center" vertical="center" wrapText="1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6" fillId="0" borderId="15" xfId="1" quotePrefix="1" applyFont="1" applyBorder="1" applyAlignment="1" applyProtection="1">
      <alignment horizontal="distributed" vertical="center"/>
      <protection locked="0"/>
    </xf>
    <xf numFmtId="0" fontId="8" fillId="0" borderId="16" xfId="1" applyFont="1" applyBorder="1" applyAlignment="1" applyProtection="1">
      <alignment horizontal="distributed" vertical="center" justifyLastLine="1"/>
      <protection locked="0"/>
    </xf>
    <xf numFmtId="0" fontId="8" fillId="0" borderId="17" xfId="1" applyFont="1" applyBorder="1" applyAlignment="1" applyProtection="1">
      <alignment horizontal="distributed" vertical="center" justifyLastLine="1"/>
      <protection locked="0"/>
    </xf>
    <xf numFmtId="0" fontId="8" fillId="0" borderId="18" xfId="1" applyFont="1" applyBorder="1" applyAlignment="1" applyProtection="1">
      <alignment horizontal="distributed" vertical="center" justifyLastLine="1"/>
      <protection locked="0"/>
    </xf>
    <xf numFmtId="0" fontId="8" fillId="0" borderId="19" xfId="1" applyFont="1" applyBorder="1" applyAlignment="1" applyProtection="1">
      <alignment horizontal="distributed" vertical="center" justifyLastLine="1"/>
      <protection locked="0"/>
    </xf>
    <xf numFmtId="0" fontId="8" fillId="0" borderId="20" xfId="1" applyFont="1" applyBorder="1" applyAlignment="1" applyProtection="1">
      <alignment horizontal="distributed" vertical="center" justifyLastLine="1"/>
      <protection locked="0"/>
    </xf>
    <xf numFmtId="0" fontId="8" fillId="0" borderId="21" xfId="1" applyFont="1" applyBorder="1" applyAlignment="1" applyProtection="1">
      <alignment horizontal="center" vertical="center" justifyLastLine="1"/>
      <protection locked="0"/>
    </xf>
    <xf numFmtId="0" fontId="8" fillId="0" borderId="21" xfId="1" applyFont="1" applyBorder="1" applyAlignment="1" applyProtection="1">
      <alignment horizontal="center" vertical="center" wrapText="1" justifyLastLine="1"/>
      <protection locked="0"/>
    </xf>
    <xf numFmtId="0" fontId="8" fillId="0" borderId="22" xfId="1" applyFont="1" applyBorder="1" applyAlignment="1" applyProtection="1">
      <alignment horizontal="distributed" vertical="center" justifyLastLine="1"/>
      <protection locked="0"/>
    </xf>
    <xf numFmtId="0" fontId="8" fillId="0" borderId="23" xfId="1" applyFont="1" applyBorder="1" applyAlignment="1" applyProtection="1">
      <alignment horizontal="center" vertical="center"/>
      <protection locked="0"/>
    </xf>
    <xf numFmtId="0" fontId="8" fillId="0" borderId="24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distributed" vertical="center"/>
      <protection locked="0"/>
    </xf>
    <xf numFmtId="0" fontId="6" fillId="0" borderId="25" xfId="1" quotePrefix="1" applyFont="1" applyBorder="1" applyAlignment="1" applyProtection="1">
      <alignment horizontal="distributed" vertical="center"/>
      <protection locked="0"/>
    </xf>
    <xf numFmtId="176" fontId="6" fillId="0" borderId="26" xfId="1" applyNumberFormat="1" applyFont="1" applyBorder="1" applyAlignment="1" applyProtection="1">
      <alignment vertical="center" shrinkToFit="1"/>
      <protection locked="0"/>
    </xf>
    <xf numFmtId="176" fontId="6" fillId="0" borderId="27" xfId="1" applyNumberFormat="1" applyFont="1" applyBorder="1" applyAlignment="1" applyProtection="1">
      <alignment vertical="center" shrinkToFit="1"/>
      <protection locked="0"/>
    </xf>
    <xf numFmtId="176" fontId="6" fillId="0" borderId="28" xfId="1" applyNumberFormat="1" applyFont="1" applyBorder="1" applyAlignment="1" applyProtection="1">
      <alignment vertical="center" shrinkToFit="1"/>
      <protection locked="0"/>
    </xf>
    <xf numFmtId="176" fontId="6" fillId="0" borderId="29" xfId="1" applyNumberFormat="1" applyFont="1" applyBorder="1" applyAlignment="1" applyProtection="1">
      <alignment vertical="center" shrinkToFit="1"/>
      <protection locked="0"/>
    </xf>
    <xf numFmtId="176" fontId="6" fillId="0" borderId="0" xfId="1" applyNumberFormat="1" applyFont="1" applyAlignment="1">
      <alignment vertical="center" shrinkToFit="1"/>
    </xf>
    <xf numFmtId="176" fontId="6" fillId="0" borderId="30" xfId="1" applyNumberFormat="1" applyFont="1" applyBorder="1" applyAlignment="1" applyProtection="1">
      <alignment vertical="center" shrinkToFit="1"/>
      <protection locked="0"/>
    </xf>
    <xf numFmtId="176" fontId="6" fillId="0" borderId="31" xfId="1" applyNumberFormat="1" applyFont="1" applyBorder="1" applyAlignment="1" applyProtection="1">
      <alignment vertical="center" shrinkToFit="1"/>
      <protection locked="0"/>
    </xf>
    <xf numFmtId="0" fontId="6" fillId="0" borderId="32" xfId="1" applyFont="1" applyBorder="1" applyAlignment="1" applyProtection="1">
      <alignment vertical="center" shrinkToFit="1"/>
      <protection locked="0"/>
    </xf>
    <xf numFmtId="0" fontId="6" fillId="0" borderId="25" xfId="1" applyFont="1" applyBorder="1" applyAlignment="1" applyProtection="1">
      <alignment vertical="center" shrinkToFit="1"/>
      <protection locked="0"/>
    </xf>
    <xf numFmtId="0" fontId="6" fillId="0" borderId="0" xfId="1" applyFont="1" applyAlignment="1" applyProtection="1">
      <alignment horizontal="distributed" vertical="center" justifyLastLine="1"/>
      <protection locked="0"/>
    </xf>
    <xf numFmtId="177" fontId="6" fillId="0" borderId="6" xfId="1" applyNumberFormat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33" xfId="1" applyFont="1" applyBorder="1" applyAlignment="1" applyProtection="1">
      <alignment vertical="center" shrinkToFit="1"/>
      <protection locked="0"/>
    </xf>
    <xf numFmtId="0" fontId="6" fillId="0" borderId="34" xfId="1" quotePrefix="1" applyFont="1" applyBorder="1" applyAlignment="1" applyProtection="1">
      <alignment horizontal="distributed" vertical="center"/>
      <protection locked="0"/>
    </xf>
    <xf numFmtId="176" fontId="6" fillId="0" borderId="35" xfId="1" applyNumberFormat="1" applyFont="1" applyBorder="1" applyAlignment="1">
      <alignment vertical="center" shrinkToFit="1"/>
    </xf>
    <xf numFmtId="176" fontId="6" fillId="0" borderId="36" xfId="1" applyNumberFormat="1" applyFont="1" applyBorder="1" applyAlignment="1">
      <alignment vertical="center" shrinkToFit="1"/>
    </xf>
    <xf numFmtId="176" fontId="6" fillId="0" borderId="37" xfId="1" applyNumberFormat="1" applyFont="1" applyBorder="1" applyAlignment="1">
      <alignment vertical="center" shrinkToFit="1"/>
    </xf>
    <xf numFmtId="176" fontId="6" fillId="0" borderId="38" xfId="1" applyNumberFormat="1" applyFont="1" applyBorder="1" applyAlignment="1">
      <alignment vertical="center" shrinkToFit="1"/>
    </xf>
    <xf numFmtId="176" fontId="6" fillId="0" borderId="8" xfId="1" applyNumberFormat="1" applyFont="1" applyBorder="1" applyAlignment="1">
      <alignment vertical="center" shrinkToFit="1"/>
    </xf>
    <xf numFmtId="176" fontId="6" fillId="0" borderId="39" xfId="1" applyNumberFormat="1" applyFont="1" applyBorder="1" applyAlignment="1">
      <alignment vertical="center" shrinkToFit="1"/>
    </xf>
    <xf numFmtId="176" fontId="6" fillId="0" borderId="9" xfId="1" applyNumberFormat="1" applyFont="1" applyBorder="1" applyAlignment="1">
      <alignment vertical="center" shrinkToFit="1"/>
    </xf>
    <xf numFmtId="176" fontId="6" fillId="0" borderId="34" xfId="1" applyNumberFormat="1" applyFont="1" applyBorder="1" applyAlignment="1">
      <alignment vertical="center" shrinkToFit="1"/>
    </xf>
    <xf numFmtId="176" fontId="6" fillId="0" borderId="40" xfId="1" applyNumberFormat="1" applyFont="1" applyBorder="1" applyAlignment="1">
      <alignment vertical="center" shrinkToFit="1"/>
    </xf>
    <xf numFmtId="176" fontId="6" fillId="0" borderId="41" xfId="1" applyNumberFormat="1" applyFont="1" applyBorder="1" applyAlignment="1">
      <alignment vertical="center" shrinkToFit="1"/>
    </xf>
    <xf numFmtId="0" fontId="6" fillId="0" borderId="42" xfId="1" applyFont="1" applyBorder="1" applyAlignment="1" applyProtection="1">
      <alignment horizontal="distributed" vertical="center"/>
      <protection locked="0"/>
    </xf>
    <xf numFmtId="0" fontId="6" fillId="0" borderId="43" xfId="1" quotePrefix="1" applyFont="1" applyBorder="1" applyAlignment="1" applyProtection="1">
      <alignment horizontal="distributed" vertical="center"/>
      <protection locked="0"/>
    </xf>
    <xf numFmtId="176" fontId="6" fillId="0" borderId="44" xfId="1" applyNumberFormat="1" applyFont="1" applyBorder="1" applyAlignment="1" applyProtection="1">
      <alignment vertical="center" shrinkToFit="1"/>
      <protection locked="0"/>
    </xf>
    <xf numFmtId="176" fontId="6" fillId="0" borderId="45" xfId="1" applyNumberFormat="1" applyFont="1" applyBorder="1" applyAlignment="1" applyProtection="1">
      <alignment vertical="center" shrinkToFit="1"/>
      <protection locked="0"/>
    </xf>
    <xf numFmtId="176" fontId="6" fillId="0" borderId="46" xfId="1" applyNumberFormat="1" applyFont="1" applyBorder="1" applyAlignment="1" applyProtection="1">
      <alignment vertical="center" shrinkToFit="1"/>
      <protection locked="0"/>
    </xf>
    <xf numFmtId="176" fontId="6" fillId="0" borderId="47" xfId="1" applyNumberFormat="1" applyFont="1" applyBorder="1" applyAlignment="1" applyProtection="1">
      <alignment vertical="center" shrinkToFit="1"/>
      <protection locked="0"/>
    </xf>
    <xf numFmtId="176" fontId="6" fillId="0" borderId="48" xfId="1" applyNumberFormat="1" applyFont="1" applyBorder="1" applyAlignment="1">
      <alignment vertical="center" shrinkToFit="1"/>
    </xf>
    <xf numFmtId="176" fontId="6" fillId="0" borderId="10" xfId="1" applyNumberFormat="1" applyFont="1" applyBorder="1" applyAlignment="1" applyProtection="1">
      <alignment vertical="center" shrinkToFit="1"/>
      <protection locked="0"/>
    </xf>
    <xf numFmtId="176" fontId="6" fillId="0" borderId="49" xfId="1" applyNumberFormat="1" applyFont="1" applyBorder="1" applyAlignment="1" applyProtection="1">
      <alignment vertical="center" shrinkToFit="1"/>
      <protection locked="0"/>
    </xf>
    <xf numFmtId="176" fontId="6" fillId="0" borderId="43" xfId="1" applyNumberFormat="1" applyFont="1" applyBorder="1" applyAlignment="1">
      <alignment vertical="center" shrinkToFit="1"/>
    </xf>
    <xf numFmtId="0" fontId="6" fillId="0" borderId="50" xfId="1" applyFont="1" applyBorder="1" applyAlignment="1" applyProtection="1">
      <alignment vertical="center" shrinkToFit="1"/>
      <protection locked="0"/>
    </xf>
    <xf numFmtId="0" fontId="6" fillId="0" borderId="51" xfId="1" applyFont="1" applyBorder="1" applyAlignment="1" applyProtection="1">
      <alignment vertical="center" shrinkToFit="1"/>
      <protection locked="0"/>
    </xf>
    <xf numFmtId="0" fontId="6" fillId="0" borderId="52" xfId="1" applyFont="1" applyBorder="1" applyAlignment="1" applyProtection="1">
      <alignment horizontal="distributed" vertical="center"/>
      <protection locked="0"/>
    </xf>
    <xf numFmtId="0" fontId="6" fillId="0" borderId="24" xfId="1" applyFont="1" applyBorder="1" applyAlignment="1" applyProtection="1">
      <alignment horizontal="distributed" vertical="center"/>
      <protection locked="0"/>
    </xf>
    <xf numFmtId="176" fontId="6" fillId="0" borderId="16" xfId="1" applyNumberFormat="1" applyFont="1" applyBorder="1" applyAlignment="1" applyProtection="1">
      <alignment vertical="center" shrinkToFit="1"/>
      <protection locked="0"/>
    </xf>
    <xf numFmtId="176" fontId="6" fillId="0" borderId="17" xfId="1" applyNumberFormat="1" applyFont="1" applyBorder="1" applyAlignment="1" applyProtection="1">
      <alignment vertical="center" shrinkToFit="1"/>
      <protection locked="0"/>
    </xf>
    <xf numFmtId="176" fontId="6" fillId="0" borderId="18" xfId="1" applyNumberFormat="1" applyFont="1" applyBorder="1" applyAlignment="1" applyProtection="1">
      <alignment vertical="center" shrinkToFit="1"/>
      <protection locked="0"/>
    </xf>
    <xf numFmtId="176" fontId="6" fillId="0" borderId="19" xfId="1" applyNumberFormat="1" applyFont="1" applyBorder="1" applyAlignment="1" applyProtection="1">
      <alignment vertical="center" shrinkToFit="1"/>
      <protection locked="0"/>
    </xf>
    <xf numFmtId="176" fontId="6" fillId="0" borderId="53" xfId="1" applyNumberFormat="1" applyFont="1" applyBorder="1" applyAlignment="1">
      <alignment vertical="center" shrinkToFit="1"/>
    </xf>
    <xf numFmtId="176" fontId="6" fillId="0" borderId="54" xfId="1" applyNumberFormat="1" applyFont="1" applyBorder="1" applyAlignment="1" applyProtection="1">
      <alignment vertical="center" shrinkToFit="1"/>
      <protection locked="0"/>
    </xf>
    <xf numFmtId="176" fontId="6" fillId="0" borderId="55" xfId="1" applyNumberFormat="1" applyFont="1" applyBorder="1" applyAlignment="1" applyProtection="1">
      <alignment vertical="center" shrinkToFit="1"/>
      <protection locked="0"/>
    </xf>
    <xf numFmtId="176" fontId="6" fillId="0" borderId="24" xfId="1" applyNumberFormat="1" applyFont="1" applyBorder="1" applyAlignment="1">
      <alignment vertical="center" shrinkToFit="1"/>
    </xf>
    <xf numFmtId="176" fontId="6" fillId="0" borderId="23" xfId="1" applyNumberFormat="1" applyFont="1" applyBorder="1" applyAlignment="1" applyProtection="1">
      <alignment vertical="center" shrinkToFit="1"/>
      <protection locked="0"/>
    </xf>
    <xf numFmtId="176" fontId="6" fillId="0" borderId="56" xfId="1" applyNumberFormat="1" applyFont="1" applyBorder="1" applyAlignment="1" applyProtection="1">
      <alignment vertical="center" shrinkToFit="1"/>
      <protection locked="0"/>
    </xf>
    <xf numFmtId="176" fontId="6" fillId="0" borderId="0" xfId="1" applyNumberFormat="1" applyFont="1" applyProtection="1">
      <protection locked="0"/>
    </xf>
    <xf numFmtId="0" fontId="6" fillId="0" borderId="0" xfId="1" applyFont="1" applyAlignment="1" applyProtection="1">
      <alignment horizontal="distributed" vertical="center"/>
      <protection locked="0"/>
    </xf>
    <xf numFmtId="0" fontId="6" fillId="0" borderId="57" xfId="1" applyFont="1" applyBorder="1" applyAlignment="1" applyProtection="1">
      <alignment horizontal="centerContinuous" vertical="center"/>
      <protection locked="0"/>
    </xf>
    <xf numFmtId="0" fontId="6" fillId="0" borderId="58" xfId="1" applyFont="1" applyBorder="1" applyAlignment="1" applyProtection="1">
      <alignment horizontal="centerContinuous" vertical="center"/>
      <protection locked="0"/>
    </xf>
    <xf numFmtId="176" fontId="6" fillId="0" borderId="59" xfId="1" applyNumberFormat="1" applyFont="1" applyBorder="1" applyAlignment="1">
      <alignment vertical="center" shrinkToFit="1"/>
    </xf>
    <xf numFmtId="176" fontId="6" fillId="0" borderId="60" xfId="1" applyNumberFormat="1" applyFont="1" applyBorder="1" applyAlignment="1">
      <alignment vertical="center" shrinkToFit="1"/>
    </xf>
    <xf numFmtId="176" fontId="6" fillId="0" borderId="61" xfId="1" applyNumberFormat="1" applyFont="1" applyBorder="1" applyAlignment="1">
      <alignment vertical="center" shrinkToFit="1"/>
    </xf>
    <xf numFmtId="176" fontId="6" fillId="0" borderId="62" xfId="1" applyNumberFormat="1" applyFont="1" applyBorder="1" applyAlignment="1">
      <alignment vertical="center" shrinkToFit="1"/>
    </xf>
    <xf numFmtId="176" fontId="6" fillId="0" borderId="63" xfId="1" applyNumberFormat="1" applyFont="1" applyBorder="1" applyAlignment="1">
      <alignment vertical="center" shrinkToFit="1"/>
    </xf>
    <xf numFmtId="176" fontId="6" fillId="0" borderId="64" xfId="1" applyNumberFormat="1" applyFont="1" applyBorder="1" applyAlignment="1">
      <alignment vertical="center" shrinkToFit="1"/>
    </xf>
    <xf numFmtId="176" fontId="6" fillId="0" borderId="65" xfId="1" applyNumberFormat="1" applyFont="1" applyBorder="1" applyAlignment="1">
      <alignment vertical="center" shrinkToFit="1"/>
    </xf>
    <xf numFmtId="176" fontId="6" fillId="0" borderId="66" xfId="1" applyNumberFormat="1" applyFont="1" applyBorder="1" applyAlignment="1">
      <alignment vertical="center" shrinkToFit="1"/>
    </xf>
    <xf numFmtId="176" fontId="6" fillId="0" borderId="67" xfId="1" applyNumberFormat="1" applyFont="1" applyBorder="1" applyAlignment="1">
      <alignment vertical="center" shrinkToFit="1"/>
    </xf>
    <xf numFmtId="176" fontId="6" fillId="0" borderId="0" xfId="1" applyNumberFormat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centerContinuous" vertical="center"/>
      <protection locked="0"/>
    </xf>
    <xf numFmtId="0" fontId="1" fillId="0" borderId="0" xfId="0" applyFont="1" applyProtection="1">
      <alignment vertical="center"/>
      <protection locked="0"/>
    </xf>
    <xf numFmtId="0" fontId="6" fillId="0" borderId="68" xfId="1" applyFont="1" applyBorder="1" applyAlignment="1" applyProtection="1">
      <alignment horizontal="center" vertical="center"/>
      <protection locked="0"/>
    </xf>
    <xf numFmtId="0" fontId="6" fillId="0" borderId="69" xfId="1" applyFont="1" applyBorder="1" applyAlignment="1" applyProtection="1">
      <alignment horizontal="center" vertical="center"/>
      <protection locked="0"/>
    </xf>
    <xf numFmtId="0" fontId="6" fillId="0" borderId="6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9" xfId="0" applyFont="1" applyBorder="1" applyAlignment="1" applyProtection="1">
      <alignment horizontal="center" vertical="center"/>
      <protection locked="0"/>
    </xf>
    <xf numFmtId="0" fontId="8" fillId="0" borderId="68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69" xfId="0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distributed" vertical="center" justifyLastLine="1"/>
      <protection locked="0"/>
    </xf>
    <xf numFmtId="0" fontId="6" fillId="0" borderId="70" xfId="1" applyFont="1" applyBorder="1" applyAlignment="1" applyProtection="1">
      <alignment horizontal="distributed" vertical="center" justifyLastLine="1"/>
      <protection locked="0"/>
    </xf>
    <xf numFmtId="0" fontId="6" fillId="0" borderId="71" xfId="1" applyFont="1" applyBorder="1" applyAlignment="1" applyProtection="1">
      <alignment horizontal="distributed" vertical="center" justifyLastLine="1"/>
      <protection locked="0"/>
    </xf>
    <xf numFmtId="0" fontId="6" fillId="0" borderId="72" xfId="1" applyFont="1" applyBorder="1" applyAlignment="1" applyProtection="1">
      <alignment horizontal="distributed" vertical="center" justifyLastLine="1"/>
      <protection locked="0"/>
    </xf>
    <xf numFmtId="0" fontId="6" fillId="0" borderId="73" xfId="1" applyFont="1" applyBorder="1" applyAlignment="1" applyProtection="1">
      <alignment horizontal="center" vertical="center" justifyLastLine="1"/>
      <protection locked="0"/>
    </xf>
    <xf numFmtId="0" fontId="6" fillId="0" borderId="8" xfId="1" applyFont="1" applyBorder="1" applyAlignment="1" applyProtection="1">
      <alignment horizontal="center" vertical="center" justifyLastLine="1"/>
      <protection locked="0"/>
    </xf>
    <xf numFmtId="0" fontId="6" fillId="0" borderId="34" xfId="1" applyFont="1" applyBorder="1" applyAlignment="1" applyProtection="1">
      <alignment horizontal="center" vertical="center" justifyLastLine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70" xfId="0" applyFont="1" applyBorder="1" applyAlignment="1" applyProtection="1">
      <alignment horizontal="center" vertical="center"/>
      <protection locked="0"/>
    </xf>
    <xf numFmtId="0" fontId="6" fillId="0" borderId="7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23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21" xfId="1" applyFont="1" applyBorder="1" applyAlignment="1" applyProtection="1">
      <alignment horizontal="center" vertical="center"/>
      <protection locked="0"/>
    </xf>
    <xf numFmtId="0" fontId="6" fillId="0" borderId="74" xfId="1" applyFont="1" applyBorder="1" applyAlignment="1" applyProtection="1">
      <alignment horizontal="center" vertical="center"/>
      <protection locked="0"/>
    </xf>
    <xf numFmtId="0" fontId="6" fillId="0" borderId="54" xfId="1" applyFont="1" applyBorder="1" applyAlignment="1" applyProtection="1">
      <alignment horizontal="center" vertical="center"/>
      <protection locked="0"/>
    </xf>
    <xf numFmtId="0" fontId="6" fillId="0" borderId="53" xfId="1" applyFont="1" applyBorder="1" applyAlignment="1" applyProtection="1">
      <alignment horizontal="center" vertical="center"/>
      <protection locked="0"/>
    </xf>
    <xf numFmtId="0" fontId="6" fillId="0" borderId="75" xfId="1" applyFont="1" applyBorder="1" applyAlignment="1" applyProtection="1">
      <alignment horizontal="center" vertical="center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76" xfId="0" applyFont="1" applyBorder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/>
      <protection locked="0"/>
    </xf>
    <xf numFmtId="0" fontId="6" fillId="0" borderId="67" xfId="0" applyFont="1" applyBorder="1" applyAlignment="1" applyProtection="1">
      <alignment horizontal="center" vertical="center"/>
      <protection locked="0"/>
    </xf>
    <xf numFmtId="176" fontId="6" fillId="0" borderId="32" xfId="1" applyNumberFormat="1" applyFont="1" applyBorder="1" applyAlignment="1" applyProtection="1">
      <alignment vertical="center" shrinkToFit="1"/>
      <protection locked="0"/>
    </xf>
    <xf numFmtId="176" fontId="6" fillId="0" borderId="30" xfId="1" applyNumberFormat="1" applyFont="1" applyBorder="1" applyAlignment="1">
      <alignment vertical="center" shrinkToFit="1"/>
    </xf>
    <xf numFmtId="176" fontId="6" fillId="0" borderId="77" xfId="1" applyNumberFormat="1" applyFont="1" applyBorder="1" applyAlignment="1" applyProtection="1">
      <alignment vertical="center" shrinkToFit="1"/>
      <protection locked="0"/>
    </xf>
    <xf numFmtId="176" fontId="6" fillId="0" borderId="0" xfId="1" applyNumberFormat="1" applyFont="1" applyAlignment="1" applyProtection="1">
      <alignment vertical="center" shrinkToFit="1"/>
      <protection locked="0"/>
    </xf>
    <xf numFmtId="176" fontId="6" fillId="0" borderId="78" xfId="1" applyNumberFormat="1" applyFont="1" applyBorder="1" applyAlignment="1">
      <alignment horizontal="right" vertical="center" shrinkToFit="1"/>
    </xf>
    <xf numFmtId="176" fontId="6" fillId="0" borderId="5" xfId="1" applyNumberFormat="1" applyFont="1" applyBorder="1" applyAlignment="1">
      <alignment horizontal="right" vertical="center" shrinkToFit="1"/>
    </xf>
    <xf numFmtId="176" fontId="6" fillId="0" borderId="32" xfId="0" applyNumberFormat="1" applyFont="1" applyBorder="1" applyAlignment="1" applyProtection="1">
      <alignment vertical="center" shrinkToFit="1"/>
      <protection locked="0"/>
    </xf>
    <xf numFmtId="176" fontId="6" fillId="0" borderId="29" xfId="0" applyNumberFormat="1" applyFont="1" applyBorder="1" applyAlignment="1" applyProtection="1">
      <alignment vertical="center" shrinkToFit="1"/>
      <protection locked="0"/>
    </xf>
    <xf numFmtId="176" fontId="6" fillId="0" borderId="31" xfId="0" applyNumberFormat="1" applyFont="1" applyBorder="1" applyAlignment="1">
      <alignment vertical="center" shrinkToFit="1"/>
    </xf>
    <xf numFmtId="176" fontId="6" fillId="0" borderId="77" xfId="0" applyNumberFormat="1" applyFont="1" applyBorder="1" applyAlignment="1" applyProtection="1">
      <alignment vertical="center" shrinkToFit="1"/>
      <protection locked="0"/>
    </xf>
    <xf numFmtId="176" fontId="6" fillId="0" borderId="25" xfId="0" applyNumberFormat="1" applyFont="1" applyBorder="1" applyAlignment="1">
      <alignment vertical="center" shrinkToFit="1"/>
    </xf>
    <xf numFmtId="0" fontId="6" fillId="0" borderId="32" xfId="0" applyFont="1" applyBorder="1" applyAlignment="1" applyProtection="1">
      <alignment vertical="center" shrinkToFit="1"/>
      <protection locked="0"/>
    </xf>
    <xf numFmtId="0" fontId="6" fillId="0" borderId="29" xfId="0" applyFont="1" applyBorder="1" applyAlignment="1" applyProtection="1">
      <alignment vertical="center" shrinkToFit="1"/>
      <protection locked="0"/>
    </xf>
    <xf numFmtId="0" fontId="6" fillId="0" borderId="31" xfId="0" applyFont="1" applyBorder="1" applyAlignment="1">
      <alignment vertical="center" shrinkToFit="1"/>
    </xf>
    <xf numFmtId="0" fontId="6" fillId="0" borderId="77" xfId="0" applyFont="1" applyBorder="1" applyAlignment="1" applyProtection="1">
      <alignment vertical="center" shrinkToFit="1"/>
      <protection locked="0"/>
    </xf>
    <xf numFmtId="0" fontId="6" fillId="0" borderId="25" xfId="0" applyFont="1" applyBorder="1" applyAlignment="1">
      <alignment vertical="center" shrinkToFit="1"/>
    </xf>
    <xf numFmtId="176" fontId="6" fillId="0" borderId="79" xfId="1" applyNumberFormat="1" applyFont="1" applyBorder="1" applyAlignment="1">
      <alignment horizontal="right" vertical="center" shrinkToFit="1"/>
    </xf>
    <xf numFmtId="176" fontId="6" fillId="0" borderId="25" xfId="1" applyNumberFormat="1" applyFont="1" applyBorder="1" applyAlignment="1">
      <alignment horizontal="right" vertical="center" shrinkToFit="1"/>
    </xf>
    <xf numFmtId="176" fontId="6" fillId="0" borderId="80" xfId="1" applyNumberFormat="1" applyFont="1" applyBorder="1" applyAlignment="1" applyProtection="1">
      <alignment vertical="center" shrinkToFit="1"/>
      <protection locked="0"/>
    </xf>
    <xf numFmtId="176" fontId="6" fillId="0" borderId="70" xfId="1" applyNumberFormat="1" applyFont="1" applyBorder="1" applyAlignment="1" applyProtection="1">
      <alignment vertical="center" shrinkToFit="1"/>
      <protection locked="0"/>
    </xf>
    <xf numFmtId="176" fontId="6" fillId="0" borderId="72" xfId="1" applyNumberFormat="1" applyFont="1" applyBorder="1" applyAlignment="1">
      <alignment horizontal="right" vertical="center" shrinkToFit="1"/>
    </xf>
    <xf numFmtId="176" fontId="6" fillId="0" borderId="13" xfId="1" applyNumberFormat="1" applyFont="1" applyBorder="1" applyAlignment="1">
      <alignment horizontal="right" vertical="center" shrinkToFit="1"/>
    </xf>
    <xf numFmtId="176" fontId="6" fillId="0" borderId="81" xfId="0" applyNumberFormat="1" applyFont="1" applyBorder="1" applyAlignment="1" applyProtection="1">
      <alignment vertical="center" shrinkToFit="1"/>
      <protection locked="0"/>
    </xf>
    <xf numFmtId="176" fontId="6" fillId="0" borderId="82" xfId="0" applyNumberFormat="1" applyFont="1" applyBorder="1" applyAlignment="1" applyProtection="1">
      <alignment vertical="center" shrinkToFit="1"/>
      <protection locked="0"/>
    </xf>
    <xf numFmtId="176" fontId="6" fillId="0" borderId="71" xfId="0" applyNumberFormat="1" applyFont="1" applyBorder="1" applyAlignment="1">
      <alignment vertical="center" shrinkToFit="1"/>
    </xf>
    <xf numFmtId="176" fontId="6" fillId="0" borderId="80" xfId="0" applyNumberFormat="1" applyFont="1" applyBorder="1" applyAlignment="1" applyProtection="1">
      <alignment vertical="center" shrinkToFit="1"/>
      <protection locked="0"/>
    </xf>
    <xf numFmtId="176" fontId="6" fillId="0" borderId="13" xfId="0" applyNumberFormat="1" applyFont="1" applyBorder="1" applyAlignment="1">
      <alignment vertical="center" shrinkToFit="1"/>
    </xf>
    <xf numFmtId="0" fontId="6" fillId="0" borderId="81" xfId="0" applyFont="1" applyBorder="1" applyAlignment="1" applyProtection="1">
      <alignment vertical="center" shrinkToFit="1"/>
      <protection locked="0"/>
    </xf>
    <xf numFmtId="0" fontId="6" fillId="0" borderId="82" xfId="0" applyFont="1" applyBorder="1" applyAlignment="1" applyProtection="1">
      <alignment vertical="center" shrinkToFit="1"/>
      <protection locked="0"/>
    </xf>
    <xf numFmtId="0" fontId="6" fillId="0" borderId="71" xfId="0" applyFont="1" applyBorder="1" applyAlignment="1">
      <alignment vertical="center" shrinkToFit="1"/>
    </xf>
    <xf numFmtId="0" fontId="6" fillId="0" borderId="80" xfId="0" applyFont="1" applyBorder="1" applyAlignment="1" applyProtection="1">
      <alignment vertical="center" shrinkToFit="1"/>
      <protection locked="0"/>
    </xf>
    <xf numFmtId="0" fontId="6" fillId="0" borderId="13" xfId="0" applyFont="1" applyBorder="1" applyAlignment="1">
      <alignment vertical="center" shrinkToFit="1"/>
    </xf>
    <xf numFmtId="0" fontId="6" fillId="0" borderId="83" xfId="1" applyFont="1" applyBorder="1" applyAlignment="1" applyProtection="1">
      <alignment horizontal="distributed" vertical="center"/>
      <protection locked="0"/>
    </xf>
    <xf numFmtId="176" fontId="6" fillId="0" borderId="84" xfId="1" applyNumberFormat="1" applyFont="1" applyBorder="1" applyAlignment="1">
      <alignment vertical="center" shrinkToFit="1"/>
    </xf>
    <xf numFmtId="176" fontId="6" fillId="0" borderId="73" xfId="1" applyNumberFormat="1" applyFont="1" applyBorder="1" applyAlignment="1">
      <alignment horizontal="right" vertical="center" shrinkToFit="1"/>
    </xf>
    <xf numFmtId="176" fontId="6" fillId="0" borderId="34" xfId="1" applyNumberFormat="1" applyFont="1" applyBorder="1" applyAlignment="1">
      <alignment horizontal="right" vertical="center" shrinkToFit="1"/>
    </xf>
    <xf numFmtId="176" fontId="6" fillId="0" borderId="40" xfId="0" applyNumberFormat="1" applyFont="1" applyBorder="1" applyAlignment="1">
      <alignment vertical="center" shrinkToFit="1"/>
    </xf>
    <xf numFmtId="0" fontId="6" fillId="0" borderId="38" xfId="0" applyFont="1" applyBorder="1" applyAlignment="1">
      <alignment vertical="center" shrinkToFit="1"/>
    </xf>
    <xf numFmtId="176" fontId="6" fillId="0" borderId="9" xfId="0" applyNumberFormat="1" applyFont="1" applyBorder="1" applyAlignment="1">
      <alignment vertical="center" shrinkToFit="1"/>
    </xf>
    <xf numFmtId="0" fontId="6" fillId="0" borderId="84" xfId="0" applyFont="1" applyBorder="1" applyAlignment="1">
      <alignment vertical="center" shrinkToFit="1"/>
    </xf>
    <xf numFmtId="176" fontId="6" fillId="0" borderId="34" xfId="0" applyNumberFormat="1" applyFont="1" applyBorder="1" applyAlignment="1">
      <alignment vertical="center" shrinkToFit="1"/>
    </xf>
    <xf numFmtId="0" fontId="6" fillId="0" borderId="40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176" fontId="6" fillId="0" borderId="40" xfId="1" applyNumberFormat="1" applyFont="1" applyBorder="1" applyAlignment="1" applyProtection="1">
      <alignment vertical="center" shrinkToFit="1"/>
      <protection locked="0"/>
    </xf>
    <xf numFmtId="176" fontId="6" fillId="0" borderId="38" xfId="1" applyNumberFormat="1" applyFont="1" applyBorder="1" applyAlignment="1" applyProtection="1">
      <alignment vertical="center" shrinkToFit="1"/>
      <protection locked="0"/>
    </xf>
    <xf numFmtId="176" fontId="6" fillId="0" borderId="84" xfId="1" applyNumberFormat="1" applyFont="1" applyBorder="1" applyAlignment="1" applyProtection="1">
      <alignment vertical="center" shrinkToFit="1"/>
      <protection locked="0"/>
    </xf>
    <xf numFmtId="176" fontId="6" fillId="0" borderId="8" xfId="1" applyNumberFormat="1" applyFont="1" applyBorder="1" applyAlignment="1" applyProtection="1">
      <alignment vertical="center" shrinkToFit="1"/>
      <protection locked="0"/>
    </xf>
    <xf numFmtId="176" fontId="6" fillId="0" borderId="40" xfId="0" applyNumberFormat="1" applyFont="1" applyBorder="1" applyAlignment="1" applyProtection="1">
      <alignment vertical="center" shrinkToFit="1"/>
      <protection locked="0"/>
    </xf>
    <xf numFmtId="176" fontId="6" fillId="0" borderId="38" xfId="0" applyNumberFormat="1" applyFont="1" applyBorder="1" applyAlignment="1" applyProtection="1">
      <alignment vertical="center" shrinkToFit="1"/>
      <protection locked="0"/>
    </xf>
    <xf numFmtId="176" fontId="6" fillId="0" borderId="84" xfId="0" applyNumberFormat="1" applyFont="1" applyBorder="1" applyAlignment="1" applyProtection="1">
      <alignment vertical="center" shrinkToFit="1"/>
      <protection locked="0"/>
    </xf>
    <xf numFmtId="0" fontId="6" fillId="0" borderId="40" xfId="0" applyFont="1" applyBorder="1" applyAlignment="1" applyProtection="1">
      <alignment vertical="center" shrinkToFit="1"/>
      <protection locked="0"/>
    </xf>
    <xf numFmtId="0" fontId="6" fillId="0" borderId="38" xfId="0" applyFont="1" applyBorder="1" applyAlignment="1" applyProtection="1">
      <alignment vertical="center" shrinkToFit="1"/>
      <protection locked="0"/>
    </xf>
    <xf numFmtId="0" fontId="6" fillId="0" borderId="84" xfId="0" applyFont="1" applyBorder="1" applyAlignment="1" applyProtection="1">
      <alignment vertical="center" shrinkToFit="1"/>
      <protection locked="0"/>
    </xf>
    <xf numFmtId="0" fontId="6" fillId="0" borderId="25" xfId="1" applyFont="1" applyBorder="1" applyAlignment="1" applyProtection="1">
      <alignment horizontal="distributed" vertical="center"/>
      <protection locked="0"/>
    </xf>
    <xf numFmtId="176" fontId="6" fillId="0" borderId="74" xfId="1" applyNumberFormat="1" applyFont="1" applyBorder="1" applyAlignment="1" applyProtection="1">
      <alignment vertical="center" shrinkToFit="1"/>
      <protection locked="0"/>
    </xf>
    <xf numFmtId="176" fontId="6" fillId="0" borderId="53" xfId="1" applyNumberFormat="1" applyFont="1" applyBorder="1" applyAlignment="1" applyProtection="1">
      <alignment vertical="center" shrinkToFit="1"/>
      <protection locked="0"/>
    </xf>
    <xf numFmtId="176" fontId="6" fillId="0" borderId="75" xfId="1" applyNumberFormat="1" applyFont="1" applyBorder="1" applyAlignment="1">
      <alignment horizontal="right" vertical="center" shrinkToFit="1"/>
    </xf>
    <xf numFmtId="176" fontId="6" fillId="0" borderId="24" xfId="1" applyNumberFormat="1" applyFont="1" applyBorder="1" applyAlignment="1">
      <alignment horizontal="right" vertical="center" shrinkToFit="1"/>
    </xf>
    <xf numFmtId="176" fontId="6" fillId="0" borderId="85" xfId="1" applyNumberFormat="1" applyFont="1" applyBorder="1" applyAlignment="1">
      <alignment vertical="center" shrinkToFit="1"/>
    </xf>
    <xf numFmtId="176" fontId="6" fillId="0" borderId="86" xfId="1" applyNumberFormat="1" applyFont="1" applyBorder="1" applyAlignment="1">
      <alignment vertical="center" shrinkToFit="1"/>
    </xf>
    <xf numFmtId="176" fontId="6" fillId="0" borderId="87" xfId="1" applyNumberFormat="1" applyFont="1" applyBorder="1" applyAlignment="1">
      <alignment horizontal="right" vertical="center" shrinkToFit="1"/>
    </xf>
    <xf numFmtId="176" fontId="6" fillId="0" borderId="58" xfId="1" applyNumberFormat="1" applyFont="1" applyBorder="1" applyAlignment="1">
      <alignment horizontal="right" vertical="center" shrinkToFit="1"/>
    </xf>
    <xf numFmtId="176" fontId="6" fillId="0" borderId="57" xfId="1" applyNumberFormat="1" applyFont="1" applyBorder="1" applyAlignment="1">
      <alignment vertical="center" shrinkToFit="1"/>
    </xf>
    <xf numFmtId="176" fontId="6" fillId="0" borderId="87" xfId="1" applyNumberFormat="1" applyFont="1" applyBorder="1" applyAlignment="1">
      <alignment vertical="center" shrinkToFit="1"/>
    </xf>
    <xf numFmtId="176" fontId="6" fillId="0" borderId="88" xfId="1" applyNumberFormat="1" applyFont="1" applyBorder="1" applyAlignment="1">
      <alignment vertical="center" shrinkToFit="1"/>
    </xf>
    <xf numFmtId="0" fontId="1" fillId="0" borderId="0" xfId="0" applyFont="1" applyAlignment="1" applyProtection="1">
      <alignment horizontal="right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89" xfId="0" applyFont="1" applyBorder="1" applyAlignment="1" applyProtection="1">
      <alignment horizontal="center" vertical="center"/>
      <protection locked="0"/>
    </xf>
    <xf numFmtId="0" fontId="6" fillId="0" borderId="90" xfId="0" applyFont="1" applyBorder="1" applyAlignment="1" applyProtection="1">
      <alignment horizontal="center" vertical="center"/>
      <protection locked="0"/>
    </xf>
    <xf numFmtId="0" fontId="6" fillId="0" borderId="78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78" xfId="0" applyFont="1" applyBorder="1" applyAlignment="1" applyProtection="1">
      <alignment horizontal="center" vertical="center" shrinkToFit="1"/>
      <protection locked="0"/>
    </xf>
    <xf numFmtId="0" fontId="6" fillId="0" borderId="89" xfId="0" applyFont="1" applyBorder="1" applyAlignment="1" applyProtection="1">
      <alignment horizontal="center" vertical="center" shrinkToFit="1"/>
      <protection locked="0"/>
    </xf>
    <xf numFmtId="0" fontId="6" fillId="0" borderId="90" xfId="0" applyFont="1" applyBorder="1" applyAlignment="1" applyProtection="1">
      <alignment horizontal="center" vertical="center" shrinkToFit="1"/>
      <protection locked="0"/>
    </xf>
    <xf numFmtId="0" fontId="7" fillId="0" borderId="78" xfId="0" applyFont="1" applyBorder="1" applyAlignment="1" applyProtection="1">
      <alignment horizontal="center" vertical="center" wrapText="1" shrinkToFit="1"/>
      <protection locked="0"/>
    </xf>
    <xf numFmtId="0" fontId="7" fillId="0" borderId="89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8" fillId="0" borderId="73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6" fillId="0" borderId="73" xfId="0" applyFont="1" applyBorder="1" applyAlignment="1" applyProtection="1">
      <alignment horizontal="centerContinuous" vertical="center"/>
      <protection locked="0"/>
    </xf>
    <xf numFmtId="0" fontId="6" fillId="0" borderId="8" xfId="0" applyFont="1" applyBorder="1" applyAlignment="1" applyProtection="1">
      <alignment horizontal="centerContinuous" vertical="center"/>
      <protection locked="0"/>
    </xf>
    <xf numFmtId="0" fontId="6" fillId="0" borderId="9" xfId="0" applyFont="1" applyBorder="1" applyAlignment="1" applyProtection="1">
      <alignment horizontal="centerContinuous" vertical="center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0" borderId="72" xfId="0" applyFont="1" applyBorder="1" applyAlignment="1" applyProtection="1">
      <alignment horizontal="center" vertical="center"/>
      <protection locked="0"/>
    </xf>
    <xf numFmtId="0" fontId="6" fillId="0" borderId="72" xfId="0" applyFont="1" applyBorder="1" applyAlignment="1" applyProtection="1">
      <alignment horizontal="centerContinuous" vertical="center"/>
      <protection locked="0"/>
    </xf>
    <xf numFmtId="0" fontId="6" fillId="0" borderId="70" xfId="0" applyFont="1" applyBorder="1" applyAlignment="1" applyProtection="1">
      <alignment horizontal="centerContinuous" vertical="center"/>
      <protection locked="0"/>
    </xf>
    <xf numFmtId="0" fontId="6" fillId="0" borderId="72" xfId="0" applyFont="1" applyBorder="1" applyAlignment="1" applyProtection="1">
      <alignment horizontal="center" vertical="center" shrinkToFit="1"/>
      <protection locked="0"/>
    </xf>
    <xf numFmtId="0" fontId="6" fillId="0" borderId="70" xfId="0" applyFont="1" applyBorder="1" applyAlignment="1" applyProtection="1">
      <alignment horizontal="center" vertical="center" shrinkToFit="1"/>
      <protection locked="0"/>
    </xf>
    <xf numFmtId="0" fontId="6" fillId="0" borderId="71" xfId="0" applyFont="1" applyBorder="1" applyAlignment="1" applyProtection="1">
      <alignment horizontal="center" vertical="center" shrinkToFit="1"/>
      <protection locked="0"/>
    </xf>
    <xf numFmtId="0" fontId="7" fillId="0" borderId="72" xfId="0" applyFont="1" applyBorder="1" applyAlignment="1" applyProtection="1">
      <alignment horizontal="center" vertical="center" shrinkToFit="1"/>
      <protection locked="0"/>
    </xf>
    <xf numFmtId="0" fontId="7" fillId="0" borderId="70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6" fillId="0" borderId="66" xfId="0" applyFont="1" applyBorder="1" applyAlignment="1" applyProtection="1">
      <alignment vertical="distributed" textRotation="255" indent="1"/>
      <protection locked="0"/>
    </xf>
    <xf numFmtId="0" fontId="6" fillId="0" borderId="91" xfId="0" applyFont="1" applyBorder="1" applyAlignment="1" applyProtection="1">
      <alignment vertical="distributed" textRotation="255" indent="1"/>
      <protection locked="0"/>
    </xf>
    <xf numFmtId="0" fontId="6" fillId="0" borderId="92" xfId="0" applyFont="1" applyBorder="1" applyAlignment="1" applyProtection="1">
      <alignment vertical="distributed" textRotation="255" indent="1"/>
      <protection locked="0"/>
    </xf>
    <xf numFmtId="0" fontId="6" fillId="0" borderId="21" xfId="0" applyFont="1" applyBorder="1" applyAlignment="1" applyProtection="1">
      <alignment vertical="distributed" textRotation="255"/>
      <protection locked="0"/>
    </xf>
    <xf numFmtId="0" fontId="6" fillId="0" borderId="74" xfId="0" applyFont="1" applyBorder="1" applyAlignment="1" applyProtection="1">
      <alignment vertical="distributed" textRotation="255" indent="1"/>
      <protection locked="0"/>
    </xf>
    <xf numFmtId="0" fontId="6" fillId="0" borderId="19" xfId="0" applyFont="1" applyBorder="1" applyAlignment="1" applyProtection="1">
      <alignment horizontal="distributed" vertical="distributed" textRotation="255" indent="1"/>
      <protection locked="0"/>
    </xf>
    <xf numFmtId="0" fontId="6" fillId="0" borderId="74" xfId="0" applyFont="1" applyBorder="1" applyAlignment="1" applyProtection="1">
      <alignment horizontal="center" vertical="distributed" textRotation="255" indent="1"/>
      <protection locked="0"/>
    </xf>
    <xf numFmtId="0" fontId="6" fillId="0" borderId="17" xfId="0" applyFont="1" applyBorder="1" applyAlignment="1" applyProtection="1">
      <alignment horizontal="center" vertical="distributed" textRotation="255" indent="1"/>
      <protection locked="0"/>
    </xf>
    <xf numFmtId="0" fontId="6" fillId="0" borderId="17" xfId="0" applyFont="1" applyBorder="1" applyAlignment="1" applyProtection="1">
      <alignment horizontal="center" vertical="distributed" textRotation="255"/>
      <protection locked="0"/>
    </xf>
    <xf numFmtId="0" fontId="6" fillId="0" borderId="17" xfId="0" applyFont="1" applyBorder="1" applyAlignment="1" applyProtection="1">
      <alignment horizontal="distributed" vertical="distributed" textRotation="255" indent="1"/>
      <protection locked="0"/>
    </xf>
    <xf numFmtId="0" fontId="6" fillId="0" borderId="19" xfId="0" applyFont="1" applyBorder="1" applyAlignment="1" applyProtection="1">
      <alignment horizontal="center" vertical="distributed" textRotation="255"/>
      <protection locked="0"/>
    </xf>
    <xf numFmtId="0" fontId="6" fillId="0" borderId="15" xfId="0" applyFont="1" applyBorder="1" applyAlignment="1" applyProtection="1">
      <alignment vertical="distributed" textRotation="255" justifyLastLine="1"/>
      <protection locked="0"/>
    </xf>
    <xf numFmtId="0" fontId="6" fillId="0" borderId="93" xfId="0" applyFont="1" applyBorder="1" applyAlignment="1" applyProtection="1">
      <alignment vertical="distributed" textRotation="255" indent="1"/>
      <protection locked="0"/>
    </xf>
    <xf numFmtId="0" fontId="6" fillId="0" borderId="18" xfId="0" applyFont="1" applyBorder="1" applyAlignment="1" applyProtection="1">
      <alignment horizontal="center" vertical="distributed" textRotation="255" indent="1"/>
      <protection locked="0"/>
    </xf>
    <xf numFmtId="0" fontId="6" fillId="0" borderId="21" xfId="0" applyFont="1" applyBorder="1" applyAlignment="1" applyProtection="1">
      <alignment vertical="distributed" textRotation="255" indent="1"/>
      <protection locked="0"/>
    </xf>
    <xf numFmtId="0" fontId="7" fillId="0" borderId="91" xfId="0" applyFont="1" applyBorder="1" applyAlignment="1" applyProtection="1">
      <alignment vertical="distributed" textRotation="255" wrapText="1" indent="1"/>
      <protection locked="0"/>
    </xf>
    <xf numFmtId="0" fontId="7" fillId="0" borderId="94" xfId="0" applyFont="1" applyBorder="1" applyAlignment="1" applyProtection="1">
      <alignment vertical="distributed" textRotation="255" wrapText="1" indent="1"/>
      <protection locked="0"/>
    </xf>
    <xf numFmtId="176" fontId="6" fillId="0" borderId="27" xfId="0" applyNumberFormat="1" applyFont="1" applyBorder="1" applyAlignment="1" applyProtection="1">
      <alignment vertical="center" shrinkToFit="1"/>
      <protection locked="0"/>
    </xf>
    <xf numFmtId="176" fontId="6" fillId="0" borderId="28" xfId="0" applyNumberFormat="1" applyFont="1" applyBorder="1" applyAlignment="1" applyProtection="1">
      <alignment vertical="center" shrinkToFit="1"/>
      <protection locked="0"/>
    </xf>
    <xf numFmtId="176" fontId="6" fillId="0" borderId="30" xfId="0" applyNumberFormat="1" applyFont="1" applyBorder="1" applyAlignment="1" applyProtection="1">
      <alignment vertical="center" shrinkToFit="1"/>
      <protection locked="0"/>
    </xf>
    <xf numFmtId="176" fontId="6" fillId="0" borderId="95" xfId="0" applyNumberFormat="1" applyFont="1" applyBorder="1" applyAlignment="1" applyProtection="1">
      <alignment vertical="center" shrinkToFit="1"/>
      <protection locked="0"/>
    </xf>
    <xf numFmtId="0" fontId="6" fillId="0" borderId="83" xfId="1" applyFont="1" applyBorder="1" applyAlignment="1" applyProtection="1">
      <alignment horizontal="center" vertical="center"/>
      <protection locked="0"/>
    </xf>
    <xf numFmtId="176" fontId="6" fillId="0" borderId="36" xfId="0" applyNumberFormat="1" applyFont="1" applyBorder="1" applyAlignment="1">
      <alignment vertical="center" shrinkToFit="1"/>
    </xf>
    <xf numFmtId="176" fontId="6" fillId="0" borderId="38" xfId="0" applyNumberFormat="1" applyFont="1" applyBorder="1" applyAlignment="1">
      <alignment vertical="center" shrinkToFit="1"/>
    </xf>
    <xf numFmtId="176" fontId="6" fillId="0" borderId="84" xfId="0" applyNumberFormat="1" applyFont="1" applyBorder="1" applyAlignment="1">
      <alignment vertical="center" shrinkToFit="1"/>
    </xf>
    <xf numFmtId="176" fontId="6" fillId="0" borderId="37" xfId="0" applyNumberFormat="1" applyFont="1" applyBorder="1" applyAlignment="1">
      <alignment vertical="center" shrinkToFit="1"/>
    </xf>
    <xf numFmtId="176" fontId="6" fillId="0" borderId="39" xfId="0" applyNumberFormat="1" applyFont="1" applyBorder="1" applyAlignment="1">
      <alignment vertical="center" shrinkToFit="1"/>
    </xf>
    <xf numFmtId="176" fontId="6" fillId="0" borderId="41" xfId="0" applyNumberFormat="1" applyFont="1" applyBorder="1" applyAlignment="1">
      <alignment vertical="center" shrinkToFit="1"/>
    </xf>
    <xf numFmtId="176" fontId="6" fillId="0" borderId="36" xfId="0" applyNumberFormat="1" applyFont="1" applyBorder="1" applyAlignment="1" applyProtection="1">
      <alignment vertical="center" shrinkToFit="1"/>
      <protection locked="0"/>
    </xf>
    <xf numFmtId="176" fontId="6" fillId="0" borderId="37" xfId="0" applyNumberFormat="1" applyFont="1" applyBorder="1" applyAlignment="1" applyProtection="1">
      <alignment vertical="center" shrinkToFit="1"/>
      <protection locked="0"/>
    </xf>
    <xf numFmtId="176" fontId="6" fillId="0" borderId="39" xfId="0" applyNumberFormat="1" applyFont="1" applyBorder="1" applyAlignment="1" applyProtection="1">
      <alignment vertical="center" shrinkToFit="1"/>
      <protection locked="0"/>
    </xf>
    <xf numFmtId="176" fontId="6" fillId="0" borderId="41" xfId="0" applyNumberFormat="1" applyFont="1" applyBorder="1" applyAlignment="1" applyProtection="1">
      <alignment vertical="center" shrinkToFit="1"/>
      <protection locked="0"/>
    </xf>
    <xf numFmtId="0" fontId="6" fillId="0" borderId="57" xfId="1" applyFont="1" applyBorder="1" applyAlignment="1" applyProtection="1">
      <alignment horizontal="center" vertical="center"/>
      <protection locked="0"/>
    </xf>
    <xf numFmtId="0" fontId="6" fillId="0" borderId="58" xfId="1" applyFont="1" applyBorder="1" applyAlignment="1" applyProtection="1">
      <alignment horizontal="center" vertical="center"/>
      <protection locked="0"/>
    </xf>
    <xf numFmtId="176" fontId="6" fillId="0" borderId="85" xfId="0" applyNumberFormat="1" applyFont="1" applyBorder="1" applyAlignment="1">
      <alignment vertical="center" shrinkToFit="1"/>
    </xf>
    <xf numFmtId="176" fontId="6" fillId="0" borderId="60" xfId="0" applyNumberFormat="1" applyFont="1" applyBorder="1" applyAlignment="1">
      <alignment vertical="center" shrinkToFit="1"/>
    </xf>
    <xf numFmtId="176" fontId="6" fillId="0" borderId="62" xfId="0" applyNumberFormat="1" applyFont="1" applyBorder="1" applyAlignment="1">
      <alignment vertical="center" shrinkToFit="1"/>
    </xf>
    <xf numFmtId="176" fontId="6" fillId="0" borderId="65" xfId="0" applyNumberFormat="1" applyFont="1" applyBorder="1" applyAlignment="1">
      <alignment vertical="center" shrinkToFit="1"/>
    </xf>
    <xf numFmtId="176" fontId="6" fillId="0" borderId="86" xfId="0" applyNumberFormat="1" applyFont="1" applyBorder="1" applyAlignment="1">
      <alignment vertical="center" shrinkToFit="1"/>
    </xf>
    <xf numFmtId="176" fontId="6" fillId="0" borderId="58" xfId="0" applyNumberFormat="1" applyFont="1" applyBorder="1" applyAlignment="1">
      <alignment vertical="center" shrinkToFit="1"/>
    </xf>
    <xf numFmtId="176" fontId="6" fillId="0" borderId="61" xfId="0" applyNumberFormat="1" applyFont="1" applyBorder="1" applyAlignment="1">
      <alignment vertical="center" shrinkToFit="1"/>
    </xf>
    <xf numFmtId="176" fontId="6" fillId="0" borderId="64" xfId="0" applyNumberFormat="1" applyFont="1" applyBorder="1" applyAlignment="1">
      <alignment vertical="center" shrinkToFit="1"/>
    </xf>
    <xf numFmtId="176" fontId="6" fillId="0" borderId="96" xfId="0" applyNumberFormat="1" applyFont="1" applyBorder="1" applyAlignment="1">
      <alignment vertical="center" shrinkToFit="1"/>
    </xf>
    <xf numFmtId="0" fontId="1" fillId="0" borderId="4" xfId="0" applyFont="1" applyBorder="1" applyProtection="1">
      <alignment vertical="center"/>
      <protection locked="0"/>
    </xf>
    <xf numFmtId="0" fontId="1" fillId="0" borderId="89" xfId="0" applyFont="1" applyBorder="1" applyProtection="1">
      <alignment vertical="center"/>
      <protection locked="0"/>
    </xf>
    <xf numFmtId="0" fontId="1" fillId="0" borderId="89" xfId="0" applyFont="1" applyBorder="1" applyAlignment="1" applyProtection="1">
      <protection locked="0"/>
    </xf>
    <xf numFmtId="0" fontId="1" fillId="0" borderId="5" xfId="0" applyFont="1" applyBorder="1" applyAlignment="1" applyProtection="1">
      <protection locked="0"/>
    </xf>
    <xf numFmtId="0" fontId="1" fillId="0" borderId="97" xfId="0" applyFont="1" applyBorder="1" applyProtection="1">
      <alignment vertical="center"/>
      <protection locked="0"/>
    </xf>
    <xf numFmtId="0" fontId="1" fillId="0" borderId="25" xfId="0" applyFont="1" applyBorder="1" applyAlignment="1" applyProtection="1">
      <protection locked="0"/>
    </xf>
    <xf numFmtId="0" fontId="1" fillId="0" borderId="98" xfId="0" applyFont="1" applyBorder="1" applyProtection="1">
      <alignment vertical="center"/>
      <protection locked="0"/>
    </xf>
    <xf numFmtId="0" fontId="1" fillId="0" borderId="20" xfId="0" applyFont="1" applyBorder="1" applyProtection="1">
      <alignment vertical="center"/>
      <protection locked="0"/>
    </xf>
    <xf numFmtId="0" fontId="1" fillId="0" borderId="20" xfId="0" applyFont="1" applyBorder="1" applyAlignment="1" applyProtection="1">
      <protection locked="0"/>
    </xf>
    <xf numFmtId="0" fontId="1" fillId="0" borderId="67" xfId="0" applyFont="1" applyBorder="1" applyAlignment="1" applyProtection="1">
      <protection locked="0"/>
    </xf>
  </cellXfs>
  <cellStyles count="2">
    <cellStyle name="標準" xfId="0" builtinId="0"/>
    <cellStyle name="標準_児童生徒教職員数入力枠" xfId="1" xr:uid="{72FC77EF-4EC1-DE4C-B49B-99E9E35576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30046-3369-AF49-8972-84EE9DB6235E}">
  <dimension ref="A1:AS95"/>
  <sheetViews>
    <sheetView tabSelected="1" workbookViewId="0">
      <selection activeCell="Y7" sqref="Y7"/>
    </sheetView>
  </sheetViews>
  <sheetFormatPr baseColWidth="10" defaultColWidth="7.7109375" defaultRowHeight="14"/>
  <cols>
    <col min="1" max="1" width="7" style="100" customWidth="1"/>
    <col min="2" max="2" width="13.140625" style="100" customWidth="1"/>
    <col min="3" max="32" width="3.140625" style="4" customWidth="1"/>
    <col min="33" max="33" width="3.140625" style="100" customWidth="1"/>
    <col min="34" max="45" width="3.140625" style="4" customWidth="1"/>
    <col min="46" max="51" width="3" style="4" customWidth="1"/>
    <col min="52" max="16384" width="7.7109375" style="4"/>
  </cols>
  <sheetData>
    <row r="1" spans="1:45" ht="1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 t="s">
        <v>1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2"/>
    </row>
    <row r="2" spans="1:45" ht="18.75" customHeight="1" thickBot="1">
      <c r="A2" s="2" t="s">
        <v>2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5"/>
      <c r="O2" s="3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6"/>
    </row>
    <row r="3" spans="1:45" ht="15.75" customHeight="1">
      <c r="A3" s="7" t="s">
        <v>3</v>
      </c>
      <c r="B3" s="8" t="s">
        <v>4</v>
      </c>
      <c r="C3" s="9" t="s">
        <v>5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 t="s">
        <v>6</v>
      </c>
      <c r="Q3" s="11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3"/>
    </row>
    <row r="4" spans="1:45" ht="18.75" customHeight="1">
      <c r="A4" s="14"/>
      <c r="B4" s="15"/>
      <c r="C4" s="16" t="s">
        <v>7</v>
      </c>
      <c r="D4" s="16"/>
      <c r="E4" s="16"/>
      <c r="F4" s="16"/>
      <c r="G4" s="16"/>
      <c r="H4" s="16"/>
      <c r="I4" s="16"/>
      <c r="J4" s="16"/>
      <c r="K4" s="16"/>
      <c r="L4" s="17"/>
      <c r="M4" s="18" t="s">
        <v>8</v>
      </c>
      <c r="N4" s="18" t="s">
        <v>9</v>
      </c>
      <c r="O4" s="19" t="s">
        <v>10</v>
      </c>
      <c r="P4" s="20"/>
      <c r="Q4" s="21"/>
      <c r="R4" s="12"/>
      <c r="S4" s="12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45" ht="18.75" customHeight="1" thickBot="1">
      <c r="A5" s="22"/>
      <c r="B5" s="23"/>
      <c r="C5" s="24" t="s">
        <v>11</v>
      </c>
      <c r="D5" s="25" t="s">
        <v>12</v>
      </c>
      <c r="E5" s="25" t="s">
        <v>13</v>
      </c>
      <c r="F5" s="25" t="s">
        <v>14</v>
      </c>
      <c r="G5" s="25" t="s">
        <v>15</v>
      </c>
      <c r="H5" s="26" t="s">
        <v>16</v>
      </c>
      <c r="I5" s="26" t="s">
        <v>17</v>
      </c>
      <c r="J5" s="26" t="s">
        <v>18</v>
      </c>
      <c r="K5" s="27" t="s">
        <v>19</v>
      </c>
      <c r="L5" s="28" t="s">
        <v>20</v>
      </c>
      <c r="M5" s="29"/>
      <c r="N5" s="30"/>
      <c r="O5" s="31"/>
      <c r="P5" s="32" t="s">
        <v>21</v>
      </c>
      <c r="Q5" s="33" t="s">
        <v>22</v>
      </c>
      <c r="R5" s="12"/>
      <c r="S5" s="12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13"/>
    </row>
    <row r="6" spans="1:45" ht="22.5" customHeight="1">
      <c r="A6" s="35" t="s">
        <v>23</v>
      </c>
      <c r="B6" s="36" t="s">
        <v>24</v>
      </c>
      <c r="C6" s="37">
        <v>1</v>
      </c>
      <c r="D6" s="38">
        <v>1</v>
      </c>
      <c r="E6" s="38">
        <v>1</v>
      </c>
      <c r="F6" s="38">
        <v>1</v>
      </c>
      <c r="G6" s="38">
        <v>2</v>
      </c>
      <c r="H6" s="39">
        <v>2</v>
      </c>
      <c r="I6" s="39">
        <v>1</v>
      </c>
      <c r="J6" s="39">
        <v>1</v>
      </c>
      <c r="K6" s="40">
        <v>1</v>
      </c>
      <c r="L6" s="41">
        <f>SUM(C6:K6)</f>
        <v>11</v>
      </c>
      <c r="M6" s="42">
        <v>0</v>
      </c>
      <c r="N6" s="43">
        <v>7</v>
      </c>
      <c r="O6" s="41">
        <f>SUM(L6:N6)</f>
        <v>18</v>
      </c>
      <c r="P6" s="44">
        <v>5</v>
      </c>
      <c r="Q6" s="45">
        <v>2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46"/>
    </row>
    <row r="7" spans="1:45" ht="22.5" customHeight="1">
      <c r="A7" s="47">
        <v>3</v>
      </c>
      <c r="B7" s="36" t="s">
        <v>25</v>
      </c>
      <c r="C7" s="37">
        <v>3</v>
      </c>
      <c r="D7" s="38">
        <v>3</v>
      </c>
      <c r="E7" s="38">
        <v>3</v>
      </c>
      <c r="F7" s="38">
        <v>3</v>
      </c>
      <c r="G7" s="38">
        <v>3</v>
      </c>
      <c r="H7" s="39">
        <v>3</v>
      </c>
      <c r="I7" s="39">
        <v>3</v>
      </c>
      <c r="J7" s="39">
        <v>3</v>
      </c>
      <c r="K7" s="40">
        <v>3</v>
      </c>
      <c r="L7" s="41">
        <f>SUM(C7:K7)</f>
        <v>27</v>
      </c>
      <c r="M7" s="42">
        <v>0</v>
      </c>
      <c r="N7" s="43">
        <v>13</v>
      </c>
      <c r="O7" s="41">
        <f>SUM(L7:N7)</f>
        <v>40</v>
      </c>
      <c r="P7" s="44">
        <v>9</v>
      </c>
      <c r="Q7" s="45">
        <v>4</v>
      </c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46"/>
    </row>
    <row r="8" spans="1:45" ht="22.5" customHeight="1">
      <c r="A8" s="48"/>
      <c r="B8" s="36" t="s">
        <v>26</v>
      </c>
      <c r="C8" s="37">
        <v>1</v>
      </c>
      <c r="D8" s="38">
        <v>1</v>
      </c>
      <c r="E8" s="38">
        <v>1</v>
      </c>
      <c r="F8" s="38">
        <v>1</v>
      </c>
      <c r="G8" s="38">
        <v>1</v>
      </c>
      <c r="H8" s="39">
        <v>1</v>
      </c>
      <c r="I8" s="39">
        <v>1</v>
      </c>
      <c r="J8" s="39">
        <v>1</v>
      </c>
      <c r="K8" s="40">
        <v>1</v>
      </c>
      <c r="L8" s="41">
        <f>SUM(C8:K8)</f>
        <v>9</v>
      </c>
      <c r="M8" s="42">
        <v>0</v>
      </c>
      <c r="N8" s="43">
        <v>5</v>
      </c>
      <c r="O8" s="41">
        <f>SUM(L8:N8)</f>
        <v>14</v>
      </c>
      <c r="P8" s="44">
        <v>4</v>
      </c>
      <c r="Q8" s="49">
        <v>1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46"/>
    </row>
    <row r="9" spans="1:45" ht="22.5" customHeight="1">
      <c r="A9" s="48"/>
      <c r="B9" s="50" t="s">
        <v>27</v>
      </c>
      <c r="C9" s="51">
        <f t="shared" ref="C9:O9" si="0">SUM(C6:C8)</f>
        <v>5</v>
      </c>
      <c r="D9" s="52">
        <f t="shared" si="0"/>
        <v>5</v>
      </c>
      <c r="E9" s="52">
        <f t="shared" si="0"/>
        <v>5</v>
      </c>
      <c r="F9" s="52">
        <f t="shared" si="0"/>
        <v>5</v>
      </c>
      <c r="G9" s="52">
        <f t="shared" si="0"/>
        <v>6</v>
      </c>
      <c r="H9" s="53">
        <f t="shared" si="0"/>
        <v>6</v>
      </c>
      <c r="I9" s="53">
        <f t="shared" si="0"/>
        <v>5</v>
      </c>
      <c r="J9" s="53">
        <f t="shared" si="0"/>
        <v>5</v>
      </c>
      <c r="K9" s="54">
        <f t="shared" si="0"/>
        <v>5</v>
      </c>
      <c r="L9" s="55">
        <f t="shared" si="0"/>
        <v>47</v>
      </c>
      <c r="M9" s="56">
        <f t="shared" si="0"/>
        <v>0</v>
      </c>
      <c r="N9" s="57">
        <f t="shared" si="0"/>
        <v>25</v>
      </c>
      <c r="O9" s="58">
        <f t="shared" si="0"/>
        <v>72</v>
      </c>
      <c r="P9" s="59">
        <f>SUM(P6:P8)</f>
        <v>18</v>
      </c>
      <c r="Q9" s="60">
        <f>SUM(Q6:Q8)</f>
        <v>7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46"/>
    </row>
    <row r="10" spans="1:45" ht="22.5" customHeight="1">
      <c r="A10" s="61" t="s">
        <v>28</v>
      </c>
      <c r="B10" s="62" t="s">
        <v>29</v>
      </c>
      <c r="C10" s="63">
        <v>1</v>
      </c>
      <c r="D10" s="64">
        <v>1</v>
      </c>
      <c r="E10" s="64">
        <v>1</v>
      </c>
      <c r="F10" s="64">
        <v>1</v>
      </c>
      <c r="G10" s="64">
        <v>1</v>
      </c>
      <c r="H10" s="65">
        <v>1</v>
      </c>
      <c r="I10" s="65">
        <v>1</v>
      </c>
      <c r="J10" s="65">
        <v>1</v>
      </c>
      <c r="K10" s="66">
        <v>1</v>
      </c>
      <c r="L10" s="67">
        <f>SUM(C10:K10)</f>
        <v>9</v>
      </c>
      <c r="M10" s="68">
        <v>0</v>
      </c>
      <c r="N10" s="69">
        <v>3</v>
      </c>
      <c r="O10" s="70">
        <f>SUM(L10:N10)</f>
        <v>12</v>
      </c>
      <c r="P10" s="44">
        <v>2</v>
      </c>
      <c r="Q10" s="45">
        <v>1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46"/>
    </row>
    <row r="11" spans="1:45" ht="22.5" customHeight="1">
      <c r="A11" s="61" t="s">
        <v>30</v>
      </c>
      <c r="B11" s="62" t="s">
        <v>31</v>
      </c>
      <c r="C11" s="63">
        <v>2</v>
      </c>
      <c r="D11" s="64">
        <v>2</v>
      </c>
      <c r="E11" s="64">
        <v>2</v>
      </c>
      <c r="F11" s="64">
        <v>2</v>
      </c>
      <c r="G11" s="64">
        <v>2</v>
      </c>
      <c r="H11" s="65">
        <v>2</v>
      </c>
      <c r="I11" s="65">
        <v>2</v>
      </c>
      <c r="J11" s="65">
        <v>2</v>
      </c>
      <c r="K11" s="66">
        <v>2</v>
      </c>
      <c r="L11" s="67">
        <f>SUM(C11:K11)</f>
        <v>18</v>
      </c>
      <c r="M11" s="68">
        <v>0</v>
      </c>
      <c r="N11" s="69">
        <v>5</v>
      </c>
      <c r="O11" s="70">
        <f>SUM(L11:N11)</f>
        <v>23</v>
      </c>
      <c r="P11" s="71">
        <v>3</v>
      </c>
      <c r="Q11" s="72">
        <v>2</v>
      </c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46"/>
    </row>
    <row r="12" spans="1:45" ht="22.5" customHeight="1" thickBot="1">
      <c r="A12" s="73" t="s">
        <v>32</v>
      </c>
      <c r="B12" s="74" t="s">
        <v>33</v>
      </c>
      <c r="C12" s="75">
        <v>2</v>
      </c>
      <c r="D12" s="76">
        <v>2</v>
      </c>
      <c r="E12" s="76">
        <v>2</v>
      </c>
      <c r="F12" s="76">
        <v>2</v>
      </c>
      <c r="G12" s="76">
        <v>2</v>
      </c>
      <c r="H12" s="77">
        <v>2</v>
      </c>
      <c r="I12" s="77">
        <v>2</v>
      </c>
      <c r="J12" s="77">
        <v>2</v>
      </c>
      <c r="K12" s="78">
        <v>2</v>
      </c>
      <c r="L12" s="79">
        <f>SUM(C12:K12)</f>
        <v>18</v>
      </c>
      <c r="M12" s="80">
        <v>0</v>
      </c>
      <c r="N12" s="81">
        <v>3</v>
      </c>
      <c r="O12" s="82">
        <f>SUM(L12:N12)</f>
        <v>21</v>
      </c>
      <c r="P12" s="83">
        <v>2</v>
      </c>
      <c r="Q12" s="84">
        <v>1</v>
      </c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6"/>
    </row>
    <row r="13" spans="1:45" ht="22.5" customHeight="1" thickBot="1">
      <c r="A13" s="87" t="s">
        <v>34</v>
      </c>
      <c r="B13" s="88"/>
      <c r="C13" s="89">
        <f>SUM(C9,C10,C11,C12)</f>
        <v>10</v>
      </c>
      <c r="D13" s="90">
        <f t="shared" ref="D13:Q13" si="1">SUM(D9,D10,D11,D12)</f>
        <v>10</v>
      </c>
      <c r="E13" s="90">
        <f t="shared" si="1"/>
        <v>10</v>
      </c>
      <c r="F13" s="90">
        <f t="shared" si="1"/>
        <v>10</v>
      </c>
      <c r="G13" s="90">
        <f t="shared" si="1"/>
        <v>11</v>
      </c>
      <c r="H13" s="91">
        <f t="shared" si="1"/>
        <v>11</v>
      </c>
      <c r="I13" s="91">
        <f t="shared" si="1"/>
        <v>10</v>
      </c>
      <c r="J13" s="91">
        <f t="shared" si="1"/>
        <v>10</v>
      </c>
      <c r="K13" s="92">
        <f t="shared" si="1"/>
        <v>10</v>
      </c>
      <c r="L13" s="93">
        <f t="shared" si="1"/>
        <v>92</v>
      </c>
      <c r="M13" s="94">
        <f t="shared" si="1"/>
        <v>0</v>
      </c>
      <c r="N13" s="95">
        <f t="shared" si="1"/>
        <v>36</v>
      </c>
      <c r="O13" s="93">
        <f t="shared" si="1"/>
        <v>128</v>
      </c>
      <c r="P13" s="96">
        <f t="shared" si="1"/>
        <v>25</v>
      </c>
      <c r="Q13" s="97">
        <f t="shared" si="1"/>
        <v>11</v>
      </c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9"/>
    </row>
    <row r="14" spans="1:45" ht="15" thickBot="1"/>
    <row r="15" spans="1:45">
      <c r="A15" s="7" t="s">
        <v>3</v>
      </c>
      <c r="B15" s="8" t="s">
        <v>4</v>
      </c>
      <c r="C15" s="101" t="s">
        <v>35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102"/>
      <c r="AH15" s="103" t="s">
        <v>36</v>
      </c>
      <c r="AI15" s="104"/>
      <c r="AJ15" s="104"/>
      <c r="AK15" s="104"/>
      <c r="AL15" s="104"/>
      <c r="AM15" s="105"/>
      <c r="AN15" s="106" t="s">
        <v>37</v>
      </c>
      <c r="AO15" s="107"/>
      <c r="AP15" s="107"/>
      <c r="AQ15" s="107"/>
      <c r="AR15" s="107"/>
      <c r="AS15" s="108"/>
    </row>
    <row r="16" spans="1:45">
      <c r="A16" s="14"/>
      <c r="B16" s="15"/>
      <c r="C16" s="109" t="s">
        <v>38</v>
      </c>
      <c r="D16" s="110"/>
      <c r="E16" s="111"/>
      <c r="F16" s="112" t="s">
        <v>39</v>
      </c>
      <c r="G16" s="110"/>
      <c r="H16" s="111"/>
      <c r="I16" s="112" t="s">
        <v>40</v>
      </c>
      <c r="J16" s="110"/>
      <c r="K16" s="111"/>
      <c r="L16" s="112" t="s">
        <v>41</v>
      </c>
      <c r="M16" s="110"/>
      <c r="N16" s="111"/>
      <c r="O16" s="112" t="s">
        <v>42</v>
      </c>
      <c r="P16" s="110"/>
      <c r="Q16" s="111"/>
      <c r="R16" s="112" t="s">
        <v>16</v>
      </c>
      <c r="S16" s="110"/>
      <c r="T16" s="110"/>
      <c r="U16" s="112" t="s">
        <v>17</v>
      </c>
      <c r="V16" s="110"/>
      <c r="W16" s="111"/>
      <c r="X16" s="112" t="s">
        <v>18</v>
      </c>
      <c r="Y16" s="110"/>
      <c r="Z16" s="111"/>
      <c r="AA16" s="112" t="s">
        <v>19</v>
      </c>
      <c r="AB16" s="110"/>
      <c r="AC16" s="111"/>
      <c r="AD16" s="113" t="s">
        <v>20</v>
      </c>
      <c r="AE16" s="114"/>
      <c r="AF16" s="114"/>
      <c r="AG16" s="115"/>
      <c r="AH16" s="116" t="s">
        <v>43</v>
      </c>
      <c r="AI16" s="117"/>
      <c r="AJ16" s="118"/>
      <c r="AK16" s="117" t="s">
        <v>44</v>
      </c>
      <c r="AL16" s="117"/>
      <c r="AM16" s="119"/>
      <c r="AN16" s="116" t="s">
        <v>43</v>
      </c>
      <c r="AO16" s="117"/>
      <c r="AP16" s="118"/>
      <c r="AQ16" s="117" t="s">
        <v>44</v>
      </c>
      <c r="AR16" s="117"/>
      <c r="AS16" s="119"/>
    </row>
    <row r="17" spans="1:45" ht="15" thickBot="1">
      <c r="A17" s="22"/>
      <c r="B17" s="23"/>
      <c r="C17" s="120" t="s">
        <v>45</v>
      </c>
      <c r="D17" s="121" t="s">
        <v>46</v>
      </c>
      <c r="E17" s="122" t="s">
        <v>47</v>
      </c>
      <c r="F17" s="123" t="s">
        <v>45</v>
      </c>
      <c r="G17" s="121" t="s">
        <v>46</v>
      </c>
      <c r="H17" s="124" t="s">
        <v>47</v>
      </c>
      <c r="I17" s="123" t="s">
        <v>45</v>
      </c>
      <c r="J17" s="121" t="s">
        <v>46</v>
      </c>
      <c r="K17" s="122" t="s">
        <v>47</v>
      </c>
      <c r="L17" s="123" t="s">
        <v>45</v>
      </c>
      <c r="M17" s="121" t="s">
        <v>46</v>
      </c>
      <c r="N17" s="122" t="s">
        <v>47</v>
      </c>
      <c r="O17" s="123" t="s">
        <v>45</v>
      </c>
      <c r="P17" s="121" t="s">
        <v>46</v>
      </c>
      <c r="Q17" s="122" t="s">
        <v>47</v>
      </c>
      <c r="R17" s="123" t="s">
        <v>45</v>
      </c>
      <c r="S17" s="121" t="s">
        <v>46</v>
      </c>
      <c r="T17" s="124" t="s">
        <v>47</v>
      </c>
      <c r="U17" s="123" t="s">
        <v>45</v>
      </c>
      <c r="V17" s="121" t="s">
        <v>46</v>
      </c>
      <c r="W17" s="122" t="s">
        <v>47</v>
      </c>
      <c r="X17" s="123" t="s">
        <v>45</v>
      </c>
      <c r="Y17" s="121" t="s">
        <v>46</v>
      </c>
      <c r="Z17" s="122" t="s">
        <v>47</v>
      </c>
      <c r="AA17" s="123" t="s">
        <v>45</v>
      </c>
      <c r="AB17" s="121" t="s">
        <v>46</v>
      </c>
      <c r="AC17" s="122" t="s">
        <v>47</v>
      </c>
      <c r="AD17" s="123" t="s">
        <v>45</v>
      </c>
      <c r="AE17" s="125" t="s">
        <v>46</v>
      </c>
      <c r="AF17" s="126" t="s">
        <v>47</v>
      </c>
      <c r="AG17" s="127"/>
      <c r="AH17" s="128" t="s">
        <v>48</v>
      </c>
      <c r="AI17" s="129" t="s">
        <v>49</v>
      </c>
      <c r="AJ17" s="130" t="s">
        <v>27</v>
      </c>
      <c r="AK17" s="131" t="s">
        <v>48</v>
      </c>
      <c r="AL17" s="129" t="s">
        <v>49</v>
      </c>
      <c r="AM17" s="132" t="s">
        <v>27</v>
      </c>
      <c r="AN17" s="128" t="s">
        <v>48</v>
      </c>
      <c r="AO17" s="129" t="s">
        <v>49</v>
      </c>
      <c r="AP17" s="130" t="s">
        <v>27</v>
      </c>
      <c r="AQ17" s="131" t="s">
        <v>48</v>
      </c>
      <c r="AR17" s="129" t="s">
        <v>49</v>
      </c>
      <c r="AS17" s="132" t="s">
        <v>27</v>
      </c>
    </row>
    <row r="18" spans="1:45" ht="22.5" customHeight="1">
      <c r="A18" s="35" t="s">
        <v>23</v>
      </c>
      <c r="B18" s="36" t="s">
        <v>50</v>
      </c>
      <c r="C18" s="133">
        <v>15</v>
      </c>
      <c r="D18" s="40">
        <v>17</v>
      </c>
      <c r="E18" s="134">
        <f>SUM(C18:D18)</f>
        <v>32</v>
      </c>
      <c r="F18" s="135">
        <v>11</v>
      </c>
      <c r="G18" s="40">
        <v>15</v>
      </c>
      <c r="H18" s="134">
        <f>SUM(F18:G18)</f>
        <v>26</v>
      </c>
      <c r="I18" s="135">
        <v>22</v>
      </c>
      <c r="J18" s="40">
        <v>13</v>
      </c>
      <c r="K18" s="134">
        <f>SUM(I18:J18)</f>
        <v>35</v>
      </c>
      <c r="L18" s="135">
        <v>12</v>
      </c>
      <c r="M18" s="40">
        <v>24</v>
      </c>
      <c r="N18" s="134">
        <f>SUM(L18:M18)</f>
        <v>36</v>
      </c>
      <c r="O18" s="135">
        <v>17</v>
      </c>
      <c r="P18" s="40">
        <v>27</v>
      </c>
      <c r="Q18" s="134">
        <f>SUM(O18:P18)</f>
        <v>44</v>
      </c>
      <c r="R18" s="135">
        <v>19</v>
      </c>
      <c r="S18" s="40">
        <v>25</v>
      </c>
      <c r="T18" s="134">
        <f>SUM(R18:S18)</f>
        <v>44</v>
      </c>
      <c r="U18" s="135">
        <v>16</v>
      </c>
      <c r="V18" s="40">
        <v>15</v>
      </c>
      <c r="W18" s="134">
        <f>SUM(U18:V18)</f>
        <v>31</v>
      </c>
      <c r="X18" s="135">
        <v>19</v>
      </c>
      <c r="Y18" s="40">
        <v>9</v>
      </c>
      <c r="Z18" s="134">
        <f>SUM(X18:Y18)</f>
        <v>28</v>
      </c>
      <c r="AA18" s="135">
        <v>23</v>
      </c>
      <c r="AB18" s="40">
        <v>17</v>
      </c>
      <c r="AC18" s="134">
        <f>SUM(AA18:AB18)</f>
        <v>40</v>
      </c>
      <c r="AD18" s="135">
        <f t="shared" ref="AD18:AD20" si="2">SUM(C18,F18,I18,L18,O18,R18,U18,X18,AA18)</f>
        <v>154</v>
      </c>
      <c r="AE18" s="136">
        <f>SUM(D18,G18,J18,M18,P18,S18,V18,Y18,AB18)</f>
        <v>162</v>
      </c>
      <c r="AF18" s="137">
        <f>SUM(AD18:AE18)</f>
        <v>316</v>
      </c>
      <c r="AG18" s="138"/>
      <c r="AH18" s="139">
        <f t="shared" ref="AH18:AI20" si="3">SUM(C18,F18,I18,L18,O18,R18)</f>
        <v>96</v>
      </c>
      <c r="AI18" s="140">
        <f t="shared" si="3"/>
        <v>121</v>
      </c>
      <c r="AJ18" s="141">
        <f>SUM(AH18:AI18)</f>
        <v>217</v>
      </c>
      <c r="AK18" s="142">
        <f t="shared" ref="AK18:AL20" si="4">SUM(U18,X18,AA18)</f>
        <v>58</v>
      </c>
      <c r="AL18" s="140">
        <f t="shared" si="4"/>
        <v>41</v>
      </c>
      <c r="AM18" s="143">
        <f>SUM(AK18:AL18)</f>
        <v>99</v>
      </c>
      <c r="AN18" s="144">
        <v>12</v>
      </c>
      <c r="AO18" s="145">
        <v>10</v>
      </c>
      <c r="AP18" s="146">
        <f t="shared" ref="AP18:AP20" si="5">SUM(AN18:AO18)</f>
        <v>22</v>
      </c>
      <c r="AQ18" s="147">
        <v>6</v>
      </c>
      <c r="AR18" s="145">
        <v>2</v>
      </c>
      <c r="AS18" s="148">
        <f t="shared" ref="AS18:AS20" si="6">SUM(AQ18:AR18)</f>
        <v>8</v>
      </c>
    </row>
    <row r="19" spans="1:45" ht="22.5" customHeight="1">
      <c r="A19" s="47">
        <v>3</v>
      </c>
      <c r="B19" s="36" t="s">
        <v>51</v>
      </c>
      <c r="C19" s="133">
        <v>50</v>
      </c>
      <c r="D19" s="40">
        <v>54</v>
      </c>
      <c r="E19" s="134">
        <f>SUM(C19:D19)</f>
        <v>104</v>
      </c>
      <c r="F19" s="135">
        <v>37</v>
      </c>
      <c r="G19" s="40">
        <v>49</v>
      </c>
      <c r="H19" s="134">
        <f>SUM(F19:G19)</f>
        <v>86</v>
      </c>
      <c r="I19" s="135">
        <v>45</v>
      </c>
      <c r="J19" s="40">
        <v>37</v>
      </c>
      <c r="K19" s="134">
        <f>SUM(I19:J19)</f>
        <v>82</v>
      </c>
      <c r="L19" s="135">
        <v>47</v>
      </c>
      <c r="M19" s="40">
        <v>53</v>
      </c>
      <c r="N19" s="134">
        <f>SUM(L19:M19)</f>
        <v>100</v>
      </c>
      <c r="O19" s="135">
        <v>39</v>
      </c>
      <c r="P19" s="40">
        <v>49</v>
      </c>
      <c r="Q19" s="134">
        <f>SUM(O19:P19)</f>
        <v>88</v>
      </c>
      <c r="R19" s="135">
        <v>40</v>
      </c>
      <c r="S19" s="40">
        <v>49</v>
      </c>
      <c r="T19" s="134">
        <f>SUM(R19:S19)</f>
        <v>89</v>
      </c>
      <c r="U19" s="135">
        <v>43</v>
      </c>
      <c r="V19" s="40">
        <v>46</v>
      </c>
      <c r="W19" s="134">
        <f>SUM(U19:V19)</f>
        <v>89</v>
      </c>
      <c r="X19" s="135">
        <v>35</v>
      </c>
      <c r="Y19" s="40">
        <v>47</v>
      </c>
      <c r="Z19" s="134">
        <f>SUM(X19:Y19)</f>
        <v>82</v>
      </c>
      <c r="AA19" s="135">
        <v>39</v>
      </c>
      <c r="AB19" s="40">
        <v>50</v>
      </c>
      <c r="AC19" s="134">
        <f>SUM(AA19:AB19)</f>
        <v>89</v>
      </c>
      <c r="AD19" s="135">
        <f t="shared" si="2"/>
        <v>375</v>
      </c>
      <c r="AE19" s="40">
        <f>SUM(D19,G19,J19,M19,P19,S19,V19,Y19,AB19)</f>
        <v>434</v>
      </c>
      <c r="AF19" s="149">
        <f>SUM(AD19:AE19)</f>
        <v>809</v>
      </c>
      <c r="AG19" s="150"/>
      <c r="AH19" s="139">
        <f t="shared" si="3"/>
        <v>258</v>
      </c>
      <c r="AI19" s="140">
        <f t="shared" si="3"/>
        <v>291</v>
      </c>
      <c r="AJ19" s="141">
        <f>SUM(AH19:AI19)</f>
        <v>549</v>
      </c>
      <c r="AK19" s="142">
        <f t="shared" si="4"/>
        <v>117</v>
      </c>
      <c r="AL19" s="140">
        <f t="shared" si="4"/>
        <v>143</v>
      </c>
      <c r="AM19" s="143">
        <f>SUM(AK19:AL19)</f>
        <v>260</v>
      </c>
      <c r="AN19" s="144">
        <v>31</v>
      </c>
      <c r="AO19" s="145">
        <v>13</v>
      </c>
      <c r="AP19" s="146">
        <f t="shared" si="5"/>
        <v>44</v>
      </c>
      <c r="AQ19" s="147">
        <v>14</v>
      </c>
      <c r="AR19" s="145">
        <v>5</v>
      </c>
      <c r="AS19" s="148">
        <f t="shared" si="6"/>
        <v>19</v>
      </c>
    </row>
    <row r="20" spans="1:45" ht="22.5" customHeight="1">
      <c r="A20" s="47"/>
      <c r="B20" s="36" t="s">
        <v>52</v>
      </c>
      <c r="C20" s="133">
        <v>14</v>
      </c>
      <c r="D20" s="40">
        <v>14</v>
      </c>
      <c r="E20" s="134">
        <f>SUM(C20:D20)</f>
        <v>28</v>
      </c>
      <c r="F20" s="135">
        <v>16</v>
      </c>
      <c r="G20" s="40">
        <v>13</v>
      </c>
      <c r="H20" s="134">
        <f>SUM(F20:G20)</f>
        <v>29</v>
      </c>
      <c r="I20" s="135">
        <v>14</v>
      </c>
      <c r="J20" s="40">
        <v>17</v>
      </c>
      <c r="K20" s="134">
        <f>SUM(I20:J20)</f>
        <v>31</v>
      </c>
      <c r="L20" s="135">
        <v>17</v>
      </c>
      <c r="M20" s="40">
        <v>17</v>
      </c>
      <c r="N20" s="134">
        <f>SUM(L20:M20)</f>
        <v>34</v>
      </c>
      <c r="O20" s="135">
        <v>11</v>
      </c>
      <c r="P20" s="40">
        <v>19</v>
      </c>
      <c r="Q20" s="134">
        <f>SUM(O20:P20)</f>
        <v>30</v>
      </c>
      <c r="R20" s="135">
        <v>14</v>
      </c>
      <c r="S20" s="40">
        <v>17</v>
      </c>
      <c r="T20" s="134">
        <f>SUM(R20:S20)</f>
        <v>31</v>
      </c>
      <c r="U20" s="135">
        <v>12</v>
      </c>
      <c r="V20" s="40">
        <v>17</v>
      </c>
      <c r="W20" s="134">
        <f>SUM(U20:V20)</f>
        <v>29</v>
      </c>
      <c r="X20" s="135">
        <v>15</v>
      </c>
      <c r="Y20" s="40">
        <v>10</v>
      </c>
      <c r="Z20" s="134">
        <f>SUM(X20:Y20)</f>
        <v>25</v>
      </c>
      <c r="AA20" s="135">
        <v>10</v>
      </c>
      <c r="AB20" s="40">
        <v>13</v>
      </c>
      <c r="AC20" s="134">
        <f>SUM(AA20:AB20)</f>
        <v>23</v>
      </c>
      <c r="AD20" s="151">
        <f t="shared" si="2"/>
        <v>123</v>
      </c>
      <c r="AE20" s="152">
        <f>SUM(D20,G20,J20,M20,P20,S20,V20,Y20,AB20)</f>
        <v>137</v>
      </c>
      <c r="AF20" s="153">
        <f>SUM(AD20:AE20)</f>
        <v>260</v>
      </c>
      <c r="AG20" s="154"/>
      <c r="AH20" s="155">
        <f t="shared" si="3"/>
        <v>86</v>
      </c>
      <c r="AI20" s="156">
        <f t="shared" si="3"/>
        <v>97</v>
      </c>
      <c r="AJ20" s="157">
        <f>SUM(AH20:AI20)</f>
        <v>183</v>
      </c>
      <c r="AK20" s="158">
        <f t="shared" si="4"/>
        <v>37</v>
      </c>
      <c r="AL20" s="156">
        <f t="shared" si="4"/>
        <v>40</v>
      </c>
      <c r="AM20" s="159">
        <f>SUM(AK20:AL20)</f>
        <v>77</v>
      </c>
      <c r="AN20" s="160">
        <v>18</v>
      </c>
      <c r="AO20" s="161">
        <v>5</v>
      </c>
      <c r="AP20" s="162">
        <f t="shared" si="5"/>
        <v>23</v>
      </c>
      <c r="AQ20" s="163">
        <v>1</v>
      </c>
      <c r="AR20" s="161">
        <v>1</v>
      </c>
      <c r="AS20" s="164">
        <f t="shared" si="6"/>
        <v>2</v>
      </c>
    </row>
    <row r="21" spans="1:45" ht="22.5" customHeight="1">
      <c r="A21" s="165"/>
      <c r="B21" s="50" t="s">
        <v>27</v>
      </c>
      <c r="C21" s="59">
        <f t="shared" ref="C21:AF21" si="7">SUM(C18:C20)</f>
        <v>79</v>
      </c>
      <c r="D21" s="54">
        <f t="shared" si="7"/>
        <v>85</v>
      </c>
      <c r="E21" s="56">
        <f t="shared" si="7"/>
        <v>164</v>
      </c>
      <c r="F21" s="166">
        <f t="shared" si="7"/>
        <v>64</v>
      </c>
      <c r="G21" s="54">
        <f t="shared" si="7"/>
        <v>77</v>
      </c>
      <c r="H21" s="56">
        <f t="shared" si="7"/>
        <v>141</v>
      </c>
      <c r="I21" s="166">
        <f t="shared" si="7"/>
        <v>81</v>
      </c>
      <c r="J21" s="54">
        <f t="shared" si="7"/>
        <v>67</v>
      </c>
      <c r="K21" s="56">
        <f t="shared" si="7"/>
        <v>148</v>
      </c>
      <c r="L21" s="166">
        <f t="shared" si="7"/>
        <v>76</v>
      </c>
      <c r="M21" s="54">
        <f t="shared" si="7"/>
        <v>94</v>
      </c>
      <c r="N21" s="56">
        <f t="shared" si="7"/>
        <v>170</v>
      </c>
      <c r="O21" s="166">
        <f t="shared" si="7"/>
        <v>67</v>
      </c>
      <c r="P21" s="54">
        <f t="shared" si="7"/>
        <v>95</v>
      </c>
      <c r="Q21" s="56">
        <f t="shared" si="7"/>
        <v>162</v>
      </c>
      <c r="R21" s="166">
        <f t="shared" si="7"/>
        <v>73</v>
      </c>
      <c r="S21" s="54">
        <f t="shared" si="7"/>
        <v>91</v>
      </c>
      <c r="T21" s="56">
        <f t="shared" si="7"/>
        <v>164</v>
      </c>
      <c r="U21" s="166">
        <f t="shared" si="7"/>
        <v>71</v>
      </c>
      <c r="V21" s="54">
        <f t="shared" si="7"/>
        <v>78</v>
      </c>
      <c r="W21" s="56">
        <f t="shared" si="7"/>
        <v>149</v>
      </c>
      <c r="X21" s="166">
        <f t="shared" si="7"/>
        <v>69</v>
      </c>
      <c r="Y21" s="54">
        <f t="shared" si="7"/>
        <v>66</v>
      </c>
      <c r="Z21" s="56">
        <f t="shared" si="7"/>
        <v>135</v>
      </c>
      <c r="AA21" s="166">
        <f t="shared" si="7"/>
        <v>72</v>
      </c>
      <c r="AB21" s="54">
        <f t="shared" si="7"/>
        <v>80</v>
      </c>
      <c r="AC21" s="56">
        <f t="shared" si="7"/>
        <v>152</v>
      </c>
      <c r="AD21" s="166">
        <f t="shared" si="7"/>
        <v>652</v>
      </c>
      <c r="AE21" s="55">
        <f t="shared" si="7"/>
        <v>733</v>
      </c>
      <c r="AF21" s="167">
        <f t="shared" si="7"/>
        <v>1385</v>
      </c>
      <c r="AG21" s="168"/>
      <c r="AH21" s="169">
        <f>SUM(AH18:AH20)</f>
        <v>440</v>
      </c>
      <c r="AI21" s="170">
        <f t="shared" ref="AI21:AS21" si="8">SUM(AI18:AI20)</f>
        <v>509</v>
      </c>
      <c r="AJ21" s="171">
        <f>SUM(AJ18:AJ20)</f>
        <v>949</v>
      </c>
      <c r="AK21" s="172">
        <f t="shared" si="8"/>
        <v>212</v>
      </c>
      <c r="AL21" s="170">
        <f t="shared" si="8"/>
        <v>224</v>
      </c>
      <c r="AM21" s="173">
        <f>SUM(AM18:AM20)</f>
        <v>436</v>
      </c>
      <c r="AN21" s="174">
        <f t="shared" si="8"/>
        <v>61</v>
      </c>
      <c r="AO21" s="170">
        <f t="shared" si="8"/>
        <v>28</v>
      </c>
      <c r="AP21" s="175">
        <f t="shared" si="8"/>
        <v>89</v>
      </c>
      <c r="AQ21" s="172">
        <f t="shared" si="8"/>
        <v>21</v>
      </c>
      <c r="AR21" s="170">
        <f t="shared" si="8"/>
        <v>8</v>
      </c>
      <c r="AS21" s="176">
        <f t="shared" si="8"/>
        <v>29</v>
      </c>
    </row>
    <row r="22" spans="1:45" ht="22.5" customHeight="1">
      <c r="A22" s="61" t="s">
        <v>28</v>
      </c>
      <c r="B22" s="62" t="s">
        <v>29</v>
      </c>
      <c r="C22" s="177">
        <v>8</v>
      </c>
      <c r="D22" s="178">
        <v>13</v>
      </c>
      <c r="E22" s="56">
        <f>SUM(C22:D22)</f>
        <v>21</v>
      </c>
      <c r="F22" s="179">
        <v>6</v>
      </c>
      <c r="G22" s="178">
        <v>7</v>
      </c>
      <c r="H22" s="56">
        <f>SUM(F22:G22)</f>
        <v>13</v>
      </c>
      <c r="I22" s="179">
        <v>13</v>
      </c>
      <c r="J22" s="178">
        <v>14</v>
      </c>
      <c r="K22" s="56">
        <f>SUM(I22:J22)</f>
        <v>27</v>
      </c>
      <c r="L22" s="179">
        <v>9</v>
      </c>
      <c r="M22" s="178">
        <v>13</v>
      </c>
      <c r="N22" s="56">
        <f>SUM(L22:M22)</f>
        <v>22</v>
      </c>
      <c r="O22" s="179">
        <v>14</v>
      </c>
      <c r="P22" s="178">
        <v>13</v>
      </c>
      <c r="Q22" s="56">
        <f>SUM(O22:P22)</f>
        <v>27</v>
      </c>
      <c r="R22" s="179">
        <v>12</v>
      </c>
      <c r="S22" s="178">
        <v>10</v>
      </c>
      <c r="T22" s="56">
        <f>SUM(R22:S22)</f>
        <v>22</v>
      </c>
      <c r="U22" s="179">
        <v>9</v>
      </c>
      <c r="V22" s="178">
        <v>11</v>
      </c>
      <c r="W22" s="56">
        <f>SUM(U22:V22)</f>
        <v>20</v>
      </c>
      <c r="X22" s="179">
        <v>8</v>
      </c>
      <c r="Y22" s="178">
        <v>11</v>
      </c>
      <c r="Z22" s="56">
        <f>SUM(X22:Y22)</f>
        <v>19</v>
      </c>
      <c r="AA22" s="179">
        <v>13</v>
      </c>
      <c r="AB22" s="178">
        <v>11</v>
      </c>
      <c r="AC22" s="56">
        <f>SUM(AA22:AB22)</f>
        <v>24</v>
      </c>
      <c r="AD22" s="179">
        <f>SUM(C22,F22,I22,L22,O22,R22,U22,X22,AA22)</f>
        <v>92</v>
      </c>
      <c r="AE22" s="180">
        <f t="shared" ref="AD22:AE24" si="9">SUM(D22,G22,J22,M22,P22,S22,V22,Y22,AB22)</f>
        <v>103</v>
      </c>
      <c r="AF22" s="167">
        <f>SUM(AD22:AE22)</f>
        <v>195</v>
      </c>
      <c r="AG22" s="168"/>
      <c r="AH22" s="181">
        <f t="shared" ref="AH22:AI24" si="10">SUM(C22,F22,I22,L22,O22,R22)</f>
        <v>62</v>
      </c>
      <c r="AI22" s="182">
        <f t="shared" si="10"/>
        <v>70</v>
      </c>
      <c r="AJ22" s="171">
        <f>SUM(AH22:AI22)</f>
        <v>132</v>
      </c>
      <c r="AK22" s="183">
        <f t="shared" ref="AK22:AL24" si="11">SUM(U22,X22,AA22)</f>
        <v>30</v>
      </c>
      <c r="AL22" s="182">
        <f t="shared" si="11"/>
        <v>33</v>
      </c>
      <c r="AM22" s="173">
        <f>SUM(AK22:AL22)</f>
        <v>63</v>
      </c>
      <c r="AN22" s="184">
        <v>2</v>
      </c>
      <c r="AO22" s="185">
        <v>2</v>
      </c>
      <c r="AP22" s="175">
        <f t="shared" ref="AP22:AP24" si="12">SUM(AN22:AO22)</f>
        <v>4</v>
      </c>
      <c r="AQ22" s="186">
        <v>0</v>
      </c>
      <c r="AR22" s="185">
        <v>1</v>
      </c>
      <c r="AS22" s="176">
        <f t="shared" ref="AS22:AS24" si="13">SUM(AQ22:AR22)</f>
        <v>1</v>
      </c>
    </row>
    <row r="23" spans="1:45" ht="22.5" customHeight="1">
      <c r="A23" s="61" t="s">
        <v>30</v>
      </c>
      <c r="B23" s="50" t="s">
        <v>31</v>
      </c>
      <c r="C23" s="177">
        <v>17</v>
      </c>
      <c r="D23" s="178">
        <v>22</v>
      </c>
      <c r="E23" s="56">
        <f>SUM(C23:D23)</f>
        <v>39</v>
      </c>
      <c r="F23" s="179">
        <v>25</v>
      </c>
      <c r="G23" s="178">
        <v>22</v>
      </c>
      <c r="H23" s="56">
        <f>SUM(F23:G23)</f>
        <v>47</v>
      </c>
      <c r="I23" s="179">
        <v>29</v>
      </c>
      <c r="J23" s="178">
        <v>29</v>
      </c>
      <c r="K23" s="56">
        <f>SUM(I23:J23)</f>
        <v>58</v>
      </c>
      <c r="L23" s="179">
        <v>23</v>
      </c>
      <c r="M23" s="178">
        <v>27</v>
      </c>
      <c r="N23" s="56">
        <f>SUM(L23:M23)</f>
        <v>50</v>
      </c>
      <c r="O23" s="179">
        <v>31</v>
      </c>
      <c r="P23" s="178">
        <v>25</v>
      </c>
      <c r="Q23" s="56">
        <f>SUM(O23:P23)</f>
        <v>56</v>
      </c>
      <c r="R23" s="179">
        <v>23</v>
      </c>
      <c r="S23" s="178">
        <v>21</v>
      </c>
      <c r="T23" s="56">
        <f>SUM(R23:S23)</f>
        <v>44</v>
      </c>
      <c r="U23" s="179">
        <v>29</v>
      </c>
      <c r="V23" s="178">
        <v>17</v>
      </c>
      <c r="W23" s="56">
        <f>SUM(U23:V23)</f>
        <v>46</v>
      </c>
      <c r="X23" s="179">
        <v>30</v>
      </c>
      <c r="Y23" s="178">
        <v>29</v>
      </c>
      <c r="Z23" s="56">
        <f>SUM(X23:Y23)</f>
        <v>59</v>
      </c>
      <c r="AA23" s="179">
        <v>21</v>
      </c>
      <c r="AB23" s="178">
        <v>26</v>
      </c>
      <c r="AC23" s="56">
        <f>SUM(AA23:AB23)</f>
        <v>47</v>
      </c>
      <c r="AD23" s="179">
        <f t="shared" si="9"/>
        <v>228</v>
      </c>
      <c r="AE23" s="180">
        <f t="shared" si="9"/>
        <v>218</v>
      </c>
      <c r="AF23" s="167">
        <f>SUM(AD23:AE23)</f>
        <v>446</v>
      </c>
      <c r="AG23" s="168"/>
      <c r="AH23" s="181">
        <f t="shared" si="10"/>
        <v>148</v>
      </c>
      <c r="AI23" s="182">
        <f t="shared" si="10"/>
        <v>146</v>
      </c>
      <c r="AJ23" s="171">
        <f>SUM(AH23:AI23)</f>
        <v>294</v>
      </c>
      <c r="AK23" s="183">
        <f t="shared" si="11"/>
        <v>80</v>
      </c>
      <c r="AL23" s="182">
        <f t="shared" si="11"/>
        <v>72</v>
      </c>
      <c r="AM23" s="173">
        <f>SUM(AK23:AL23)</f>
        <v>152</v>
      </c>
      <c r="AN23" s="184">
        <v>14</v>
      </c>
      <c r="AO23" s="185">
        <v>3</v>
      </c>
      <c r="AP23" s="175">
        <f t="shared" si="12"/>
        <v>17</v>
      </c>
      <c r="AQ23" s="186">
        <v>9</v>
      </c>
      <c r="AR23" s="185">
        <v>0</v>
      </c>
      <c r="AS23" s="176">
        <f t="shared" si="13"/>
        <v>9</v>
      </c>
    </row>
    <row r="24" spans="1:45" ht="22.5" customHeight="1" thickBot="1">
      <c r="A24" s="35" t="s">
        <v>32</v>
      </c>
      <c r="B24" s="187" t="s">
        <v>33</v>
      </c>
      <c r="C24" s="133">
        <v>22</v>
      </c>
      <c r="D24" s="40">
        <v>16</v>
      </c>
      <c r="E24" s="134">
        <f>SUM(C24:D24)</f>
        <v>38</v>
      </c>
      <c r="F24" s="135">
        <v>25</v>
      </c>
      <c r="G24" s="40">
        <v>26</v>
      </c>
      <c r="H24" s="134">
        <f>SUM(F24:G24)</f>
        <v>51</v>
      </c>
      <c r="I24" s="135">
        <v>19</v>
      </c>
      <c r="J24" s="40">
        <v>22</v>
      </c>
      <c r="K24" s="134">
        <f>SUM(I24:J24)</f>
        <v>41</v>
      </c>
      <c r="L24" s="135">
        <v>25</v>
      </c>
      <c r="M24" s="40">
        <v>25</v>
      </c>
      <c r="N24" s="134">
        <f>SUM(L24:M24)</f>
        <v>50</v>
      </c>
      <c r="O24" s="135">
        <v>23</v>
      </c>
      <c r="P24" s="40">
        <v>21</v>
      </c>
      <c r="Q24" s="134">
        <f>SUM(O24:P24)</f>
        <v>44</v>
      </c>
      <c r="R24" s="135">
        <v>23</v>
      </c>
      <c r="S24" s="40">
        <v>30</v>
      </c>
      <c r="T24" s="134">
        <f>SUM(R24:S24)</f>
        <v>53</v>
      </c>
      <c r="U24" s="135">
        <v>23</v>
      </c>
      <c r="V24" s="40">
        <v>17</v>
      </c>
      <c r="W24" s="134">
        <f>SUM(U24:V24)</f>
        <v>40</v>
      </c>
      <c r="X24" s="135">
        <v>23</v>
      </c>
      <c r="Y24" s="40">
        <v>18</v>
      </c>
      <c r="Z24" s="134">
        <f>SUM(X24:Y24)</f>
        <v>41</v>
      </c>
      <c r="AA24" s="135">
        <v>27</v>
      </c>
      <c r="AB24" s="40">
        <v>30</v>
      </c>
      <c r="AC24" s="134">
        <f>SUM(AA24:AB24)</f>
        <v>57</v>
      </c>
      <c r="AD24" s="188">
        <f t="shared" si="9"/>
        <v>210</v>
      </c>
      <c r="AE24" s="189">
        <f t="shared" si="9"/>
        <v>205</v>
      </c>
      <c r="AF24" s="190">
        <f>SUM(AD24:AE24)</f>
        <v>415</v>
      </c>
      <c r="AG24" s="191"/>
      <c r="AH24" s="139">
        <f t="shared" si="10"/>
        <v>137</v>
      </c>
      <c r="AI24" s="140">
        <f t="shared" si="10"/>
        <v>140</v>
      </c>
      <c r="AJ24" s="141">
        <f>SUM(AH24:AI24)</f>
        <v>277</v>
      </c>
      <c r="AK24" s="142">
        <f t="shared" si="11"/>
        <v>73</v>
      </c>
      <c r="AL24" s="140">
        <f t="shared" si="11"/>
        <v>65</v>
      </c>
      <c r="AM24" s="143">
        <f>SUM(AK24:AL24)</f>
        <v>138</v>
      </c>
      <c r="AN24" s="144">
        <v>7</v>
      </c>
      <c r="AO24" s="145">
        <v>6</v>
      </c>
      <c r="AP24" s="146">
        <f t="shared" si="12"/>
        <v>13</v>
      </c>
      <c r="AQ24" s="147">
        <v>2</v>
      </c>
      <c r="AR24" s="145">
        <v>1</v>
      </c>
      <c r="AS24" s="148">
        <f t="shared" si="13"/>
        <v>3</v>
      </c>
    </row>
    <row r="25" spans="1:45" ht="22.5" customHeight="1" thickBot="1">
      <c r="A25" s="87" t="s">
        <v>34</v>
      </c>
      <c r="B25" s="88"/>
      <c r="C25" s="192">
        <f>SUM(C21,C22,C23,C24)</f>
        <v>126</v>
      </c>
      <c r="D25" s="92">
        <f t="shared" ref="D25:AS25" si="14">SUM(D21,D22,D23,D24)</f>
        <v>136</v>
      </c>
      <c r="E25" s="95">
        <f t="shared" si="14"/>
        <v>262</v>
      </c>
      <c r="F25" s="193">
        <f t="shared" si="14"/>
        <v>120</v>
      </c>
      <c r="G25" s="92">
        <f t="shared" si="14"/>
        <v>132</v>
      </c>
      <c r="H25" s="94">
        <f t="shared" si="14"/>
        <v>252</v>
      </c>
      <c r="I25" s="193">
        <f t="shared" si="14"/>
        <v>142</v>
      </c>
      <c r="J25" s="92">
        <f t="shared" si="14"/>
        <v>132</v>
      </c>
      <c r="K25" s="95">
        <f t="shared" si="14"/>
        <v>274</v>
      </c>
      <c r="L25" s="193">
        <f t="shared" si="14"/>
        <v>133</v>
      </c>
      <c r="M25" s="92">
        <f t="shared" si="14"/>
        <v>159</v>
      </c>
      <c r="N25" s="95">
        <f t="shared" si="14"/>
        <v>292</v>
      </c>
      <c r="O25" s="193">
        <f t="shared" si="14"/>
        <v>135</v>
      </c>
      <c r="P25" s="92">
        <f t="shared" si="14"/>
        <v>154</v>
      </c>
      <c r="Q25" s="95">
        <f t="shared" si="14"/>
        <v>289</v>
      </c>
      <c r="R25" s="193">
        <f t="shared" si="14"/>
        <v>131</v>
      </c>
      <c r="S25" s="92">
        <f t="shared" si="14"/>
        <v>152</v>
      </c>
      <c r="T25" s="94">
        <f t="shared" si="14"/>
        <v>283</v>
      </c>
      <c r="U25" s="193">
        <f t="shared" si="14"/>
        <v>132</v>
      </c>
      <c r="V25" s="92">
        <f t="shared" si="14"/>
        <v>123</v>
      </c>
      <c r="W25" s="95">
        <f t="shared" si="14"/>
        <v>255</v>
      </c>
      <c r="X25" s="193">
        <f t="shared" si="14"/>
        <v>130</v>
      </c>
      <c r="Y25" s="92">
        <f t="shared" si="14"/>
        <v>124</v>
      </c>
      <c r="Z25" s="95">
        <f t="shared" si="14"/>
        <v>254</v>
      </c>
      <c r="AA25" s="193">
        <f t="shared" si="14"/>
        <v>133</v>
      </c>
      <c r="AB25" s="92">
        <f t="shared" si="14"/>
        <v>147</v>
      </c>
      <c r="AC25" s="95">
        <f t="shared" si="14"/>
        <v>280</v>
      </c>
      <c r="AD25" s="193">
        <f>SUM(AD21,AD22,AD23,AD24)</f>
        <v>1182</v>
      </c>
      <c r="AE25" s="93">
        <f t="shared" si="14"/>
        <v>1259</v>
      </c>
      <c r="AF25" s="194">
        <f>SUM(AF21,AF22,AF23,AF24)</f>
        <v>2441</v>
      </c>
      <c r="AG25" s="195">
        <f t="shared" si="14"/>
        <v>0</v>
      </c>
      <c r="AH25" s="196">
        <f t="shared" si="14"/>
        <v>787</v>
      </c>
      <c r="AI25" s="92">
        <f t="shared" si="14"/>
        <v>865</v>
      </c>
      <c r="AJ25" s="193">
        <f t="shared" si="14"/>
        <v>1652</v>
      </c>
      <c r="AK25" s="197">
        <f t="shared" si="14"/>
        <v>395</v>
      </c>
      <c r="AL25" s="92">
        <f t="shared" si="14"/>
        <v>394</v>
      </c>
      <c r="AM25" s="197">
        <f t="shared" si="14"/>
        <v>789</v>
      </c>
      <c r="AN25" s="196">
        <f t="shared" si="14"/>
        <v>84</v>
      </c>
      <c r="AO25" s="92">
        <f t="shared" si="14"/>
        <v>39</v>
      </c>
      <c r="AP25" s="193">
        <f t="shared" si="14"/>
        <v>123</v>
      </c>
      <c r="AQ25" s="197">
        <f t="shared" si="14"/>
        <v>32</v>
      </c>
      <c r="AR25" s="92">
        <f t="shared" si="14"/>
        <v>10</v>
      </c>
      <c r="AS25" s="198">
        <f t="shared" si="14"/>
        <v>42</v>
      </c>
    </row>
    <row r="27" spans="1:45" ht="20.25" customHeight="1" thickBot="1">
      <c r="A27" s="100" t="s">
        <v>53</v>
      </c>
      <c r="AM27" s="199" t="s">
        <v>54</v>
      </c>
    </row>
    <row r="28" spans="1:45">
      <c r="A28" s="7" t="s">
        <v>3</v>
      </c>
      <c r="B28" s="8" t="s">
        <v>4</v>
      </c>
      <c r="C28" s="200" t="s">
        <v>55</v>
      </c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2"/>
      <c r="O28" s="203" t="s">
        <v>56</v>
      </c>
      <c r="P28" s="201"/>
      <c r="Q28" s="201"/>
      <c r="R28" s="201"/>
      <c r="S28" s="201"/>
      <c r="T28" s="201"/>
      <c r="U28" s="201"/>
      <c r="V28" s="201"/>
      <c r="W28" s="201"/>
      <c r="X28" s="201"/>
      <c r="Y28" s="204"/>
      <c r="Z28" s="203" t="s">
        <v>57</v>
      </c>
      <c r="AA28" s="201"/>
      <c r="AB28" s="202"/>
      <c r="AC28" s="203" t="s">
        <v>58</v>
      </c>
      <c r="AD28" s="201"/>
      <c r="AE28" s="202"/>
      <c r="AF28" s="205" t="s">
        <v>59</v>
      </c>
      <c r="AG28" s="206"/>
      <c r="AH28" s="206"/>
      <c r="AI28" s="207"/>
      <c r="AJ28" s="208" t="s">
        <v>60</v>
      </c>
      <c r="AK28" s="209"/>
      <c r="AL28" s="210"/>
    </row>
    <row r="29" spans="1:45">
      <c r="A29" s="14"/>
      <c r="B29" s="15"/>
      <c r="C29" s="116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211"/>
      <c r="O29" s="212" t="s">
        <v>61</v>
      </c>
      <c r="P29" s="213"/>
      <c r="Q29" s="214" t="s">
        <v>62</v>
      </c>
      <c r="R29" s="215"/>
      <c r="S29" s="215"/>
      <c r="T29" s="215"/>
      <c r="U29" s="215"/>
      <c r="V29" s="215"/>
      <c r="W29" s="215"/>
      <c r="X29" s="216"/>
      <c r="Y29" s="217"/>
      <c r="Z29" s="218"/>
      <c r="AA29" s="117"/>
      <c r="AB29" s="118"/>
      <c r="AC29" s="219" t="s">
        <v>63</v>
      </c>
      <c r="AD29" s="220"/>
      <c r="AE29" s="220"/>
      <c r="AF29" s="221" t="s">
        <v>64</v>
      </c>
      <c r="AG29" s="222"/>
      <c r="AH29" s="222"/>
      <c r="AI29" s="223"/>
      <c r="AJ29" s="224"/>
      <c r="AK29" s="225"/>
      <c r="AL29" s="226"/>
    </row>
    <row r="30" spans="1:45" ht="127.5" customHeight="1" thickBot="1">
      <c r="A30" s="22"/>
      <c r="B30" s="23"/>
      <c r="C30" s="227" t="s">
        <v>65</v>
      </c>
      <c r="D30" s="228" t="s">
        <v>66</v>
      </c>
      <c r="E30" s="228" t="s">
        <v>67</v>
      </c>
      <c r="F30" s="228" t="s">
        <v>68</v>
      </c>
      <c r="G30" s="228" t="s">
        <v>69</v>
      </c>
      <c r="H30" s="228" t="s">
        <v>70</v>
      </c>
      <c r="I30" s="228" t="s">
        <v>71</v>
      </c>
      <c r="J30" s="228" t="s">
        <v>72</v>
      </c>
      <c r="K30" s="228" t="s">
        <v>73</v>
      </c>
      <c r="L30" s="228" t="s">
        <v>74</v>
      </c>
      <c r="M30" s="229" t="s">
        <v>75</v>
      </c>
      <c r="N30" s="230" t="s">
        <v>27</v>
      </c>
      <c r="O30" s="231" t="s">
        <v>76</v>
      </c>
      <c r="P30" s="232" t="s">
        <v>77</v>
      </c>
      <c r="Q30" s="233" t="s">
        <v>78</v>
      </c>
      <c r="R30" s="234" t="s">
        <v>79</v>
      </c>
      <c r="S30" s="235" t="s">
        <v>80</v>
      </c>
      <c r="T30" s="234" t="s">
        <v>81</v>
      </c>
      <c r="U30" s="236" t="s">
        <v>82</v>
      </c>
      <c r="V30" s="235" t="s">
        <v>83</v>
      </c>
      <c r="W30" s="234" t="s">
        <v>84</v>
      </c>
      <c r="X30" s="237" t="s">
        <v>85</v>
      </c>
      <c r="Y30" s="238" t="s">
        <v>27</v>
      </c>
      <c r="Z30" s="239" t="s">
        <v>86</v>
      </c>
      <c r="AA30" s="228" t="s">
        <v>87</v>
      </c>
      <c r="AB30" s="229" t="s">
        <v>88</v>
      </c>
      <c r="AC30" s="239" t="s">
        <v>89</v>
      </c>
      <c r="AD30" s="228" t="s">
        <v>90</v>
      </c>
      <c r="AE30" s="229" t="s">
        <v>91</v>
      </c>
      <c r="AF30" s="233" t="s">
        <v>92</v>
      </c>
      <c r="AG30" s="234" t="s">
        <v>93</v>
      </c>
      <c r="AH30" s="240" t="s">
        <v>94</v>
      </c>
      <c r="AI30" s="241" t="s">
        <v>95</v>
      </c>
      <c r="AJ30" s="239" t="s">
        <v>96</v>
      </c>
      <c r="AK30" s="242" t="s">
        <v>97</v>
      </c>
      <c r="AL30" s="243" t="s">
        <v>98</v>
      </c>
    </row>
    <row r="31" spans="1:45" ht="22.5" customHeight="1">
      <c r="A31" s="35" t="s">
        <v>23</v>
      </c>
      <c r="B31" s="36" t="s">
        <v>24</v>
      </c>
      <c r="C31" s="139">
        <v>1</v>
      </c>
      <c r="D31" s="244">
        <v>1</v>
      </c>
      <c r="E31" s="244">
        <v>2</v>
      </c>
      <c r="F31" s="244">
        <v>0</v>
      </c>
      <c r="G31" s="244">
        <v>2</v>
      </c>
      <c r="H31" s="244">
        <v>23</v>
      </c>
      <c r="I31" s="244">
        <v>0</v>
      </c>
      <c r="J31" s="244">
        <v>1</v>
      </c>
      <c r="K31" s="244">
        <v>1</v>
      </c>
      <c r="L31" s="244">
        <v>1</v>
      </c>
      <c r="M31" s="140">
        <v>3</v>
      </c>
      <c r="N31" s="141">
        <f>SUM(C31:M31)</f>
        <v>35</v>
      </c>
      <c r="O31" s="142">
        <v>2</v>
      </c>
      <c r="P31" s="140">
        <v>1</v>
      </c>
      <c r="Q31" s="142">
        <v>0</v>
      </c>
      <c r="R31" s="244">
        <v>0</v>
      </c>
      <c r="S31" s="244">
        <v>0</v>
      </c>
      <c r="T31" s="244">
        <v>0</v>
      </c>
      <c r="U31" s="244">
        <v>0</v>
      </c>
      <c r="V31" s="244">
        <v>0</v>
      </c>
      <c r="W31" s="244">
        <v>0</v>
      </c>
      <c r="X31" s="140">
        <v>0</v>
      </c>
      <c r="Y31" s="143">
        <f>SUM(O31:X31)</f>
        <v>3</v>
      </c>
      <c r="Z31" s="142">
        <v>2</v>
      </c>
      <c r="AA31" s="244">
        <v>2</v>
      </c>
      <c r="AB31" s="140">
        <v>1</v>
      </c>
      <c r="AC31" s="142">
        <v>2</v>
      </c>
      <c r="AD31" s="244">
        <v>9</v>
      </c>
      <c r="AE31" s="140">
        <v>2</v>
      </c>
      <c r="AF31" s="142">
        <v>0</v>
      </c>
      <c r="AG31" s="244">
        <v>0</v>
      </c>
      <c r="AH31" s="245">
        <v>0</v>
      </c>
      <c r="AI31" s="246">
        <v>2</v>
      </c>
      <c r="AJ31" s="142">
        <v>0</v>
      </c>
      <c r="AK31" s="244">
        <v>0</v>
      </c>
      <c r="AL31" s="247">
        <v>0</v>
      </c>
    </row>
    <row r="32" spans="1:45" ht="22.5" customHeight="1">
      <c r="A32" s="47">
        <v>3</v>
      </c>
      <c r="B32" s="36" t="s">
        <v>25</v>
      </c>
      <c r="C32" s="139">
        <v>1</v>
      </c>
      <c r="D32" s="244">
        <v>1</v>
      </c>
      <c r="E32" s="244">
        <v>2</v>
      </c>
      <c r="F32" s="244">
        <v>1</v>
      </c>
      <c r="G32" s="244">
        <v>2</v>
      </c>
      <c r="H32" s="244">
        <v>52</v>
      </c>
      <c r="I32" s="244">
        <v>0</v>
      </c>
      <c r="J32" s="244">
        <v>2</v>
      </c>
      <c r="K32" s="244">
        <v>0</v>
      </c>
      <c r="L32" s="244">
        <v>1</v>
      </c>
      <c r="M32" s="140">
        <v>9</v>
      </c>
      <c r="N32" s="141">
        <f>SUM(C32:M32)</f>
        <v>71</v>
      </c>
      <c r="O32" s="142">
        <v>3</v>
      </c>
      <c r="P32" s="140">
        <v>0</v>
      </c>
      <c r="Q32" s="142">
        <v>0</v>
      </c>
      <c r="R32" s="244">
        <v>0</v>
      </c>
      <c r="S32" s="244">
        <v>0</v>
      </c>
      <c r="T32" s="244">
        <v>0</v>
      </c>
      <c r="U32" s="244">
        <v>0</v>
      </c>
      <c r="V32" s="244">
        <v>0</v>
      </c>
      <c r="W32" s="244">
        <v>0</v>
      </c>
      <c r="X32" s="140">
        <v>0</v>
      </c>
      <c r="Y32" s="143">
        <f>SUM(O32:X32)</f>
        <v>3</v>
      </c>
      <c r="Z32" s="142">
        <v>3</v>
      </c>
      <c r="AA32" s="244">
        <v>3</v>
      </c>
      <c r="AB32" s="140">
        <v>1</v>
      </c>
      <c r="AC32" s="142">
        <v>2</v>
      </c>
      <c r="AD32" s="244">
        <v>9</v>
      </c>
      <c r="AE32" s="140">
        <v>2</v>
      </c>
      <c r="AF32" s="142">
        <v>0</v>
      </c>
      <c r="AG32" s="244">
        <v>0</v>
      </c>
      <c r="AH32" s="245">
        <v>0</v>
      </c>
      <c r="AI32" s="246">
        <v>3</v>
      </c>
      <c r="AJ32" s="142">
        <v>1</v>
      </c>
      <c r="AK32" s="244">
        <v>1</v>
      </c>
      <c r="AL32" s="247">
        <v>0</v>
      </c>
    </row>
    <row r="33" spans="1:38" ht="22.5" customHeight="1">
      <c r="A33" s="48"/>
      <c r="B33" s="36" t="s">
        <v>52</v>
      </c>
      <c r="C33" s="139">
        <v>1</v>
      </c>
      <c r="D33" s="244">
        <v>1</v>
      </c>
      <c r="E33" s="244">
        <v>2</v>
      </c>
      <c r="F33" s="244">
        <v>0</v>
      </c>
      <c r="G33" s="244">
        <v>2</v>
      </c>
      <c r="H33" s="244">
        <v>16</v>
      </c>
      <c r="I33" s="244">
        <v>0</v>
      </c>
      <c r="J33" s="244">
        <v>2</v>
      </c>
      <c r="K33" s="244">
        <v>0</v>
      </c>
      <c r="L33" s="244">
        <v>0</v>
      </c>
      <c r="M33" s="140">
        <v>3</v>
      </c>
      <c r="N33" s="141">
        <f>SUM(C33:M33)</f>
        <v>27</v>
      </c>
      <c r="O33" s="142">
        <v>2</v>
      </c>
      <c r="P33" s="140">
        <v>0</v>
      </c>
      <c r="Q33" s="142">
        <v>0</v>
      </c>
      <c r="R33" s="244">
        <v>0</v>
      </c>
      <c r="S33" s="244">
        <v>0</v>
      </c>
      <c r="T33" s="244">
        <v>0</v>
      </c>
      <c r="U33" s="244">
        <v>0</v>
      </c>
      <c r="V33" s="244">
        <v>0</v>
      </c>
      <c r="W33" s="244">
        <v>0</v>
      </c>
      <c r="X33" s="140">
        <v>0</v>
      </c>
      <c r="Y33" s="143">
        <f>SUM(O33:X33)</f>
        <v>2</v>
      </c>
      <c r="Z33" s="142">
        <v>2</v>
      </c>
      <c r="AA33" s="244">
        <v>2</v>
      </c>
      <c r="AB33" s="140">
        <v>1</v>
      </c>
      <c r="AC33" s="142">
        <v>2</v>
      </c>
      <c r="AD33" s="244">
        <v>9</v>
      </c>
      <c r="AE33" s="140">
        <v>2</v>
      </c>
      <c r="AF33" s="142">
        <v>0</v>
      </c>
      <c r="AG33" s="244">
        <v>0</v>
      </c>
      <c r="AH33" s="245">
        <v>0</v>
      </c>
      <c r="AI33" s="246">
        <v>0</v>
      </c>
      <c r="AJ33" s="142">
        <v>0</v>
      </c>
      <c r="AK33" s="244">
        <v>0</v>
      </c>
      <c r="AL33" s="247">
        <v>0</v>
      </c>
    </row>
    <row r="34" spans="1:38" ht="22.5" customHeight="1">
      <c r="A34" s="248"/>
      <c r="B34" s="50" t="s">
        <v>27</v>
      </c>
      <c r="C34" s="169">
        <f t="shared" ref="C34:AL34" si="15">SUM(C31:C33)</f>
        <v>3</v>
      </c>
      <c r="D34" s="249">
        <f t="shared" si="15"/>
        <v>3</v>
      </c>
      <c r="E34" s="249">
        <f t="shared" si="15"/>
        <v>6</v>
      </c>
      <c r="F34" s="249">
        <f t="shared" si="15"/>
        <v>1</v>
      </c>
      <c r="G34" s="249">
        <f t="shared" si="15"/>
        <v>6</v>
      </c>
      <c r="H34" s="249">
        <f t="shared" si="15"/>
        <v>91</v>
      </c>
      <c r="I34" s="249">
        <f t="shared" si="15"/>
        <v>0</v>
      </c>
      <c r="J34" s="249">
        <f t="shared" si="15"/>
        <v>5</v>
      </c>
      <c r="K34" s="249">
        <f t="shared" si="15"/>
        <v>1</v>
      </c>
      <c r="L34" s="249">
        <f t="shared" si="15"/>
        <v>2</v>
      </c>
      <c r="M34" s="250">
        <f t="shared" si="15"/>
        <v>15</v>
      </c>
      <c r="N34" s="171">
        <f t="shared" si="15"/>
        <v>133</v>
      </c>
      <c r="O34" s="251">
        <f t="shared" si="15"/>
        <v>7</v>
      </c>
      <c r="P34" s="250">
        <f t="shared" si="15"/>
        <v>1</v>
      </c>
      <c r="Q34" s="251">
        <f t="shared" si="15"/>
        <v>0</v>
      </c>
      <c r="R34" s="249">
        <f t="shared" si="15"/>
        <v>0</v>
      </c>
      <c r="S34" s="249">
        <f t="shared" si="15"/>
        <v>0</v>
      </c>
      <c r="T34" s="249">
        <f t="shared" si="15"/>
        <v>0</v>
      </c>
      <c r="U34" s="249">
        <f t="shared" si="15"/>
        <v>0</v>
      </c>
      <c r="V34" s="249">
        <f t="shared" si="15"/>
        <v>0</v>
      </c>
      <c r="W34" s="249">
        <f t="shared" si="15"/>
        <v>0</v>
      </c>
      <c r="X34" s="250">
        <f t="shared" si="15"/>
        <v>0</v>
      </c>
      <c r="Y34" s="173">
        <f t="shared" si="15"/>
        <v>8</v>
      </c>
      <c r="Z34" s="251">
        <f t="shared" si="15"/>
        <v>7</v>
      </c>
      <c r="AA34" s="249">
        <f t="shared" si="15"/>
        <v>7</v>
      </c>
      <c r="AB34" s="250">
        <f t="shared" si="15"/>
        <v>3</v>
      </c>
      <c r="AC34" s="251">
        <f t="shared" si="15"/>
        <v>6</v>
      </c>
      <c r="AD34" s="249">
        <f t="shared" si="15"/>
        <v>27</v>
      </c>
      <c r="AE34" s="250">
        <f t="shared" si="15"/>
        <v>6</v>
      </c>
      <c r="AF34" s="251">
        <f t="shared" si="15"/>
        <v>0</v>
      </c>
      <c r="AG34" s="249">
        <f t="shared" si="15"/>
        <v>0</v>
      </c>
      <c r="AH34" s="252">
        <f t="shared" si="15"/>
        <v>0</v>
      </c>
      <c r="AI34" s="253">
        <f t="shared" si="15"/>
        <v>5</v>
      </c>
      <c r="AJ34" s="251">
        <f t="shared" si="15"/>
        <v>1</v>
      </c>
      <c r="AK34" s="249">
        <f t="shared" si="15"/>
        <v>1</v>
      </c>
      <c r="AL34" s="254">
        <f t="shared" si="15"/>
        <v>0</v>
      </c>
    </row>
    <row r="35" spans="1:38" ht="22.5" customHeight="1">
      <c r="A35" s="61" t="s">
        <v>28</v>
      </c>
      <c r="B35" s="62" t="s">
        <v>29</v>
      </c>
      <c r="C35" s="181">
        <v>1</v>
      </c>
      <c r="D35" s="255">
        <v>1</v>
      </c>
      <c r="E35" s="255">
        <v>2</v>
      </c>
      <c r="F35" s="255">
        <v>0</v>
      </c>
      <c r="G35" s="255">
        <v>1</v>
      </c>
      <c r="H35" s="255">
        <v>16</v>
      </c>
      <c r="I35" s="255">
        <v>0</v>
      </c>
      <c r="J35" s="255">
        <v>1</v>
      </c>
      <c r="K35" s="255">
        <v>1</v>
      </c>
      <c r="L35" s="255">
        <v>0</v>
      </c>
      <c r="M35" s="182">
        <v>3</v>
      </c>
      <c r="N35" s="171">
        <f>SUM(C35:M35)</f>
        <v>26</v>
      </c>
      <c r="O35" s="183">
        <v>2</v>
      </c>
      <c r="P35" s="182">
        <v>0</v>
      </c>
      <c r="Q35" s="183">
        <v>0</v>
      </c>
      <c r="R35" s="255">
        <v>0</v>
      </c>
      <c r="S35" s="255">
        <v>0</v>
      </c>
      <c r="T35" s="255">
        <v>0</v>
      </c>
      <c r="U35" s="255">
        <v>0</v>
      </c>
      <c r="V35" s="255">
        <v>0</v>
      </c>
      <c r="W35" s="255">
        <v>1</v>
      </c>
      <c r="X35" s="182">
        <v>0</v>
      </c>
      <c r="Y35" s="173">
        <f>SUM(O35:X35)</f>
        <v>3</v>
      </c>
      <c r="Z35" s="183">
        <v>1</v>
      </c>
      <c r="AA35" s="255">
        <v>1</v>
      </c>
      <c r="AB35" s="182">
        <v>1</v>
      </c>
      <c r="AC35" s="183">
        <v>2</v>
      </c>
      <c r="AD35" s="255">
        <v>0</v>
      </c>
      <c r="AE35" s="182">
        <v>2</v>
      </c>
      <c r="AF35" s="183">
        <v>0</v>
      </c>
      <c r="AG35" s="255">
        <v>0</v>
      </c>
      <c r="AH35" s="256">
        <v>0</v>
      </c>
      <c r="AI35" s="257">
        <v>1</v>
      </c>
      <c r="AJ35" s="183">
        <v>0</v>
      </c>
      <c r="AK35" s="255">
        <v>0</v>
      </c>
      <c r="AL35" s="258">
        <v>0</v>
      </c>
    </row>
    <row r="36" spans="1:38" ht="22.5" customHeight="1">
      <c r="A36" s="61" t="s">
        <v>30</v>
      </c>
      <c r="B36" s="50" t="s">
        <v>31</v>
      </c>
      <c r="C36" s="181">
        <v>1</v>
      </c>
      <c r="D36" s="255">
        <v>1</v>
      </c>
      <c r="E36" s="255">
        <v>2</v>
      </c>
      <c r="F36" s="255">
        <v>0</v>
      </c>
      <c r="G36" s="255">
        <v>1</v>
      </c>
      <c r="H36" s="255">
        <v>31</v>
      </c>
      <c r="I36" s="255">
        <v>0</v>
      </c>
      <c r="J36" s="255">
        <v>2</v>
      </c>
      <c r="K36" s="255">
        <v>0</v>
      </c>
      <c r="L36" s="255">
        <v>1</v>
      </c>
      <c r="M36" s="182">
        <v>5</v>
      </c>
      <c r="N36" s="171">
        <f>SUM(C36:M36)</f>
        <v>44</v>
      </c>
      <c r="O36" s="183">
        <v>2</v>
      </c>
      <c r="P36" s="182">
        <v>1</v>
      </c>
      <c r="Q36" s="183">
        <v>0</v>
      </c>
      <c r="R36" s="255">
        <v>0</v>
      </c>
      <c r="S36" s="255">
        <v>0</v>
      </c>
      <c r="T36" s="255">
        <v>0</v>
      </c>
      <c r="U36" s="255">
        <v>0</v>
      </c>
      <c r="V36" s="255">
        <v>0</v>
      </c>
      <c r="W36" s="255">
        <v>0</v>
      </c>
      <c r="X36" s="182">
        <v>14</v>
      </c>
      <c r="Y36" s="173">
        <f>SUM(O36:X36)</f>
        <v>17</v>
      </c>
      <c r="Z36" s="183">
        <v>4</v>
      </c>
      <c r="AA36" s="255">
        <v>1</v>
      </c>
      <c r="AB36" s="182">
        <v>1</v>
      </c>
      <c r="AC36" s="183">
        <v>2</v>
      </c>
      <c r="AD36" s="255">
        <v>9</v>
      </c>
      <c r="AE36" s="182">
        <v>2</v>
      </c>
      <c r="AF36" s="183">
        <v>0</v>
      </c>
      <c r="AG36" s="255">
        <v>0</v>
      </c>
      <c r="AH36" s="256">
        <v>0</v>
      </c>
      <c r="AI36" s="257">
        <v>2</v>
      </c>
      <c r="AJ36" s="183">
        <v>1</v>
      </c>
      <c r="AK36" s="255">
        <v>0</v>
      </c>
      <c r="AL36" s="258">
        <v>0</v>
      </c>
    </row>
    <row r="37" spans="1:38" ht="22.5" customHeight="1" thickBot="1">
      <c r="A37" s="35" t="s">
        <v>32</v>
      </c>
      <c r="B37" s="187" t="s">
        <v>33</v>
      </c>
      <c r="C37" s="139">
        <v>1</v>
      </c>
      <c r="D37" s="244">
        <v>1</v>
      </c>
      <c r="E37" s="244">
        <v>2</v>
      </c>
      <c r="F37" s="244">
        <v>0</v>
      </c>
      <c r="G37" s="244">
        <v>1</v>
      </c>
      <c r="H37" s="244">
        <v>30</v>
      </c>
      <c r="I37" s="244">
        <v>0</v>
      </c>
      <c r="J37" s="244">
        <v>2</v>
      </c>
      <c r="K37" s="244">
        <v>0</v>
      </c>
      <c r="L37" s="244">
        <v>1</v>
      </c>
      <c r="M37" s="140">
        <v>4</v>
      </c>
      <c r="N37" s="141">
        <f>SUM(C37:M37)</f>
        <v>42</v>
      </c>
      <c r="O37" s="142">
        <v>2</v>
      </c>
      <c r="P37" s="140">
        <v>0</v>
      </c>
      <c r="Q37" s="142">
        <v>0</v>
      </c>
      <c r="R37" s="244">
        <v>0</v>
      </c>
      <c r="S37" s="244">
        <v>1</v>
      </c>
      <c r="T37" s="244">
        <v>0</v>
      </c>
      <c r="U37" s="244">
        <v>0</v>
      </c>
      <c r="V37" s="244">
        <v>0</v>
      </c>
      <c r="W37" s="244">
        <v>1</v>
      </c>
      <c r="X37" s="140">
        <v>5</v>
      </c>
      <c r="Y37" s="143">
        <f>SUM(O37:X37)</f>
        <v>9</v>
      </c>
      <c r="Z37" s="142">
        <v>2</v>
      </c>
      <c r="AA37" s="244">
        <v>2</v>
      </c>
      <c r="AB37" s="140">
        <v>1</v>
      </c>
      <c r="AC37" s="142">
        <v>2</v>
      </c>
      <c r="AD37" s="244">
        <v>9</v>
      </c>
      <c r="AE37" s="140">
        <v>2</v>
      </c>
      <c r="AF37" s="142">
        <v>0</v>
      </c>
      <c r="AG37" s="244">
        <v>0</v>
      </c>
      <c r="AH37" s="245">
        <v>1</v>
      </c>
      <c r="AI37" s="246">
        <v>0</v>
      </c>
      <c r="AJ37" s="142">
        <v>0</v>
      </c>
      <c r="AK37" s="244">
        <v>0</v>
      </c>
      <c r="AL37" s="247">
        <v>1</v>
      </c>
    </row>
    <row r="38" spans="1:38" ht="22.5" customHeight="1" thickBot="1">
      <c r="A38" s="259" t="s">
        <v>34</v>
      </c>
      <c r="B38" s="260"/>
      <c r="C38" s="261">
        <f>SUM(C34,C35,C36,C37)</f>
        <v>6</v>
      </c>
      <c r="D38" s="262">
        <f t="shared" ref="D38:AL38" si="16">SUM(D34,D35,D36,D37)</f>
        <v>6</v>
      </c>
      <c r="E38" s="262">
        <f t="shared" si="16"/>
        <v>12</v>
      </c>
      <c r="F38" s="262">
        <f t="shared" si="16"/>
        <v>1</v>
      </c>
      <c r="G38" s="262">
        <f t="shared" si="16"/>
        <v>9</v>
      </c>
      <c r="H38" s="262">
        <f t="shared" si="16"/>
        <v>168</v>
      </c>
      <c r="I38" s="262">
        <f t="shared" si="16"/>
        <v>0</v>
      </c>
      <c r="J38" s="262">
        <f t="shared" si="16"/>
        <v>10</v>
      </c>
      <c r="K38" s="262">
        <f t="shared" si="16"/>
        <v>2</v>
      </c>
      <c r="L38" s="262">
        <f t="shared" si="16"/>
        <v>4</v>
      </c>
      <c r="M38" s="263">
        <f t="shared" si="16"/>
        <v>27</v>
      </c>
      <c r="N38" s="264">
        <f>SUM(N34,N35,N36,N37)</f>
        <v>245</v>
      </c>
      <c r="O38" s="265">
        <f t="shared" si="16"/>
        <v>13</v>
      </c>
      <c r="P38" s="263">
        <f t="shared" si="16"/>
        <v>2</v>
      </c>
      <c r="Q38" s="265">
        <f t="shared" si="16"/>
        <v>0</v>
      </c>
      <c r="R38" s="262">
        <f t="shared" si="16"/>
        <v>0</v>
      </c>
      <c r="S38" s="262">
        <f t="shared" si="16"/>
        <v>1</v>
      </c>
      <c r="T38" s="262">
        <f t="shared" si="16"/>
        <v>0</v>
      </c>
      <c r="U38" s="262">
        <f t="shared" si="16"/>
        <v>0</v>
      </c>
      <c r="V38" s="262">
        <f t="shared" si="16"/>
        <v>0</v>
      </c>
      <c r="W38" s="262">
        <f t="shared" si="16"/>
        <v>2</v>
      </c>
      <c r="X38" s="263">
        <f t="shared" si="16"/>
        <v>19</v>
      </c>
      <c r="Y38" s="266">
        <f t="shared" si="16"/>
        <v>37</v>
      </c>
      <c r="Z38" s="265">
        <f t="shared" si="16"/>
        <v>14</v>
      </c>
      <c r="AA38" s="262">
        <f t="shared" si="16"/>
        <v>11</v>
      </c>
      <c r="AB38" s="263">
        <f t="shared" si="16"/>
        <v>6</v>
      </c>
      <c r="AC38" s="265">
        <f t="shared" si="16"/>
        <v>12</v>
      </c>
      <c r="AD38" s="262">
        <f t="shared" si="16"/>
        <v>45</v>
      </c>
      <c r="AE38" s="263">
        <f t="shared" si="16"/>
        <v>12</v>
      </c>
      <c r="AF38" s="265">
        <f t="shared" si="16"/>
        <v>0</v>
      </c>
      <c r="AG38" s="262">
        <f t="shared" si="16"/>
        <v>0</v>
      </c>
      <c r="AH38" s="267">
        <f t="shared" si="16"/>
        <v>1</v>
      </c>
      <c r="AI38" s="268">
        <f t="shared" si="16"/>
        <v>8</v>
      </c>
      <c r="AJ38" s="265">
        <f t="shared" si="16"/>
        <v>2</v>
      </c>
      <c r="AK38" s="262">
        <f t="shared" si="16"/>
        <v>1</v>
      </c>
      <c r="AL38" s="269">
        <f t="shared" si="16"/>
        <v>1</v>
      </c>
    </row>
    <row r="87" spans="1:37" ht="15" thickBot="1"/>
    <row r="88" spans="1:37">
      <c r="A88" s="270"/>
      <c r="B88" s="271"/>
      <c r="C88" s="272"/>
      <c r="D88" s="272"/>
      <c r="E88" s="272"/>
      <c r="F88" s="272"/>
      <c r="G88" s="272"/>
      <c r="H88" s="272"/>
      <c r="I88" s="272"/>
      <c r="J88" s="272"/>
      <c r="K88" s="272"/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1"/>
      <c r="AH88" s="272"/>
      <c r="AI88" s="272"/>
      <c r="AJ88" s="272"/>
      <c r="AK88" s="273"/>
    </row>
    <row r="89" spans="1:37">
      <c r="A89" s="274"/>
      <c r="AK89" s="275"/>
    </row>
    <row r="90" spans="1:37">
      <c r="A90" s="274"/>
      <c r="AK90" s="275"/>
    </row>
    <row r="91" spans="1:37">
      <c r="A91" s="274"/>
      <c r="AK91" s="275"/>
    </row>
    <row r="92" spans="1:37">
      <c r="A92" s="274"/>
      <c r="AK92" s="275"/>
    </row>
    <row r="93" spans="1:37">
      <c r="A93" s="274"/>
      <c r="AK93" s="275"/>
    </row>
    <row r="94" spans="1:37">
      <c r="A94" s="274"/>
      <c r="AK94" s="275"/>
    </row>
    <row r="95" spans="1:37" ht="15" thickBot="1">
      <c r="A95" s="276"/>
      <c r="B95" s="277"/>
      <c r="C95" s="278"/>
      <c r="D95" s="278"/>
      <c r="E95" s="278"/>
      <c r="F95" s="278"/>
      <c r="G95" s="278"/>
      <c r="H95" s="278"/>
      <c r="I95" s="278"/>
      <c r="J95" s="278"/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  <c r="W95" s="278"/>
      <c r="X95" s="278"/>
      <c r="Y95" s="278"/>
      <c r="Z95" s="278"/>
      <c r="AA95" s="278"/>
      <c r="AB95" s="278"/>
      <c r="AC95" s="278"/>
      <c r="AD95" s="278"/>
      <c r="AE95" s="278"/>
      <c r="AF95" s="278"/>
      <c r="AG95" s="277"/>
      <c r="AH95" s="278"/>
      <c r="AI95" s="278"/>
      <c r="AJ95" s="278"/>
      <c r="AK95" s="279"/>
    </row>
  </sheetData>
  <mergeCells count="47">
    <mergeCell ref="AF28:AI28"/>
    <mergeCell ref="AJ28:AL29"/>
    <mergeCell ref="O29:P29"/>
    <mergeCell ref="AF29:AI29"/>
    <mergeCell ref="A38:B38"/>
    <mergeCell ref="A28:A30"/>
    <mergeCell ref="B28:B30"/>
    <mergeCell ref="C28:N29"/>
    <mergeCell ref="O28:Y28"/>
    <mergeCell ref="Z28:AB29"/>
    <mergeCell ref="AC28:AE28"/>
    <mergeCell ref="AF20:AG20"/>
    <mergeCell ref="AF21:AG21"/>
    <mergeCell ref="AF22:AG22"/>
    <mergeCell ref="AF23:AG23"/>
    <mergeCell ref="AF24:AG24"/>
    <mergeCell ref="AF25:AG25"/>
    <mergeCell ref="AK16:AM16"/>
    <mergeCell ref="AN16:AP16"/>
    <mergeCell ref="AQ16:AS16"/>
    <mergeCell ref="AF17:AG17"/>
    <mergeCell ref="AF18:AG18"/>
    <mergeCell ref="AF19:AG19"/>
    <mergeCell ref="R16:T16"/>
    <mergeCell ref="U16:W16"/>
    <mergeCell ref="X16:Z16"/>
    <mergeCell ref="AA16:AC16"/>
    <mergeCell ref="AD16:AG16"/>
    <mergeCell ref="AH16:AJ16"/>
    <mergeCell ref="A15:A17"/>
    <mergeCell ref="B15:B17"/>
    <mergeCell ref="C15:AG15"/>
    <mergeCell ref="AH15:AM15"/>
    <mergeCell ref="AN15:AS15"/>
    <mergeCell ref="C16:E16"/>
    <mergeCell ref="F16:H16"/>
    <mergeCell ref="I16:K16"/>
    <mergeCell ref="L16:N16"/>
    <mergeCell ref="O16:Q16"/>
    <mergeCell ref="A3:A5"/>
    <mergeCell ref="B3:B5"/>
    <mergeCell ref="C3:O3"/>
    <mergeCell ref="P3:Q4"/>
    <mergeCell ref="C4:L4"/>
    <mergeCell ref="M4:M5"/>
    <mergeCell ref="N4:N5"/>
    <mergeCell ref="O4:O5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ushijima saygo</dc:creator>
  <cp:lastModifiedBy>ushijima saygo</cp:lastModifiedBy>
  <dcterms:created xsi:type="dcterms:W3CDTF">2020-10-06T03:28:41Z</dcterms:created>
  <dcterms:modified xsi:type="dcterms:W3CDTF">2020-10-06T03:32:44Z</dcterms:modified>
</cp:coreProperties>
</file>