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マイドライブ/NetComさが（C4S）/2020年度NetComさが/佐賀県オープンデータ/牛島テスト/190/"/>
    </mc:Choice>
  </mc:AlternateContent>
  <xr:revisionPtr revIDLastSave="0" documentId="8_{7628BF57-3792-B14A-A009-980E3A16D577}" xr6:coauthVersionLast="45" xr6:coauthVersionMax="45" xr10:uidLastSave="{00000000-0000-0000-0000-000000000000}"/>
  <bookViews>
    <workbookView xWindow="2640" yWindow="3460" windowWidth="25900" windowHeight="14040" xr2:uid="{AB185BAD-7605-1048-B35E-DC5B96EAA8E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50" i="1" l="1"/>
  <c r="AA50" i="1"/>
  <c r="W50" i="1"/>
  <c r="V50" i="1"/>
  <c r="U50" i="1"/>
  <c r="T50" i="1"/>
  <c r="S50" i="1"/>
  <c r="R50" i="1"/>
  <c r="P50" i="1"/>
  <c r="O50" i="1"/>
  <c r="Q50" i="1" s="1"/>
  <c r="M50" i="1"/>
  <c r="L50" i="1"/>
  <c r="N50" i="1" s="1"/>
  <c r="J50" i="1"/>
  <c r="K50" i="1" s="1"/>
  <c r="I50" i="1"/>
  <c r="H50" i="1"/>
  <c r="G50" i="1"/>
  <c r="F50" i="1"/>
  <c r="D50" i="1"/>
  <c r="C50" i="1"/>
  <c r="E50" i="1" s="1"/>
  <c r="AB49" i="1"/>
  <c r="AA49" i="1"/>
  <c r="V49" i="1"/>
  <c r="U49" i="1"/>
  <c r="W49" i="1" s="1"/>
  <c r="T49" i="1"/>
  <c r="S49" i="1"/>
  <c r="R49" i="1"/>
  <c r="Q49" i="1"/>
  <c r="P49" i="1"/>
  <c r="O49" i="1"/>
  <c r="M49" i="1"/>
  <c r="L49" i="1"/>
  <c r="N49" i="1" s="1"/>
  <c r="J49" i="1"/>
  <c r="I49" i="1"/>
  <c r="K49" i="1" s="1"/>
  <c r="G49" i="1"/>
  <c r="F49" i="1"/>
  <c r="H49" i="1" s="1"/>
  <c r="D49" i="1"/>
  <c r="E49" i="1" s="1"/>
  <c r="C49" i="1"/>
  <c r="AB48" i="1"/>
  <c r="AA48" i="1"/>
  <c r="V48" i="1"/>
  <c r="W48" i="1" s="1"/>
  <c r="U48" i="1"/>
  <c r="T48" i="1"/>
  <c r="S48" i="1"/>
  <c r="R48" i="1"/>
  <c r="P48" i="1"/>
  <c r="O48" i="1"/>
  <c r="Q48" i="1" s="1"/>
  <c r="N48" i="1"/>
  <c r="M48" i="1"/>
  <c r="L48" i="1"/>
  <c r="K48" i="1"/>
  <c r="J48" i="1"/>
  <c r="I48" i="1"/>
  <c r="H48" i="1"/>
  <c r="G48" i="1"/>
  <c r="F48" i="1"/>
  <c r="D48" i="1"/>
  <c r="C48" i="1"/>
  <c r="E48" i="1" s="1"/>
  <c r="AB47" i="1"/>
  <c r="AA47" i="1"/>
  <c r="V47" i="1"/>
  <c r="U47" i="1"/>
  <c r="W47" i="1" s="1"/>
  <c r="S47" i="1"/>
  <c r="R47" i="1"/>
  <c r="T47" i="1" s="1"/>
  <c r="P47" i="1"/>
  <c r="Q47" i="1" s="1"/>
  <c r="O47" i="1"/>
  <c r="N47" i="1"/>
  <c r="M47" i="1"/>
  <c r="L47" i="1"/>
  <c r="J47" i="1"/>
  <c r="I47" i="1"/>
  <c r="K47" i="1" s="1"/>
  <c r="H47" i="1"/>
  <c r="G47" i="1"/>
  <c r="F47" i="1"/>
  <c r="E47" i="1"/>
  <c r="D47" i="1"/>
  <c r="C47" i="1"/>
  <c r="AB46" i="1"/>
  <c r="AB51" i="1" s="1"/>
  <c r="AA46" i="1"/>
  <c r="AA51" i="1" s="1"/>
  <c r="W46" i="1"/>
  <c r="V46" i="1"/>
  <c r="V51" i="1" s="1"/>
  <c r="U46" i="1"/>
  <c r="U51" i="1" s="1"/>
  <c r="T46" i="1"/>
  <c r="S46" i="1"/>
  <c r="S51" i="1" s="1"/>
  <c r="R46" i="1"/>
  <c r="R51" i="1" s="1"/>
  <c r="T51" i="1" s="1"/>
  <c r="P46" i="1"/>
  <c r="P51" i="1" s="1"/>
  <c r="O46" i="1"/>
  <c r="O51" i="1" s="1"/>
  <c r="Q51" i="1" s="1"/>
  <c r="M46" i="1"/>
  <c r="M51" i="1" s="1"/>
  <c r="L46" i="1"/>
  <c r="L51" i="1" s="1"/>
  <c r="N51" i="1" s="1"/>
  <c r="J46" i="1"/>
  <c r="J51" i="1" s="1"/>
  <c r="I46" i="1"/>
  <c r="I51" i="1" s="1"/>
  <c r="K51" i="1" s="1"/>
  <c r="H46" i="1"/>
  <c r="G46" i="1"/>
  <c r="G51" i="1" s="1"/>
  <c r="F46" i="1"/>
  <c r="F51" i="1" s="1"/>
  <c r="H51" i="1" s="1"/>
  <c r="D46" i="1"/>
  <c r="D51" i="1" s="1"/>
  <c r="Y51" i="1" s="1"/>
  <c r="C46" i="1"/>
  <c r="C51" i="1" s="1"/>
  <c r="AB45" i="1"/>
  <c r="AA45" i="1"/>
  <c r="V45" i="1"/>
  <c r="U45" i="1"/>
  <c r="W45" i="1" s="1"/>
  <c r="T45" i="1"/>
  <c r="S45" i="1"/>
  <c r="R45" i="1"/>
  <c r="Q45" i="1"/>
  <c r="P45" i="1"/>
  <c r="O45" i="1"/>
  <c r="N45" i="1"/>
  <c r="M45" i="1"/>
  <c r="L45" i="1"/>
  <c r="J45" i="1"/>
  <c r="I45" i="1"/>
  <c r="K45" i="1" s="1"/>
  <c r="G45" i="1"/>
  <c r="F45" i="1"/>
  <c r="H45" i="1" s="1"/>
  <c r="D45" i="1"/>
  <c r="E45" i="1" s="1"/>
  <c r="C45" i="1"/>
  <c r="X45" i="1" s="1"/>
  <c r="Z44" i="1"/>
  <c r="Y44" i="1"/>
  <c r="X44" i="1"/>
  <c r="W44" i="1"/>
  <c r="T44" i="1"/>
  <c r="Q44" i="1"/>
  <c r="N44" i="1"/>
  <c r="K44" i="1"/>
  <c r="H44" i="1"/>
  <c r="E44" i="1"/>
  <c r="Y43" i="1"/>
  <c r="X43" i="1"/>
  <c r="Z43" i="1" s="1"/>
  <c r="W43" i="1"/>
  <c r="T43" i="1"/>
  <c r="Q43" i="1"/>
  <c r="N43" i="1"/>
  <c r="K43" i="1"/>
  <c r="H43" i="1"/>
  <c r="E43" i="1"/>
  <c r="Z42" i="1"/>
  <c r="Y42" i="1"/>
  <c r="X42" i="1"/>
  <c r="W42" i="1"/>
  <c r="T42" i="1"/>
  <c r="Q42" i="1"/>
  <c r="N42" i="1"/>
  <c r="K42" i="1"/>
  <c r="H42" i="1"/>
  <c r="E42" i="1"/>
  <c r="AB41" i="1"/>
  <c r="AA41" i="1"/>
  <c r="V41" i="1"/>
  <c r="U41" i="1"/>
  <c r="W41" i="1" s="1"/>
  <c r="T41" i="1"/>
  <c r="S41" i="1"/>
  <c r="R41" i="1"/>
  <c r="Q41" i="1"/>
  <c r="P41" i="1"/>
  <c r="O41" i="1"/>
  <c r="N41" i="1"/>
  <c r="M41" i="1"/>
  <c r="L41" i="1"/>
  <c r="J41" i="1"/>
  <c r="I41" i="1"/>
  <c r="K41" i="1" s="1"/>
  <c r="G41" i="1"/>
  <c r="F41" i="1"/>
  <c r="H41" i="1" s="1"/>
  <c r="D41" i="1"/>
  <c r="E41" i="1" s="1"/>
  <c r="C41" i="1"/>
  <c r="X41" i="1" s="1"/>
  <c r="Z40" i="1"/>
  <c r="Y40" i="1"/>
  <c r="X40" i="1"/>
  <c r="W40" i="1"/>
  <c r="T40" i="1"/>
  <c r="Q40" i="1"/>
  <c r="N40" i="1"/>
  <c r="K40" i="1"/>
  <c r="H40" i="1"/>
  <c r="E40" i="1"/>
  <c r="Y39" i="1"/>
  <c r="X39" i="1"/>
  <c r="Z39" i="1" s="1"/>
  <c r="W39" i="1"/>
  <c r="T39" i="1"/>
  <c r="Q39" i="1"/>
  <c r="N39" i="1"/>
  <c r="K39" i="1"/>
  <c r="H39" i="1"/>
  <c r="E39" i="1"/>
  <c r="AB38" i="1"/>
  <c r="AA38" i="1"/>
  <c r="W38" i="1"/>
  <c r="V38" i="1"/>
  <c r="U38" i="1"/>
  <c r="T38" i="1"/>
  <c r="S38" i="1"/>
  <c r="R38" i="1"/>
  <c r="P38" i="1"/>
  <c r="O38" i="1"/>
  <c r="Q38" i="1" s="1"/>
  <c r="M38" i="1"/>
  <c r="L38" i="1"/>
  <c r="N38" i="1" s="1"/>
  <c r="J38" i="1"/>
  <c r="K38" i="1" s="1"/>
  <c r="I38" i="1"/>
  <c r="H38" i="1"/>
  <c r="G38" i="1"/>
  <c r="F38" i="1"/>
  <c r="D38" i="1"/>
  <c r="Y38" i="1" s="1"/>
  <c r="C38" i="1"/>
  <c r="E38" i="1" s="1"/>
  <c r="Z37" i="1"/>
  <c r="Y37" i="1"/>
  <c r="X37" i="1"/>
  <c r="W37" i="1"/>
  <c r="T37" i="1"/>
  <c r="Q37" i="1"/>
  <c r="N37" i="1"/>
  <c r="K37" i="1"/>
  <c r="H37" i="1"/>
  <c r="E37" i="1"/>
  <c r="Z36" i="1"/>
  <c r="Y36" i="1"/>
  <c r="X36" i="1"/>
  <c r="W36" i="1"/>
  <c r="T36" i="1"/>
  <c r="Q36" i="1"/>
  <c r="N36" i="1"/>
  <c r="K36" i="1"/>
  <c r="H36" i="1"/>
  <c r="E36" i="1"/>
  <c r="Y35" i="1"/>
  <c r="X35" i="1"/>
  <c r="Z35" i="1" s="1"/>
  <c r="W35" i="1"/>
  <c r="T35" i="1"/>
  <c r="Q35" i="1"/>
  <c r="N35" i="1"/>
  <c r="K35" i="1"/>
  <c r="H35" i="1"/>
  <c r="E35" i="1"/>
  <c r="AB34" i="1"/>
  <c r="AA34" i="1"/>
  <c r="W34" i="1"/>
  <c r="V34" i="1"/>
  <c r="U34" i="1"/>
  <c r="T34" i="1"/>
  <c r="S34" i="1"/>
  <c r="R34" i="1"/>
  <c r="P34" i="1"/>
  <c r="O34" i="1"/>
  <c r="Q34" i="1" s="1"/>
  <c r="M34" i="1"/>
  <c r="L34" i="1"/>
  <c r="N34" i="1" s="1"/>
  <c r="J34" i="1"/>
  <c r="K34" i="1" s="1"/>
  <c r="I34" i="1"/>
  <c r="H34" i="1"/>
  <c r="G34" i="1"/>
  <c r="F34" i="1"/>
  <c r="D34" i="1"/>
  <c r="Y34" i="1" s="1"/>
  <c r="C34" i="1"/>
  <c r="E34" i="1" s="1"/>
  <c r="Z33" i="1"/>
  <c r="Y33" i="1"/>
  <c r="X33" i="1"/>
  <c r="W33" i="1"/>
  <c r="T33" i="1"/>
  <c r="Q33" i="1"/>
  <c r="N33" i="1"/>
  <c r="K33" i="1"/>
  <c r="H33" i="1"/>
  <c r="E33" i="1"/>
  <c r="Z32" i="1"/>
  <c r="Y32" i="1"/>
  <c r="X32" i="1"/>
  <c r="W32" i="1"/>
  <c r="T32" i="1"/>
  <c r="Q32" i="1"/>
  <c r="N32" i="1"/>
  <c r="K32" i="1"/>
  <c r="H32" i="1"/>
  <c r="E32" i="1"/>
  <c r="Y31" i="1"/>
  <c r="X31" i="1"/>
  <c r="Z31" i="1" s="1"/>
  <c r="W31" i="1"/>
  <c r="T31" i="1"/>
  <c r="Q31" i="1"/>
  <c r="N31" i="1"/>
  <c r="K31" i="1"/>
  <c r="H31" i="1"/>
  <c r="E31" i="1"/>
  <c r="AB30" i="1"/>
  <c r="AA30" i="1"/>
  <c r="W30" i="1"/>
  <c r="V30" i="1"/>
  <c r="U30" i="1"/>
  <c r="T30" i="1"/>
  <c r="S30" i="1"/>
  <c r="R30" i="1"/>
  <c r="P30" i="1"/>
  <c r="O30" i="1"/>
  <c r="Q30" i="1" s="1"/>
  <c r="M30" i="1"/>
  <c r="L30" i="1"/>
  <c r="N30" i="1" s="1"/>
  <c r="J30" i="1"/>
  <c r="K30" i="1" s="1"/>
  <c r="I30" i="1"/>
  <c r="H30" i="1"/>
  <c r="G30" i="1"/>
  <c r="F30" i="1"/>
  <c r="D30" i="1"/>
  <c r="Y30" i="1" s="1"/>
  <c r="C30" i="1"/>
  <c r="E30" i="1" s="1"/>
  <c r="Z29" i="1"/>
  <c r="Y29" i="1"/>
  <c r="X29" i="1"/>
  <c r="W29" i="1"/>
  <c r="T29" i="1"/>
  <c r="Q29" i="1"/>
  <c r="N29" i="1"/>
  <c r="K29" i="1"/>
  <c r="H29" i="1"/>
  <c r="E29" i="1"/>
  <c r="Z28" i="1"/>
  <c r="Y28" i="1"/>
  <c r="X28" i="1"/>
  <c r="W28" i="1"/>
  <c r="T28" i="1"/>
  <c r="Q28" i="1"/>
  <c r="N28" i="1"/>
  <c r="K28" i="1"/>
  <c r="H28" i="1"/>
  <c r="E28" i="1"/>
  <c r="AB27" i="1"/>
  <c r="AA27" i="1"/>
  <c r="V27" i="1"/>
  <c r="U27" i="1"/>
  <c r="W27" i="1" s="1"/>
  <c r="S27" i="1"/>
  <c r="R27" i="1"/>
  <c r="T27" i="1" s="1"/>
  <c r="P27" i="1"/>
  <c r="Q27" i="1" s="1"/>
  <c r="O27" i="1"/>
  <c r="N27" i="1"/>
  <c r="M27" i="1"/>
  <c r="L27" i="1"/>
  <c r="J27" i="1"/>
  <c r="Y27" i="1" s="1"/>
  <c r="I27" i="1"/>
  <c r="K27" i="1" s="1"/>
  <c r="H27" i="1"/>
  <c r="G27" i="1"/>
  <c r="F27" i="1"/>
  <c r="E27" i="1"/>
  <c r="D27" i="1"/>
  <c r="C27" i="1"/>
  <c r="Y26" i="1"/>
  <c r="X26" i="1"/>
  <c r="Z26" i="1" s="1"/>
  <c r="W26" i="1"/>
  <c r="T26" i="1"/>
  <c r="Q26" i="1"/>
  <c r="N26" i="1"/>
  <c r="K26" i="1"/>
  <c r="H26" i="1"/>
  <c r="E26" i="1"/>
  <c r="Z25" i="1"/>
  <c r="Y25" i="1"/>
  <c r="X25" i="1"/>
  <c r="W25" i="1"/>
  <c r="T25" i="1"/>
  <c r="Q25" i="1"/>
  <c r="N25" i="1"/>
  <c r="K25" i="1"/>
  <c r="H25" i="1"/>
  <c r="E25" i="1"/>
  <c r="Z24" i="1"/>
  <c r="Y24" i="1"/>
  <c r="X24" i="1"/>
  <c r="W24" i="1"/>
  <c r="T24" i="1"/>
  <c r="Q24" i="1"/>
  <c r="N24" i="1"/>
  <c r="K24" i="1"/>
  <c r="H24" i="1"/>
  <c r="E24" i="1"/>
  <c r="AB23" i="1"/>
  <c r="AA23" i="1"/>
  <c r="V23" i="1"/>
  <c r="U23" i="1"/>
  <c r="W23" i="1" s="1"/>
  <c r="S23" i="1"/>
  <c r="R23" i="1"/>
  <c r="T23" i="1" s="1"/>
  <c r="P23" i="1"/>
  <c r="Q23" i="1" s="1"/>
  <c r="O23" i="1"/>
  <c r="N23" i="1"/>
  <c r="M23" i="1"/>
  <c r="L23" i="1"/>
  <c r="J23" i="1"/>
  <c r="Y23" i="1" s="1"/>
  <c r="I23" i="1"/>
  <c r="K23" i="1" s="1"/>
  <c r="H23" i="1"/>
  <c r="G23" i="1"/>
  <c r="F23" i="1"/>
  <c r="E23" i="1"/>
  <c r="D23" i="1"/>
  <c r="C23" i="1"/>
  <c r="Y22" i="1"/>
  <c r="X22" i="1"/>
  <c r="Z22" i="1" s="1"/>
  <c r="W22" i="1"/>
  <c r="T22" i="1"/>
  <c r="Q22" i="1"/>
  <c r="N22" i="1"/>
  <c r="K22" i="1"/>
  <c r="H22" i="1"/>
  <c r="E22" i="1"/>
  <c r="Z21" i="1"/>
  <c r="Y21" i="1"/>
  <c r="X21" i="1"/>
  <c r="W21" i="1"/>
  <c r="T21" i="1"/>
  <c r="Q21" i="1"/>
  <c r="N21" i="1"/>
  <c r="K21" i="1"/>
  <c r="H21" i="1"/>
  <c r="E21" i="1"/>
  <c r="Z20" i="1"/>
  <c r="Y20" i="1"/>
  <c r="X20" i="1"/>
  <c r="W20" i="1"/>
  <c r="T20" i="1"/>
  <c r="Q20" i="1"/>
  <c r="N20" i="1"/>
  <c r="K20" i="1"/>
  <c r="H20" i="1"/>
  <c r="E20" i="1"/>
  <c r="AB19" i="1"/>
  <c r="AA19" i="1"/>
  <c r="X19" i="1"/>
  <c r="Z19" i="1" s="1"/>
  <c r="V19" i="1"/>
  <c r="U19" i="1"/>
  <c r="W19" i="1" s="1"/>
  <c r="S19" i="1"/>
  <c r="R19" i="1"/>
  <c r="T19" i="1" s="1"/>
  <c r="P19" i="1"/>
  <c r="Q19" i="1" s="1"/>
  <c r="O19" i="1"/>
  <c r="N19" i="1"/>
  <c r="M19" i="1"/>
  <c r="L19" i="1"/>
  <c r="J19" i="1"/>
  <c r="Y19" i="1" s="1"/>
  <c r="I19" i="1"/>
  <c r="K19" i="1" s="1"/>
  <c r="H19" i="1"/>
  <c r="G19" i="1"/>
  <c r="F19" i="1"/>
  <c r="E19" i="1"/>
  <c r="D19" i="1"/>
  <c r="C19" i="1"/>
  <c r="Y18" i="1"/>
  <c r="X18" i="1"/>
  <c r="Z18" i="1" s="1"/>
  <c r="W18" i="1"/>
  <c r="T18" i="1"/>
  <c r="Q18" i="1"/>
  <c r="N18" i="1"/>
  <c r="K18" i="1"/>
  <c r="H18" i="1"/>
  <c r="E18" i="1"/>
  <c r="Z17" i="1"/>
  <c r="Y17" i="1"/>
  <c r="X17" i="1"/>
  <c r="W17" i="1"/>
  <c r="T17" i="1"/>
  <c r="Q17" i="1"/>
  <c r="N17" i="1"/>
  <c r="K17" i="1"/>
  <c r="H17" i="1"/>
  <c r="E17" i="1"/>
  <c r="Z16" i="1"/>
  <c r="Y16" i="1"/>
  <c r="X16" i="1"/>
  <c r="W16" i="1"/>
  <c r="T16" i="1"/>
  <c r="Q16" i="1"/>
  <c r="N16" i="1"/>
  <c r="K16" i="1"/>
  <c r="H16" i="1"/>
  <c r="E16" i="1"/>
  <c r="AB15" i="1"/>
  <c r="AA15" i="1"/>
  <c r="X15" i="1"/>
  <c r="Z15" i="1" s="1"/>
  <c r="V15" i="1"/>
  <c r="U15" i="1"/>
  <c r="W15" i="1" s="1"/>
  <c r="S15" i="1"/>
  <c r="R15" i="1"/>
  <c r="T15" i="1" s="1"/>
  <c r="P15" i="1"/>
  <c r="Q15" i="1" s="1"/>
  <c r="O15" i="1"/>
  <c r="N15" i="1"/>
  <c r="M15" i="1"/>
  <c r="L15" i="1"/>
  <c r="J15" i="1"/>
  <c r="Y15" i="1" s="1"/>
  <c r="I15" i="1"/>
  <c r="K15" i="1" s="1"/>
  <c r="H15" i="1"/>
  <c r="G15" i="1"/>
  <c r="F15" i="1"/>
  <c r="E15" i="1"/>
  <c r="D15" i="1"/>
  <c r="C15" i="1"/>
  <c r="Y14" i="1"/>
  <c r="X14" i="1"/>
  <c r="Z14" i="1" s="1"/>
  <c r="W14" i="1"/>
  <c r="T14" i="1"/>
  <c r="Q14" i="1"/>
  <c r="N14" i="1"/>
  <c r="K14" i="1"/>
  <c r="H14" i="1"/>
  <c r="E14" i="1"/>
  <c r="Z13" i="1"/>
  <c r="Y13" i="1"/>
  <c r="X13" i="1"/>
  <c r="W13" i="1"/>
  <c r="T13" i="1"/>
  <c r="Q13" i="1"/>
  <c r="N13" i="1"/>
  <c r="K13" i="1"/>
  <c r="H13" i="1"/>
  <c r="E13" i="1"/>
  <c r="Z12" i="1"/>
  <c r="Y12" i="1"/>
  <c r="X12" i="1"/>
  <c r="W12" i="1"/>
  <c r="T12" i="1"/>
  <c r="Q12" i="1"/>
  <c r="N12" i="1"/>
  <c r="K12" i="1"/>
  <c r="H12" i="1"/>
  <c r="E12" i="1"/>
  <c r="Y11" i="1"/>
  <c r="X11" i="1"/>
  <c r="Z11" i="1" s="1"/>
  <c r="W11" i="1"/>
  <c r="T11" i="1"/>
  <c r="Q11" i="1"/>
  <c r="N11" i="1"/>
  <c r="K11" i="1"/>
  <c r="H11" i="1"/>
  <c r="E11" i="1"/>
  <c r="AB10" i="1"/>
  <c r="AA10" i="1"/>
  <c r="W10" i="1"/>
  <c r="V10" i="1"/>
  <c r="U10" i="1"/>
  <c r="S10" i="1"/>
  <c r="R10" i="1"/>
  <c r="T10" i="1" s="1"/>
  <c r="P10" i="1"/>
  <c r="O10" i="1"/>
  <c r="Q10" i="1" s="1"/>
  <c r="M10" i="1"/>
  <c r="L10" i="1"/>
  <c r="N10" i="1" s="1"/>
  <c r="J10" i="1"/>
  <c r="K10" i="1" s="1"/>
  <c r="I10" i="1"/>
  <c r="H10" i="1"/>
  <c r="G10" i="1"/>
  <c r="F10" i="1"/>
  <c r="D10" i="1"/>
  <c r="Y10" i="1" s="1"/>
  <c r="C10" i="1"/>
  <c r="E10" i="1" s="1"/>
  <c r="Z9" i="1"/>
  <c r="Y9" i="1"/>
  <c r="Y50" i="1" s="1"/>
  <c r="X9" i="1"/>
  <c r="X50" i="1" s="1"/>
  <c r="W9" i="1"/>
  <c r="T9" i="1"/>
  <c r="Q9" i="1"/>
  <c r="N9" i="1"/>
  <c r="K9" i="1"/>
  <c r="H9" i="1"/>
  <c r="E9" i="1"/>
  <c r="Z8" i="1"/>
  <c r="Y8" i="1"/>
  <c r="Y49" i="1" s="1"/>
  <c r="X8" i="1"/>
  <c r="X49" i="1" s="1"/>
  <c r="Z49" i="1" s="1"/>
  <c r="W8" i="1"/>
  <c r="T8" i="1"/>
  <c r="Q8" i="1"/>
  <c r="N8" i="1"/>
  <c r="K8" i="1"/>
  <c r="H8" i="1"/>
  <c r="E8" i="1"/>
  <c r="Y7" i="1"/>
  <c r="Y48" i="1" s="1"/>
  <c r="X7" i="1"/>
  <c r="Z7" i="1" s="1"/>
  <c r="W7" i="1"/>
  <c r="T7" i="1"/>
  <c r="Q7" i="1"/>
  <c r="N7" i="1"/>
  <c r="K7" i="1"/>
  <c r="H7" i="1"/>
  <c r="E7" i="1"/>
  <c r="Y6" i="1"/>
  <c r="Y47" i="1" s="1"/>
  <c r="X6" i="1"/>
  <c r="Z6" i="1" s="1"/>
  <c r="W6" i="1"/>
  <c r="T6" i="1"/>
  <c r="Q6" i="1"/>
  <c r="N6" i="1"/>
  <c r="K6" i="1"/>
  <c r="H6" i="1"/>
  <c r="E6" i="1"/>
  <c r="Z5" i="1"/>
  <c r="Y5" i="1"/>
  <c r="Y46" i="1" s="1"/>
  <c r="X5" i="1"/>
  <c r="X46" i="1" s="1"/>
  <c r="Z46" i="1" s="1"/>
  <c r="W5" i="1"/>
  <c r="T5" i="1"/>
  <c r="Q5" i="1"/>
  <c r="N5" i="1"/>
  <c r="K5" i="1"/>
  <c r="H5" i="1"/>
  <c r="E5" i="1"/>
  <c r="X51" i="1" l="1"/>
  <c r="Z51" i="1" s="1"/>
  <c r="E51" i="1"/>
  <c r="Z50" i="1"/>
  <c r="W51" i="1"/>
  <c r="Y41" i="1"/>
  <c r="Z41" i="1" s="1"/>
  <c r="Y45" i="1"/>
  <c r="Z45" i="1" s="1"/>
  <c r="X10" i="1"/>
  <c r="Z10" i="1" s="1"/>
  <c r="X30" i="1"/>
  <c r="Z30" i="1" s="1"/>
  <c r="X34" i="1"/>
  <c r="Z34" i="1" s="1"/>
  <c r="X38" i="1"/>
  <c r="Z38" i="1" s="1"/>
  <c r="Q46" i="1"/>
  <c r="X23" i="1"/>
  <c r="Z23" i="1" s="1"/>
  <c r="X27" i="1"/>
  <c r="Z27" i="1" s="1"/>
  <c r="X47" i="1"/>
  <c r="Z47" i="1" s="1"/>
  <c r="K46" i="1"/>
  <c r="X48" i="1"/>
  <c r="Z48" i="1" s="1"/>
  <c r="E46" i="1"/>
  <c r="N46" i="1"/>
</calcChain>
</file>

<file path=xl/sharedStrings.xml><?xml version="1.0" encoding="utf-8"?>
<sst xmlns="http://schemas.openxmlformats.org/spreadsheetml/2006/main" count="158" uniqueCount="41">
  <si>
    <t>（７）公立特別支援学校</t>
    <rPh sb="5" eb="7">
      <t>トクベツ</t>
    </rPh>
    <rPh sb="7" eb="9">
      <t>シエン</t>
    </rPh>
    <phoneticPr fontId="3"/>
  </si>
  <si>
    <t>①　児童・生徒数</t>
    <phoneticPr fontId="3"/>
  </si>
  <si>
    <t>（単位：人）</t>
    <rPh sb="1" eb="3">
      <t>タンイ</t>
    </rPh>
    <rPh sb="4" eb="5">
      <t>ニン</t>
    </rPh>
    <phoneticPr fontId="3"/>
  </si>
  <si>
    <t>学校名</t>
    <rPh sb="0" eb="2">
      <t>ガッコウ</t>
    </rPh>
    <rPh sb="2" eb="3">
      <t>メイ</t>
    </rPh>
    <phoneticPr fontId="3"/>
  </si>
  <si>
    <t>幼児</t>
    <rPh sb="1" eb="2">
      <t>ジ</t>
    </rPh>
    <phoneticPr fontId="3"/>
  </si>
  <si>
    <t>１年</t>
  </si>
  <si>
    <t>２年</t>
  </si>
  <si>
    <t>３年</t>
  </si>
  <si>
    <t>４年</t>
  </si>
  <si>
    <t>５年</t>
  </si>
  <si>
    <t>６年</t>
  </si>
  <si>
    <t>合計</t>
  </si>
  <si>
    <t>訪問学級生</t>
    <rPh sb="4" eb="5">
      <t>セイ</t>
    </rPh>
    <phoneticPr fontId="3"/>
  </si>
  <si>
    <t>寄宿生</t>
  </si>
  <si>
    <t>男</t>
  </si>
  <si>
    <t>女</t>
  </si>
  <si>
    <t>計</t>
  </si>
  <si>
    <t>再  掲</t>
    <phoneticPr fontId="3"/>
  </si>
  <si>
    <t>盲</t>
  </si>
  <si>
    <t>幼稚部</t>
  </si>
  <si>
    <t>小学部</t>
  </si>
  <si>
    <t>中学部</t>
  </si>
  <si>
    <t>高等部</t>
  </si>
  <si>
    <t>高等部専攻科</t>
  </si>
  <si>
    <t>ろう</t>
  </si>
  <si>
    <t>金立特別支援</t>
    <rPh sb="2" eb="4">
      <t>トクベツ</t>
    </rPh>
    <rPh sb="4" eb="6">
      <t>シエン</t>
    </rPh>
    <phoneticPr fontId="3"/>
  </si>
  <si>
    <t>大和特別支援</t>
    <rPh sb="2" eb="4">
      <t>トクベツ</t>
    </rPh>
    <rPh sb="4" eb="6">
      <t>シエン</t>
    </rPh>
    <phoneticPr fontId="3"/>
  </si>
  <si>
    <t>-</t>
  </si>
  <si>
    <t>中原特別支援</t>
    <rPh sb="2" eb="4">
      <t>トクベツ</t>
    </rPh>
    <rPh sb="4" eb="6">
      <t>シエン</t>
    </rPh>
    <phoneticPr fontId="3"/>
  </si>
  <si>
    <t>高等部</t>
    <rPh sb="0" eb="2">
      <t>コウトウ</t>
    </rPh>
    <phoneticPr fontId="3"/>
  </si>
  <si>
    <t>高等部</t>
    <rPh sb="0" eb="2">
      <t>コウトウ</t>
    </rPh>
    <rPh sb="2" eb="3">
      <t>ブ</t>
    </rPh>
    <phoneticPr fontId="3"/>
  </si>
  <si>
    <t>中原特別支援
鳥栖田代分校</t>
    <rPh sb="2" eb="4">
      <t>トクベツ</t>
    </rPh>
    <rPh sb="4" eb="6">
      <t>シエン</t>
    </rPh>
    <phoneticPr fontId="3"/>
  </si>
  <si>
    <t>伊万里
特別支援</t>
    <phoneticPr fontId="3"/>
  </si>
  <si>
    <t>唐津特別支援</t>
    <rPh sb="0" eb="2">
      <t>カラツ</t>
    </rPh>
    <rPh sb="2" eb="4">
      <t>トクベツ</t>
    </rPh>
    <rPh sb="4" eb="6">
      <t>シエン</t>
    </rPh>
    <phoneticPr fontId="3"/>
  </si>
  <si>
    <t>唐津特別支援
好学舎分校</t>
    <rPh sb="0" eb="2">
      <t>カラツ</t>
    </rPh>
    <rPh sb="2" eb="4">
      <t>トクベツ</t>
    </rPh>
    <rPh sb="4" eb="6">
      <t>シエン</t>
    </rPh>
    <rPh sb="7" eb="9">
      <t>コウガク</t>
    </rPh>
    <rPh sb="9" eb="10">
      <t>シャ</t>
    </rPh>
    <phoneticPr fontId="3"/>
  </si>
  <si>
    <t>うれしの
特別支援</t>
    <phoneticPr fontId="3"/>
  </si>
  <si>
    <t>特別支援計</t>
    <rPh sb="0" eb="2">
      <t>トクベツ</t>
    </rPh>
    <rPh sb="2" eb="4">
      <t>シエン</t>
    </rPh>
    <rPh sb="4" eb="5">
      <t>ケイ</t>
    </rPh>
    <phoneticPr fontId="3"/>
  </si>
  <si>
    <t>幼稚部</t>
    <phoneticPr fontId="3"/>
  </si>
  <si>
    <t>小学部</t>
    <phoneticPr fontId="3"/>
  </si>
  <si>
    <t>高等部</t>
    <rPh sb="0" eb="3">
      <t>コウトウブ</t>
    </rPh>
    <phoneticPr fontId="3"/>
  </si>
  <si>
    <t>高等部専攻科</t>
    <rPh sb="0" eb="3">
      <t>コウトウブ</t>
    </rPh>
    <rPh sb="3" eb="5">
      <t>センコウ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</si>
</sst>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;\-"/>
  </numFmts>
  <fonts count="13">
    <font>
      <sz val="12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i/>
      <sz val="8"/>
      <name val="ＭＳ 明朝"/>
      <family val="1"/>
      <charset val="128"/>
    </font>
    <font>
      <i/>
      <sz val="9"/>
      <name val="ＭＳ 明朝"/>
      <family val="1"/>
      <charset val="128"/>
    </font>
    <font>
      <i/>
      <sz val="10"/>
      <name val="ＭＳ 明朝"/>
      <family val="1"/>
      <charset val="128"/>
    </font>
    <font>
      <i/>
      <sz val="11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1" fillId="0" borderId="0" xfId="0" applyFont="1" applyAlignment="1" applyProtection="1">
      <protection locked="0"/>
    </xf>
    <xf numFmtId="0" fontId="4" fillId="0" borderId="0" xfId="0" applyFont="1" applyAlignment="1" applyProtection="1">
      <protection locked="0"/>
    </xf>
    <xf numFmtId="0" fontId="5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distributed" vertical="center" justifyLastLine="1"/>
      <protection locked="0"/>
    </xf>
    <xf numFmtId="0" fontId="6" fillId="0" borderId="2" xfId="0" applyFont="1" applyBorder="1" applyAlignment="1" applyProtection="1">
      <alignment horizontal="distributed" vertical="center" justifyLastLine="1"/>
      <protection locked="0"/>
    </xf>
    <xf numFmtId="0" fontId="6" fillId="0" borderId="3" xfId="0" applyFont="1" applyBorder="1" applyAlignment="1" applyProtection="1">
      <alignment horizontal="centerContinuous" vertical="center"/>
      <protection locked="0"/>
    </xf>
    <xf numFmtId="0" fontId="6" fillId="0" borderId="4" xfId="0" applyFont="1" applyBorder="1" applyAlignment="1" applyProtection="1">
      <alignment horizontal="centerContinuous" vertical="center"/>
      <protection locked="0"/>
    </xf>
    <xf numFmtId="0" fontId="6" fillId="0" borderId="5" xfId="0" quotePrefix="1" applyFont="1" applyBorder="1" applyAlignment="1" applyProtection="1">
      <alignment horizontal="distributed" vertical="center" justifyLastLine="1"/>
      <protection locked="0"/>
    </xf>
    <xf numFmtId="0" fontId="6" fillId="0" borderId="2" xfId="0" applyFont="1" applyBorder="1" applyAlignment="1" applyProtection="1">
      <alignment horizontal="distributed" vertical="center" justifyLastLine="1"/>
      <protection locked="0"/>
    </xf>
    <xf numFmtId="0" fontId="6" fillId="0" borderId="6" xfId="0" applyFont="1" applyBorder="1" applyAlignment="1" applyProtection="1">
      <alignment horizontal="distributed" vertical="center" justifyLastLine="1"/>
      <protection locked="0"/>
    </xf>
    <xf numFmtId="0" fontId="6" fillId="0" borderId="7" xfId="0" applyFont="1" applyBorder="1" applyAlignment="1" applyProtection="1">
      <alignment horizontal="distributed" vertical="center" justifyLastLine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quotePrefix="1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distributed" vertical="center"/>
      <protection locked="0"/>
    </xf>
    <xf numFmtId="176" fontId="7" fillId="0" borderId="15" xfId="0" applyNumberFormat="1" applyFont="1" applyBorder="1" applyProtection="1">
      <alignment vertical="center"/>
      <protection locked="0"/>
    </xf>
    <xf numFmtId="176" fontId="7" fillId="0" borderId="16" xfId="0" applyNumberFormat="1" applyFont="1" applyBorder="1" applyProtection="1">
      <alignment vertical="center"/>
      <protection locked="0"/>
    </xf>
    <xf numFmtId="176" fontId="7" fillId="0" borderId="17" xfId="0" applyNumberFormat="1" applyFont="1" applyBorder="1">
      <alignment vertical="center"/>
    </xf>
    <xf numFmtId="176" fontId="7" fillId="0" borderId="18" xfId="0" applyNumberFormat="1" applyFont="1" applyBorder="1" applyProtection="1">
      <alignment vertical="center"/>
      <protection locked="0"/>
    </xf>
    <xf numFmtId="176" fontId="7" fillId="0" borderId="19" xfId="0" applyNumberFormat="1" applyFont="1" applyBorder="1">
      <alignment vertical="center"/>
    </xf>
    <xf numFmtId="176" fontId="7" fillId="0" borderId="15" xfId="0" applyNumberFormat="1" applyFont="1" applyBorder="1">
      <alignment vertical="center"/>
    </xf>
    <xf numFmtId="176" fontId="7" fillId="0" borderId="16" xfId="0" applyNumberFormat="1" applyFont="1" applyBorder="1">
      <alignment vertical="center"/>
    </xf>
    <xf numFmtId="176" fontId="7" fillId="0" borderId="20" xfId="0" applyNumberFormat="1" applyFont="1" applyBorder="1">
      <alignment vertical="center"/>
    </xf>
    <xf numFmtId="176" fontId="7" fillId="0" borderId="20" xfId="0" applyNumberFormat="1" applyFont="1" applyBorder="1" applyProtection="1">
      <alignment vertical="center"/>
      <protection locked="0"/>
    </xf>
    <xf numFmtId="176" fontId="7" fillId="0" borderId="21" xfId="0" applyNumberFormat="1" applyFont="1" applyBorder="1" applyProtection="1">
      <alignment vertical="center"/>
      <protection locked="0"/>
    </xf>
    <xf numFmtId="0" fontId="6" fillId="0" borderId="0" xfId="0" applyFont="1" applyAlignment="1" applyProtection="1">
      <alignment horizontal="distributed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distributed" vertical="center"/>
      <protection locked="0"/>
    </xf>
    <xf numFmtId="176" fontId="7" fillId="0" borderId="16" xfId="0" applyNumberFormat="1" applyFont="1" applyBorder="1" applyAlignment="1" applyProtection="1">
      <alignment horizontal="right" vertical="center"/>
      <protection locked="0"/>
    </xf>
    <xf numFmtId="176" fontId="7" fillId="0" borderId="17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 applyProtection="1">
      <alignment horizontal="right" vertical="center"/>
      <protection locked="0"/>
    </xf>
    <xf numFmtId="176" fontId="7" fillId="0" borderId="24" xfId="0" applyNumberFormat="1" applyFont="1" applyBorder="1">
      <alignment vertical="center"/>
    </xf>
    <xf numFmtId="176" fontId="7" fillId="0" borderId="25" xfId="0" applyNumberFormat="1" applyFont="1" applyBorder="1" applyProtection="1">
      <alignment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distributed" vertical="center"/>
      <protection locked="0"/>
    </xf>
    <xf numFmtId="176" fontId="7" fillId="0" borderId="27" xfId="0" applyNumberFormat="1" applyFont="1" applyBorder="1" applyProtection="1">
      <alignment vertical="center"/>
      <protection locked="0"/>
    </xf>
    <xf numFmtId="176" fontId="7" fillId="0" borderId="28" xfId="0" applyNumberFormat="1" applyFont="1" applyBorder="1" applyProtection="1">
      <alignment vertical="center"/>
      <protection locked="0"/>
    </xf>
    <xf numFmtId="176" fontId="7" fillId="0" borderId="29" xfId="0" applyNumberFormat="1" applyFont="1" applyBorder="1">
      <alignment vertical="center"/>
    </xf>
    <xf numFmtId="176" fontId="7" fillId="0" borderId="30" xfId="0" applyNumberFormat="1" applyFont="1" applyBorder="1" applyProtection="1">
      <alignment vertical="center"/>
      <protection locked="0"/>
    </xf>
    <xf numFmtId="176" fontId="7" fillId="0" borderId="31" xfId="0" applyNumberFormat="1" applyFont="1" applyBorder="1">
      <alignment vertical="center"/>
    </xf>
    <xf numFmtId="176" fontId="7" fillId="0" borderId="27" xfId="0" applyNumberFormat="1" applyFont="1" applyBorder="1">
      <alignment vertical="center"/>
    </xf>
    <xf numFmtId="176" fontId="7" fillId="0" borderId="28" xfId="0" applyNumberFormat="1" applyFont="1" applyBorder="1">
      <alignment vertical="center"/>
    </xf>
    <xf numFmtId="176" fontId="7" fillId="0" borderId="7" xfId="0" applyNumberFormat="1" applyFont="1" applyBorder="1">
      <alignment vertical="center"/>
    </xf>
    <xf numFmtId="176" fontId="7" fillId="0" borderId="7" xfId="0" applyNumberFormat="1" applyFont="1" applyBorder="1" applyProtection="1">
      <alignment vertical="center"/>
      <protection locked="0"/>
    </xf>
    <xf numFmtId="0" fontId="6" fillId="0" borderId="8" xfId="0" applyFont="1" applyBorder="1" applyAlignment="1" applyProtection="1">
      <alignment horizontal="distributed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>
      <alignment horizontal="distributed" vertical="center"/>
    </xf>
    <xf numFmtId="176" fontId="7" fillId="0" borderId="30" xfId="0" applyNumberFormat="1" applyFont="1" applyBorder="1">
      <alignment vertical="center"/>
    </xf>
    <xf numFmtId="0" fontId="6" fillId="0" borderId="8" xfId="0" applyFont="1" applyBorder="1" applyAlignment="1">
      <alignment horizontal="distributed" vertical="center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distributed" vertical="center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distributed" vertical="center"/>
      <protection locked="0"/>
    </xf>
    <xf numFmtId="176" fontId="10" fillId="0" borderId="15" xfId="0" applyNumberFormat="1" applyFont="1" applyBorder="1" applyProtection="1">
      <alignment vertical="center"/>
      <protection locked="0"/>
    </xf>
    <xf numFmtId="176" fontId="10" fillId="0" borderId="16" xfId="0" applyNumberFormat="1" applyFont="1" applyBorder="1" applyProtection="1">
      <alignment vertical="center"/>
      <protection locked="0"/>
    </xf>
    <xf numFmtId="176" fontId="10" fillId="0" borderId="17" xfId="0" applyNumberFormat="1" applyFont="1" applyBorder="1">
      <alignment vertical="center"/>
    </xf>
    <xf numFmtId="176" fontId="10" fillId="0" borderId="18" xfId="0" applyNumberFormat="1" applyFont="1" applyBorder="1" applyProtection="1">
      <alignment vertical="center"/>
      <protection locked="0"/>
    </xf>
    <xf numFmtId="176" fontId="10" fillId="0" borderId="24" xfId="0" applyNumberFormat="1" applyFont="1" applyBorder="1">
      <alignment vertical="center"/>
    </xf>
    <xf numFmtId="176" fontId="10" fillId="0" borderId="15" xfId="0" applyNumberFormat="1" applyFont="1" applyBorder="1">
      <alignment vertical="center"/>
    </xf>
    <xf numFmtId="176" fontId="10" fillId="0" borderId="16" xfId="0" applyNumberFormat="1" applyFont="1" applyBorder="1">
      <alignment vertical="center"/>
    </xf>
    <xf numFmtId="176" fontId="10" fillId="0" borderId="20" xfId="0" applyNumberFormat="1" applyFont="1" applyBorder="1">
      <alignment vertical="center"/>
    </xf>
    <xf numFmtId="176" fontId="10" fillId="0" borderId="20" xfId="0" applyNumberFormat="1" applyFont="1" applyBorder="1" applyProtection="1">
      <alignment vertical="center"/>
      <protection locked="0"/>
    </xf>
    <xf numFmtId="0" fontId="9" fillId="0" borderId="0" xfId="0" applyFont="1" applyAlignment="1" applyProtection="1">
      <alignment horizontal="distributed" vertical="center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distributed" vertical="center"/>
      <protection locked="0"/>
    </xf>
    <xf numFmtId="176" fontId="10" fillId="0" borderId="27" xfId="0" applyNumberFormat="1" applyFont="1" applyBorder="1" applyProtection="1">
      <alignment vertical="center"/>
      <protection locked="0"/>
    </xf>
    <xf numFmtId="176" fontId="10" fillId="0" borderId="28" xfId="0" applyNumberFormat="1" applyFont="1" applyBorder="1" applyProtection="1">
      <alignment vertical="center"/>
      <protection locked="0"/>
    </xf>
    <xf numFmtId="176" fontId="10" fillId="0" borderId="29" xfId="0" applyNumberFormat="1" applyFont="1" applyBorder="1">
      <alignment vertical="center"/>
    </xf>
    <xf numFmtId="176" fontId="10" fillId="0" borderId="30" xfId="0" applyNumberFormat="1" applyFont="1" applyBorder="1" applyProtection="1">
      <alignment vertical="center"/>
      <protection locked="0"/>
    </xf>
    <xf numFmtId="176" fontId="10" fillId="0" borderId="31" xfId="0" applyNumberFormat="1" applyFont="1" applyBorder="1">
      <alignment vertical="center"/>
    </xf>
    <xf numFmtId="176" fontId="10" fillId="0" borderId="27" xfId="0" applyNumberFormat="1" applyFont="1" applyBorder="1">
      <alignment vertical="center"/>
    </xf>
    <xf numFmtId="176" fontId="10" fillId="0" borderId="28" xfId="0" applyNumberFormat="1" applyFont="1" applyBorder="1">
      <alignment vertical="center"/>
    </xf>
    <xf numFmtId="176" fontId="10" fillId="0" borderId="7" xfId="0" applyNumberFormat="1" applyFont="1" applyBorder="1">
      <alignment vertical="center"/>
    </xf>
    <xf numFmtId="176" fontId="10" fillId="0" borderId="7" xfId="0" applyNumberFormat="1" applyFont="1" applyBorder="1" applyProtection="1">
      <alignment vertical="center"/>
      <protection locked="0"/>
    </xf>
    <xf numFmtId="0" fontId="9" fillId="0" borderId="8" xfId="0" applyFont="1" applyBorder="1" applyAlignment="1" applyProtection="1">
      <alignment horizontal="distributed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8" fillId="0" borderId="26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176" fontId="7" fillId="0" borderId="20" xfId="0" applyNumberFormat="1" applyFont="1" applyBorder="1" applyAlignment="1" applyProtection="1">
      <alignment horizontal="right" vertical="center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>
      <alignment horizontal="distributed" vertical="center"/>
    </xf>
    <xf numFmtId="176" fontId="7" fillId="0" borderId="34" xfId="0" applyNumberFormat="1" applyFont="1" applyBorder="1">
      <alignment vertical="center"/>
    </xf>
    <xf numFmtId="176" fontId="7" fillId="0" borderId="35" xfId="0" applyNumberFormat="1" applyFont="1" applyBorder="1">
      <alignment vertical="center"/>
    </xf>
    <xf numFmtId="176" fontId="7" fillId="0" borderId="36" xfId="0" applyNumberFormat="1" applyFont="1" applyBorder="1">
      <alignment vertical="center"/>
    </xf>
    <xf numFmtId="176" fontId="7" fillId="0" borderId="37" xfId="0" applyNumberFormat="1" applyFont="1" applyBorder="1">
      <alignment vertical="center"/>
    </xf>
    <xf numFmtId="176" fontId="7" fillId="0" borderId="38" xfId="0" applyNumberFormat="1" applyFont="1" applyBorder="1">
      <alignment vertical="center"/>
    </xf>
    <xf numFmtId="0" fontId="6" fillId="0" borderId="39" xfId="0" applyFont="1" applyBorder="1" applyAlignment="1">
      <alignment horizontal="distributed" vertical="center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0" borderId="43" xfId="0" applyFont="1" applyBorder="1" applyAlignment="1">
      <alignment horizontal="distributed" vertical="center" shrinkToFit="1"/>
    </xf>
    <xf numFmtId="176" fontId="7" fillId="0" borderId="44" xfId="0" applyNumberFormat="1" applyFont="1" applyBorder="1" applyAlignment="1">
      <alignment vertical="center" shrinkToFit="1"/>
    </xf>
    <xf numFmtId="176" fontId="7" fillId="0" borderId="45" xfId="0" applyNumberFormat="1" applyFont="1" applyBorder="1" applyAlignment="1">
      <alignment vertical="center" shrinkToFit="1"/>
    </xf>
    <xf numFmtId="176" fontId="7" fillId="0" borderId="46" xfId="0" applyNumberFormat="1" applyFont="1" applyBorder="1" applyAlignment="1">
      <alignment vertical="center" shrinkToFit="1"/>
    </xf>
    <xf numFmtId="176" fontId="7" fillId="0" borderId="47" xfId="0" applyNumberFormat="1" applyFont="1" applyBorder="1" applyAlignment="1">
      <alignment vertical="center" shrinkToFit="1"/>
    </xf>
    <xf numFmtId="176" fontId="7" fillId="0" borderId="48" xfId="0" applyNumberFormat="1" applyFont="1" applyBorder="1" applyAlignment="1">
      <alignment vertical="center" shrinkToFit="1"/>
    </xf>
    <xf numFmtId="0" fontId="6" fillId="0" borderId="49" xfId="0" applyFont="1" applyBorder="1" applyAlignment="1">
      <alignment horizontal="distributed" vertical="center" shrinkToFit="1"/>
    </xf>
    <xf numFmtId="0" fontId="6" fillId="0" borderId="4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shrinkToFit="1"/>
      <protection locked="0"/>
    </xf>
    <xf numFmtId="0" fontId="4" fillId="0" borderId="0" xfId="0" applyFont="1" applyAlignment="1" applyProtection="1">
      <alignment horizontal="distributed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A775F-D8C3-6346-B7B9-886BE164B49D}">
  <dimension ref="A1:AD102"/>
  <sheetViews>
    <sheetView tabSelected="1" workbookViewId="0">
      <selection sqref="A1:XFD1048576"/>
    </sheetView>
  </sheetViews>
  <sheetFormatPr baseColWidth="10" defaultColWidth="7.7109375" defaultRowHeight="14"/>
  <cols>
    <col min="1" max="1" width="8.85546875" style="2" customWidth="1"/>
    <col min="2" max="2" width="10" style="2" customWidth="1"/>
    <col min="3" max="23" width="4.140625" style="2" customWidth="1"/>
    <col min="24" max="25" width="4.42578125" style="2" customWidth="1"/>
    <col min="26" max="26" width="4.5703125" style="2" customWidth="1"/>
    <col min="27" max="27" width="8.5703125" style="2" customWidth="1"/>
    <col min="28" max="28" width="6.140625" style="2" customWidth="1"/>
    <col min="29" max="29" width="10" style="2" customWidth="1"/>
    <col min="30" max="30" width="8.85546875" style="2" customWidth="1"/>
    <col min="31" max="16384" width="7.7109375" style="2"/>
  </cols>
  <sheetData>
    <row r="1" spans="1:30" ht="17">
      <c r="A1" s="1" t="s">
        <v>0</v>
      </c>
      <c r="AD1" s="3"/>
    </row>
    <row r="2" spans="1:30" ht="18" customHeight="1" thickBot="1">
      <c r="A2" s="2" t="s">
        <v>1</v>
      </c>
      <c r="AC2" s="4"/>
      <c r="AD2" s="5" t="s">
        <v>2</v>
      </c>
    </row>
    <row r="3" spans="1:30" s="4" customFormat="1" ht="21" customHeight="1">
      <c r="A3" s="6" t="s">
        <v>3</v>
      </c>
      <c r="B3" s="7"/>
      <c r="C3" s="8" t="s">
        <v>4</v>
      </c>
      <c r="D3" s="8"/>
      <c r="E3" s="8"/>
      <c r="F3" s="9" t="s">
        <v>5</v>
      </c>
      <c r="G3" s="8"/>
      <c r="H3" s="8"/>
      <c r="I3" s="9" t="s">
        <v>6</v>
      </c>
      <c r="J3" s="8"/>
      <c r="K3" s="8"/>
      <c r="L3" s="9" t="s">
        <v>7</v>
      </c>
      <c r="M3" s="8"/>
      <c r="N3" s="8"/>
      <c r="O3" s="9" t="s">
        <v>8</v>
      </c>
      <c r="P3" s="8"/>
      <c r="Q3" s="8"/>
      <c r="R3" s="9" t="s">
        <v>9</v>
      </c>
      <c r="S3" s="8"/>
      <c r="T3" s="8"/>
      <c r="U3" s="9" t="s">
        <v>10</v>
      </c>
      <c r="V3" s="8"/>
      <c r="W3" s="8"/>
      <c r="X3" s="9" t="s">
        <v>11</v>
      </c>
      <c r="Y3" s="8"/>
      <c r="Z3" s="8"/>
      <c r="AA3" s="10" t="s">
        <v>12</v>
      </c>
      <c r="AB3" s="11" t="s">
        <v>13</v>
      </c>
      <c r="AC3" s="6" t="s">
        <v>3</v>
      </c>
      <c r="AD3" s="7"/>
    </row>
    <row r="4" spans="1:30" s="4" customFormat="1" ht="21" customHeight="1">
      <c r="A4" s="12"/>
      <c r="B4" s="13"/>
      <c r="C4" s="14" t="s">
        <v>14</v>
      </c>
      <c r="D4" s="15" t="s">
        <v>15</v>
      </c>
      <c r="E4" s="14" t="s">
        <v>16</v>
      </c>
      <c r="F4" s="16" t="s">
        <v>14</v>
      </c>
      <c r="G4" s="15" t="s">
        <v>15</v>
      </c>
      <c r="H4" s="14" t="s">
        <v>16</v>
      </c>
      <c r="I4" s="16" t="s">
        <v>14</v>
      </c>
      <c r="J4" s="15" t="s">
        <v>15</v>
      </c>
      <c r="K4" s="14" t="s">
        <v>16</v>
      </c>
      <c r="L4" s="16" t="s">
        <v>14</v>
      </c>
      <c r="M4" s="15" t="s">
        <v>15</v>
      </c>
      <c r="N4" s="14" t="s">
        <v>16</v>
      </c>
      <c r="O4" s="16" t="s">
        <v>14</v>
      </c>
      <c r="P4" s="15" t="s">
        <v>15</v>
      </c>
      <c r="Q4" s="17" t="s">
        <v>16</v>
      </c>
      <c r="R4" s="16" t="s">
        <v>14</v>
      </c>
      <c r="S4" s="15" t="s">
        <v>15</v>
      </c>
      <c r="T4" s="14" t="s">
        <v>16</v>
      </c>
      <c r="U4" s="16" t="s">
        <v>14</v>
      </c>
      <c r="V4" s="15" t="s">
        <v>15</v>
      </c>
      <c r="W4" s="14" t="s">
        <v>16</v>
      </c>
      <c r="X4" s="16" t="s">
        <v>14</v>
      </c>
      <c r="Y4" s="15" t="s">
        <v>15</v>
      </c>
      <c r="Z4" s="14" t="s">
        <v>16</v>
      </c>
      <c r="AA4" s="18" t="s">
        <v>17</v>
      </c>
      <c r="AB4" s="19" t="s">
        <v>17</v>
      </c>
      <c r="AC4" s="12"/>
      <c r="AD4" s="13"/>
    </row>
    <row r="5" spans="1:30" ht="16.5" customHeight="1">
      <c r="A5" s="20" t="s">
        <v>18</v>
      </c>
      <c r="B5" s="21" t="s">
        <v>19</v>
      </c>
      <c r="C5" s="22">
        <v>0</v>
      </c>
      <c r="D5" s="23">
        <v>0</v>
      </c>
      <c r="E5" s="24">
        <f>SUM(C5:D5)</f>
        <v>0</v>
      </c>
      <c r="F5" s="25">
        <v>0</v>
      </c>
      <c r="G5" s="23">
        <v>0</v>
      </c>
      <c r="H5" s="24">
        <f>SUM(F5:G5)</f>
        <v>0</v>
      </c>
      <c r="I5" s="25">
        <v>0</v>
      </c>
      <c r="J5" s="23">
        <v>0</v>
      </c>
      <c r="K5" s="24">
        <f>SUM(I5:J5)</f>
        <v>0</v>
      </c>
      <c r="L5" s="25">
        <v>0</v>
      </c>
      <c r="M5" s="23">
        <v>0</v>
      </c>
      <c r="N5" s="24">
        <f>SUM(L5:M5)</f>
        <v>0</v>
      </c>
      <c r="O5" s="25">
        <v>0</v>
      </c>
      <c r="P5" s="23">
        <v>0</v>
      </c>
      <c r="Q5" s="26">
        <f>SUM(O5:P5)</f>
        <v>0</v>
      </c>
      <c r="R5" s="25">
        <v>0</v>
      </c>
      <c r="S5" s="23">
        <v>0</v>
      </c>
      <c r="T5" s="24">
        <f>SUM(R5:S5)</f>
        <v>0</v>
      </c>
      <c r="U5" s="25">
        <v>0</v>
      </c>
      <c r="V5" s="23">
        <v>0</v>
      </c>
      <c r="W5" s="24">
        <f>SUM(U5:V5)</f>
        <v>0</v>
      </c>
      <c r="X5" s="27">
        <f t="shared" ref="X5:Y20" si="0">SUM(C5,F5,I5,L5,O5,R5,U5)</f>
        <v>0</v>
      </c>
      <c r="Y5" s="28">
        <f t="shared" si="0"/>
        <v>0</v>
      </c>
      <c r="Z5" s="29">
        <f>SUM(X5:Y5)</f>
        <v>0</v>
      </c>
      <c r="AA5" s="30">
        <v>0</v>
      </c>
      <c r="AB5" s="31">
        <v>0</v>
      </c>
      <c r="AC5" s="32" t="s">
        <v>19</v>
      </c>
      <c r="AD5" s="33" t="s">
        <v>18</v>
      </c>
    </row>
    <row r="6" spans="1:30" ht="16.5" customHeight="1">
      <c r="A6" s="34"/>
      <c r="B6" s="35" t="s">
        <v>20</v>
      </c>
      <c r="C6" s="22">
        <v>0</v>
      </c>
      <c r="D6" s="23">
        <v>0</v>
      </c>
      <c r="E6" s="24">
        <f t="shared" ref="E6:E51" si="1">SUM(C6:D6)</f>
        <v>0</v>
      </c>
      <c r="F6" s="25">
        <v>1</v>
      </c>
      <c r="G6" s="36">
        <v>0</v>
      </c>
      <c r="H6" s="37">
        <f t="shared" ref="H6:H51" si="2">SUM(F6:G6)</f>
        <v>1</v>
      </c>
      <c r="I6" s="25">
        <v>1</v>
      </c>
      <c r="J6" s="23">
        <v>1</v>
      </c>
      <c r="K6" s="24">
        <f t="shared" ref="K6:K51" si="3">SUM(I6:J6)</f>
        <v>2</v>
      </c>
      <c r="L6" s="38">
        <v>1</v>
      </c>
      <c r="M6" s="36">
        <v>0</v>
      </c>
      <c r="N6" s="37">
        <f t="shared" ref="N6:N51" si="4">SUM(L6:M6)</f>
        <v>1</v>
      </c>
      <c r="O6" s="25">
        <v>2</v>
      </c>
      <c r="P6" s="23">
        <v>0</v>
      </c>
      <c r="Q6" s="39">
        <f t="shared" ref="Q6:Q51" si="5">SUM(O6:P6)</f>
        <v>2</v>
      </c>
      <c r="R6" s="25">
        <v>0</v>
      </c>
      <c r="S6" s="23">
        <v>0</v>
      </c>
      <c r="T6" s="24">
        <f t="shared" ref="T6:T51" si="6">SUM(R6:S6)</f>
        <v>0</v>
      </c>
      <c r="U6" s="25">
        <v>1</v>
      </c>
      <c r="V6" s="23">
        <v>1</v>
      </c>
      <c r="W6" s="24">
        <f t="shared" ref="W6:W51" si="7">SUM(U6:V6)</f>
        <v>2</v>
      </c>
      <c r="X6" s="27">
        <f t="shared" si="0"/>
        <v>6</v>
      </c>
      <c r="Y6" s="28">
        <f t="shared" si="0"/>
        <v>2</v>
      </c>
      <c r="Z6" s="29">
        <f t="shared" ref="Z6:Z51" si="8">SUM(X6:Y6)</f>
        <v>8</v>
      </c>
      <c r="AA6" s="30">
        <v>0</v>
      </c>
      <c r="AB6" s="40">
        <v>2</v>
      </c>
      <c r="AC6" s="32" t="s">
        <v>20</v>
      </c>
      <c r="AD6" s="41"/>
    </row>
    <row r="7" spans="1:30" ht="16.5" customHeight="1">
      <c r="A7" s="34"/>
      <c r="B7" s="35" t="s">
        <v>21</v>
      </c>
      <c r="C7" s="22">
        <v>0</v>
      </c>
      <c r="D7" s="23">
        <v>0</v>
      </c>
      <c r="E7" s="24">
        <f t="shared" si="1"/>
        <v>0</v>
      </c>
      <c r="F7" s="25">
        <v>1</v>
      </c>
      <c r="G7" s="23">
        <v>0</v>
      </c>
      <c r="H7" s="24">
        <f t="shared" si="2"/>
        <v>1</v>
      </c>
      <c r="I7" s="25">
        <v>1</v>
      </c>
      <c r="J7" s="23">
        <v>0</v>
      </c>
      <c r="K7" s="24">
        <f t="shared" si="3"/>
        <v>1</v>
      </c>
      <c r="L7" s="25">
        <v>0</v>
      </c>
      <c r="M7" s="23">
        <v>2</v>
      </c>
      <c r="N7" s="24">
        <f t="shared" si="4"/>
        <v>2</v>
      </c>
      <c r="O7" s="25">
        <v>0</v>
      </c>
      <c r="P7" s="23">
        <v>0</v>
      </c>
      <c r="Q7" s="39">
        <f t="shared" si="5"/>
        <v>0</v>
      </c>
      <c r="R7" s="25">
        <v>0</v>
      </c>
      <c r="S7" s="23">
        <v>0</v>
      </c>
      <c r="T7" s="24">
        <f t="shared" si="6"/>
        <v>0</v>
      </c>
      <c r="U7" s="25">
        <v>0</v>
      </c>
      <c r="V7" s="23">
        <v>0</v>
      </c>
      <c r="W7" s="24">
        <f t="shared" si="7"/>
        <v>0</v>
      </c>
      <c r="X7" s="27">
        <f t="shared" si="0"/>
        <v>2</v>
      </c>
      <c r="Y7" s="28">
        <f t="shared" si="0"/>
        <v>2</v>
      </c>
      <c r="Z7" s="29">
        <f t="shared" si="8"/>
        <v>4</v>
      </c>
      <c r="AA7" s="30">
        <v>0</v>
      </c>
      <c r="AB7" s="30">
        <v>4</v>
      </c>
      <c r="AC7" s="32" t="s">
        <v>21</v>
      </c>
      <c r="AD7" s="41"/>
    </row>
    <row r="8" spans="1:30" ht="16.5" customHeight="1">
      <c r="A8" s="34"/>
      <c r="B8" s="35" t="s">
        <v>22</v>
      </c>
      <c r="C8" s="22">
        <v>0</v>
      </c>
      <c r="D8" s="23">
        <v>0</v>
      </c>
      <c r="E8" s="24">
        <f t="shared" si="1"/>
        <v>0</v>
      </c>
      <c r="F8" s="25">
        <v>4</v>
      </c>
      <c r="G8" s="23">
        <v>0</v>
      </c>
      <c r="H8" s="24">
        <f t="shared" si="2"/>
        <v>4</v>
      </c>
      <c r="I8" s="25">
        <v>2</v>
      </c>
      <c r="J8" s="23">
        <v>2</v>
      </c>
      <c r="K8" s="24">
        <f t="shared" si="3"/>
        <v>4</v>
      </c>
      <c r="L8" s="25">
        <v>2</v>
      </c>
      <c r="M8" s="23">
        <v>1</v>
      </c>
      <c r="N8" s="24">
        <f t="shared" si="4"/>
        <v>3</v>
      </c>
      <c r="O8" s="25">
        <v>0</v>
      </c>
      <c r="P8" s="23">
        <v>0</v>
      </c>
      <c r="Q8" s="39">
        <f t="shared" si="5"/>
        <v>0</v>
      </c>
      <c r="R8" s="25">
        <v>0</v>
      </c>
      <c r="S8" s="23">
        <v>0</v>
      </c>
      <c r="T8" s="24">
        <f t="shared" si="6"/>
        <v>0</v>
      </c>
      <c r="U8" s="25">
        <v>0</v>
      </c>
      <c r="V8" s="23">
        <v>0</v>
      </c>
      <c r="W8" s="24">
        <f t="shared" si="7"/>
        <v>0</v>
      </c>
      <c r="X8" s="27">
        <f t="shared" si="0"/>
        <v>8</v>
      </c>
      <c r="Y8" s="28">
        <f t="shared" si="0"/>
        <v>3</v>
      </c>
      <c r="Z8" s="29">
        <f t="shared" si="8"/>
        <v>11</v>
      </c>
      <c r="AA8" s="30">
        <v>0</v>
      </c>
      <c r="AB8" s="30">
        <v>8</v>
      </c>
      <c r="AC8" s="32" t="s">
        <v>22</v>
      </c>
      <c r="AD8" s="41"/>
    </row>
    <row r="9" spans="1:30" ht="16.5" customHeight="1">
      <c r="A9" s="34"/>
      <c r="B9" s="42" t="s">
        <v>23</v>
      </c>
      <c r="C9" s="43">
        <v>0</v>
      </c>
      <c r="D9" s="44">
        <v>0</v>
      </c>
      <c r="E9" s="45">
        <f t="shared" si="1"/>
        <v>0</v>
      </c>
      <c r="F9" s="46">
        <v>2</v>
      </c>
      <c r="G9" s="44">
        <v>0</v>
      </c>
      <c r="H9" s="45">
        <f t="shared" si="2"/>
        <v>2</v>
      </c>
      <c r="I9" s="46">
        <v>1</v>
      </c>
      <c r="J9" s="44">
        <v>0</v>
      </c>
      <c r="K9" s="45">
        <f t="shared" si="3"/>
        <v>1</v>
      </c>
      <c r="L9" s="46">
        <v>1</v>
      </c>
      <c r="M9" s="44">
        <v>0</v>
      </c>
      <c r="N9" s="45">
        <f t="shared" si="4"/>
        <v>1</v>
      </c>
      <c r="O9" s="46">
        <v>0</v>
      </c>
      <c r="P9" s="44">
        <v>0</v>
      </c>
      <c r="Q9" s="47">
        <f t="shared" si="5"/>
        <v>0</v>
      </c>
      <c r="R9" s="46">
        <v>0</v>
      </c>
      <c r="S9" s="44">
        <v>0</v>
      </c>
      <c r="T9" s="45">
        <f t="shared" si="6"/>
        <v>0</v>
      </c>
      <c r="U9" s="46">
        <v>0</v>
      </c>
      <c r="V9" s="44">
        <v>0</v>
      </c>
      <c r="W9" s="45">
        <f t="shared" si="7"/>
        <v>0</v>
      </c>
      <c r="X9" s="48">
        <f t="shared" si="0"/>
        <v>4</v>
      </c>
      <c r="Y9" s="49">
        <f t="shared" si="0"/>
        <v>0</v>
      </c>
      <c r="Z9" s="50">
        <f t="shared" si="8"/>
        <v>4</v>
      </c>
      <c r="AA9" s="51">
        <v>0</v>
      </c>
      <c r="AB9" s="51">
        <v>1</v>
      </c>
      <c r="AC9" s="52" t="s">
        <v>23</v>
      </c>
      <c r="AD9" s="41"/>
    </row>
    <row r="10" spans="1:30" ht="16.5" customHeight="1">
      <c r="A10" s="53"/>
      <c r="B10" s="54" t="s">
        <v>16</v>
      </c>
      <c r="C10" s="48">
        <f>SUM(C5:C9)</f>
        <v>0</v>
      </c>
      <c r="D10" s="49">
        <f t="shared" ref="D10:AB10" si="9">SUM(D5:D9)</f>
        <v>0</v>
      </c>
      <c r="E10" s="45">
        <f>SUM(C10:D10)</f>
        <v>0</v>
      </c>
      <c r="F10" s="55">
        <f t="shared" si="9"/>
        <v>8</v>
      </c>
      <c r="G10" s="49">
        <f t="shared" si="9"/>
        <v>0</v>
      </c>
      <c r="H10" s="45">
        <f t="shared" si="2"/>
        <v>8</v>
      </c>
      <c r="I10" s="55">
        <f t="shared" si="9"/>
        <v>5</v>
      </c>
      <c r="J10" s="49">
        <f t="shared" si="9"/>
        <v>3</v>
      </c>
      <c r="K10" s="45">
        <f t="shared" si="3"/>
        <v>8</v>
      </c>
      <c r="L10" s="55">
        <f t="shared" si="9"/>
        <v>4</v>
      </c>
      <c r="M10" s="49">
        <f t="shared" si="9"/>
        <v>3</v>
      </c>
      <c r="N10" s="45">
        <f t="shared" si="4"/>
        <v>7</v>
      </c>
      <c r="O10" s="55">
        <f t="shared" si="9"/>
        <v>2</v>
      </c>
      <c r="P10" s="49">
        <f t="shared" si="9"/>
        <v>0</v>
      </c>
      <c r="Q10" s="47">
        <f t="shared" si="5"/>
        <v>2</v>
      </c>
      <c r="R10" s="55">
        <f t="shared" si="9"/>
        <v>0</v>
      </c>
      <c r="S10" s="49">
        <f t="shared" si="9"/>
        <v>0</v>
      </c>
      <c r="T10" s="45">
        <f t="shared" si="6"/>
        <v>0</v>
      </c>
      <c r="U10" s="55">
        <f t="shared" si="9"/>
        <v>1</v>
      </c>
      <c r="V10" s="49">
        <f t="shared" si="9"/>
        <v>1</v>
      </c>
      <c r="W10" s="45">
        <f t="shared" si="7"/>
        <v>2</v>
      </c>
      <c r="X10" s="48">
        <f t="shared" si="0"/>
        <v>20</v>
      </c>
      <c r="Y10" s="49">
        <f t="shared" si="0"/>
        <v>7</v>
      </c>
      <c r="Z10" s="50">
        <f t="shared" si="8"/>
        <v>27</v>
      </c>
      <c r="AA10" s="50">
        <f t="shared" si="9"/>
        <v>0</v>
      </c>
      <c r="AB10" s="50">
        <f t="shared" si="9"/>
        <v>15</v>
      </c>
      <c r="AC10" s="56" t="s">
        <v>16</v>
      </c>
      <c r="AD10" s="57"/>
    </row>
    <row r="11" spans="1:30" ht="16.5" customHeight="1">
      <c r="A11" s="20" t="s">
        <v>24</v>
      </c>
      <c r="B11" s="35" t="s">
        <v>19</v>
      </c>
      <c r="C11" s="22">
        <v>1</v>
      </c>
      <c r="D11" s="23">
        <v>3</v>
      </c>
      <c r="E11" s="24">
        <f t="shared" si="1"/>
        <v>4</v>
      </c>
      <c r="F11" s="25">
        <v>0</v>
      </c>
      <c r="G11" s="23">
        <v>0</v>
      </c>
      <c r="H11" s="24">
        <f t="shared" si="2"/>
        <v>0</v>
      </c>
      <c r="I11" s="25">
        <v>0</v>
      </c>
      <c r="J11" s="23">
        <v>0</v>
      </c>
      <c r="K11" s="24">
        <f t="shared" si="3"/>
        <v>0</v>
      </c>
      <c r="L11" s="25">
        <v>0</v>
      </c>
      <c r="M11" s="23">
        <v>0</v>
      </c>
      <c r="N11" s="24">
        <f t="shared" si="4"/>
        <v>0</v>
      </c>
      <c r="O11" s="25">
        <v>0</v>
      </c>
      <c r="P11" s="23">
        <v>0</v>
      </c>
      <c r="Q11" s="39">
        <f t="shared" si="5"/>
        <v>0</v>
      </c>
      <c r="R11" s="25">
        <v>0</v>
      </c>
      <c r="S11" s="23">
        <v>0</v>
      </c>
      <c r="T11" s="24">
        <f t="shared" si="6"/>
        <v>0</v>
      </c>
      <c r="U11" s="25">
        <v>0</v>
      </c>
      <c r="V11" s="23">
        <v>0</v>
      </c>
      <c r="W11" s="24">
        <f t="shared" si="7"/>
        <v>0</v>
      </c>
      <c r="X11" s="27">
        <f t="shared" si="0"/>
        <v>1</v>
      </c>
      <c r="Y11" s="28">
        <f t="shared" si="0"/>
        <v>3</v>
      </c>
      <c r="Z11" s="29">
        <f t="shared" si="8"/>
        <v>4</v>
      </c>
      <c r="AA11" s="30">
        <v>0</v>
      </c>
      <c r="AB11" s="30">
        <v>0</v>
      </c>
      <c r="AC11" s="32" t="s">
        <v>19</v>
      </c>
      <c r="AD11" s="33" t="s">
        <v>24</v>
      </c>
    </row>
    <row r="12" spans="1:30" ht="16.5" customHeight="1">
      <c r="A12" s="34"/>
      <c r="B12" s="35" t="s">
        <v>20</v>
      </c>
      <c r="C12" s="22">
        <v>0</v>
      </c>
      <c r="D12" s="23">
        <v>0</v>
      </c>
      <c r="E12" s="24">
        <f t="shared" si="1"/>
        <v>0</v>
      </c>
      <c r="F12" s="25">
        <v>0</v>
      </c>
      <c r="G12" s="23">
        <v>0</v>
      </c>
      <c r="H12" s="24">
        <f t="shared" si="2"/>
        <v>0</v>
      </c>
      <c r="I12" s="25">
        <v>0</v>
      </c>
      <c r="J12" s="23">
        <v>0</v>
      </c>
      <c r="K12" s="37">
        <f t="shared" si="3"/>
        <v>0</v>
      </c>
      <c r="L12" s="25">
        <v>0</v>
      </c>
      <c r="M12" s="23">
        <v>0</v>
      </c>
      <c r="N12" s="24">
        <f t="shared" si="4"/>
        <v>0</v>
      </c>
      <c r="O12" s="25">
        <v>0</v>
      </c>
      <c r="P12" s="23">
        <v>1</v>
      </c>
      <c r="Q12" s="39">
        <f t="shared" si="5"/>
        <v>1</v>
      </c>
      <c r="R12" s="25">
        <v>1</v>
      </c>
      <c r="S12" s="23">
        <v>0</v>
      </c>
      <c r="T12" s="24">
        <f t="shared" si="6"/>
        <v>1</v>
      </c>
      <c r="U12" s="25">
        <v>2</v>
      </c>
      <c r="V12" s="23">
        <v>0</v>
      </c>
      <c r="W12" s="24">
        <f t="shared" si="7"/>
        <v>2</v>
      </c>
      <c r="X12" s="27">
        <f t="shared" si="0"/>
        <v>3</v>
      </c>
      <c r="Y12" s="28">
        <f t="shared" si="0"/>
        <v>1</v>
      </c>
      <c r="Z12" s="29">
        <f t="shared" si="8"/>
        <v>4</v>
      </c>
      <c r="AA12" s="30">
        <v>0</v>
      </c>
      <c r="AB12" s="30">
        <v>0</v>
      </c>
      <c r="AC12" s="32" t="s">
        <v>20</v>
      </c>
      <c r="AD12" s="41"/>
    </row>
    <row r="13" spans="1:30" ht="16.5" customHeight="1">
      <c r="A13" s="34"/>
      <c r="B13" s="35" t="s">
        <v>21</v>
      </c>
      <c r="C13" s="22">
        <v>0</v>
      </c>
      <c r="D13" s="23">
        <v>0</v>
      </c>
      <c r="E13" s="24">
        <f t="shared" si="1"/>
        <v>0</v>
      </c>
      <c r="F13" s="25">
        <v>3</v>
      </c>
      <c r="G13" s="23">
        <v>1</v>
      </c>
      <c r="H13" s="24">
        <f t="shared" si="2"/>
        <v>4</v>
      </c>
      <c r="I13" s="25">
        <v>0</v>
      </c>
      <c r="J13" s="23">
        <v>0</v>
      </c>
      <c r="K13" s="24">
        <f t="shared" si="3"/>
        <v>0</v>
      </c>
      <c r="L13" s="25">
        <v>0</v>
      </c>
      <c r="M13" s="23">
        <v>0</v>
      </c>
      <c r="N13" s="24">
        <f t="shared" si="4"/>
        <v>0</v>
      </c>
      <c r="O13" s="25">
        <v>0</v>
      </c>
      <c r="P13" s="23">
        <v>0</v>
      </c>
      <c r="Q13" s="39">
        <f t="shared" si="5"/>
        <v>0</v>
      </c>
      <c r="R13" s="25">
        <v>0</v>
      </c>
      <c r="S13" s="23">
        <v>0</v>
      </c>
      <c r="T13" s="24">
        <f t="shared" si="6"/>
        <v>0</v>
      </c>
      <c r="U13" s="25">
        <v>0</v>
      </c>
      <c r="V13" s="23">
        <v>0</v>
      </c>
      <c r="W13" s="24">
        <f t="shared" si="7"/>
        <v>0</v>
      </c>
      <c r="X13" s="27">
        <f t="shared" si="0"/>
        <v>3</v>
      </c>
      <c r="Y13" s="28">
        <f t="shared" si="0"/>
        <v>1</v>
      </c>
      <c r="Z13" s="29">
        <f t="shared" si="8"/>
        <v>4</v>
      </c>
      <c r="AA13" s="30">
        <v>0</v>
      </c>
      <c r="AB13" s="30">
        <v>4</v>
      </c>
      <c r="AC13" s="32" t="s">
        <v>21</v>
      </c>
      <c r="AD13" s="41"/>
    </row>
    <row r="14" spans="1:30" ht="16.5" customHeight="1">
      <c r="A14" s="34"/>
      <c r="B14" s="42" t="s">
        <v>22</v>
      </c>
      <c r="C14" s="43">
        <v>0</v>
      </c>
      <c r="D14" s="44">
        <v>0</v>
      </c>
      <c r="E14" s="45">
        <f t="shared" si="1"/>
        <v>0</v>
      </c>
      <c r="F14" s="46">
        <v>3</v>
      </c>
      <c r="G14" s="44">
        <v>3</v>
      </c>
      <c r="H14" s="45">
        <f t="shared" si="2"/>
        <v>6</v>
      </c>
      <c r="I14" s="46">
        <v>1</v>
      </c>
      <c r="J14" s="44">
        <v>0</v>
      </c>
      <c r="K14" s="45">
        <f t="shared" si="3"/>
        <v>1</v>
      </c>
      <c r="L14" s="46">
        <v>0</v>
      </c>
      <c r="M14" s="44">
        <v>2</v>
      </c>
      <c r="N14" s="45">
        <f t="shared" si="4"/>
        <v>2</v>
      </c>
      <c r="O14" s="46">
        <v>0</v>
      </c>
      <c r="P14" s="44">
        <v>0</v>
      </c>
      <c r="Q14" s="47">
        <f t="shared" si="5"/>
        <v>0</v>
      </c>
      <c r="R14" s="46">
        <v>0</v>
      </c>
      <c r="S14" s="44">
        <v>0</v>
      </c>
      <c r="T14" s="45">
        <f t="shared" si="6"/>
        <v>0</v>
      </c>
      <c r="U14" s="46">
        <v>0</v>
      </c>
      <c r="V14" s="44">
        <v>0</v>
      </c>
      <c r="W14" s="45">
        <f t="shared" si="7"/>
        <v>0</v>
      </c>
      <c r="X14" s="48">
        <f t="shared" si="0"/>
        <v>4</v>
      </c>
      <c r="Y14" s="49">
        <f t="shared" si="0"/>
        <v>5</v>
      </c>
      <c r="Z14" s="50">
        <f t="shared" si="8"/>
        <v>9</v>
      </c>
      <c r="AA14" s="51">
        <v>0</v>
      </c>
      <c r="AB14" s="51">
        <v>7</v>
      </c>
      <c r="AC14" s="52" t="s">
        <v>22</v>
      </c>
      <c r="AD14" s="41"/>
    </row>
    <row r="15" spans="1:30" ht="16.5" customHeight="1">
      <c r="A15" s="53"/>
      <c r="B15" s="54" t="s">
        <v>16</v>
      </c>
      <c r="C15" s="48">
        <f>SUM(C11:C14)</f>
        <v>1</v>
      </c>
      <c r="D15" s="49">
        <f t="shared" ref="D15:AB15" si="10">SUM(D11:D14)</f>
        <v>3</v>
      </c>
      <c r="E15" s="45">
        <f t="shared" si="1"/>
        <v>4</v>
      </c>
      <c r="F15" s="48">
        <f t="shared" si="10"/>
        <v>6</v>
      </c>
      <c r="G15" s="49">
        <f t="shared" si="10"/>
        <v>4</v>
      </c>
      <c r="H15" s="45">
        <f t="shared" si="2"/>
        <v>10</v>
      </c>
      <c r="I15" s="48">
        <f t="shared" si="10"/>
        <v>1</v>
      </c>
      <c r="J15" s="49">
        <f t="shared" si="10"/>
        <v>0</v>
      </c>
      <c r="K15" s="45">
        <f t="shared" si="3"/>
        <v>1</v>
      </c>
      <c r="L15" s="48">
        <f t="shared" si="10"/>
        <v>0</v>
      </c>
      <c r="M15" s="49">
        <f t="shared" si="10"/>
        <v>2</v>
      </c>
      <c r="N15" s="45">
        <f t="shared" si="4"/>
        <v>2</v>
      </c>
      <c r="O15" s="48">
        <f t="shared" si="10"/>
        <v>0</v>
      </c>
      <c r="P15" s="49">
        <f t="shared" si="10"/>
        <v>1</v>
      </c>
      <c r="Q15" s="47">
        <f t="shared" si="5"/>
        <v>1</v>
      </c>
      <c r="R15" s="48">
        <f t="shared" si="10"/>
        <v>1</v>
      </c>
      <c r="S15" s="49">
        <f t="shared" si="10"/>
        <v>0</v>
      </c>
      <c r="T15" s="45">
        <f t="shared" si="6"/>
        <v>1</v>
      </c>
      <c r="U15" s="48">
        <f t="shared" si="10"/>
        <v>2</v>
      </c>
      <c r="V15" s="49">
        <f t="shared" si="10"/>
        <v>0</v>
      </c>
      <c r="W15" s="45">
        <f t="shared" si="7"/>
        <v>2</v>
      </c>
      <c r="X15" s="48">
        <f t="shared" si="0"/>
        <v>11</v>
      </c>
      <c r="Y15" s="49">
        <f t="shared" si="0"/>
        <v>10</v>
      </c>
      <c r="Z15" s="50">
        <f t="shared" si="8"/>
        <v>21</v>
      </c>
      <c r="AA15" s="50">
        <f t="shared" si="10"/>
        <v>0</v>
      </c>
      <c r="AB15" s="50">
        <f t="shared" si="10"/>
        <v>11</v>
      </c>
      <c r="AC15" s="56" t="s">
        <v>16</v>
      </c>
      <c r="AD15" s="57"/>
    </row>
    <row r="16" spans="1:30" ht="16.5" customHeight="1">
      <c r="A16" s="20" t="s">
        <v>25</v>
      </c>
      <c r="B16" s="35" t="s">
        <v>20</v>
      </c>
      <c r="C16" s="22">
        <v>0</v>
      </c>
      <c r="D16" s="23">
        <v>0</v>
      </c>
      <c r="E16" s="24">
        <f t="shared" si="1"/>
        <v>0</v>
      </c>
      <c r="F16" s="25">
        <v>3</v>
      </c>
      <c r="G16" s="23">
        <v>4</v>
      </c>
      <c r="H16" s="24">
        <f t="shared" si="2"/>
        <v>7</v>
      </c>
      <c r="I16" s="25">
        <v>6</v>
      </c>
      <c r="J16" s="23">
        <v>0</v>
      </c>
      <c r="K16" s="24">
        <f t="shared" si="3"/>
        <v>6</v>
      </c>
      <c r="L16" s="25">
        <v>8</v>
      </c>
      <c r="M16" s="23">
        <v>2</v>
      </c>
      <c r="N16" s="24">
        <f t="shared" si="4"/>
        <v>10</v>
      </c>
      <c r="O16" s="25">
        <v>3</v>
      </c>
      <c r="P16" s="23">
        <v>4</v>
      </c>
      <c r="Q16" s="39">
        <f t="shared" si="5"/>
        <v>7</v>
      </c>
      <c r="R16" s="25">
        <v>2</v>
      </c>
      <c r="S16" s="23">
        <v>6</v>
      </c>
      <c r="T16" s="24">
        <f t="shared" si="6"/>
        <v>8</v>
      </c>
      <c r="U16" s="25">
        <v>7</v>
      </c>
      <c r="V16" s="23">
        <v>5</v>
      </c>
      <c r="W16" s="24">
        <f t="shared" si="7"/>
        <v>12</v>
      </c>
      <c r="X16" s="27">
        <f t="shared" si="0"/>
        <v>29</v>
      </c>
      <c r="Y16" s="28">
        <f t="shared" si="0"/>
        <v>21</v>
      </c>
      <c r="Z16" s="29">
        <f t="shared" si="8"/>
        <v>50</v>
      </c>
      <c r="AA16" s="30">
        <v>4</v>
      </c>
      <c r="AB16" s="30">
        <v>3</v>
      </c>
      <c r="AC16" s="32" t="s">
        <v>20</v>
      </c>
      <c r="AD16" s="33" t="s">
        <v>25</v>
      </c>
    </row>
    <row r="17" spans="1:30" ht="16.5" customHeight="1">
      <c r="A17" s="34"/>
      <c r="B17" s="35" t="s">
        <v>21</v>
      </c>
      <c r="C17" s="22">
        <v>0</v>
      </c>
      <c r="D17" s="23">
        <v>0</v>
      </c>
      <c r="E17" s="24">
        <f t="shared" si="1"/>
        <v>0</v>
      </c>
      <c r="F17" s="25">
        <v>4</v>
      </c>
      <c r="G17" s="23">
        <v>3</v>
      </c>
      <c r="H17" s="24">
        <f t="shared" si="2"/>
        <v>7</v>
      </c>
      <c r="I17" s="25">
        <v>3</v>
      </c>
      <c r="J17" s="23">
        <v>5</v>
      </c>
      <c r="K17" s="24">
        <f t="shared" si="3"/>
        <v>8</v>
      </c>
      <c r="L17" s="25">
        <v>4</v>
      </c>
      <c r="M17" s="23">
        <v>5</v>
      </c>
      <c r="N17" s="24">
        <f t="shared" si="4"/>
        <v>9</v>
      </c>
      <c r="O17" s="25">
        <v>0</v>
      </c>
      <c r="P17" s="23">
        <v>0</v>
      </c>
      <c r="Q17" s="39">
        <f t="shared" si="5"/>
        <v>0</v>
      </c>
      <c r="R17" s="25">
        <v>0</v>
      </c>
      <c r="S17" s="23">
        <v>0</v>
      </c>
      <c r="T17" s="24">
        <f t="shared" si="6"/>
        <v>0</v>
      </c>
      <c r="U17" s="25">
        <v>0</v>
      </c>
      <c r="V17" s="23">
        <v>0</v>
      </c>
      <c r="W17" s="24">
        <f t="shared" si="7"/>
        <v>0</v>
      </c>
      <c r="X17" s="27">
        <f t="shared" si="0"/>
        <v>11</v>
      </c>
      <c r="Y17" s="28">
        <f t="shared" si="0"/>
        <v>13</v>
      </c>
      <c r="Z17" s="29">
        <f t="shared" si="8"/>
        <v>24</v>
      </c>
      <c r="AA17" s="30">
        <v>2</v>
      </c>
      <c r="AB17" s="30">
        <v>5</v>
      </c>
      <c r="AC17" s="32" t="s">
        <v>21</v>
      </c>
      <c r="AD17" s="41"/>
    </row>
    <row r="18" spans="1:30" ht="16.5" customHeight="1">
      <c r="A18" s="34"/>
      <c r="B18" s="42" t="s">
        <v>22</v>
      </c>
      <c r="C18" s="43">
        <v>0</v>
      </c>
      <c r="D18" s="44">
        <v>0</v>
      </c>
      <c r="E18" s="45">
        <f t="shared" si="1"/>
        <v>0</v>
      </c>
      <c r="F18" s="46">
        <v>7</v>
      </c>
      <c r="G18" s="44">
        <v>7</v>
      </c>
      <c r="H18" s="45">
        <f t="shared" si="2"/>
        <v>14</v>
      </c>
      <c r="I18" s="46">
        <v>5</v>
      </c>
      <c r="J18" s="44">
        <v>5</v>
      </c>
      <c r="K18" s="45">
        <f t="shared" si="3"/>
        <v>10</v>
      </c>
      <c r="L18" s="46">
        <v>9</v>
      </c>
      <c r="M18" s="44">
        <v>8</v>
      </c>
      <c r="N18" s="45">
        <f t="shared" si="4"/>
        <v>17</v>
      </c>
      <c r="O18" s="46">
        <v>0</v>
      </c>
      <c r="P18" s="44">
        <v>0</v>
      </c>
      <c r="Q18" s="47">
        <f t="shared" si="5"/>
        <v>0</v>
      </c>
      <c r="R18" s="46">
        <v>0</v>
      </c>
      <c r="S18" s="44">
        <v>0</v>
      </c>
      <c r="T18" s="45">
        <f t="shared" si="6"/>
        <v>0</v>
      </c>
      <c r="U18" s="46">
        <v>0</v>
      </c>
      <c r="V18" s="44">
        <v>0</v>
      </c>
      <c r="W18" s="45">
        <f t="shared" si="7"/>
        <v>0</v>
      </c>
      <c r="X18" s="48">
        <f t="shared" si="0"/>
        <v>21</v>
      </c>
      <c r="Y18" s="49">
        <f t="shared" si="0"/>
        <v>20</v>
      </c>
      <c r="Z18" s="50">
        <f t="shared" si="8"/>
        <v>41</v>
      </c>
      <c r="AA18" s="51">
        <v>3</v>
      </c>
      <c r="AB18" s="51">
        <v>14</v>
      </c>
      <c r="AC18" s="52" t="s">
        <v>22</v>
      </c>
      <c r="AD18" s="41"/>
    </row>
    <row r="19" spans="1:30" ht="16.5" customHeight="1">
      <c r="A19" s="53"/>
      <c r="B19" s="54" t="s">
        <v>16</v>
      </c>
      <c r="C19" s="48">
        <f>SUM(C16:C18)</f>
        <v>0</v>
      </c>
      <c r="D19" s="49">
        <f t="shared" ref="D19:AB19" si="11">SUM(D16:D18)</f>
        <v>0</v>
      </c>
      <c r="E19" s="45">
        <f t="shared" si="1"/>
        <v>0</v>
      </c>
      <c r="F19" s="48">
        <f t="shared" si="11"/>
        <v>14</v>
      </c>
      <c r="G19" s="49">
        <f t="shared" si="11"/>
        <v>14</v>
      </c>
      <c r="H19" s="45">
        <f t="shared" si="2"/>
        <v>28</v>
      </c>
      <c r="I19" s="48">
        <f t="shared" si="11"/>
        <v>14</v>
      </c>
      <c r="J19" s="49">
        <f t="shared" si="11"/>
        <v>10</v>
      </c>
      <c r="K19" s="45">
        <f t="shared" si="3"/>
        <v>24</v>
      </c>
      <c r="L19" s="48">
        <f t="shared" si="11"/>
        <v>21</v>
      </c>
      <c r="M19" s="49">
        <f t="shared" si="11"/>
        <v>15</v>
      </c>
      <c r="N19" s="45">
        <f t="shared" si="4"/>
        <v>36</v>
      </c>
      <c r="O19" s="48">
        <f t="shared" si="11"/>
        <v>3</v>
      </c>
      <c r="P19" s="49">
        <f t="shared" si="11"/>
        <v>4</v>
      </c>
      <c r="Q19" s="47">
        <f t="shared" si="5"/>
        <v>7</v>
      </c>
      <c r="R19" s="48">
        <f t="shared" si="11"/>
        <v>2</v>
      </c>
      <c r="S19" s="49">
        <f t="shared" si="11"/>
        <v>6</v>
      </c>
      <c r="T19" s="45">
        <f t="shared" si="6"/>
        <v>8</v>
      </c>
      <c r="U19" s="48">
        <f t="shared" si="11"/>
        <v>7</v>
      </c>
      <c r="V19" s="49">
        <f t="shared" si="11"/>
        <v>5</v>
      </c>
      <c r="W19" s="45">
        <f t="shared" si="7"/>
        <v>12</v>
      </c>
      <c r="X19" s="48">
        <f t="shared" si="0"/>
        <v>61</v>
      </c>
      <c r="Y19" s="49">
        <f t="shared" si="0"/>
        <v>54</v>
      </c>
      <c r="Z19" s="50">
        <f t="shared" si="8"/>
        <v>115</v>
      </c>
      <c r="AA19" s="50">
        <f t="shared" si="11"/>
        <v>9</v>
      </c>
      <c r="AB19" s="50">
        <f t="shared" si="11"/>
        <v>22</v>
      </c>
      <c r="AC19" s="56" t="s">
        <v>16</v>
      </c>
      <c r="AD19" s="57"/>
    </row>
    <row r="20" spans="1:30" ht="16.5" customHeight="1">
      <c r="A20" s="20" t="s">
        <v>26</v>
      </c>
      <c r="B20" s="35" t="s">
        <v>20</v>
      </c>
      <c r="C20" s="22">
        <v>0</v>
      </c>
      <c r="D20" s="23">
        <v>0</v>
      </c>
      <c r="E20" s="24">
        <f t="shared" si="1"/>
        <v>0</v>
      </c>
      <c r="F20" s="25">
        <v>6</v>
      </c>
      <c r="G20" s="23">
        <v>4</v>
      </c>
      <c r="H20" s="24">
        <f t="shared" si="2"/>
        <v>10</v>
      </c>
      <c r="I20" s="25">
        <v>10</v>
      </c>
      <c r="J20" s="23" t="s">
        <v>27</v>
      </c>
      <c r="K20" s="24">
        <f t="shared" si="3"/>
        <v>10</v>
      </c>
      <c r="L20" s="25">
        <v>11</v>
      </c>
      <c r="M20" s="23">
        <v>5</v>
      </c>
      <c r="N20" s="24">
        <f t="shared" si="4"/>
        <v>16</v>
      </c>
      <c r="O20" s="25">
        <v>10</v>
      </c>
      <c r="P20" s="23">
        <v>3</v>
      </c>
      <c r="Q20" s="39">
        <f t="shared" si="5"/>
        <v>13</v>
      </c>
      <c r="R20" s="25">
        <v>15</v>
      </c>
      <c r="S20" s="23">
        <v>3</v>
      </c>
      <c r="T20" s="24">
        <f t="shared" si="6"/>
        <v>18</v>
      </c>
      <c r="U20" s="25">
        <v>7</v>
      </c>
      <c r="V20" s="23">
        <v>1</v>
      </c>
      <c r="W20" s="24">
        <f t="shared" si="7"/>
        <v>8</v>
      </c>
      <c r="X20" s="27">
        <f t="shared" si="0"/>
        <v>59</v>
      </c>
      <c r="Y20" s="28">
        <f t="shared" si="0"/>
        <v>16</v>
      </c>
      <c r="Z20" s="29">
        <f t="shared" si="8"/>
        <v>75</v>
      </c>
      <c r="AA20" s="30">
        <v>0</v>
      </c>
      <c r="AB20" s="30">
        <v>0</v>
      </c>
      <c r="AC20" s="32" t="s">
        <v>20</v>
      </c>
      <c r="AD20" s="33" t="s">
        <v>26</v>
      </c>
    </row>
    <row r="21" spans="1:30" ht="16.5" customHeight="1">
      <c r="A21" s="34"/>
      <c r="B21" s="35" t="s">
        <v>21</v>
      </c>
      <c r="C21" s="22">
        <v>0</v>
      </c>
      <c r="D21" s="23">
        <v>0</v>
      </c>
      <c r="E21" s="24">
        <f t="shared" si="1"/>
        <v>0</v>
      </c>
      <c r="F21" s="25">
        <v>19</v>
      </c>
      <c r="G21" s="23">
        <v>12</v>
      </c>
      <c r="H21" s="24">
        <f t="shared" si="2"/>
        <v>31</v>
      </c>
      <c r="I21" s="25">
        <v>21</v>
      </c>
      <c r="J21" s="23">
        <v>13</v>
      </c>
      <c r="K21" s="24">
        <f t="shared" si="3"/>
        <v>34</v>
      </c>
      <c r="L21" s="25">
        <v>22</v>
      </c>
      <c r="M21" s="23">
        <v>5</v>
      </c>
      <c r="N21" s="24">
        <f t="shared" si="4"/>
        <v>27</v>
      </c>
      <c r="O21" s="25">
        <v>0</v>
      </c>
      <c r="P21" s="23">
        <v>0</v>
      </c>
      <c r="Q21" s="39">
        <f t="shared" si="5"/>
        <v>0</v>
      </c>
      <c r="R21" s="25">
        <v>0</v>
      </c>
      <c r="S21" s="23">
        <v>0</v>
      </c>
      <c r="T21" s="24">
        <f t="shared" si="6"/>
        <v>0</v>
      </c>
      <c r="U21" s="25">
        <v>0</v>
      </c>
      <c r="V21" s="23">
        <v>0</v>
      </c>
      <c r="W21" s="24">
        <f t="shared" si="7"/>
        <v>0</v>
      </c>
      <c r="X21" s="27">
        <f t="shared" ref="X21:Y51" si="12">SUM(C21,F21,I21,L21,O21,R21,U21)</f>
        <v>62</v>
      </c>
      <c r="Y21" s="28">
        <f t="shared" si="12"/>
        <v>30</v>
      </c>
      <c r="Z21" s="29">
        <f t="shared" si="8"/>
        <v>92</v>
      </c>
      <c r="AA21" s="30">
        <v>0</v>
      </c>
      <c r="AB21" s="30">
        <v>18</v>
      </c>
      <c r="AC21" s="32" t="s">
        <v>21</v>
      </c>
      <c r="AD21" s="41"/>
    </row>
    <row r="22" spans="1:30" ht="16.5" customHeight="1">
      <c r="A22" s="34"/>
      <c r="B22" s="42" t="s">
        <v>22</v>
      </c>
      <c r="C22" s="43">
        <v>0</v>
      </c>
      <c r="D22" s="44">
        <v>0</v>
      </c>
      <c r="E22" s="45">
        <f t="shared" si="1"/>
        <v>0</v>
      </c>
      <c r="F22" s="46">
        <v>25</v>
      </c>
      <c r="G22" s="44">
        <v>11</v>
      </c>
      <c r="H22" s="45">
        <f t="shared" si="2"/>
        <v>36</v>
      </c>
      <c r="I22" s="46">
        <v>28</v>
      </c>
      <c r="J22" s="44">
        <v>16</v>
      </c>
      <c r="K22" s="45">
        <f t="shared" si="3"/>
        <v>44</v>
      </c>
      <c r="L22" s="46">
        <v>26</v>
      </c>
      <c r="M22" s="44">
        <v>17</v>
      </c>
      <c r="N22" s="45">
        <f t="shared" si="4"/>
        <v>43</v>
      </c>
      <c r="O22" s="46">
        <v>0</v>
      </c>
      <c r="P22" s="44">
        <v>0</v>
      </c>
      <c r="Q22" s="47">
        <f t="shared" si="5"/>
        <v>0</v>
      </c>
      <c r="R22" s="46">
        <v>0</v>
      </c>
      <c r="S22" s="44">
        <v>0</v>
      </c>
      <c r="T22" s="45">
        <f t="shared" si="6"/>
        <v>0</v>
      </c>
      <c r="U22" s="46">
        <v>0</v>
      </c>
      <c r="V22" s="44">
        <v>0</v>
      </c>
      <c r="W22" s="45">
        <f t="shared" si="7"/>
        <v>0</v>
      </c>
      <c r="X22" s="48">
        <f t="shared" si="12"/>
        <v>79</v>
      </c>
      <c r="Y22" s="49">
        <f t="shared" si="12"/>
        <v>44</v>
      </c>
      <c r="Z22" s="50">
        <f t="shared" si="8"/>
        <v>123</v>
      </c>
      <c r="AA22" s="51">
        <v>0</v>
      </c>
      <c r="AB22" s="51">
        <v>31</v>
      </c>
      <c r="AC22" s="52" t="s">
        <v>22</v>
      </c>
      <c r="AD22" s="41"/>
    </row>
    <row r="23" spans="1:30" ht="16.5" customHeight="1">
      <c r="A23" s="53"/>
      <c r="B23" s="54" t="s">
        <v>16</v>
      </c>
      <c r="C23" s="48">
        <f>SUM(C20:C22)</f>
        <v>0</v>
      </c>
      <c r="D23" s="49">
        <f t="shared" ref="D23:AB23" si="13">SUM(D20:D22)</f>
        <v>0</v>
      </c>
      <c r="E23" s="45">
        <f t="shared" si="1"/>
        <v>0</v>
      </c>
      <c r="F23" s="48">
        <f t="shared" si="13"/>
        <v>50</v>
      </c>
      <c r="G23" s="49">
        <f t="shared" si="13"/>
        <v>27</v>
      </c>
      <c r="H23" s="45">
        <f t="shared" si="2"/>
        <v>77</v>
      </c>
      <c r="I23" s="48">
        <f t="shared" si="13"/>
        <v>59</v>
      </c>
      <c r="J23" s="49">
        <f t="shared" si="13"/>
        <v>29</v>
      </c>
      <c r="K23" s="45">
        <f t="shared" si="3"/>
        <v>88</v>
      </c>
      <c r="L23" s="48">
        <f t="shared" si="13"/>
        <v>59</v>
      </c>
      <c r="M23" s="49">
        <f t="shared" si="13"/>
        <v>27</v>
      </c>
      <c r="N23" s="45">
        <f t="shared" si="4"/>
        <v>86</v>
      </c>
      <c r="O23" s="48">
        <f t="shared" si="13"/>
        <v>10</v>
      </c>
      <c r="P23" s="49">
        <f t="shared" si="13"/>
        <v>3</v>
      </c>
      <c r="Q23" s="47">
        <f t="shared" si="5"/>
        <v>13</v>
      </c>
      <c r="R23" s="48">
        <f t="shared" si="13"/>
        <v>15</v>
      </c>
      <c r="S23" s="49">
        <f t="shared" si="13"/>
        <v>3</v>
      </c>
      <c r="T23" s="45">
        <f t="shared" si="6"/>
        <v>18</v>
      </c>
      <c r="U23" s="48">
        <f t="shared" si="13"/>
        <v>7</v>
      </c>
      <c r="V23" s="49">
        <f t="shared" si="13"/>
        <v>1</v>
      </c>
      <c r="W23" s="45">
        <f t="shared" si="7"/>
        <v>8</v>
      </c>
      <c r="X23" s="48">
        <f t="shared" si="12"/>
        <v>200</v>
      </c>
      <c r="Y23" s="49">
        <f t="shared" si="12"/>
        <v>90</v>
      </c>
      <c r="Z23" s="50">
        <f t="shared" si="8"/>
        <v>290</v>
      </c>
      <c r="AA23" s="50">
        <f t="shared" si="13"/>
        <v>0</v>
      </c>
      <c r="AB23" s="50">
        <f t="shared" si="13"/>
        <v>49</v>
      </c>
      <c r="AC23" s="56" t="s">
        <v>16</v>
      </c>
      <c r="AD23" s="57"/>
    </row>
    <row r="24" spans="1:30" ht="16.5" customHeight="1">
      <c r="A24" s="20" t="s">
        <v>28</v>
      </c>
      <c r="B24" s="35" t="s">
        <v>20</v>
      </c>
      <c r="C24" s="22">
        <v>0</v>
      </c>
      <c r="D24" s="23">
        <v>0</v>
      </c>
      <c r="E24" s="24">
        <f t="shared" si="1"/>
        <v>0</v>
      </c>
      <c r="F24" s="25">
        <v>7</v>
      </c>
      <c r="G24" s="23">
        <v>2</v>
      </c>
      <c r="H24" s="24">
        <f t="shared" si="2"/>
        <v>9</v>
      </c>
      <c r="I24" s="25">
        <v>3</v>
      </c>
      <c r="J24" s="23">
        <v>1</v>
      </c>
      <c r="K24" s="24">
        <f t="shared" si="3"/>
        <v>4</v>
      </c>
      <c r="L24" s="25">
        <v>6</v>
      </c>
      <c r="M24" s="23">
        <v>3</v>
      </c>
      <c r="N24" s="24">
        <f t="shared" si="4"/>
        <v>9</v>
      </c>
      <c r="O24" s="25">
        <v>7</v>
      </c>
      <c r="P24" s="23">
        <v>6</v>
      </c>
      <c r="Q24" s="39">
        <f t="shared" si="5"/>
        <v>13</v>
      </c>
      <c r="R24" s="25">
        <v>6</v>
      </c>
      <c r="S24" s="23">
        <v>3</v>
      </c>
      <c r="T24" s="24">
        <f t="shared" si="6"/>
        <v>9</v>
      </c>
      <c r="U24" s="25">
        <v>5</v>
      </c>
      <c r="V24" s="23">
        <v>3</v>
      </c>
      <c r="W24" s="24">
        <f t="shared" si="7"/>
        <v>8</v>
      </c>
      <c r="X24" s="27">
        <f t="shared" si="12"/>
        <v>34</v>
      </c>
      <c r="Y24" s="28">
        <f t="shared" si="12"/>
        <v>18</v>
      </c>
      <c r="Z24" s="29">
        <f t="shared" si="8"/>
        <v>52</v>
      </c>
      <c r="AA24" s="30">
        <v>10</v>
      </c>
      <c r="AB24" s="30">
        <v>0</v>
      </c>
      <c r="AC24" s="32" t="s">
        <v>20</v>
      </c>
      <c r="AD24" s="33" t="s">
        <v>28</v>
      </c>
    </row>
    <row r="25" spans="1:30" ht="16.5" customHeight="1">
      <c r="A25" s="34"/>
      <c r="B25" s="35" t="s">
        <v>21</v>
      </c>
      <c r="C25" s="22">
        <v>0</v>
      </c>
      <c r="D25" s="23">
        <v>0</v>
      </c>
      <c r="E25" s="24">
        <f t="shared" si="1"/>
        <v>0</v>
      </c>
      <c r="F25" s="25">
        <v>9</v>
      </c>
      <c r="G25" s="23">
        <v>4</v>
      </c>
      <c r="H25" s="24">
        <f t="shared" si="2"/>
        <v>13</v>
      </c>
      <c r="I25" s="25">
        <v>11</v>
      </c>
      <c r="J25" s="23">
        <v>6</v>
      </c>
      <c r="K25" s="24">
        <f t="shared" si="3"/>
        <v>17</v>
      </c>
      <c r="L25" s="25">
        <v>11</v>
      </c>
      <c r="M25" s="23">
        <v>7</v>
      </c>
      <c r="N25" s="24">
        <f t="shared" si="4"/>
        <v>18</v>
      </c>
      <c r="O25" s="25">
        <v>0</v>
      </c>
      <c r="P25" s="23">
        <v>0</v>
      </c>
      <c r="Q25" s="39">
        <f t="shared" si="5"/>
        <v>0</v>
      </c>
      <c r="R25" s="25">
        <v>0</v>
      </c>
      <c r="S25" s="23">
        <v>0</v>
      </c>
      <c r="T25" s="24">
        <f t="shared" si="6"/>
        <v>0</v>
      </c>
      <c r="U25" s="25">
        <v>0</v>
      </c>
      <c r="V25" s="23">
        <v>0</v>
      </c>
      <c r="W25" s="24">
        <f t="shared" si="7"/>
        <v>0</v>
      </c>
      <c r="X25" s="27">
        <f t="shared" si="12"/>
        <v>31</v>
      </c>
      <c r="Y25" s="28">
        <f t="shared" si="12"/>
        <v>17</v>
      </c>
      <c r="Z25" s="29">
        <f t="shared" si="8"/>
        <v>48</v>
      </c>
      <c r="AA25" s="30">
        <v>8</v>
      </c>
      <c r="AB25" s="30">
        <v>0</v>
      </c>
      <c r="AC25" s="32" t="s">
        <v>21</v>
      </c>
      <c r="AD25" s="41"/>
    </row>
    <row r="26" spans="1:30" ht="16.5" customHeight="1">
      <c r="A26" s="34"/>
      <c r="B26" s="42" t="s">
        <v>29</v>
      </c>
      <c r="C26" s="43">
        <v>0</v>
      </c>
      <c r="D26" s="44">
        <v>0</v>
      </c>
      <c r="E26" s="45">
        <f t="shared" si="1"/>
        <v>0</v>
      </c>
      <c r="F26" s="46">
        <v>31</v>
      </c>
      <c r="G26" s="44">
        <v>11</v>
      </c>
      <c r="H26" s="45">
        <f t="shared" si="2"/>
        <v>42</v>
      </c>
      <c r="I26" s="46">
        <v>20</v>
      </c>
      <c r="J26" s="44">
        <v>8</v>
      </c>
      <c r="K26" s="45">
        <f t="shared" si="3"/>
        <v>28</v>
      </c>
      <c r="L26" s="46">
        <v>15</v>
      </c>
      <c r="M26" s="44">
        <v>22</v>
      </c>
      <c r="N26" s="45">
        <f t="shared" si="4"/>
        <v>37</v>
      </c>
      <c r="O26" s="46">
        <v>0</v>
      </c>
      <c r="P26" s="44">
        <v>0</v>
      </c>
      <c r="Q26" s="47">
        <f t="shared" si="5"/>
        <v>0</v>
      </c>
      <c r="R26" s="46">
        <v>0</v>
      </c>
      <c r="S26" s="44">
        <v>0</v>
      </c>
      <c r="T26" s="45">
        <f t="shared" si="6"/>
        <v>0</v>
      </c>
      <c r="U26" s="46">
        <v>0</v>
      </c>
      <c r="V26" s="44">
        <v>0</v>
      </c>
      <c r="W26" s="45">
        <f t="shared" si="7"/>
        <v>0</v>
      </c>
      <c r="X26" s="48">
        <f t="shared" si="12"/>
        <v>66</v>
      </c>
      <c r="Y26" s="49">
        <f t="shared" si="12"/>
        <v>41</v>
      </c>
      <c r="Z26" s="50">
        <f t="shared" si="8"/>
        <v>107</v>
      </c>
      <c r="AA26" s="51">
        <v>17</v>
      </c>
      <c r="AB26" s="51">
        <v>0</v>
      </c>
      <c r="AC26" s="58" t="s">
        <v>30</v>
      </c>
      <c r="AD26" s="41"/>
    </row>
    <row r="27" spans="1:30" ht="16.5" customHeight="1">
      <c r="A27" s="53"/>
      <c r="B27" s="54" t="s">
        <v>16</v>
      </c>
      <c r="C27" s="48">
        <f>SUM(C24:C26)</f>
        <v>0</v>
      </c>
      <c r="D27" s="49">
        <f t="shared" ref="D27:AB27" si="14">SUM(D24:D26)</f>
        <v>0</v>
      </c>
      <c r="E27" s="45">
        <f t="shared" si="1"/>
        <v>0</v>
      </c>
      <c r="F27" s="48">
        <f t="shared" si="14"/>
        <v>47</v>
      </c>
      <c r="G27" s="49">
        <f t="shared" si="14"/>
        <v>17</v>
      </c>
      <c r="H27" s="45">
        <f t="shared" si="2"/>
        <v>64</v>
      </c>
      <c r="I27" s="48">
        <f t="shared" si="14"/>
        <v>34</v>
      </c>
      <c r="J27" s="49">
        <f t="shared" si="14"/>
        <v>15</v>
      </c>
      <c r="K27" s="45">
        <f t="shared" si="3"/>
        <v>49</v>
      </c>
      <c r="L27" s="48">
        <f t="shared" si="14"/>
        <v>32</v>
      </c>
      <c r="M27" s="49">
        <f t="shared" si="14"/>
        <v>32</v>
      </c>
      <c r="N27" s="45">
        <f t="shared" si="4"/>
        <v>64</v>
      </c>
      <c r="O27" s="48">
        <f t="shared" si="14"/>
        <v>7</v>
      </c>
      <c r="P27" s="49">
        <f t="shared" si="14"/>
        <v>6</v>
      </c>
      <c r="Q27" s="47">
        <f t="shared" si="5"/>
        <v>13</v>
      </c>
      <c r="R27" s="48">
        <f t="shared" si="14"/>
        <v>6</v>
      </c>
      <c r="S27" s="49">
        <f t="shared" si="14"/>
        <v>3</v>
      </c>
      <c r="T27" s="45">
        <f t="shared" si="6"/>
        <v>9</v>
      </c>
      <c r="U27" s="48">
        <f t="shared" si="14"/>
        <v>5</v>
      </c>
      <c r="V27" s="49">
        <f t="shared" si="14"/>
        <v>3</v>
      </c>
      <c r="W27" s="45">
        <f t="shared" si="7"/>
        <v>8</v>
      </c>
      <c r="X27" s="48">
        <f t="shared" si="12"/>
        <v>131</v>
      </c>
      <c r="Y27" s="49">
        <f t="shared" si="12"/>
        <v>76</v>
      </c>
      <c r="Z27" s="50">
        <f t="shared" si="8"/>
        <v>207</v>
      </c>
      <c r="AA27" s="50">
        <f t="shared" si="14"/>
        <v>35</v>
      </c>
      <c r="AB27" s="50">
        <f t="shared" si="14"/>
        <v>0</v>
      </c>
      <c r="AC27" s="56" t="s">
        <v>16</v>
      </c>
      <c r="AD27" s="57"/>
    </row>
    <row r="28" spans="1:30" s="72" customFormat="1" ht="16.5" customHeight="1">
      <c r="A28" s="59" t="s">
        <v>31</v>
      </c>
      <c r="B28" s="60" t="s">
        <v>20</v>
      </c>
      <c r="C28" s="61">
        <v>0</v>
      </c>
      <c r="D28" s="62">
        <v>0</v>
      </c>
      <c r="E28" s="63">
        <f t="shared" si="1"/>
        <v>0</v>
      </c>
      <c r="F28" s="64">
        <v>0</v>
      </c>
      <c r="G28" s="62">
        <v>3</v>
      </c>
      <c r="H28" s="63">
        <f t="shared" si="2"/>
        <v>3</v>
      </c>
      <c r="I28" s="64">
        <v>3</v>
      </c>
      <c r="J28" s="62">
        <v>2</v>
      </c>
      <c r="K28" s="63">
        <f>SUM(I28:J28)</f>
        <v>5</v>
      </c>
      <c r="L28" s="64">
        <v>4</v>
      </c>
      <c r="M28" s="62">
        <v>2</v>
      </c>
      <c r="N28" s="63">
        <f t="shared" si="4"/>
        <v>6</v>
      </c>
      <c r="O28" s="64">
        <v>1</v>
      </c>
      <c r="P28" s="62">
        <v>0</v>
      </c>
      <c r="Q28" s="65">
        <f t="shared" si="5"/>
        <v>1</v>
      </c>
      <c r="R28" s="64">
        <v>4</v>
      </c>
      <c r="S28" s="62">
        <v>4</v>
      </c>
      <c r="T28" s="63">
        <f t="shared" si="6"/>
        <v>8</v>
      </c>
      <c r="U28" s="64">
        <v>5</v>
      </c>
      <c r="V28" s="62">
        <v>1</v>
      </c>
      <c r="W28" s="63">
        <f t="shared" si="7"/>
        <v>6</v>
      </c>
      <c r="X28" s="66">
        <f t="shared" si="12"/>
        <v>17</v>
      </c>
      <c r="Y28" s="67">
        <f t="shared" si="12"/>
        <v>12</v>
      </c>
      <c r="Z28" s="68">
        <f t="shared" si="8"/>
        <v>29</v>
      </c>
      <c r="AA28" s="69">
        <v>0</v>
      </c>
      <c r="AB28" s="69">
        <v>0</v>
      </c>
      <c r="AC28" s="70" t="s">
        <v>20</v>
      </c>
      <c r="AD28" s="71" t="s">
        <v>31</v>
      </c>
    </row>
    <row r="29" spans="1:30" s="72" customFormat="1" ht="16.5" customHeight="1">
      <c r="A29" s="73"/>
      <c r="B29" s="74" t="s">
        <v>21</v>
      </c>
      <c r="C29" s="75">
        <v>0</v>
      </c>
      <c r="D29" s="76">
        <v>0</v>
      </c>
      <c r="E29" s="77">
        <f t="shared" si="1"/>
        <v>0</v>
      </c>
      <c r="F29" s="78">
        <v>2</v>
      </c>
      <c r="G29" s="76">
        <v>0</v>
      </c>
      <c r="H29" s="77">
        <f t="shared" si="2"/>
        <v>2</v>
      </c>
      <c r="I29" s="78">
        <v>2</v>
      </c>
      <c r="J29" s="76">
        <v>2</v>
      </c>
      <c r="K29" s="77">
        <f t="shared" si="3"/>
        <v>4</v>
      </c>
      <c r="L29" s="78">
        <v>4</v>
      </c>
      <c r="M29" s="76">
        <v>0</v>
      </c>
      <c r="N29" s="77">
        <f t="shared" si="4"/>
        <v>4</v>
      </c>
      <c r="O29" s="78">
        <v>0</v>
      </c>
      <c r="P29" s="76">
        <v>0</v>
      </c>
      <c r="Q29" s="79">
        <f t="shared" si="5"/>
        <v>0</v>
      </c>
      <c r="R29" s="78">
        <v>0</v>
      </c>
      <c r="S29" s="76">
        <v>0</v>
      </c>
      <c r="T29" s="77">
        <f t="shared" si="6"/>
        <v>0</v>
      </c>
      <c r="U29" s="78">
        <v>0</v>
      </c>
      <c r="V29" s="76">
        <v>0</v>
      </c>
      <c r="W29" s="77">
        <f t="shared" si="7"/>
        <v>0</v>
      </c>
      <c r="X29" s="80">
        <f t="shared" si="12"/>
        <v>8</v>
      </c>
      <c r="Y29" s="81">
        <f t="shared" si="12"/>
        <v>2</v>
      </c>
      <c r="Z29" s="82">
        <f t="shared" si="8"/>
        <v>10</v>
      </c>
      <c r="AA29" s="83">
        <v>0</v>
      </c>
      <c r="AB29" s="83">
        <v>0</v>
      </c>
      <c r="AC29" s="84" t="s">
        <v>21</v>
      </c>
      <c r="AD29" s="85"/>
    </row>
    <row r="30" spans="1:30" ht="16.5" customHeight="1">
      <c r="A30" s="86"/>
      <c r="B30" s="87" t="s">
        <v>16</v>
      </c>
      <c r="C30" s="80">
        <f>SUM(C28,C29)</f>
        <v>0</v>
      </c>
      <c r="D30" s="81">
        <f t="shared" ref="D30:AB30" si="15">SUM(D28,D29)</f>
        <v>0</v>
      </c>
      <c r="E30" s="77">
        <f t="shared" si="1"/>
        <v>0</v>
      </c>
      <c r="F30" s="80">
        <f t="shared" si="15"/>
        <v>2</v>
      </c>
      <c r="G30" s="81">
        <f t="shared" si="15"/>
        <v>3</v>
      </c>
      <c r="H30" s="77">
        <f t="shared" si="2"/>
        <v>5</v>
      </c>
      <c r="I30" s="80">
        <f t="shared" si="15"/>
        <v>5</v>
      </c>
      <c r="J30" s="81">
        <f t="shared" si="15"/>
        <v>4</v>
      </c>
      <c r="K30" s="77">
        <f t="shared" si="3"/>
        <v>9</v>
      </c>
      <c r="L30" s="80">
        <f t="shared" si="15"/>
        <v>8</v>
      </c>
      <c r="M30" s="81">
        <f t="shared" si="15"/>
        <v>2</v>
      </c>
      <c r="N30" s="77">
        <f t="shared" si="4"/>
        <v>10</v>
      </c>
      <c r="O30" s="80">
        <f t="shared" si="15"/>
        <v>1</v>
      </c>
      <c r="P30" s="81">
        <f t="shared" si="15"/>
        <v>0</v>
      </c>
      <c r="Q30" s="79">
        <f t="shared" si="5"/>
        <v>1</v>
      </c>
      <c r="R30" s="80">
        <f t="shared" si="15"/>
        <v>4</v>
      </c>
      <c r="S30" s="81">
        <f t="shared" si="15"/>
        <v>4</v>
      </c>
      <c r="T30" s="77">
        <f t="shared" si="6"/>
        <v>8</v>
      </c>
      <c r="U30" s="80">
        <f t="shared" si="15"/>
        <v>5</v>
      </c>
      <c r="V30" s="81">
        <f t="shared" si="15"/>
        <v>1</v>
      </c>
      <c r="W30" s="77">
        <f t="shared" si="7"/>
        <v>6</v>
      </c>
      <c r="X30" s="80">
        <f t="shared" si="12"/>
        <v>25</v>
      </c>
      <c r="Y30" s="81">
        <f t="shared" si="12"/>
        <v>14</v>
      </c>
      <c r="Z30" s="82">
        <f t="shared" si="8"/>
        <v>39</v>
      </c>
      <c r="AA30" s="82">
        <f t="shared" si="15"/>
        <v>0</v>
      </c>
      <c r="AB30" s="82">
        <f t="shared" si="15"/>
        <v>0</v>
      </c>
      <c r="AC30" s="88" t="s">
        <v>16</v>
      </c>
      <c r="AD30" s="89"/>
    </row>
    <row r="31" spans="1:30" ht="16.5" customHeight="1">
      <c r="A31" s="90" t="s">
        <v>32</v>
      </c>
      <c r="B31" s="35" t="s">
        <v>20</v>
      </c>
      <c r="C31" s="22">
        <v>0</v>
      </c>
      <c r="D31" s="23">
        <v>0</v>
      </c>
      <c r="E31" s="24">
        <f t="shared" si="1"/>
        <v>0</v>
      </c>
      <c r="F31" s="25">
        <v>4</v>
      </c>
      <c r="G31" s="23">
        <v>1</v>
      </c>
      <c r="H31" s="24">
        <f t="shared" si="2"/>
        <v>5</v>
      </c>
      <c r="I31" s="25">
        <v>4</v>
      </c>
      <c r="J31" s="23">
        <v>1</v>
      </c>
      <c r="K31" s="24">
        <f t="shared" si="3"/>
        <v>5</v>
      </c>
      <c r="L31" s="25">
        <v>4</v>
      </c>
      <c r="M31" s="23">
        <v>1</v>
      </c>
      <c r="N31" s="24">
        <f t="shared" si="4"/>
        <v>5</v>
      </c>
      <c r="O31" s="25">
        <v>3</v>
      </c>
      <c r="P31" s="23">
        <v>0</v>
      </c>
      <c r="Q31" s="39">
        <f t="shared" si="5"/>
        <v>3</v>
      </c>
      <c r="R31" s="25">
        <v>3</v>
      </c>
      <c r="S31" s="36">
        <v>3</v>
      </c>
      <c r="T31" s="24">
        <f t="shared" si="6"/>
        <v>6</v>
      </c>
      <c r="U31" s="25">
        <v>1</v>
      </c>
      <c r="V31" s="23">
        <v>3</v>
      </c>
      <c r="W31" s="24">
        <f t="shared" si="7"/>
        <v>4</v>
      </c>
      <c r="X31" s="27">
        <f>SUM(C31,F31,I31,L31,O31,R31,U31)</f>
        <v>19</v>
      </c>
      <c r="Y31" s="28">
        <f t="shared" si="12"/>
        <v>9</v>
      </c>
      <c r="Z31" s="29">
        <f t="shared" si="8"/>
        <v>28</v>
      </c>
      <c r="AA31" s="30">
        <v>1</v>
      </c>
      <c r="AB31" s="91">
        <v>0</v>
      </c>
      <c r="AC31" s="32" t="s">
        <v>20</v>
      </c>
      <c r="AD31" s="92" t="s">
        <v>32</v>
      </c>
    </row>
    <row r="32" spans="1:30" ht="16.5" customHeight="1">
      <c r="A32" s="34"/>
      <c r="B32" s="35" t="s">
        <v>21</v>
      </c>
      <c r="C32" s="22">
        <v>0</v>
      </c>
      <c r="D32" s="23">
        <v>0</v>
      </c>
      <c r="E32" s="24">
        <f t="shared" si="1"/>
        <v>0</v>
      </c>
      <c r="F32" s="25">
        <v>8</v>
      </c>
      <c r="G32" s="23">
        <v>4</v>
      </c>
      <c r="H32" s="24">
        <f t="shared" si="2"/>
        <v>12</v>
      </c>
      <c r="I32" s="25">
        <v>7</v>
      </c>
      <c r="J32" s="23">
        <v>4</v>
      </c>
      <c r="K32" s="24">
        <f t="shared" si="3"/>
        <v>11</v>
      </c>
      <c r="L32" s="25">
        <v>3</v>
      </c>
      <c r="M32" s="23">
        <v>8</v>
      </c>
      <c r="N32" s="24">
        <f t="shared" si="4"/>
        <v>11</v>
      </c>
      <c r="O32" s="25">
        <v>0</v>
      </c>
      <c r="P32" s="23">
        <v>0</v>
      </c>
      <c r="Q32" s="39">
        <f t="shared" si="5"/>
        <v>0</v>
      </c>
      <c r="R32" s="25">
        <v>0</v>
      </c>
      <c r="S32" s="23">
        <v>0</v>
      </c>
      <c r="T32" s="24">
        <f t="shared" si="6"/>
        <v>0</v>
      </c>
      <c r="U32" s="25">
        <v>0</v>
      </c>
      <c r="V32" s="23">
        <v>0</v>
      </c>
      <c r="W32" s="24">
        <f t="shared" si="7"/>
        <v>0</v>
      </c>
      <c r="X32" s="27">
        <f t="shared" si="12"/>
        <v>18</v>
      </c>
      <c r="Y32" s="28">
        <f t="shared" si="12"/>
        <v>16</v>
      </c>
      <c r="Z32" s="29">
        <f t="shared" si="8"/>
        <v>34</v>
      </c>
      <c r="AA32" s="30">
        <v>0</v>
      </c>
      <c r="AB32" s="30">
        <v>11</v>
      </c>
      <c r="AC32" s="32" t="s">
        <v>21</v>
      </c>
      <c r="AD32" s="41"/>
    </row>
    <row r="33" spans="1:30" ht="16.5" customHeight="1">
      <c r="A33" s="34"/>
      <c r="B33" s="42" t="s">
        <v>22</v>
      </c>
      <c r="C33" s="43">
        <v>0</v>
      </c>
      <c r="D33" s="44">
        <v>0</v>
      </c>
      <c r="E33" s="45">
        <f t="shared" si="1"/>
        <v>0</v>
      </c>
      <c r="F33" s="46">
        <v>4</v>
      </c>
      <c r="G33" s="44">
        <v>5</v>
      </c>
      <c r="H33" s="45">
        <f t="shared" si="2"/>
        <v>9</v>
      </c>
      <c r="I33" s="46">
        <v>9</v>
      </c>
      <c r="J33" s="44">
        <v>7</v>
      </c>
      <c r="K33" s="45">
        <f t="shared" si="3"/>
        <v>16</v>
      </c>
      <c r="L33" s="46">
        <v>8</v>
      </c>
      <c r="M33" s="44">
        <v>3</v>
      </c>
      <c r="N33" s="45">
        <f t="shared" si="4"/>
        <v>11</v>
      </c>
      <c r="O33" s="46">
        <v>0</v>
      </c>
      <c r="P33" s="44">
        <v>0</v>
      </c>
      <c r="Q33" s="47">
        <f t="shared" si="5"/>
        <v>0</v>
      </c>
      <c r="R33" s="46">
        <v>0</v>
      </c>
      <c r="S33" s="44">
        <v>0</v>
      </c>
      <c r="T33" s="45">
        <f t="shared" si="6"/>
        <v>0</v>
      </c>
      <c r="U33" s="46">
        <v>0</v>
      </c>
      <c r="V33" s="44">
        <v>0</v>
      </c>
      <c r="W33" s="45">
        <f t="shared" si="7"/>
        <v>0</v>
      </c>
      <c r="X33" s="48">
        <f t="shared" si="12"/>
        <v>21</v>
      </c>
      <c r="Y33" s="49">
        <f t="shared" si="12"/>
        <v>15</v>
      </c>
      <c r="Z33" s="50">
        <f t="shared" si="8"/>
        <v>36</v>
      </c>
      <c r="AA33" s="51">
        <v>0</v>
      </c>
      <c r="AB33" s="51">
        <v>18</v>
      </c>
      <c r="AC33" s="52" t="s">
        <v>22</v>
      </c>
      <c r="AD33" s="41"/>
    </row>
    <row r="34" spans="1:30" ht="16.5" customHeight="1">
      <c r="A34" s="53"/>
      <c r="B34" s="54" t="s">
        <v>16</v>
      </c>
      <c r="C34" s="48">
        <f>SUM(C31:C33)</f>
        <v>0</v>
      </c>
      <c r="D34" s="49">
        <f t="shared" ref="D34:AB34" si="16">SUM(D31:D33)</f>
        <v>0</v>
      </c>
      <c r="E34" s="45">
        <f t="shared" si="1"/>
        <v>0</v>
      </c>
      <c r="F34" s="48">
        <f t="shared" si="16"/>
        <v>16</v>
      </c>
      <c r="G34" s="49">
        <f t="shared" si="16"/>
        <v>10</v>
      </c>
      <c r="H34" s="45">
        <f t="shared" si="2"/>
        <v>26</v>
      </c>
      <c r="I34" s="48">
        <f t="shared" si="16"/>
        <v>20</v>
      </c>
      <c r="J34" s="49">
        <f t="shared" si="16"/>
        <v>12</v>
      </c>
      <c r="K34" s="45">
        <f t="shared" si="3"/>
        <v>32</v>
      </c>
      <c r="L34" s="48">
        <f t="shared" si="16"/>
        <v>15</v>
      </c>
      <c r="M34" s="49">
        <f t="shared" si="16"/>
        <v>12</v>
      </c>
      <c r="N34" s="45">
        <f t="shared" si="4"/>
        <v>27</v>
      </c>
      <c r="O34" s="48">
        <f t="shared" si="16"/>
        <v>3</v>
      </c>
      <c r="P34" s="49">
        <f t="shared" si="16"/>
        <v>0</v>
      </c>
      <c r="Q34" s="47">
        <f t="shared" si="5"/>
        <v>3</v>
      </c>
      <c r="R34" s="48">
        <f t="shared" si="16"/>
        <v>3</v>
      </c>
      <c r="S34" s="49">
        <f t="shared" si="16"/>
        <v>3</v>
      </c>
      <c r="T34" s="45">
        <f t="shared" si="6"/>
        <v>6</v>
      </c>
      <c r="U34" s="48">
        <f t="shared" si="16"/>
        <v>1</v>
      </c>
      <c r="V34" s="49">
        <f t="shared" si="16"/>
        <v>3</v>
      </c>
      <c r="W34" s="45">
        <f t="shared" si="7"/>
        <v>4</v>
      </c>
      <c r="X34" s="48">
        <f t="shared" si="12"/>
        <v>58</v>
      </c>
      <c r="Y34" s="49">
        <f t="shared" si="12"/>
        <v>40</v>
      </c>
      <c r="Z34" s="50">
        <f t="shared" si="8"/>
        <v>98</v>
      </c>
      <c r="AA34" s="50">
        <f t="shared" si="16"/>
        <v>1</v>
      </c>
      <c r="AB34" s="50">
        <f t="shared" si="16"/>
        <v>29</v>
      </c>
      <c r="AC34" s="56" t="s">
        <v>16</v>
      </c>
      <c r="AD34" s="57"/>
    </row>
    <row r="35" spans="1:30" ht="16.5" customHeight="1">
      <c r="A35" s="20" t="s">
        <v>33</v>
      </c>
      <c r="B35" s="35" t="s">
        <v>20</v>
      </c>
      <c r="C35" s="22">
        <v>0</v>
      </c>
      <c r="D35" s="23">
        <v>0</v>
      </c>
      <c r="E35" s="24">
        <f t="shared" si="1"/>
        <v>0</v>
      </c>
      <c r="F35" s="25">
        <v>1</v>
      </c>
      <c r="G35" s="23">
        <v>1</v>
      </c>
      <c r="H35" s="24">
        <f t="shared" si="2"/>
        <v>2</v>
      </c>
      <c r="I35" s="25">
        <v>8</v>
      </c>
      <c r="J35" s="23">
        <v>2</v>
      </c>
      <c r="K35" s="24">
        <f t="shared" si="3"/>
        <v>10</v>
      </c>
      <c r="L35" s="25">
        <v>7</v>
      </c>
      <c r="M35" s="23">
        <v>4</v>
      </c>
      <c r="N35" s="24">
        <f t="shared" si="4"/>
        <v>11</v>
      </c>
      <c r="O35" s="25">
        <v>7</v>
      </c>
      <c r="P35" s="23">
        <v>1</v>
      </c>
      <c r="Q35" s="39">
        <f t="shared" si="5"/>
        <v>8</v>
      </c>
      <c r="R35" s="25">
        <v>8</v>
      </c>
      <c r="S35" s="23">
        <v>2</v>
      </c>
      <c r="T35" s="24">
        <f t="shared" si="6"/>
        <v>10</v>
      </c>
      <c r="U35" s="25">
        <v>2</v>
      </c>
      <c r="V35" s="23">
        <v>2</v>
      </c>
      <c r="W35" s="24">
        <f t="shared" si="7"/>
        <v>4</v>
      </c>
      <c r="X35" s="27">
        <f t="shared" si="12"/>
        <v>33</v>
      </c>
      <c r="Y35" s="28">
        <f t="shared" si="12"/>
        <v>12</v>
      </c>
      <c r="Z35" s="29">
        <f t="shared" si="8"/>
        <v>45</v>
      </c>
      <c r="AA35" s="30">
        <v>0</v>
      </c>
      <c r="AB35" s="30">
        <v>0</v>
      </c>
      <c r="AC35" s="32" t="s">
        <v>20</v>
      </c>
      <c r="AD35" s="33" t="s">
        <v>33</v>
      </c>
    </row>
    <row r="36" spans="1:30" ht="16.5" customHeight="1">
      <c r="A36" s="34"/>
      <c r="B36" s="35" t="s">
        <v>21</v>
      </c>
      <c r="C36" s="22">
        <v>0</v>
      </c>
      <c r="D36" s="23">
        <v>0</v>
      </c>
      <c r="E36" s="24">
        <f t="shared" si="1"/>
        <v>0</v>
      </c>
      <c r="F36" s="25">
        <v>8</v>
      </c>
      <c r="G36" s="23">
        <v>5</v>
      </c>
      <c r="H36" s="24">
        <f t="shared" si="2"/>
        <v>13</v>
      </c>
      <c r="I36" s="25">
        <v>4</v>
      </c>
      <c r="J36" s="23">
        <v>3</v>
      </c>
      <c r="K36" s="24">
        <f t="shared" si="3"/>
        <v>7</v>
      </c>
      <c r="L36" s="25">
        <v>5</v>
      </c>
      <c r="M36" s="23">
        <v>4</v>
      </c>
      <c r="N36" s="24">
        <f t="shared" si="4"/>
        <v>9</v>
      </c>
      <c r="O36" s="25">
        <v>0</v>
      </c>
      <c r="P36" s="23">
        <v>0</v>
      </c>
      <c r="Q36" s="39">
        <f t="shared" si="5"/>
        <v>0</v>
      </c>
      <c r="R36" s="25">
        <v>0</v>
      </c>
      <c r="S36" s="23">
        <v>0</v>
      </c>
      <c r="T36" s="24">
        <f t="shared" si="6"/>
        <v>0</v>
      </c>
      <c r="U36" s="25">
        <v>0</v>
      </c>
      <c r="V36" s="23">
        <v>0</v>
      </c>
      <c r="W36" s="24">
        <f t="shared" si="7"/>
        <v>0</v>
      </c>
      <c r="X36" s="27">
        <f t="shared" si="12"/>
        <v>17</v>
      </c>
      <c r="Y36" s="28">
        <f t="shared" si="12"/>
        <v>12</v>
      </c>
      <c r="Z36" s="29">
        <f t="shared" si="8"/>
        <v>29</v>
      </c>
      <c r="AA36" s="30">
        <v>2</v>
      </c>
      <c r="AB36" s="30">
        <v>5</v>
      </c>
      <c r="AC36" s="32" t="s">
        <v>21</v>
      </c>
      <c r="AD36" s="41"/>
    </row>
    <row r="37" spans="1:30" ht="16.5" customHeight="1">
      <c r="A37" s="34"/>
      <c r="B37" s="42" t="s">
        <v>22</v>
      </c>
      <c r="C37" s="43">
        <v>0</v>
      </c>
      <c r="D37" s="44">
        <v>0</v>
      </c>
      <c r="E37" s="45">
        <f t="shared" si="1"/>
        <v>0</v>
      </c>
      <c r="F37" s="46">
        <v>14</v>
      </c>
      <c r="G37" s="44">
        <v>4</v>
      </c>
      <c r="H37" s="45">
        <f t="shared" si="2"/>
        <v>18</v>
      </c>
      <c r="I37" s="46">
        <v>13</v>
      </c>
      <c r="J37" s="44">
        <v>7</v>
      </c>
      <c r="K37" s="45">
        <f t="shared" si="3"/>
        <v>20</v>
      </c>
      <c r="L37" s="46">
        <v>6</v>
      </c>
      <c r="M37" s="44">
        <v>12</v>
      </c>
      <c r="N37" s="45">
        <f t="shared" si="4"/>
        <v>18</v>
      </c>
      <c r="O37" s="46">
        <v>0</v>
      </c>
      <c r="P37" s="44">
        <v>0</v>
      </c>
      <c r="Q37" s="47">
        <f t="shared" si="5"/>
        <v>0</v>
      </c>
      <c r="R37" s="46">
        <v>0</v>
      </c>
      <c r="S37" s="44">
        <v>0</v>
      </c>
      <c r="T37" s="45">
        <f t="shared" si="6"/>
        <v>0</v>
      </c>
      <c r="U37" s="46">
        <v>0</v>
      </c>
      <c r="V37" s="44">
        <v>0</v>
      </c>
      <c r="W37" s="45">
        <f t="shared" si="7"/>
        <v>0</v>
      </c>
      <c r="X37" s="48">
        <f t="shared" si="12"/>
        <v>33</v>
      </c>
      <c r="Y37" s="49">
        <f t="shared" si="12"/>
        <v>23</v>
      </c>
      <c r="Z37" s="50">
        <f t="shared" si="8"/>
        <v>56</v>
      </c>
      <c r="AA37" s="51">
        <v>0</v>
      </c>
      <c r="AB37" s="51">
        <v>26</v>
      </c>
      <c r="AC37" s="52" t="s">
        <v>22</v>
      </c>
      <c r="AD37" s="41"/>
    </row>
    <row r="38" spans="1:30" ht="16.5" customHeight="1">
      <c r="A38" s="53"/>
      <c r="B38" s="54" t="s">
        <v>16</v>
      </c>
      <c r="C38" s="48">
        <f>SUM(C35:C37)</f>
        <v>0</v>
      </c>
      <c r="D38" s="49">
        <f t="shared" ref="D38:AB38" si="17">SUM(D35:D37)</f>
        <v>0</v>
      </c>
      <c r="E38" s="45">
        <f t="shared" si="1"/>
        <v>0</v>
      </c>
      <c r="F38" s="48">
        <f t="shared" si="17"/>
        <v>23</v>
      </c>
      <c r="G38" s="49">
        <f t="shared" si="17"/>
        <v>10</v>
      </c>
      <c r="H38" s="45">
        <f t="shared" si="2"/>
        <v>33</v>
      </c>
      <c r="I38" s="48">
        <f t="shared" si="17"/>
        <v>25</v>
      </c>
      <c r="J38" s="49">
        <f t="shared" si="17"/>
        <v>12</v>
      </c>
      <c r="K38" s="45">
        <f t="shared" si="3"/>
        <v>37</v>
      </c>
      <c r="L38" s="48">
        <f t="shared" si="17"/>
        <v>18</v>
      </c>
      <c r="M38" s="49">
        <f t="shared" si="17"/>
        <v>20</v>
      </c>
      <c r="N38" s="45">
        <f t="shared" si="4"/>
        <v>38</v>
      </c>
      <c r="O38" s="48">
        <f t="shared" si="17"/>
        <v>7</v>
      </c>
      <c r="P38" s="49">
        <f t="shared" si="17"/>
        <v>1</v>
      </c>
      <c r="Q38" s="47">
        <f t="shared" si="5"/>
        <v>8</v>
      </c>
      <c r="R38" s="48">
        <f t="shared" si="17"/>
        <v>8</v>
      </c>
      <c r="S38" s="49">
        <f t="shared" si="17"/>
        <v>2</v>
      </c>
      <c r="T38" s="45">
        <f t="shared" si="6"/>
        <v>10</v>
      </c>
      <c r="U38" s="48">
        <f t="shared" si="17"/>
        <v>2</v>
      </c>
      <c r="V38" s="49">
        <f t="shared" si="17"/>
        <v>2</v>
      </c>
      <c r="W38" s="45">
        <f t="shared" si="7"/>
        <v>4</v>
      </c>
      <c r="X38" s="48">
        <f t="shared" si="12"/>
        <v>83</v>
      </c>
      <c r="Y38" s="49">
        <f t="shared" si="12"/>
        <v>47</v>
      </c>
      <c r="Z38" s="50">
        <f t="shared" si="8"/>
        <v>130</v>
      </c>
      <c r="AA38" s="50">
        <f t="shared" si="17"/>
        <v>2</v>
      </c>
      <c r="AB38" s="50">
        <f t="shared" si="17"/>
        <v>31</v>
      </c>
      <c r="AC38" s="56" t="s">
        <v>16</v>
      </c>
      <c r="AD38" s="57"/>
    </row>
    <row r="39" spans="1:30" s="72" customFormat="1" ht="16.5" customHeight="1">
      <c r="A39" s="93" t="s">
        <v>34</v>
      </c>
      <c r="B39" s="60" t="s">
        <v>20</v>
      </c>
      <c r="C39" s="61">
        <v>0</v>
      </c>
      <c r="D39" s="62">
        <v>0</v>
      </c>
      <c r="E39" s="63">
        <f t="shared" si="1"/>
        <v>0</v>
      </c>
      <c r="F39" s="64">
        <v>0</v>
      </c>
      <c r="G39" s="62">
        <v>0</v>
      </c>
      <c r="H39" s="63">
        <f t="shared" si="2"/>
        <v>0</v>
      </c>
      <c r="I39" s="64">
        <v>0</v>
      </c>
      <c r="J39" s="62">
        <v>0</v>
      </c>
      <c r="K39" s="63">
        <f>SUM(I39:J39)</f>
        <v>0</v>
      </c>
      <c r="L39" s="64">
        <v>0</v>
      </c>
      <c r="M39" s="62">
        <v>1</v>
      </c>
      <c r="N39" s="63">
        <f t="shared" si="4"/>
        <v>1</v>
      </c>
      <c r="O39" s="64">
        <v>1</v>
      </c>
      <c r="P39" s="62">
        <v>0</v>
      </c>
      <c r="Q39" s="65">
        <f t="shared" si="5"/>
        <v>1</v>
      </c>
      <c r="R39" s="64">
        <v>0</v>
      </c>
      <c r="S39" s="62">
        <v>0</v>
      </c>
      <c r="T39" s="63">
        <f t="shared" si="6"/>
        <v>0</v>
      </c>
      <c r="U39" s="64">
        <v>0</v>
      </c>
      <c r="V39" s="62">
        <v>2</v>
      </c>
      <c r="W39" s="63">
        <f t="shared" si="7"/>
        <v>2</v>
      </c>
      <c r="X39" s="66">
        <f>SUM(C39,F39,I39,L39,O39,R39,U39)</f>
        <v>1</v>
      </c>
      <c r="Y39" s="67">
        <f t="shared" si="12"/>
        <v>3</v>
      </c>
      <c r="Z39" s="68">
        <f t="shared" si="8"/>
        <v>4</v>
      </c>
      <c r="AA39" s="69">
        <v>0</v>
      </c>
      <c r="AB39" s="69">
        <v>0</v>
      </c>
      <c r="AC39" s="70" t="s">
        <v>20</v>
      </c>
      <c r="AD39" s="94" t="s">
        <v>34</v>
      </c>
    </row>
    <row r="40" spans="1:30" s="72" customFormat="1" ht="16.5" customHeight="1">
      <c r="A40" s="95"/>
      <c r="B40" s="74" t="s">
        <v>21</v>
      </c>
      <c r="C40" s="75">
        <v>0</v>
      </c>
      <c r="D40" s="76">
        <v>0</v>
      </c>
      <c r="E40" s="77">
        <f t="shared" si="1"/>
        <v>0</v>
      </c>
      <c r="F40" s="78">
        <v>0</v>
      </c>
      <c r="G40" s="76">
        <v>1</v>
      </c>
      <c r="H40" s="77">
        <f t="shared" si="2"/>
        <v>1</v>
      </c>
      <c r="I40" s="78">
        <v>1</v>
      </c>
      <c r="J40" s="76">
        <v>1</v>
      </c>
      <c r="K40" s="77">
        <f t="shared" ref="K40:K41" si="18">SUM(I40:J40)</f>
        <v>2</v>
      </c>
      <c r="L40" s="78">
        <v>1</v>
      </c>
      <c r="M40" s="76">
        <v>0</v>
      </c>
      <c r="N40" s="77">
        <f t="shared" si="4"/>
        <v>1</v>
      </c>
      <c r="O40" s="78">
        <v>0</v>
      </c>
      <c r="P40" s="76">
        <v>0</v>
      </c>
      <c r="Q40" s="79">
        <f t="shared" si="5"/>
        <v>0</v>
      </c>
      <c r="R40" s="78">
        <v>0</v>
      </c>
      <c r="S40" s="76">
        <v>0</v>
      </c>
      <c r="T40" s="77">
        <f t="shared" si="6"/>
        <v>0</v>
      </c>
      <c r="U40" s="78">
        <v>0</v>
      </c>
      <c r="V40" s="76">
        <v>0</v>
      </c>
      <c r="W40" s="77">
        <f t="shared" si="7"/>
        <v>0</v>
      </c>
      <c r="X40" s="80">
        <f t="shared" si="12"/>
        <v>2</v>
      </c>
      <c r="Y40" s="81">
        <f t="shared" si="12"/>
        <v>2</v>
      </c>
      <c r="Z40" s="82">
        <f t="shared" si="8"/>
        <v>4</v>
      </c>
      <c r="AA40" s="83">
        <v>0</v>
      </c>
      <c r="AB40" s="83">
        <v>0</v>
      </c>
      <c r="AC40" s="84" t="s">
        <v>21</v>
      </c>
      <c r="AD40" s="96"/>
    </row>
    <row r="41" spans="1:30" ht="16.5" customHeight="1">
      <c r="A41" s="97"/>
      <c r="B41" s="87" t="s">
        <v>16</v>
      </c>
      <c r="C41" s="80">
        <f>SUM(C39,C40)</f>
        <v>0</v>
      </c>
      <c r="D41" s="81">
        <f t="shared" ref="D41" si="19">SUM(D39,D40)</f>
        <v>0</v>
      </c>
      <c r="E41" s="77">
        <f t="shared" si="1"/>
        <v>0</v>
      </c>
      <c r="F41" s="80">
        <f t="shared" ref="F41:G41" si="20">SUM(F39,F40)</f>
        <v>0</v>
      </c>
      <c r="G41" s="81">
        <f t="shared" si="20"/>
        <v>1</v>
      </c>
      <c r="H41" s="77">
        <f t="shared" si="2"/>
        <v>1</v>
      </c>
      <c r="I41" s="80">
        <f t="shared" ref="I41:J41" si="21">SUM(I39,I40)</f>
        <v>1</v>
      </c>
      <c r="J41" s="81">
        <f t="shared" si="21"/>
        <v>1</v>
      </c>
      <c r="K41" s="77">
        <f t="shared" si="18"/>
        <v>2</v>
      </c>
      <c r="L41" s="80">
        <f t="shared" ref="L41:M41" si="22">SUM(L39,L40)</f>
        <v>1</v>
      </c>
      <c r="M41" s="81">
        <f t="shared" si="22"/>
        <v>1</v>
      </c>
      <c r="N41" s="77">
        <f t="shared" si="4"/>
        <v>2</v>
      </c>
      <c r="O41" s="80">
        <f t="shared" ref="O41:P41" si="23">SUM(O39,O40)</f>
        <v>1</v>
      </c>
      <c r="P41" s="81">
        <f t="shared" si="23"/>
        <v>0</v>
      </c>
      <c r="Q41" s="79">
        <f t="shared" si="5"/>
        <v>1</v>
      </c>
      <c r="R41" s="80">
        <f t="shared" ref="R41:S41" si="24">SUM(R39,R40)</f>
        <v>0</v>
      </c>
      <c r="S41" s="81">
        <f t="shared" si="24"/>
        <v>0</v>
      </c>
      <c r="T41" s="77">
        <f t="shared" si="6"/>
        <v>0</v>
      </c>
      <c r="U41" s="80">
        <f t="shared" ref="U41:V41" si="25">SUM(U39,U40)</f>
        <v>0</v>
      </c>
      <c r="V41" s="81">
        <f t="shared" si="25"/>
        <v>2</v>
      </c>
      <c r="W41" s="77">
        <f t="shared" si="7"/>
        <v>2</v>
      </c>
      <c r="X41" s="80">
        <f t="shared" si="12"/>
        <v>3</v>
      </c>
      <c r="Y41" s="81">
        <f t="shared" si="12"/>
        <v>5</v>
      </c>
      <c r="Z41" s="82">
        <f t="shared" si="8"/>
        <v>8</v>
      </c>
      <c r="AA41" s="82">
        <f t="shared" ref="AA41:AB41" si="26">SUM(AA39,AA40)</f>
        <v>0</v>
      </c>
      <c r="AB41" s="82">
        <f t="shared" si="26"/>
        <v>0</v>
      </c>
      <c r="AC41" s="88" t="s">
        <v>16</v>
      </c>
      <c r="AD41" s="98"/>
    </row>
    <row r="42" spans="1:30" ht="16.5" customHeight="1">
      <c r="A42" s="90" t="s">
        <v>35</v>
      </c>
      <c r="B42" s="35" t="s">
        <v>20</v>
      </c>
      <c r="C42" s="22">
        <v>0</v>
      </c>
      <c r="D42" s="23">
        <v>0</v>
      </c>
      <c r="E42" s="24">
        <f t="shared" si="1"/>
        <v>0</v>
      </c>
      <c r="F42" s="25">
        <v>8</v>
      </c>
      <c r="G42" s="23">
        <v>4</v>
      </c>
      <c r="H42" s="24">
        <f t="shared" si="2"/>
        <v>12</v>
      </c>
      <c r="I42" s="25">
        <v>4</v>
      </c>
      <c r="J42" s="23">
        <v>4</v>
      </c>
      <c r="K42" s="24">
        <f t="shared" si="3"/>
        <v>8</v>
      </c>
      <c r="L42" s="25">
        <v>6</v>
      </c>
      <c r="M42" s="23">
        <v>1</v>
      </c>
      <c r="N42" s="24">
        <f t="shared" si="4"/>
        <v>7</v>
      </c>
      <c r="O42" s="25">
        <v>4</v>
      </c>
      <c r="P42" s="23">
        <v>4</v>
      </c>
      <c r="Q42" s="39">
        <f t="shared" si="5"/>
        <v>8</v>
      </c>
      <c r="R42" s="25">
        <v>10</v>
      </c>
      <c r="S42" s="23">
        <v>1</v>
      </c>
      <c r="T42" s="24">
        <f t="shared" si="6"/>
        <v>11</v>
      </c>
      <c r="U42" s="25">
        <v>5</v>
      </c>
      <c r="V42" s="23">
        <v>4</v>
      </c>
      <c r="W42" s="24">
        <f t="shared" si="7"/>
        <v>9</v>
      </c>
      <c r="X42" s="27">
        <f t="shared" si="12"/>
        <v>37</v>
      </c>
      <c r="Y42" s="28">
        <f t="shared" si="12"/>
        <v>18</v>
      </c>
      <c r="Z42" s="29">
        <f t="shared" si="8"/>
        <v>55</v>
      </c>
      <c r="AA42" s="30">
        <v>0</v>
      </c>
      <c r="AB42" s="30">
        <v>1</v>
      </c>
      <c r="AC42" s="32" t="s">
        <v>20</v>
      </c>
      <c r="AD42" s="92" t="s">
        <v>35</v>
      </c>
    </row>
    <row r="43" spans="1:30" ht="16.5" customHeight="1">
      <c r="A43" s="99"/>
      <c r="B43" s="35" t="s">
        <v>21</v>
      </c>
      <c r="C43" s="22">
        <v>0</v>
      </c>
      <c r="D43" s="23">
        <v>0</v>
      </c>
      <c r="E43" s="24">
        <f t="shared" si="1"/>
        <v>0</v>
      </c>
      <c r="F43" s="25">
        <v>15</v>
      </c>
      <c r="G43" s="23">
        <v>6</v>
      </c>
      <c r="H43" s="24">
        <f t="shared" si="2"/>
        <v>21</v>
      </c>
      <c r="I43" s="25">
        <v>7</v>
      </c>
      <c r="J43" s="23">
        <v>3</v>
      </c>
      <c r="K43" s="24">
        <f t="shared" si="3"/>
        <v>10</v>
      </c>
      <c r="L43" s="25">
        <v>16</v>
      </c>
      <c r="M43" s="23">
        <v>10</v>
      </c>
      <c r="N43" s="24">
        <f t="shared" si="4"/>
        <v>26</v>
      </c>
      <c r="O43" s="25">
        <v>0</v>
      </c>
      <c r="P43" s="23">
        <v>0</v>
      </c>
      <c r="Q43" s="39">
        <f t="shared" si="5"/>
        <v>0</v>
      </c>
      <c r="R43" s="25">
        <v>0</v>
      </c>
      <c r="S43" s="23">
        <v>0</v>
      </c>
      <c r="T43" s="24">
        <f t="shared" si="6"/>
        <v>0</v>
      </c>
      <c r="U43" s="25">
        <v>0</v>
      </c>
      <c r="V43" s="23">
        <v>0</v>
      </c>
      <c r="W43" s="24">
        <f t="shared" si="7"/>
        <v>0</v>
      </c>
      <c r="X43" s="27">
        <f t="shared" si="12"/>
        <v>38</v>
      </c>
      <c r="Y43" s="28">
        <f t="shared" si="12"/>
        <v>19</v>
      </c>
      <c r="Z43" s="29">
        <f t="shared" si="8"/>
        <v>57</v>
      </c>
      <c r="AA43" s="30">
        <v>0</v>
      </c>
      <c r="AB43" s="30">
        <v>11</v>
      </c>
      <c r="AC43" s="32" t="s">
        <v>21</v>
      </c>
      <c r="AD43" s="100"/>
    </row>
    <row r="44" spans="1:30" ht="16.5" customHeight="1">
      <c r="A44" s="99"/>
      <c r="B44" s="42" t="s">
        <v>22</v>
      </c>
      <c r="C44" s="43">
        <v>0</v>
      </c>
      <c r="D44" s="44">
        <v>0</v>
      </c>
      <c r="E44" s="45">
        <f t="shared" si="1"/>
        <v>0</v>
      </c>
      <c r="F44" s="46">
        <v>22</v>
      </c>
      <c r="G44" s="44">
        <v>13</v>
      </c>
      <c r="H44" s="45">
        <f t="shared" si="2"/>
        <v>35</v>
      </c>
      <c r="I44" s="46">
        <v>16</v>
      </c>
      <c r="J44" s="44">
        <v>6</v>
      </c>
      <c r="K44" s="45">
        <f t="shared" si="3"/>
        <v>22</v>
      </c>
      <c r="L44" s="46">
        <v>20</v>
      </c>
      <c r="M44" s="44">
        <v>9</v>
      </c>
      <c r="N44" s="45">
        <f t="shared" si="4"/>
        <v>29</v>
      </c>
      <c r="O44" s="46">
        <v>0</v>
      </c>
      <c r="P44" s="44">
        <v>0</v>
      </c>
      <c r="Q44" s="47">
        <f t="shared" si="5"/>
        <v>0</v>
      </c>
      <c r="R44" s="46">
        <v>0</v>
      </c>
      <c r="S44" s="44">
        <v>0</v>
      </c>
      <c r="T44" s="45">
        <f t="shared" si="6"/>
        <v>0</v>
      </c>
      <c r="U44" s="46">
        <v>0</v>
      </c>
      <c r="V44" s="44">
        <v>0</v>
      </c>
      <c r="W44" s="45">
        <f t="shared" si="7"/>
        <v>0</v>
      </c>
      <c r="X44" s="48">
        <f t="shared" si="12"/>
        <v>58</v>
      </c>
      <c r="Y44" s="49">
        <f t="shared" si="12"/>
        <v>28</v>
      </c>
      <c r="Z44" s="50">
        <f t="shared" si="8"/>
        <v>86</v>
      </c>
      <c r="AA44" s="51">
        <v>0</v>
      </c>
      <c r="AB44" s="51">
        <v>28</v>
      </c>
      <c r="AC44" s="52" t="s">
        <v>22</v>
      </c>
      <c r="AD44" s="100"/>
    </row>
    <row r="45" spans="1:30" ht="16.5" customHeight="1" thickBot="1">
      <c r="A45" s="101"/>
      <c r="B45" s="102" t="s">
        <v>16</v>
      </c>
      <c r="C45" s="103">
        <f>SUM(C42:C44)</f>
        <v>0</v>
      </c>
      <c r="D45" s="104">
        <f t="shared" ref="D45:AB45" si="27">SUM(D42:D44)</f>
        <v>0</v>
      </c>
      <c r="E45" s="105">
        <f t="shared" si="1"/>
        <v>0</v>
      </c>
      <c r="F45" s="103">
        <f t="shared" si="27"/>
        <v>45</v>
      </c>
      <c r="G45" s="104">
        <f t="shared" si="27"/>
        <v>23</v>
      </c>
      <c r="H45" s="105">
        <f t="shared" si="2"/>
        <v>68</v>
      </c>
      <c r="I45" s="103">
        <f t="shared" si="27"/>
        <v>27</v>
      </c>
      <c r="J45" s="104">
        <f t="shared" si="27"/>
        <v>13</v>
      </c>
      <c r="K45" s="105">
        <f t="shared" si="3"/>
        <v>40</v>
      </c>
      <c r="L45" s="103">
        <f t="shared" si="27"/>
        <v>42</v>
      </c>
      <c r="M45" s="104">
        <f t="shared" si="27"/>
        <v>20</v>
      </c>
      <c r="N45" s="105">
        <f t="shared" si="4"/>
        <v>62</v>
      </c>
      <c r="O45" s="103">
        <f t="shared" si="27"/>
        <v>4</v>
      </c>
      <c r="P45" s="104">
        <f t="shared" si="27"/>
        <v>4</v>
      </c>
      <c r="Q45" s="106">
        <f t="shared" si="5"/>
        <v>8</v>
      </c>
      <c r="R45" s="103">
        <f t="shared" si="27"/>
        <v>10</v>
      </c>
      <c r="S45" s="104">
        <f t="shared" si="27"/>
        <v>1</v>
      </c>
      <c r="T45" s="105">
        <f t="shared" si="6"/>
        <v>11</v>
      </c>
      <c r="U45" s="103">
        <f t="shared" si="27"/>
        <v>5</v>
      </c>
      <c r="V45" s="104">
        <f t="shared" si="27"/>
        <v>4</v>
      </c>
      <c r="W45" s="105">
        <f t="shared" si="7"/>
        <v>9</v>
      </c>
      <c r="X45" s="103">
        <f t="shared" si="12"/>
        <v>133</v>
      </c>
      <c r="Y45" s="104">
        <f t="shared" si="12"/>
        <v>65</v>
      </c>
      <c r="Z45" s="107">
        <f t="shared" si="8"/>
        <v>198</v>
      </c>
      <c r="AA45" s="107">
        <f t="shared" si="27"/>
        <v>0</v>
      </c>
      <c r="AB45" s="107">
        <f t="shared" si="27"/>
        <v>40</v>
      </c>
      <c r="AC45" s="108" t="s">
        <v>16</v>
      </c>
      <c r="AD45" s="109"/>
    </row>
    <row r="46" spans="1:30" ht="16.5" customHeight="1" thickTop="1">
      <c r="A46" s="110" t="s">
        <v>36</v>
      </c>
      <c r="B46" s="111" t="s">
        <v>37</v>
      </c>
      <c r="C46" s="27">
        <f>SUM(C5,C11)</f>
        <v>1</v>
      </c>
      <c r="D46" s="28">
        <f>SUM(D5,D11)</f>
        <v>3</v>
      </c>
      <c r="E46" s="24">
        <f t="shared" si="1"/>
        <v>4</v>
      </c>
      <c r="F46" s="27">
        <f>SUM(F5,F11)</f>
        <v>0</v>
      </c>
      <c r="G46" s="28">
        <f>SUM(G5,G11)</f>
        <v>0</v>
      </c>
      <c r="H46" s="24">
        <f t="shared" si="2"/>
        <v>0</v>
      </c>
      <c r="I46" s="27">
        <f>SUM(I5,I11)</f>
        <v>0</v>
      </c>
      <c r="J46" s="28">
        <f>SUM(J5,J11)</f>
        <v>0</v>
      </c>
      <c r="K46" s="24">
        <f t="shared" si="3"/>
        <v>0</v>
      </c>
      <c r="L46" s="27">
        <f>SUM(L5,L11)</f>
        <v>0</v>
      </c>
      <c r="M46" s="28">
        <f>SUM(M5,M11)</f>
        <v>0</v>
      </c>
      <c r="N46" s="24">
        <f t="shared" si="4"/>
        <v>0</v>
      </c>
      <c r="O46" s="27">
        <f>SUM(O5,O11)</f>
        <v>0</v>
      </c>
      <c r="P46" s="28">
        <f>SUM(P5,P11)</f>
        <v>0</v>
      </c>
      <c r="Q46" s="39">
        <f t="shared" si="5"/>
        <v>0</v>
      </c>
      <c r="R46" s="27">
        <f>SUM(R5,R11)</f>
        <v>0</v>
      </c>
      <c r="S46" s="28">
        <f>SUM(S5,S11)</f>
        <v>0</v>
      </c>
      <c r="T46" s="24">
        <f t="shared" si="6"/>
        <v>0</v>
      </c>
      <c r="U46" s="27">
        <f>SUM(U5,U11)</f>
        <v>0</v>
      </c>
      <c r="V46" s="28">
        <f>SUM(V5,V11)</f>
        <v>0</v>
      </c>
      <c r="W46" s="24">
        <f t="shared" si="7"/>
        <v>0</v>
      </c>
      <c r="X46" s="27">
        <f>SUM(X5,X11)</f>
        <v>1</v>
      </c>
      <c r="Y46" s="28">
        <f>SUM(Y5,Y11)</f>
        <v>3</v>
      </c>
      <c r="Z46" s="29">
        <f t="shared" si="8"/>
        <v>4</v>
      </c>
      <c r="AA46" s="29">
        <f>SUM(AA5,AA11)</f>
        <v>0</v>
      </c>
      <c r="AB46" s="29">
        <f>SUM(AB5,AB11)</f>
        <v>0</v>
      </c>
      <c r="AC46" s="112" t="s">
        <v>19</v>
      </c>
      <c r="AD46" s="113" t="s">
        <v>36</v>
      </c>
    </row>
    <row r="47" spans="1:30" ht="16.5" customHeight="1">
      <c r="A47" s="34"/>
      <c r="B47" s="111" t="s">
        <v>38</v>
      </c>
      <c r="C47" s="27">
        <f>SUM(C6,C12,C16,C20,C24,C28,C31,C35,C39,C42)</f>
        <v>0</v>
      </c>
      <c r="D47" s="28">
        <f>SUM(D6,D12,D16,D20,D24,D28,D31,D35,D39,D42)</f>
        <v>0</v>
      </c>
      <c r="E47" s="24">
        <f t="shared" si="1"/>
        <v>0</v>
      </c>
      <c r="F47" s="27">
        <f>SUM(F6,F12,F16,F20,F24,F28,F31,F35,F39,F42)</f>
        <v>30</v>
      </c>
      <c r="G47" s="28">
        <f>SUM(G6,G12,G16,G20,G24,G28,G31,G35,G39,G42)</f>
        <v>19</v>
      </c>
      <c r="H47" s="24">
        <f t="shared" si="2"/>
        <v>49</v>
      </c>
      <c r="I47" s="27">
        <f>SUM(I6,I12,I16,I20,I24,I28,I31,I35,I39,I42)</f>
        <v>39</v>
      </c>
      <c r="J47" s="28">
        <f>SUM(J6,J12,J16,J20,J24,J28,J31,J35,J39,J42)</f>
        <v>11</v>
      </c>
      <c r="K47" s="24">
        <f t="shared" si="3"/>
        <v>50</v>
      </c>
      <c r="L47" s="27">
        <f>SUM(L6,L12,L16,L20,L24,L28,L31,L35,L39,L42)</f>
        <v>47</v>
      </c>
      <c r="M47" s="28">
        <f>SUM(M6,M12,M16,M20,M24,M28,M31,M35,M39,M42)</f>
        <v>19</v>
      </c>
      <c r="N47" s="24">
        <f t="shared" si="4"/>
        <v>66</v>
      </c>
      <c r="O47" s="27">
        <f>SUM(O6,O12,O16,O20,O24,O28,O31,O35,O39,O42)</f>
        <v>38</v>
      </c>
      <c r="P47" s="28">
        <f>SUM(P6,P12,P16,P20,P24,P28,P31,P35,P39,P42)</f>
        <v>19</v>
      </c>
      <c r="Q47" s="39">
        <f t="shared" si="5"/>
        <v>57</v>
      </c>
      <c r="R47" s="27">
        <f>SUM(R6,R12,R16,R20,R24,R28,R31,R35,R39,R42)</f>
        <v>49</v>
      </c>
      <c r="S47" s="28">
        <f>SUM(S6,S12,S16,S20,S24,S28,S31,S35,S39,S42)</f>
        <v>22</v>
      </c>
      <c r="T47" s="24">
        <f t="shared" si="6"/>
        <v>71</v>
      </c>
      <c r="U47" s="27">
        <f>SUM(U6,U12,U16,U20,U24,U28,U31,U35,U39,U42)</f>
        <v>35</v>
      </c>
      <c r="V47" s="28">
        <f>SUM(V6,V12,V16,V20,V24,V28,V31,V35,V39,V42)</f>
        <v>22</v>
      </c>
      <c r="W47" s="24">
        <f t="shared" si="7"/>
        <v>57</v>
      </c>
      <c r="X47" s="27">
        <f>SUM(X6,X12,X16,X20,X24,X28,X31,X35,X39,X42)</f>
        <v>238</v>
      </c>
      <c r="Y47" s="28">
        <f>SUM(Y6,Y12,Y16,Y20,Y24,Y28,Y31,Y35,Y39,Y42)</f>
        <v>112</v>
      </c>
      <c r="Z47" s="29">
        <f t="shared" si="8"/>
        <v>350</v>
      </c>
      <c r="AA47" s="29">
        <f>SUM(AA6,AA12,AA16,AA20,AA24,AA28,AA31,AA35,AA39,AA42)</f>
        <v>15</v>
      </c>
      <c r="AB47" s="29">
        <f>SUM(AB6,AB12,AB16,AB20,AB24,AB28,AB31,AB35,AB39,AB42)</f>
        <v>6</v>
      </c>
      <c r="AC47" s="112" t="s">
        <v>20</v>
      </c>
      <c r="AD47" s="41"/>
    </row>
    <row r="48" spans="1:30" ht="16.5" customHeight="1">
      <c r="A48" s="34"/>
      <c r="B48" s="111" t="s">
        <v>21</v>
      </c>
      <c r="C48" s="27">
        <f>SUM(C7,C13,C17,C21,C25,C29,C32,C36,C40,C43)</f>
        <v>0</v>
      </c>
      <c r="D48" s="28">
        <f t="shared" ref="D48" si="28">SUM(D7,D13,D17,D21,D25,D29,D32,D36,D40,D43)</f>
        <v>0</v>
      </c>
      <c r="E48" s="24">
        <f t="shared" si="1"/>
        <v>0</v>
      </c>
      <c r="F48" s="27">
        <f>SUM(F7,F13,F17,F21,F25,F29,F32,F36,F40,F43)</f>
        <v>69</v>
      </c>
      <c r="G48" s="28">
        <f t="shared" ref="G48" si="29">SUM(G7,G13,G17,G21,G25,G29,G32,G36,G40,G43)</f>
        <v>36</v>
      </c>
      <c r="H48" s="24">
        <f t="shared" si="2"/>
        <v>105</v>
      </c>
      <c r="I48" s="27">
        <f>SUM(I7,I13,I17,I21,I25,I29,I32,I36,I40,I43)</f>
        <v>57</v>
      </c>
      <c r="J48" s="28">
        <f t="shared" ref="J48" si="30">SUM(J7,J13,J17,J21,J25,J29,J32,J36,J40,J43)</f>
        <v>37</v>
      </c>
      <c r="K48" s="24">
        <f t="shared" si="3"/>
        <v>94</v>
      </c>
      <c r="L48" s="27">
        <f>SUM(L7,L13,L17,L21,L25,L29,L32,L36,L40,L43)</f>
        <v>66</v>
      </c>
      <c r="M48" s="28">
        <f t="shared" ref="M48" si="31">SUM(M7,M13,M17,M21,M25,M29,M32,M36,M40,M43)</f>
        <v>41</v>
      </c>
      <c r="N48" s="24">
        <f t="shared" si="4"/>
        <v>107</v>
      </c>
      <c r="O48" s="27">
        <f>SUM(O7,O13,O17,O21,O25,O29,O32,O36,O40,O43)</f>
        <v>0</v>
      </c>
      <c r="P48" s="28">
        <f t="shared" ref="P48" si="32">SUM(P7,P13,P17,P21,P25,P29,P32,P36,P40,P43)</f>
        <v>0</v>
      </c>
      <c r="Q48" s="39">
        <f t="shared" si="5"/>
        <v>0</v>
      </c>
      <c r="R48" s="27">
        <f>SUM(R7,R13,R17,R21,R25,R29,R32,R36,R40,R43)</f>
        <v>0</v>
      </c>
      <c r="S48" s="28">
        <f t="shared" ref="S48" si="33">SUM(S7,S13,S17,S21,S25,S29,S32,S36,S40,S43)</f>
        <v>0</v>
      </c>
      <c r="T48" s="24">
        <f t="shared" si="6"/>
        <v>0</v>
      </c>
      <c r="U48" s="27">
        <f>SUM(U7,U13,U17,U21,U25,U29,U32,U36,U40,U43)</f>
        <v>0</v>
      </c>
      <c r="V48" s="28">
        <f t="shared" ref="V48" si="34">SUM(V7,V13,V17,V21,V25,V29,V32,V36,V40,V43)</f>
        <v>0</v>
      </c>
      <c r="W48" s="24">
        <f t="shared" si="7"/>
        <v>0</v>
      </c>
      <c r="X48" s="27">
        <f>SUM(X7,X13,X17,X21,X25,X29,X32,X36,X40,X43)</f>
        <v>192</v>
      </c>
      <c r="Y48" s="28">
        <f t="shared" ref="Y48" si="35">SUM(Y7,Y13,Y17,Y21,Y25,Y29,Y32,Y36,Y40,Y43)</f>
        <v>114</v>
      </c>
      <c r="Z48" s="29">
        <f t="shared" si="8"/>
        <v>306</v>
      </c>
      <c r="AA48" s="29">
        <f>SUM(AA7,AA13,AA17,AA21,AA25,AA29,AA32,AA36,AA40,AA43)</f>
        <v>12</v>
      </c>
      <c r="AB48" s="29">
        <f>SUM(AB7,AB13,AB17,AB21,AB25,AB29,AB32,AB36,AB40,AB43)</f>
        <v>58</v>
      </c>
      <c r="AC48" s="112" t="s">
        <v>21</v>
      </c>
      <c r="AD48" s="41"/>
    </row>
    <row r="49" spans="1:30" ht="16.5" customHeight="1">
      <c r="A49" s="34"/>
      <c r="B49" s="111" t="s">
        <v>39</v>
      </c>
      <c r="C49" s="27">
        <f>SUM(C8,C14,C18,C22,C26,C33,C37,C44)</f>
        <v>0</v>
      </c>
      <c r="D49" s="28">
        <f>SUM(D8,D14,D18,D22,D26,D33,D37,D44)</f>
        <v>0</v>
      </c>
      <c r="E49" s="24">
        <f t="shared" si="1"/>
        <v>0</v>
      </c>
      <c r="F49" s="27">
        <f>SUM(F8,F14,F18,F22,F26,F33,F37,F44)</f>
        <v>110</v>
      </c>
      <c r="G49" s="28">
        <f>SUM(G8,G14,G18,G22,G26,G33,G37,G44)</f>
        <v>54</v>
      </c>
      <c r="H49" s="24">
        <f t="shared" si="2"/>
        <v>164</v>
      </c>
      <c r="I49" s="27">
        <f>SUM(I8,I14,I18,I22,I26,I33,I37,I44)</f>
        <v>94</v>
      </c>
      <c r="J49" s="28">
        <f>SUM(J8,J14,J18,J22,J26,J33,J37,J44)</f>
        <v>51</v>
      </c>
      <c r="K49" s="24">
        <f t="shared" si="3"/>
        <v>145</v>
      </c>
      <c r="L49" s="27">
        <f>SUM(L8,L14,L18,L22,L26,L33,L37,L44)</f>
        <v>86</v>
      </c>
      <c r="M49" s="28">
        <f>SUM(M8,M14,M18,M22,M26,M33,M37,M44)</f>
        <v>74</v>
      </c>
      <c r="N49" s="24">
        <f t="shared" si="4"/>
        <v>160</v>
      </c>
      <c r="O49" s="27">
        <f>SUM(O8,O14,O18,O22,O26,O33,O37,O44)</f>
        <v>0</v>
      </c>
      <c r="P49" s="28">
        <f>SUM(P8,P14,P18,P22,P26,P33,P37,P44)</f>
        <v>0</v>
      </c>
      <c r="Q49" s="39">
        <f t="shared" si="5"/>
        <v>0</v>
      </c>
      <c r="R49" s="27">
        <f>SUM(R8,R14,R18,R22,R26,R33,R37,R44)</f>
        <v>0</v>
      </c>
      <c r="S49" s="28">
        <f>SUM(S8,S14,S18,S22,S26,S33,S37,S44)</f>
        <v>0</v>
      </c>
      <c r="T49" s="24">
        <f t="shared" si="6"/>
        <v>0</v>
      </c>
      <c r="U49" s="27">
        <f>SUM(U8,U14,U18,U22,U26,U33,U37,U44)</f>
        <v>0</v>
      </c>
      <c r="V49" s="28">
        <f>SUM(V8,V14,V18,V22,V26,V33,V37,V44)</f>
        <v>0</v>
      </c>
      <c r="W49" s="24">
        <f t="shared" si="7"/>
        <v>0</v>
      </c>
      <c r="X49" s="27">
        <f>SUM(X8,X14,X18,X22,X26,X33,X37,X44)</f>
        <v>290</v>
      </c>
      <c r="Y49" s="28">
        <f>SUM(Y8,Y14,Y18,Y22,Y26,Y33,Y37,Y44)</f>
        <v>179</v>
      </c>
      <c r="Z49" s="29">
        <f t="shared" si="8"/>
        <v>469</v>
      </c>
      <c r="AA49" s="29">
        <f>SUM(AA8,AA14,AA18,AA22,AA26,AA33,AA37,AA44)</f>
        <v>20</v>
      </c>
      <c r="AB49" s="29">
        <f>SUM(AB8,AB14,AB18,AB22,AB26,AB33,AB37,AB44)</f>
        <v>132</v>
      </c>
      <c r="AC49" s="112" t="s">
        <v>39</v>
      </c>
      <c r="AD49" s="41"/>
    </row>
    <row r="50" spans="1:30" ht="16.5" customHeight="1">
      <c r="A50" s="34"/>
      <c r="B50" s="54" t="s">
        <v>40</v>
      </c>
      <c r="C50" s="48">
        <f>C9</f>
        <v>0</v>
      </c>
      <c r="D50" s="49">
        <f t="shared" ref="D50" si="36">D9</f>
        <v>0</v>
      </c>
      <c r="E50" s="45">
        <f t="shared" si="1"/>
        <v>0</v>
      </c>
      <c r="F50" s="55">
        <f>F9</f>
        <v>2</v>
      </c>
      <c r="G50" s="49">
        <f t="shared" ref="G50" si="37">G9</f>
        <v>0</v>
      </c>
      <c r="H50" s="45">
        <f t="shared" si="2"/>
        <v>2</v>
      </c>
      <c r="I50" s="55">
        <f>I9</f>
        <v>1</v>
      </c>
      <c r="J50" s="49">
        <f t="shared" ref="J50" si="38">J9</f>
        <v>0</v>
      </c>
      <c r="K50" s="45">
        <f t="shared" si="3"/>
        <v>1</v>
      </c>
      <c r="L50" s="55">
        <f>L9</f>
        <v>1</v>
      </c>
      <c r="M50" s="49">
        <f t="shared" ref="M50" si="39">M9</f>
        <v>0</v>
      </c>
      <c r="N50" s="45">
        <f t="shared" si="4"/>
        <v>1</v>
      </c>
      <c r="O50" s="48">
        <f>O9</f>
        <v>0</v>
      </c>
      <c r="P50" s="49">
        <f t="shared" ref="P50" si="40">P9</f>
        <v>0</v>
      </c>
      <c r="Q50" s="47">
        <f t="shared" si="5"/>
        <v>0</v>
      </c>
      <c r="R50" s="48">
        <f>R9</f>
        <v>0</v>
      </c>
      <c r="S50" s="49">
        <f t="shared" ref="S50" si="41">S9</f>
        <v>0</v>
      </c>
      <c r="T50" s="45">
        <f t="shared" si="6"/>
        <v>0</v>
      </c>
      <c r="U50" s="48">
        <f>U9</f>
        <v>0</v>
      </c>
      <c r="V50" s="49">
        <f t="shared" ref="V50" si="42">V9</f>
        <v>0</v>
      </c>
      <c r="W50" s="45">
        <f t="shared" si="7"/>
        <v>0</v>
      </c>
      <c r="X50" s="48">
        <f>X9</f>
        <v>4</v>
      </c>
      <c r="Y50" s="49">
        <f t="shared" ref="Y50" si="43">Y9</f>
        <v>0</v>
      </c>
      <c r="Z50" s="50">
        <f t="shared" si="8"/>
        <v>4</v>
      </c>
      <c r="AA50" s="50">
        <f>AA9</f>
        <v>0</v>
      </c>
      <c r="AB50" s="50">
        <f>AB9</f>
        <v>1</v>
      </c>
      <c r="AC50" s="56" t="s">
        <v>40</v>
      </c>
      <c r="AD50" s="41"/>
    </row>
    <row r="51" spans="1:30" s="123" customFormat="1" ht="16.5" customHeight="1" thickBot="1">
      <c r="A51" s="114"/>
      <c r="B51" s="115" t="s">
        <v>16</v>
      </c>
      <c r="C51" s="116">
        <f>SUM(C46:C50)</f>
        <v>1</v>
      </c>
      <c r="D51" s="117">
        <f t="shared" ref="D51:V51" si="44">SUM(D46:D50)</f>
        <v>3</v>
      </c>
      <c r="E51" s="118">
        <f t="shared" si="1"/>
        <v>4</v>
      </c>
      <c r="F51" s="116">
        <f t="shared" si="44"/>
        <v>211</v>
      </c>
      <c r="G51" s="117">
        <f t="shared" si="44"/>
        <v>109</v>
      </c>
      <c r="H51" s="118">
        <f t="shared" si="2"/>
        <v>320</v>
      </c>
      <c r="I51" s="116">
        <f t="shared" si="44"/>
        <v>191</v>
      </c>
      <c r="J51" s="117">
        <f t="shared" si="44"/>
        <v>99</v>
      </c>
      <c r="K51" s="118">
        <f t="shared" si="3"/>
        <v>290</v>
      </c>
      <c r="L51" s="116">
        <f t="shared" si="44"/>
        <v>200</v>
      </c>
      <c r="M51" s="117">
        <f t="shared" si="44"/>
        <v>134</v>
      </c>
      <c r="N51" s="118">
        <f t="shared" si="4"/>
        <v>334</v>
      </c>
      <c r="O51" s="116">
        <f t="shared" si="44"/>
        <v>38</v>
      </c>
      <c r="P51" s="117">
        <f t="shared" si="44"/>
        <v>19</v>
      </c>
      <c r="Q51" s="119">
        <f t="shared" si="5"/>
        <v>57</v>
      </c>
      <c r="R51" s="116">
        <f t="shared" si="44"/>
        <v>49</v>
      </c>
      <c r="S51" s="117">
        <f t="shared" si="44"/>
        <v>22</v>
      </c>
      <c r="T51" s="118">
        <f t="shared" si="6"/>
        <v>71</v>
      </c>
      <c r="U51" s="116">
        <f t="shared" si="44"/>
        <v>35</v>
      </c>
      <c r="V51" s="117">
        <f t="shared" si="44"/>
        <v>22</v>
      </c>
      <c r="W51" s="118">
        <f t="shared" si="7"/>
        <v>57</v>
      </c>
      <c r="X51" s="116">
        <f t="shared" si="12"/>
        <v>725</v>
      </c>
      <c r="Y51" s="117">
        <f t="shared" si="12"/>
        <v>408</v>
      </c>
      <c r="Z51" s="120">
        <f t="shared" si="8"/>
        <v>1133</v>
      </c>
      <c r="AA51" s="120">
        <f>SUM(AA46:AA50)</f>
        <v>47</v>
      </c>
      <c r="AB51" s="120">
        <f>SUM(AB46:AB50)</f>
        <v>197</v>
      </c>
      <c r="AC51" s="121" t="s">
        <v>16</v>
      </c>
      <c r="AD51" s="122"/>
    </row>
    <row r="52" spans="1:30" ht="13.5" customHeight="1">
      <c r="A52" s="124"/>
      <c r="B52" s="124"/>
      <c r="AC52" s="124"/>
      <c r="AD52" s="124"/>
    </row>
    <row r="53" spans="1:30" ht="13.5" customHeight="1">
      <c r="A53" s="124"/>
      <c r="B53" s="124"/>
      <c r="AC53" s="124"/>
      <c r="AD53" s="124"/>
    </row>
    <row r="54" spans="1:30" ht="13.5" customHeight="1">
      <c r="A54" s="124"/>
      <c r="B54" s="124"/>
      <c r="AC54" s="124"/>
      <c r="AD54" s="124"/>
    </row>
    <row r="55" spans="1:30" ht="13.5" customHeight="1">
      <c r="A55" s="124"/>
      <c r="B55" s="124"/>
      <c r="AC55" s="124"/>
      <c r="AD55" s="124"/>
    </row>
    <row r="56" spans="1:30" ht="13.5" customHeight="1">
      <c r="A56" s="124"/>
      <c r="B56" s="124"/>
      <c r="AC56" s="124"/>
      <c r="AD56" s="124"/>
    </row>
    <row r="57" spans="1:30" ht="13.5" customHeight="1">
      <c r="A57" s="124"/>
      <c r="B57" s="124"/>
      <c r="AC57" s="124"/>
      <c r="AD57" s="124"/>
    </row>
    <row r="58" spans="1:30" ht="13.5" customHeight="1">
      <c r="A58" s="124"/>
      <c r="B58" s="124"/>
      <c r="AC58" s="124"/>
      <c r="AD58" s="124"/>
    </row>
    <row r="59" spans="1:30" ht="13.5" customHeight="1">
      <c r="A59" s="124"/>
      <c r="B59" s="124"/>
      <c r="AC59" s="124"/>
      <c r="AD59" s="124"/>
    </row>
    <row r="60" spans="1:30" ht="13.5" customHeight="1">
      <c r="A60" s="124"/>
      <c r="B60" s="124"/>
      <c r="AC60" s="124"/>
      <c r="AD60" s="124"/>
    </row>
    <row r="61" spans="1:30" ht="13.5" customHeight="1">
      <c r="A61" s="124"/>
      <c r="B61" s="124"/>
      <c r="AC61" s="124"/>
      <c r="AD61" s="124"/>
    </row>
    <row r="62" spans="1:30" ht="13.5" customHeight="1">
      <c r="A62" s="124"/>
      <c r="B62" s="124"/>
      <c r="AC62" s="124"/>
      <c r="AD62" s="124"/>
    </row>
    <row r="63" spans="1:30" ht="13.5" customHeight="1">
      <c r="A63" s="124"/>
      <c r="B63" s="124"/>
      <c r="AC63" s="124"/>
      <c r="AD63" s="124"/>
    </row>
    <row r="64" spans="1:30" ht="13.5" customHeight="1">
      <c r="A64" s="124"/>
      <c r="B64" s="124"/>
      <c r="AC64" s="124"/>
      <c r="AD64" s="124"/>
    </row>
    <row r="65" spans="1:30" ht="13.5" customHeight="1">
      <c r="A65" s="124"/>
      <c r="B65" s="124"/>
      <c r="AC65" s="124"/>
      <c r="AD65" s="124"/>
    </row>
    <row r="66" spans="1:30" ht="13.5" customHeight="1">
      <c r="A66" s="124"/>
      <c r="B66" s="124"/>
      <c r="AC66" s="124"/>
      <c r="AD66" s="124"/>
    </row>
    <row r="67" spans="1:30" ht="13.5" customHeight="1">
      <c r="A67" s="124"/>
      <c r="B67" s="124"/>
      <c r="AC67" s="124"/>
      <c r="AD67" s="124"/>
    </row>
    <row r="68" spans="1:30" ht="13.5" customHeight="1">
      <c r="A68" s="124"/>
      <c r="B68" s="124"/>
      <c r="AC68" s="124"/>
      <c r="AD68" s="124"/>
    </row>
    <row r="69" spans="1:30" ht="13.5" customHeight="1">
      <c r="A69" s="124"/>
      <c r="B69" s="124"/>
      <c r="AC69" s="124"/>
      <c r="AD69" s="124"/>
    </row>
    <row r="70" spans="1:30" ht="13.5" customHeight="1">
      <c r="A70" s="124"/>
      <c r="B70" s="124"/>
      <c r="AC70" s="124"/>
      <c r="AD70" s="124"/>
    </row>
    <row r="71" spans="1:30" ht="13.5" customHeight="1">
      <c r="A71" s="124"/>
      <c r="B71" s="124"/>
      <c r="AC71" s="124"/>
      <c r="AD71" s="124"/>
    </row>
    <row r="72" spans="1:30" ht="13.5" customHeight="1">
      <c r="A72" s="124"/>
      <c r="B72" s="124"/>
      <c r="AC72" s="124"/>
      <c r="AD72" s="124"/>
    </row>
    <row r="73" spans="1:30" ht="13.5" customHeight="1">
      <c r="A73" s="124"/>
      <c r="B73" s="124"/>
      <c r="AC73" s="124"/>
      <c r="AD73" s="124"/>
    </row>
    <row r="74" spans="1:30" ht="13.5" customHeight="1">
      <c r="A74" s="124"/>
      <c r="B74" s="124"/>
      <c r="AC74" s="124"/>
      <c r="AD74" s="124"/>
    </row>
    <row r="75" spans="1:30" ht="13.5" customHeight="1">
      <c r="A75" s="124"/>
      <c r="B75" s="124"/>
      <c r="AC75" s="124"/>
      <c r="AD75" s="124"/>
    </row>
    <row r="76" spans="1:30" ht="13.5" customHeight="1">
      <c r="A76" s="124"/>
      <c r="B76" s="124"/>
      <c r="AC76" s="124"/>
      <c r="AD76" s="124"/>
    </row>
    <row r="77" spans="1:30" ht="13.5" customHeight="1">
      <c r="A77" s="124"/>
      <c r="B77" s="124"/>
      <c r="AC77" s="124"/>
      <c r="AD77" s="124"/>
    </row>
    <row r="78" spans="1:30" ht="13.5" customHeight="1">
      <c r="A78" s="124"/>
      <c r="B78" s="124"/>
      <c r="AC78" s="124"/>
      <c r="AD78" s="124"/>
    </row>
    <row r="79" spans="1:30" ht="13.5" customHeight="1">
      <c r="A79" s="124"/>
      <c r="B79" s="124"/>
      <c r="AC79" s="124"/>
      <c r="AD79" s="124"/>
    </row>
    <row r="80" spans="1:30" ht="13.5" customHeight="1">
      <c r="A80" s="124"/>
      <c r="B80" s="124"/>
      <c r="AC80" s="124"/>
      <c r="AD80" s="124"/>
    </row>
    <row r="81" spans="1:30" ht="13.5" customHeight="1">
      <c r="A81" s="124"/>
      <c r="B81" s="124"/>
      <c r="AC81" s="124"/>
      <c r="AD81" s="124"/>
    </row>
    <row r="82" spans="1:30" ht="13.5" customHeight="1">
      <c r="A82" s="124"/>
      <c r="B82" s="124"/>
      <c r="AC82" s="124"/>
      <c r="AD82" s="124"/>
    </row>
    <row r="83" spans="1:30" ht="13.5" customHeight="1">
      <c r="A83" s="124"/>
      <c r="B83" s="124"/>
      <c r="AC83" s="124"/>
      <c r="AD83" s="124"/>
    </row>
    <row r="84" spans="1:30" ht="13.5" customHeight="1">
      <c r="A84" s="124"/>
      <c r="B84" s="124"/>
      <c r="AC84" s="124"/>
      <c r="AD84" s="124"/>
    </row>
    <row r="85" spans="1:30" ht="13.5" customHeight="1">
      <c r="A85" s="124"/>
      <c r="B85" s="124"/>
      <c r="AC85" s="124"/>
      <c r="AD85" s="124"/>
    </row>
    <row r="86" spans="1:30" ht="13.5" customHeight="1">
      <c r="A86" s="124"/>
      <c r="B86" s="124"/>
      <c r="AC86" s="124"/>
      <c r="AD86" s="124"/>
    </row>
    <row r="87" spans="1:30" ht="13.5" customHeight="1">
      <c r="A87" s="124"/>
      <c r="B87" s="124"/>
      <c r="AC87" s="124"/>
      <c r="AD87" s="124"/>
    </row>
    <row r="88" spans="1:30" ht="13.5" customHeight="1">
      <c r="A88" s="124"/>
      <c r="B88" s="124"/>
      <c r="AC88" s="124"/>
      <c r="AD88" s="124"/>
    </row>
    <row r="89" spans="1:30" ht="13.5" customHeight="1">
      <c r="A89" s="124"/>
      <c r="B89" s="124"/>
      <c r="AC89" s="124"/>
      <c r="AD89" s="124"/>
    </row>
    <row r="90" spans="1:30" ht="13.5" customHeight="1">
      <c r="A90" s="124"/>
      <c r="B90" s="124"/>
      <c r="AC90" s="124"/>
      <c r="AD90" s="124"/>
    </row>
    <row r="91" spans="1:30" ht="13.5" customHeight="1">
      <c r="A91" s="124"/>
      <c r="B91" s="124"/>
      <c r="AC91" s="124"/>
      <c r="AD91" s="124"/>
    </row>
    <row r="92" spans="1:30" ht="13.5" customHeight="1">
      <c r="A92" s="124"/>
      <c r="B92" s="124"/>
      <c r="AC92" s="124"/>
      <c r="AD92" s="124"/>
    </row>
    <row r="93" spans="1:30" ht="13.5" customHeight="1">
      <c r="A93" s="124"/>
      <c r="B93" s="124"/>
      <c r="AC93" s="124"/>
      <c r="AD93" s="124"/>
    </row>
    <row r="94" spans="1:30" ht="13.5" customHeight="1">
      <c r="A94" s="124"/>
      <c r="B94" s="124"/>
      <c r="AC94" s="124"/>
      <c r="AD94" s="124"/>
    </row>
    <row r="95" spans="1:30" ht="13.5" customHeight="1">
      <c r="A95" s="124"/>
      <c r="B95" s="124"/>
      <c r="AC95" s="124"/>
      <c r="AD95" s="124"/>
    </row>
    <row r="96" spans="1:30" ht="13.5" customHeight="1">
      <c r="A96" s="124"/>
      <c r="B96" s="124"/>
      <c r="AC96" s="124"/>
      <c r="AD96" s="124"/>
    </row>
    <row r="97" spans="1:30" ht="13.5" customHeight="1">
      <c r="A97" s="124"/>
      <c r="B97" s="124"/>
      <c r="AC97" s="124"/>
      <c r="AD97" s="124"/>
    </row>
    <row r="98" spans="1:30" ht="13.5" customHeight="1">
      <c r="A98" s="124"/>
      <c r="B98" s="124"/>
      <c r="AC98" s="124"/>
      <c r="AD98" s="124"/>
    </row>
    <row r="99" spans="1:30" ht="13.5" customHeight="1">
      <c r="A99" s="124"/>
      <c r="B99" s="124"/>
      <c r="AC99" s="124"/>
      <c r="AD99" s="124"/>
    </row>
    <row r="100" spans="1:30" ht="13.5" customHeight="1">
      <c r="A100" s="124"/>
      <c r="B100" s="124"/>
      <c r="AC100" s="124"/>
      <c r="AD100" s="124"/>
    </row>
    <row r="101" spans="1:30" ht="13.5" customHeight="1">
      <c r="A101" s="124"/>
      <c r="B101" s="124"/>
      <c r="AC101" s="124"/>
      <c r="AD101" s="124"/>
    </row>
    <row r="102" spans="1:30" ht="13.5" customHeight="1">
      <c r="A102" s="124"/>
      <c r="B102" s="124"/>
      <c r="AC102" s="124"/>
      <c r="AD102" s="124"/>
    </row>
  </sheetData>
  <mergeCells count="24">
    <mergeCell ref="A39:A41"/>
    <mergeCell ref="AD39:AD41"/>
    <mergeCell ref="A42:A45"/>
    <mergeCell ref="AD42:AD45"/>
    <mergeCell ref="A46:A51"/>
    <mergeCell ref="AD46:AD51"/>
    <mergeCell ref="A28:A30"/>
    <mergeCell ref="AD28:AD30"/>
    <mergeCell ref="A31:A34"/>
    <mergeCell ref="AD31:AD34"/>
    <mergeCell ref="A35:A38"/>
    <mergeCell ref="AD35:AD38"/>
    <mergeCell ref="A16:A19"/>
    <mergeCell ref="AD16:AD19"/>
    <mergeCell ref="A20:A23"/>
    <mergeCell ref="AD20:AD23"/>
    <mergeCell ref="A24:A27"/>
    <mergeCell ref="AD24:AD27"/>
    <mergeCell ref="A3:B4"/>
    <mergeCell ref="AC3:AD4"/>
    <mergeCell ref="A5:A10"/>
    <mergeCell ref="AD5:AD10"/>
    <mergeCell ref="A11:A15"/>
    <mergeCell ref="AD11:AD1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ushijima saygo</dc:creator>
  <cp:lastModifiedBy>ushijima saygo</cp:lastModifiedBy>
  <dcterms:created xsi:type="dcterms:W3CDTF">2020-10-06T03:29:53Z</dcterms:created>
  <dcterms:modified xsi:type="dcterms:W3CDTF">2020-10-06T03:34:16Z</dcterms:modified>
</cp:coreProperties>
</file>