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マイドライブ/NetComさが（C4S）/2020年度NetComさが/佐賀県オープンデータ/牛島テスト/190/"/>
    </mc:Choice>
  </mc:AlternateContent>
  <xr:revisionPtr revIDLastSave="0" documentId="8_{204FD5A7-666B-4046-9E1D-98667B74EAD6}" xr6:coauthVersionLast="45" xr6:coauthVersionMax="45" xr10:uidLastSave="{00000000-0000-0000-0000-000000000000}"/>
  <bookViews>
    <workbookView xWindow="1840" yWindow="2460" windowWidth="26700" windowHeight="15040" xr2:uid="{54BBA270-2520-1142-BCDD-433AAF29792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1" l="1"/>
  <c r="M23" i="1"/>
  <c r="L23" i="1"/>
  <c r="K23" i="1"/>
  <c r="J23" i="1"/>
  <c r="I23" i="1"/>
  <c r="G23" i="1"/>
  <c r="F23" i="1"/>
  <c r="D23" i="1"/>
  <c r="C23" i="1"/>
  <c r="M22" i="1"/>
  <c r="L22" i="1"/>
  <c r="J22" i="1"/>
  <c r="I22" i="1"/>
  <c r="G22" i="1"/>
  <c r="F22" i="1"/>
  <c r="E22" i="1"/>
  <c r="D22" i="1"/>
  <c r="C22" i="1"/>
  <c r="P21" i="1"/>
  <c r="M21" i="1"/>
  <c r="L21" i="1"/>
  <c r="J21" i="1"/>
  <c r="I21" i="1"/>
  <c r="H21" i="1"/>
  <c r="G21" i="1"/>
  <c r="F21" i="1"/>
  <c r="D21" i="1"/>
  <c r="C21" i="1"/>
  <c r="AF14" i="1"/>
  <c r="AE14" i="1"/>
  <c r="AD14" i="1"/>
  <c r="AC14" i="1"/>
  <c r="AB14" i="1"/>
  <c r="AA14" i="1"/>
  <c r="Z14" i="1"/>
  <c r="Y14" i="1"/>
  <c r="X14" i="1"/>
  <c r="W14" i="1"/>
  <c r="AG14" i="1" s="1"/>
  <c r="V14" i="1"/>
  <c r="R14" i="1"/>
  <c r="P14" i="1"/>
  <c r="M14" i="1"/>
  <c r="L14" i="1"/>
  <c r="N14" i="1" s="1"/>
  <c r="J14" i="1"/>
  <c r="I14" i="1"/>
  <c r="K14" i="1" s="1"/>
  <c r="H14" i="1"/>
  <c r="G14" i="1"/>
  <c r="F14" i="1"/>
  <c r="D14" i="1"/>
  <c r="C14" i="1"/>
  <c r="O14" i="1" s="1"/>
  <c r="Q14" i="1" s="1"/>
  <c r="AF13" i="1"/>
  <c r="AF15" i="1" s="1"/>
  <c r="AE13" i="1"/>
  <c r="AE15" i="1" s="1"/>
  <c r="AD13" i="1"/>
  <c r="AD15" i="1" s="1"/>
  <c r="AC13" i="1"/>
  <c r="AC15" i="1" s="1"/>
  <c r="AB13" i="1"/>
  <c r="AB15" i="1" s="1"/>
  <c r="AA13" i="1"/>
  <c r="AA15" i="1" s="1"/>
  <c r="Z13" i="1"/>
  <c r="Z15" i="1" s="1"/>
  <c r="Y13" i="1"/>
  <c r="Y15" i="1" s="1"/>
  <c r="X13" i="1"/>
  <c r="X15" i="1" s="1"/>
  <c r="W13" i="1"/>
  <c r="AG13" i="1" s="1"/>
  <c r="V13" i="1"/>
  <c r="V15" i="1" s="1"/>
  <c r="P13" i="1"/>
  <c r="O13" i="1"/>
  <c r="Q13" i="1" s="1"/>
  <c r="N13" i="1"/>
  <c r="K13" i="1"/>
  <c r="H13" i="1"/>
  <c r="E13" i="1"/>
  <c r="E23" i="1" s="1"/>
  <c r="AF12" i="1"/>
  <c r="AE12" i="1"/>
  <c r="AD12" i="1"/>
  <c r="AC12" i="1"/>
  <c r="AB12" i="1"/>
  <c r="AA12" i="1"/>
  <c r="Z12" i="1"/>
  <c r="Y12" i="1"/>
  <c r="X12" i="1"/>
  <c r="W12" i="1"/>
  <c r="V12" i="1"/>
  <c r="AG12" i="1" s="1"/>
  <c r="P12" i="1"/>
  <c r="O12" i="1"/>
  <c r="Q12" i="1" s="1"/>
  <c r="N12" i="1"/>
  <c r="K12" i="1"/>
  <c r="H12" i="1"/>
  <c r="E12" i="1"/>
  <c r="AG11" i="1"/>
  <c r="P11" i="1"/>
  <c r="O11" i="1"/>
  <c r="O23" i="1" s="1"/>
  <c r="N11" i="1"/>
  <c r="N23" i="1" s="1"/>
  <c r="K11" i="1"/>
  <c r="H11" i="1"/>
  <c r="H23" i="1" s="1"/>
  <c r="E11" i="1"/>
  <c r="AG10" i="1"/>
  <c r="P10" i="1"/>
  <c r="O10" i="1"/>
  <c r="Q10" i="1" s="1"/>
  <c r="N10" i="1"/>
  <c r="N21" i="1" s="1"/>
  <c r="K10" i="1"/>
  <c r="H10" i="1"/>
  <c r="E10" i="1"/>
  <c r="AF9" i="1"/>
  <c r="AE9" i="1"/>
  <c r="AD9" i="1"/>
  <c r="AC9" i="1"/>
  <c r="AB9" i="1"/>
  <c r="AA9" i="1"/>
  <c r="Z9" i="1"/>
  <c r="Y9" i="1"/>
  <c r="AG9" i="1" s="1"/>
  <c r="X9" i="1"/>
  <c r="W9" i="1"/>
  <c r="V9" i="1"/>
  <c r="Q9" i="1"/>
  <c r="P9" i="1"/>
  <c r="O9" i="1"/>
  <c r="N9" i="1"/>
  <c r="K9" i="1"/>
  <c r="H9" i="1"/>
  <c r="E9" i="1"/>
  <c r="AG8" i="1"/>
  <c r="Q8" i="1"/>
  <c r="P8" i="1"/>
  <c r="O8" i="1"/>
  <c r="O22" i="1" s="1"/>
  <c r="N8" i="1"/>
  <c r="K8" i="1"/>
  <c r="K22" i="1" s="1"/>
  <c r="H8" i="1"/>
  <c r="E8" i="1"/>
  <c r="AG7" i="1"/>
  <c r="Q7" i="1"/>
  <c r="Q21" i="1" s="1"/>
  <c r="P7" i="1"/>
  <c r="O7" i="1"/>
  <c r="O21" i="1" s="1"/>
  <c r="N7" i="1"/>
  <c r="K7" i="1"/>
  <c r="K21" i="1" s="1"/>
  <c r="H7" i="1"/>
  <c r="E7" i="1"/>
  <c r="E21" i="1" s="1"/>
  <c r="P6" i="1"/>
  <c r="P22" i="1" s="1"/>
  <c r="O6" i="1"/>
  <c r="N6" i="1"/>
  <c r="N22" i="1" s="1"/>
  <c r="K6" i="1"/>
  <c r="H6" i="1"/>
  <c r="H22" i="1" s="1"/>
  <c r="E6" i="1"/>
  <c r="W15" i="1" l="1"/>
  <c r="AG15" i="1" s="1"/>
  <c r="Q6" i="1"/>
  <c r="Q22" i="1" s="1"/>
  <c r="Q11" i="1"/>
  <c r="Q23" i="1" s="1"/>
  <c r="E14" i="1"/>
</calcChain>
</file>

<file path=xl/sharedStrings.xml><?xml version="1.0" encoding="utf-8"?>
<sst xmlns="http://schemas.openxmlformats.org/spreadsheetml/2006/main" count="100" uniqueCount="46">
  <si>
    <r>
      <t>②</t>
    </r>
    <r>
      <rPr>
        <vertAlign val="superscript"/>
        <sz val="11"/>
        <rFont val="ＭＳ 明朝"/>
        <family val="1"/>
        <charset val="128"/>
      </rPr>
      <t>-1　</t>
    </r>
    <r>
      <rPr>
        <sz val="11"/>
        <rFont val="ＭＳ 明朝"/>
        <family val="1"/>
        <charset val="128"/>
      </rPr>
      <t>学校別・学科別・学年別生徒数[定時制]</t>
    </r>
    <phoneticPr fontId="5"/>
  </si>
  <si>
    <t>③　年令別生徒数[通信制]</t>
    <phoneticPr fontId="5"/>
  </si>
  <si>
    <t>生                    徒                    数　　　　　　（人）</t>
    <rPh sb="50" eb="51">
      <t>ニン</t>
    </rPh>
    <phoneticPr fontId="7"/>
  </si>
  <si>
    <t>学級数</t>
  </si>
  <si>
    <t>学　校　名</t>
    <phoneticPr fontId="7"/>
  </si>
  <si>
    <t>小 学 科 名</t>
    <phoneticPr fontId="7"/>
  </si>
  <si>
    <t>区分</t>
  </si>
  <si>
    <t>生                    徒                    数　　　　（人）</t>
    <rPh sb="48" eb="49">
      <t>ニン</t>
    </rPh>
    <phoneticPr fontId="7"/>
  </si>
  <si>
    <t>学校名</t>
  </si>
  <si>
    <t>小学科名</t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</si>
  <si>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</si>
  <si>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</si>
  <si>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</si>
  <si>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４年</t>
    <rPh sb="1" eb="2">
      <t>ネン</t>
    </rPh>
    <phoneticPr fontId="5"/>
  </si>
  <si>
    <t>合計</t>
    <rPh sb="0" eb="2">
      <t>ゴウケイ</t>
    </rPh>
    <phoneticPr fontId="5"/>
  </si>
  <si>
    <t>ﾎｰﾑﾙｰﾑ</t>
  </si>
  <si>
    <t>計</t>
  </si>
  <si>
    <t>男</t>
  </si>
  <si>
    <t>女</t>
  </si>
  <si>
    <t>数</t>
  </si>
  <si>
    <t>～</t>
    <phoneticPr fontId="7"/>
  </si>
  <si>
    <t>佐賀工業</t>
  </si>
  <si>
    <t>機械･電気科</t>
    <phoneticPr fontId="7"/>
  </si>
  <si>
    <t>歳</t>
    <rPh sb="0" eb="1">
      <t>サイ</t>
    </rPh>
    <phoneticPr fontId="7"/>
  </si>
  <si>
    <t>以上</t>
    <rPh sb="0" eb="2">
      <t>イジョウ</t>
    </rPh>
    <phoneticPr fontId="7"/>
  </si>
  <si>
    <t>鳥栖工業</t>
  </si>
  <si>
    <t>普通科</t>
    <phoneticPr fontId="7"/>
  </si>
  <si>
    <t>佐賀北</t>
  </si>
  <si>
    <t>機械･電気科</t>
  </si>
  <si>
    <t>普通科</t>
  </si>
  <si>
    <t>有田工業</t>
  </si>
  <si>
    <t>ｾﾗﾐｯｸ･ﾃﾞｻﾞｲﾝ科</t>
    <rPh sb="12" eb="13">
      <t>カ</t>
    </rPh>
    <phoneticPr fontId="8"/>
  </si>
  <si>
    <t>佐賀商業</t>
  </si>
  <si>
    <t>唐津商業</t>
  </si>
  <si>
    <t>商業科</t>
  </si>
  <si>
    <t>被服科</t>
  </si>
  <si>
    <t>伊万里商業</t>
  </si>
  <si>
    <t>伊万里実業</t>
    <rPh sb="0" eb="5">
      <t>イマリジツギョウ</t>
    </rPh>
    <phoneticPr fontId="7"/>
  </si>
  <si>
    <t>商業科</t>
    <phoneticPr fontId="7"/>
  </si>
  <si>
    <t>合　　計</t>
  </si>
  <si>
    <t>合　　　　計</t>
    <phoneticPr fontId="7"/>
  </si>
  <si>
    <r>
      <t>②</t>
    </r>
    <r>
      <rPr>
        <vertAlign val="superscript"/>
        <sz val="11"/>
        <rFont val="ＭＳ 明朝"/>
        <family val="1"/>
        <charset val="128"/>
      </rPr>
      <t>-2</t>
    </r>
    <r>
      <rPr>
        <sz val="11"/>
        <rFont val="ＭＳ 明朝"/>
        <family val="1"/>
        <charset val="128"/>
      </rPr>
      <t>大学科別生徒数内訳（再掲）[定時制]</t>
    </r>
    <phoneticPr fontId="5"/>
  </si>
  <si>
    <t>大学科名</t>
    <rPh sb="0" eb="1">
      <t>ダイ</t>
    </rPh>
    <phoneticPr fontId="7"/>
  </si>
  <si>
    <t>生        　　　　徒       　　　　 数　　　　（人）</t>
    <rPh sb="0" eb="1">
      <t>ショウ</t>
    </rPh>
    <rPh sb="13" eb="14">
      <t>タダ</t>
    </rPh>
    <rPh sb="26" eb="27">
      <t>カズ</t>
    </rPh>
    <rPh sb="32" eb="33">
      <t>ニン</t>
    </rPh>
    <phoneticPr fontId="5"/>
  </si>
  <si>
    <t>大学科
別内訳</t>
    <phoneticPr fontId="7"/>
  </si>
  <si>
    <t>工業科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</si>
</sst>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;\-"/>
    <numFmt numFmtId="177" formatCode="#,###;;"/>
  </numFmts>
  <fonts count="9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標準明朝"/>
      <family val="1"/>
      <charset val="128"/>
    </font>
    <font>
      <sz val="9"/>
      <name val="ＭＳ 明朝"/>
      <family val="1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centerContinuous" vertical="center"/>
      <protection locked="0"/>
    </xf>
    <xf numFmtId="0" fontId="6" fillId="0" borderId="4" xfId="0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distributed" vertical="center" justifyLastLine="1"/>
      <protection locked="0"/>
    </xf>
    <xf numFmtId="0" fontId="6" fillId="0" borderId="6" xfId="0" applyFont="1" applyBorder="1" applyAlignment="1" applyProtection="1">
      <alignment horizontal="center" vertical="center" justifyLastLine="1"/>
      <protection locked="0"/>
    </xf>
    <xf numFmtId="0" fontId="6" fillId="0" borderId="7" xfId="0" applyFont="1" applyBorder="1" applyAlignment="1" applyProtection="1">
      <alignment horizontal="center" vertical="center" justifyLastLine="1"/>
      <protection locked="0"/>
    </xf>
    <xf numFmtId="0" fontId="6" fillId="0" borderId="2" xfId="0" applyFont="1" applyBorder="1" applyAlignment="1" applyProtection="1">
      <alignment horizontal="center" vertical="center" justifyLastLine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distributed" vertical="center" justifyLastLine="1"/>
      <protection locked="0"/>
    </xf>
    <xf numFmtId="0" fontId="6" fillId="0" borderId="11" xfId="0" applyFont="1" applyBorder="1" applyAlignment="1" applyProtection="1">
      <alignment horizontal="distributed" vertical="center" justifyLastLine="1"/>
      <protection locked="0"/>
    </xf>
    <xf numFmtId="0" fontId="6" fillId="0" borderId="12" xfId="0" applyFont="1" applyBorder="1" applyAlignment="1" applyProtection="1">
      <alignment horizontal="distributed" vertical="center" justifyLastLine="1"/>
      <protection locked="0"/>
    </xf>
    <xf numFmtId="0" fontId="6" fillId="0" borderId="13" xfId="0" applyFont="1" applyBorder="1" applyAlignment="1" applyProtection="1">
      <alignment horizontal="distributed" vertical="center" justifyLastLine="1"/>
      <protection locked="0"/>
    </xf>
    <xf numFmtId="0" fontId="6" fillId="0" borderId="14" xfId="0" applyFont="1" applyBorder="1" applyAlignment="1" applyProtection="1">
      <alignment horizontal="distributed" vertical="center" justifyLastLine="1"/>
      <protection locked="0"/>
    </xf>
    <xf numFmtId="0" fontId="6" fillId="0" borderId="15" xfId="0" applyFont="1" applyBorder="1" applyAlignment="1" applyProtection="1">
      <alignment horizontal="distributed" vertical="center" justifyLastLine="1"/>
      <protection locked="0"/>
    </xf>
    <xf numFmtId="0" fontId="6" fillId="0" borderId="16" xfId="0" applyFont="1" applyBorder="1" applyAlignment="1" applyProtection="1">
      <alignment horizontal="distributed" vertical="center" justifyLastLine="1"/>
      <protection locked="0"/>
    </xf>
    <xf numFmtId="0" fontId="6" fillId="0" borderId="17" xfId="0" applyFont="1" applyBorder="1" applyAlignment="1" applyProtection="1">
      <alignment horizontal="distributed" vertical="center" justifyLastLine="1"/>
      <protection locked="0"/>
    </xf>
    <xf numFmtId="0" fontId="6" fillId="0" borderId="18" xfId="0" applyFont="1" applyBorder="1" applyAlignment="1" applyProtection="1">
      <alignment horizontal="center" vertical="center" justifyLastLine="1"/>
      <protection locked="0"/>
    </xf>
    <xf numFmtId="0" fontId="6" fillId="0" borderId="19" xfId="0" applyFont="1" applyBorder="1" applyAlignment="1" applyProtection="1">
      <alignment horizontal="center" vertical="center" justifyLastLine="1"/>
      <protection locked="0"/>
    </xf>
    <xf numFmtId="0" fontId="6" fillId="0" borderId="11" xfId="0" applyFont="1" applyBorder="1" applyAlignment="1" applyProtection="1">
      <alignment horizontal="center" vertical="center" justifyLastLine="1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Protection="1">
      <alignment vertical="center"/>
      <protection locked="0"/>
    </xf>
    <xf numFmtId="0" fontId="6" fillId="0" borderId="24" xfId="0" applyFont="1" applyBorder="1" applyProtection="1">
      <alignment vertical="center"/>
      <protection locked="0"/>
    </xf>
    <xf numFmtId="0" fontId="6" fillId="0" borderId="23" xfId="0" applyFont="1" applyBorder="1" applyAlignment="1" applyProtection="1">
      <alignment horizontal="distributed" vertical="center"/>
      <protection locked="0"/>
    </xf>
    <xf numFmtId="0" fontId="6" fillId="0" borderId="25" xfId="0" applyFont="1" applyBorder="1" applyAlignment="1" applyProtection="1">
      <alignment horizontal="distributed" vertical="center"/>
      <protection locked="0"/>
    </xf>
    <xf numFmtId="0" fontId="6" fillId="0" borderId="26" xfId="0" applyFont="1" applyBorder="1" applyAlignment="1" applyProtection="1">
      <alignment horizontal="distributed" vertical="center"/>
      <protection locked="0"/>
    </xf>
    <xf numFmtId="0" fontId="6" fillId="0" borderId="24" xfId="0" applyFont="1" applyBorder="1" applyAlignment="1" applyProtection="1">
      <alignment horizontal="distributed" vertical="center"/>
      <protection locked="0"/>
    </xf>
    <xf numFmtId="0" fontId="6" fillId="0" borderId="27" xfId="0" applyFont="1" applyBorder="1" applyAlignment="1" applyProtection="1">
      <alignment horizontal="distributed" vertical="center" justifyLastLine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distributed" vertical="center"/>
      <protection locked="0"/>
    </xf>
    <xf numFmtId="0" fontId="6" fillId="0" borderId="16" xfId="0" applyFont="1" applyBorder="1" applyAlignment="1" applyProtection="1">
      <alignment horizontal="distributed" vertical="center"/>
      <protection locked="0"/>
    </xf>
    <xf numFmtId="176" fontId="6" fillId="0" borderId="30" xfId="0" applyNumberFormat="1" applyFont="1" applyBorder="1" applyProtection="1">
      <alignment vertical="center"/>
      <protection locked="0"/>
    </xf>
    <xf numFmtId="176" fontId="6" fillId="0" borderId="31" xfId="0" applyNumberFormat="1" applyFont="1" applyBorder="1" applyProtection="1">
      <alignment vertical="center"/>
      <protection locked="0"/>
    </xf>
    <xf numFmtId="176" fontId="6" fillId="0" borderId="14" xfId="0" applyNumberFormat="1" applyFont="1" applyBorder="1">
      <alignment vertical="center"/>
    </xf>
    <xf numFmtId="176" fontId="6" fillId="0" borderId="30" xfId="0" applyNumberFormat="1" applyFont="1" applyBorder="1">
      <alignment vertical="center"/>
    </xf>
    <xf numFmtId="176" fontId="6" fillId="0" borderId="31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7" fontId="6" fillId="0" borderId="32" xfId="0" applyNumberFormat="1" applyFont="1" applyBorder="1" applyProtection="1">
      <alignment vertical="center"/>
      <protection locked="0"/>
    </xf>
    <xf numFmtId="0" fontId="6" fillId="0" borderId="33" xfId="0" applyFont="1" applyBorder="1" applyAlignment="1" applyProtection="1">
      <alignment horizontal="center" vertical="center" justifyLastLine="1"/>
      <protection locked="0"/>
    </xf>
    <xf numFmtId="0" fontId="6" fillId="0" borderId="34" xfId="0" applyFont="1" applyBorder="1" applyAlignment="1" applyProtection="1">
      <alignment horizontal="center" vertical="center" justifyLastLine="1"/>
      <protection locked="0"/>
    </xf>
    <xf numFmtId="0" fontId="6" fillId="0" borderId="24" xfId="0" applyFont="1" applyBorder="1" applyAlignment="1" applyProtection="1">
      <alignment horizontal="center" vertical="center" justifyLastLine="1"/>
      <protection locked="0"/>
    </xf>
    <xf numFmtId="0" fontId="6" fillId="0" borderId="34" xfId="0" applyFont="1" applyBorder="1" applyAlignment="1" applyProtection="1">
      <alignment horizontal="center" vertical="center" textRotation="255" shrinkToFit="1"/>
      <protection locked="0"/>
    </xf>
    <xf numFmtId="0" fontId="6" fillId="0" borderId="26" xfId="0" applyFont="1" applyBorder="1" applyAlignment="1" applyProtection="1">
      <alignment horizontal="center" vertical="center" textRotation="255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distributed" vertical="center"/>
      <protection locked="0"/>
    </xf>
    <xf numFmtId="0" fontId="6" fillId="0" borderId="28" xfId="0" applyFont="1" applyBorder="1" applyAlignment="1" applyProtection="1">
      <alignment horizontal="distributed" vertical="center"/>
      <protection locked="0"/>
    </xf>
    <xf numFmtId="176" fontId="6" fillId="0" borderId="36" xfId="0" applyNumberFormat="1" applyFont="1" applyBorder="1" applyProtection="1">
      <alignment vertical="center"/>
      <protection locked="0"/>
    </xf>
    <xf numFmtId="176" fontId="6" fillId="0" borderId="37" xfId="0" applyNumberFormat="1" applyFont="1" applyBorder="1" applyProtection="1">
      <alignment vertical="center"/>
      <protection locked="0"/>
    </xf>
    <xf numFmtId="176" fontId="6" fillId="0" borderId="38" xfId="0" applyNumberFormat="1" applyFont="1" applyBorder="1">
      <alignment vertical="center"/>
    </xf>
    <xf numFmtId="176" fontId="6" fillId="0" borderId="36" xfId="0" applyNumberFormat="1" applyFont="1" applyBorder="1">
      <alignment vertical="center"/>
    </xf>
    <xf numFmtId="176" fontId="6" fillId="0" borderId="37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7" fontId="6" fillId="0" borderId="17" xfId="0" applyNumberFormat="1" applyFont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distributed" vertical="center"/>
      <protection locked="0"/>
    </xf>
    <xf numFmtId="0" fontId="6" fillId="0" borderId="39" xfId="0" applyFont="1" applyBorder="1" applyAlignment="1" applyProtection="1">
      <alignment horizontal="distributed" vertical="center"/>
      <protection locked="0"/>
    </xf>
    <xf numFmtId="176" fontId="6" fillId="0" borderId="19" xfId="0" applyNumberFormat="1" applyFont="1" applyBorder="1" applyProtection="1">
      <alignment vertical="center"/>
      <protection locked="0"/>
    </xf>
    <xf numFmtId="38" fontId="6" fillId="0" borderId="19" xfId="1" applyFont="1" applyFill="1" applyBorder="1" applyAlignment="1" applyProtection="1">
      <alignment horizontal="right" vertical="center" shrinkToFit="1"/>
      <protection locked="0"/>
    </xf>
    <xf numFmtId="38" fontId="6" fillId="0" borderId="40" xfId="1" applyFont="1" applyFill="1" applyBorder="1" applyAlignment="1" applyProtection="1">
      <alignment horizontal="right" vertical="center" shrinkToFit="1"/>
      <protection locked="0"/>
    </xf>
    <xf numFmtId="0" fontId="6" fillId="0" borderId="40" xfId="0" quotePrefix="1" applyFont="1" applyBorder="1" applyAlignment="1" applyProtection="1">
      <alignment horizontal="distributed" vertical="center"/>
      <protection locked="0"/>
    </xf>
    <xf numFmtId="0" fontId="6" fillId="0" borderId="41" xfId="0" applyFont="1" applyBorder="1" applyAlignment="1" applyProtection="1">
      <alignment horizontal="distributed" vertical="center"/>
      <protection locked="0"/>
    </xf>
    <xf numFmtId="176" fontId="6" fillId="0" borderId="42" xfId="0" applyNumberFormat="1" applyFont="1" applyBorder="1" applyProtection="1">
      <alignment vertical="center"/>
      <protection locked="0"/>
    </xf>
    <xf numFmtId="38" fontId="6" fillId="0" borderId="42" xfId="1" applyFont="1" applyFill="1" applyBorder="1" applyAlignment="1" applyProtection="1">
      <alignment horizontal="right" vertical="center" shrinkToFit="1"/>
      <protection locked="0"/>
    </xf>
    <xf numFmtId="38" fontId="6" fillId="0" borderId="43" xfId="1" applyFont="1" applyFill="1" applyBorder="1" applyAlignment="1" applyProtection="1">
      <alignment horizontal="right" vertical="center" shrinkToFit="1"/>
      <protection locked="0"/>
    </xf>
    <xf numFmtId="0" fontId="6" fillId="0" borderId="16" xfId="0" quotePrefix="1" applyFont="1" applyBorder="1" applyAlignment="1" applyProtection="1">
      <alignment horizontal="distributed" vertical="center" wrapText="1"/>
      <protection locked="0"/>
    </xf>
    <xf numFmtId="0" fontId="6" fillId="0" borderId="44" xfId="0" applyFont="1" applyBorder="1" applyAlignment="1" applyProtection="1">
      <alignment horizontal="distributed" vertical="center"/>
      <protection locked="0"/>
    </xf>
    <xf numFmtId="176" fontId="6" fillId="0" borderId="45" xfId="0" applyNumberFormat="1" applyFont="1" applyBorder="1" applyProtection="1">
      <alignment vertical="center"/>
      <protection locked="0"/>
    </xf>
    <xf numFmtId="38" fontId="6" fillId="0" borderId="45" xfId="1" applyFont="1" applyFill="1" applyBorder="1" applyAlignment="1" applyProtection="1">
      <alignment horizontal="right" vertical="center" shrinkToFit="1"/>
      <protection locked="0"/>
    </xf>
    <xf numFmtId="38" fontId="6" fillId="0" borderId="46" xfId="1" applyFont="1" applyFill="1" applyBorder="1" applyAlignment="1" applyProtection="1">
      <alignment horizontal="right" vertical="center" shrinkToFit="1"/>
      <protection locked="0"/>
    </xf>
    <xf numFmtId="0" fontId="6" fillId="0" borderId="16" xfId="0" quotePrefix="1" applyFont="1" applyBorder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176" fontId="6" fillId="0" borderId="47" xfId="0" applyNumberFormat="1" applyFont="1" applyBorder="1" applyProtection="1">
      <alignment vertical="center"/>
      <protection locked="0"/>
    </xf>
    <xf numFmtId="38" fontId="6" fillId="0" borderId="47" xfId="1" applyFont="1" applyFill="1" applyBorder="1" applyAlignment="1" applyProtection="1">
      <alignment horizontal="right" vertical="center" shrinkToFit="1"/>
      <protection locked="0"/>
    </xf>
    <xf numFmtId="38" fontId="6" fillId="0" borderId="48" xfId="1" applyFont="1" applyFill="1" applyBorder="1" applyAlignment="1" applyProtection="1">
      <alignment horizontal="right" vertical="center" shrinkToFit="1"/>
      <protection locked="0"/>
    </xf>
    <xf numFmtId="176" fontId="6" fillId="0" borderId="49" xfId="0" applyNumberFormat="1" applyFont="1" applyBorder="1" applyProtection="1">
      <alignment vertical="center"/>
      <protection locked="0"/>
    </xf>
    <xf numFmtId="38" fontId="6" fillId="0" borderId="49" xfId="1" applyFont="1" applyFill="1" applyBorder="1" applyAlignment="1" applyProtection="1">
      <alignment horizontal="right" vertical="center" shrinkToFit="1"/>
      <protection locked="0"/>
    </xf>
    <xf numFmtId="38" fontId="6" fillId="0" borderId="50" xfId="1" applyFont="1" applyFill="1" applyBorder="1" applyAlignment="1" applyProtection="1">
      <alignment horizontal="right" vertical="center" shrinkToFit="1"/>
      <protection locked="0"/>
    </xf>
    <xf numFmtId="0" fontId="6" fillId="0" borderId="51" xfId="0" applyFont="1" applyBorder="1" applyAlignment="1" applyProtection="1">
      <alignment horizontal="distributed" vertical="center"/>
      <protection locked="0"/>
    </xf>
    <xf numFmtId="0" fontId="6" fillId="0" borderId="52" xfId="0" applyFont="1" applyBorder="1" applyAlignment="1" applyProtection="1">
      <alignment horizontal="distributed" vertical="center"/>
      <protection locked="0"/>
    </xf>
    <xf numFmtId="0" fontId="6" fillId="0" borderId="18" xfId="0" applyFont="1" applyBorder="1" applyAlignment="1" applyProtection="1">
      <alignment horizontal="distributed" vertical="center"/>
      <protection locked="0"/>
    </xf>
    <xf numFmtId="0" fontId="6" fillId="0" borderId="10" xfId="0" applyFont="1" applyBorder="1" applyAlignment="1" applyProtection="1">
      <alignment horizontal="distributed" vertical="center"/>
      <protection locked="0"/>
    </xf>
    <xf numFmtId="176" fontId="6" fillId="0" borderId="20" xfId="0" applyNumberFormat="1" applyFont="1" applyBorder="1" applyProtection="1">
      <alignment vertical="center"/>
      <protection locked="0"/>
    </xf>
    <xf numFmtId="38" fontId="6" fillId="0" borderId="20" xfId="1" applyFont="1" applyFill="1" applyBorder="1" applyAlignment="1" applyProtection="1">
      <alignment horizontal="right" vertical="center" shrinkToFit="1"/>
      <protection locked="0"/>
    </xf>
    <xf numFmtId="38" fontId="6" fillId="0" borderId="53" xfId="1" applyFont="1" applyFill="1" applyBorder="1" applyAlignment="1" applyProtection="1">
      <alignment horizontal="right" vertical="center" shrinkToFit="1"/>
      <protection locked="0"/>
    </xf>
    <xf numFmtId="0" fontId="6" fillId="0" borderId="54" xfId="0" applyFont="1" applyBorder="1" applyAlignment="1" applyProtection="1">
      <alignment horizontal="centerContinuous" vertical="center"/>
      <protection locked="0"/>
    </xf>
    <xf numFmtId="0" fontId="6" fillId="0" borderId="55" xfId="0" applyFont="1" applyBorder="1" applyAlignment="1" applyProtection="1">
      <alignment horizontal="centerContinuous" vertical="center"/>
      <protection locked="0"/>
    </xf>
    <xf numFmtId="176" fontId="6" fillId="0" borderId="56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6" fontId="6" fillId="0" borderId="57" xfId="0" applyNumberFormat="1" applyFont="1" applyBorder="1">
      <alignment vertical="center"/>
    </xf>
    <xf numFmtId="176" fontId="6" fillId="0" borderId="58" xfId="0" applyNumberFormat="1" applyFont="1" applyBorder="1">
      <alignment vertical="center"/>
    </xf>
    <xf numFmtId="177" fontId="6" fillId="0" borderId="59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distributed"/>
      <protection locked="0"/>
    </xf>
    <xf numFmtId="176" fontId="6" fillId="0" borderId="60" xfId="0" applyNumberFormat="1" applyFont="1" applyBorder="1" applyProtection="1">
      <alignment vertical="center"/>
      <protection locked="0"/>
    </xf>
    <xf numFmtId="38" fontId="6" fillId="0" borderId="60" xfId="1" applyFont="1" applyFill="1" applyBorder="1" applyAlignment="1" applyProtection="1">
      <alignment horizontal="right" vertical="center" shrinkToFit="1"/>
      <protection locked="0"/>
    </xf>
    <xf numFmtId="38" fontId="6" fillId="0" borderId="61" xfId="1" applyFont="1" applyFill="1" applyBorder="1" applyAlignment="1" applyProtection="1">
      <alignment horizontal="right" vertical="center" shrinkToFit="1"/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distributed" vertical="center" justifyLastLine="1"/>
      <protection locked="0"/>
    </xf>
    <xf numFmtId="0" fontId="6" fillId="0" borderId="62" xfId="0" applyFont="1" applyBorder="1" applyAlignment="1" applyProtection="1">
      <alignment horizontal="distributed" vertical="center" justifyLastLine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distributed" vertical="center" justifyLastLine="1"/>
      <protection locked="0"/>
    </xf>
    <xf numFmtId="0" fontId="6" fillId="0" borderId="40" xfId="0" applyFont="1" applyBorder="1" applyAlignment="1" applyProtection="1">
      <alignment horizontal="distributed" vertical="center" justifyLastLine="1"/>
      <protection locked="0"/>
    </xf>
    <xf numFmtId="0" fontId="6" fillId="0" borderId="33" xfId="0" applyFont="1" applyBorder="1" applyAlignment="1" applyProtection="1">
      <alignment horizontal="distributed" vertical="center" justifyLastLine="1"/>
      <protection locked="0"/>
    </xf>
    <xf numFmtId="0" fontId="6" fillId="0" borderId="64" xfId="0" applyFont="1" applyBorder="1" applyAlignment="1" applyProtection="1">
      <alignment horizontal="distributed" vertical="center" justifyLastLine="1"/>
      <protection locked="0"/>
    </xf>
    <xf numFmtId="0" fontId="6" fillId="0" borderId="35" xfId="0" applyFont="1" applyBorder="1" applyAlignment="1" applyProtection="1">
      <alignment horizontal="distributed" vertical="center"/>
      <protection locked="0"/>
    </xf>
    <xf numFmtId="0" fontId="6" fillId="0" borderId="6" xfId="0" applyFont="1" applyBorder="1" applyAlignment="1" applyProtection="1">
      <alignment horizontal="distributed" vertical="center" wrapText="1"/>
      <protection locked="0"/>
    </xf>
    <xf numFmtId="176" fontId="6" fillId="0" borderId="28" xfId="0" applyNumberFormat="1" applyFont="1" applyBorder="1">
      <alignment vertical="center"/>
    </xf>
    <xf numFmtId="0" fontId="6" fillId="0" borderId="46" xfId="0" applyFont="1" applyBorder="1" applyAlignment="1" applyProtection="1">
      <alignment horizontal="distributed" vertical="center"/>
      <protection locked="0"/>
    </xf>
    <xf numFmtId="176" fontId="6" fillId="0" borderId="16" xfId="0" applyNumberFormat="1" applyFont="1" applyBorder="1">
      <alignment vertical="center"/>
    </xf>
    <xf numFmtId="0" fontId="6" fillId="0" borderId="33" xfId="0" applyFont="1" applyBorder="1" applyAlignment="1" applyProtection="1">
      <alignment horizontal="distributed" vertical="center"/>
      <protection locked="0"/>
    </xf>
    <xf numFmtId="176" fontId="6" fillId="0" borderId="65" xfId="0" applyNumberFormat="1" applyFont="1" applyBorder="1">
      <alignment vertical="center"/>
    </xf>
    <xf numFmtId="176" fontId="6" fillId="0" borderId="66" xfId="0" applyNumberFormat="1" applyFont="1" applyBorder="1">
      <alignment vertical="center"/>
    </xf>
    <xf numFmtId="176" fontId="6" fillId="0" borderId="67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176" fontId="6" fillId="0" borderId="0" xfId="0" applyNumberFormat="1" applyFont="1" applyAlignme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1C20A-502B-8144-B7C5-DB754257FF8C}">
  <dimension ref="A1:AH24"/>
  <sheetViews>
    <sheetView tabSelected="1" workbookViewId="0">
      <selection sqref="A1:XFD1048576"/>
    </sheetView>
  </sheetViews>
  <sheetFormatPr baseColWidth="10" defaultColWidth="7.7109375" defaultRowHeight="13"/>
  <cols>
    <col min="1" max="1" width="7.5703125" style="2" customWidth="1"/>
    <col min="2" max="2" width="10.42578125" style="2" customWidth="1"/>
    <col min="3" max="17" width="3.5703125" style="2" customWidth="1"/>
    <col min="18" max="18" width="5.28515625" style="2" customWidth="1"/>
    <col min="19" max="19" width="11.28515625" style="2" customWidth="1"/>
    <col min="20" max="20" width="7.7109375" style="2"/>
    <col min="21" max="34" width="4.140625" style="2" customWidth="1"/>
    <col min="35" max="16384" width="7.7109375" style="2"/>
  </cols>
  <sheetData>
    <row r="1" spans="1:34" ht="16">
      <c r="A1" s="1" t="s">
        <v>0</v>
      </c>
      <c r="S1" s="1" t="s">
        <v>1</v>
      </c>
    </row>
    <row r="2" spans="1:34" ht="14" thickBot="1"/>
    <row r="3" spans="1:34" ht="14">
      <c r="A3" s="3"/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 t="s">
        <v>3</v>
      </c>
      <c r="S3" s="8" t="s">
        <v>4</v>
      </c>
      <c r="T3" s="9" t="s">
        <v>5</v>
      </c>
      <c r="U3" s="10" t="s">
        <v>6</v>
      </c>
      <c r="V3" s="11" t="s">
        <v>7</v>
      </c>
      <c r="W3" s="11"/>
      <c r="X3" s="11"/>
      <c r="Y3" s="11"/>
      <c r="Z3" s="11"/>
      <c r="AA3" s="11"/>
      <c r="AB3" s="11"/>
      <c r="AC3" s="11"/>
      <c r="AD3" s="11"/>
      <c r="AE3" s="11"/>
      <c r="AF3" s="11"/>
      <c r="AG3" s="12"/>
      <c r="AH3" s="13"/>
    </row>
    <row r="4" spans="1:34" ht="14">
      <c r="A4" s="14" t="s">
        <v>8</v>
      </c>
      <c r="B4" s="15" t="s">
        <v>9</v>
      </c>
      <c r="C4" s="16" t="s">
        <v>10</v>
      </c>
      <c r="D4" s="17"/>
      <c r="E4" s="18"/>
      <c r="F4" s="19" t="s">
        <v>11</v>
      </c>
      <c r="G4" s="17"/>
      <c r="H4" s="18"/>
      <c r="I4" s="19" t="s">
        <v>12</v>
      </c>
      <c r="J4" s="17"/>
      <c r="K4" s="18"/>
      <c r="L4" s="19" t="s">
        <v>13</v>
      </c>
      <c r="M4" s="17"/>
      <c r="N4" s="18"/>
      <c r="O4" s="19" t="s">
        <v>14</v>
      </c>
      <c r="P4" s="17"/>
      <c r="Q4" s="20"/>
      <c r="R4" s="21" t="s">
        <v>15</v>
      </c>
      <c r="S4" s="22"/>
      <c r="T4" s="23"/>
      <c r="U4" s="24"/>
      <c r="V4" s="25">
        <v>15</v>
      </c>
      <c r="W4" s="26">
        <v>16</v>
      </c>
      <c r="X4" s="25">
        <v>17</v>
      </c>
      <c r="Y4" s="26">
        <v>18</v>
      </c>
      <c r="Z4" s="25">
        <v>19</v>
      </c>
      <c r="AA4" s="27">
        <v>20</v>
      </c>
      <c r="AB4" s="28">
        <v>25</v>
      </c>
      <c r="AC4" s="27">
        <v>30</v>
      </c>
      <c r="AD4" s="28">
        <v>40</v>
      </c>
      <c r="AE4" s="27">
        <v>50</v>
      </c>
      <c r="AF4" s="25">
        <v>60</v>
      </c>
      <c r="AG4" s="29" t="s">
        <v>16</v>
      </c>
      <c r="AH4" s="30"/>
    </row>
    <row r="5" spans="1:34" ht="15" thickBot="1">
      <c r="A5" s="31"/>
      <c r="B5" s="32"/>
      <c r="C5" s="33" t="s">
        <v>17</v>
      </c>
      <c r="D5" s="34" t="s">
        <v>18</v>
      </c>
      <c r="E5" s="35" t="s">
        <v>16</v>
      </c>
      <c r="F5" s="36" t="s">
        <v>17</v>
      </c>
      <c r="G5" s="34" t="s">
        <v>18</v>
      </c>
      <c r="H5" s="35" t="s">
        <v>16</v>
      </c>
      <c r="I5" s="36" t="s">
        <v>17</v>
      </c>
      <c r="J5" s="34" t="s">
        <v>18</v>
      </c>
      <c r="K5" s="35" t="s">
        <v>16</v>
      </c>
      <c r="L5" s="36" t="s">
        <v>17</v>
      </c>
      <c r="M5" s="34" t="s">
        <v>18</v>
      </c>
      <c r="N5" s="35" t="s">
        <v>16</v>
      </c>
      <c r="O5" s="36" t="s">
        <v>17</v>
      </c>
      <c r="P5" s="34" t="s">
        <v>18</v>
      </c>
      <c r="Q5" s="35" t="s">
        <v>16</v>
      </c>
      <c r="R5" s="37" t="s">
        <v>19</v>
      </c>
      <c r="S5" s="22"/>
      <c r="T5" s="23"/>
      <c r="U5" s="24"/>
      <c r="V5" s="38"/>
      <c r="W5" s="39"/>
      <c r="X5" s="38"/>
      <c r="Y5" s="39"/>
      <c r="Z5" s="38"/>
      <c r="AA5" s="40" t="s">
        <v>20</v>
      </c>
      <c r="AB5" s="41" t="s">
        <v>20</v>
      </c>
      <c r="AC5" s="40" t="s">
        <v>20</v>
      </c>
      <c r="AD5" s="41" t="s">
        <v>20</v>
      </c>
      <c r="AE5" s="40" t="s">
        <v>20</v>
      </c>
      <c r="AF5" s="38"/>
      <c r="AG5" s="42"/>
      <c r="AH5" s="43"/>
    </row>
    <row r="6" spans="1:34" ht="16" thickBot="1">
      <c r="A6" s="44" t="s">
        <v>21</v>
      </c>
      <c r="B6" s="45" t="s">
        <v>22</v>
      </c>
      <c r="C6" s="46">
        <v>8</v>
      </c>
      <c r="D6" s="47">
        <v>1</v>
      </c>
      <c r="E6" s="48">
        <f>SUM(C6:D6)</f>
        <v>9</v>
      </c>
      <c r="F6" s="46">
        <v>11</v>
      </c>
      <c r="G6" s="47">
        <v>0</v>
      </c>
      <c r="H6" s="48">
        <f>SUM(F6:G6)</f>
        <v>11</v>
      </c>
      <c r="I6" s="46">
        <v>8</v>
      </c>
      <c r="J6" s="47">
        <v>1</v>
      </c>
      <c r="K6" s="48">
        <f>SUM(I6:J6)</f>
        <v>9</v>
      </c>
      <c r="L6" s="46">
        <v>10</v>
      </c>
      <c r="M6" s="47">
        <v>0</v>
      </c>
      <c r="N6" s="48">
        <f>SUM(L6:M6)</f>
        <v>10</v>
      </c>
      <c r="O6" s="49">
        <f>SUM(C6,F6,I6,L6)</f>
        <v>37</v>
      </c>
      <c r="P6" s="50">
        <f>SUM(D6,G6,J6,M6)</f>
        <v>2</v>
      </c>
      <c r="Q6" s="51">
        <f>SUM(O6:P6)</f>
        <v>39</v>
      </c>
      <c r="R6" s="52">
        <v>4</v>
      </c>
      <c r="S6" s="53"/>
      <c r="T6" s="54"/>
      <c r="U6" s="55"/>
      <c r="V6" s="56" t="s">
        <v>23</v>
      </c>
      <c r="W6" s="57" t="s">
        <v>23</v>
      </c>
      <c r="X6" s="56" t="s">
        <v>23</v>
      </c>
      <c r="Y6" s="57" t="s">
        <v>23</v>
      </c>
      <c r="Z6" s="56" t="s">
        <v>23</v>
      </c>
      <c r="AA6" s="58">
        <v>24</v>
      </c>
      <c r="AB6" s="59">
        <v>29</v>
      </c>
      <c r="AC6" s="58">
        <v>39</v>
      </c>
      <c r="AD6" s="59">
        <v>49</v>
      </c>
      <c r="AE6" s="58">
        <v>59</v>
      </c>
      <c r="AF6" s="59" t="s">
        <v>24</v>
      </c>
      <c r="AG6" s="60"/>
      <c r="AH6" s="61"/>
    </row>
    <row r="7" spans="1:34" ht="14">
      <c r="A7" s="62" t="s">
        <v>25</v>
      </c>
      <c r="B7" s="63" t="s">
        <v>26</v>
      </c>
      <c r="C7" s="64">
        <v>2</v>
      </c>
      <c r="D7" s="65">
        <v>2</v>
      </c>
      <c r="E7" s="66">
        <f t="shared" ref="E7:E14" si="0">SUM(C7:D7)</f>
        <v>4</v>
      </c>
      <c r="F7" s="64">
        <v>0</v>
      </c>
      <c r="G7" s="65">
        <v>4</v>
      </c>
      <c r="H7" s="66">
        <f t="shared" ref="H7:H14" si="1">SUM(F7:G7)</f>
        <v>4</v>
      </c>
      <c r="I7" s="64">
        <v>3</v>
      </c>
      <c r="J7" s="65">
        <v>2</v>
      </c>
      <c r="K7" s="66">
        <f t="shared" ref="K7:K14" si="2">SUM(I7:J7)</f>
        <v>5</v>
      </c>
      <c r="L7" s="64">
        <v>2</v>
      </c>
      <c r="M7" s="65">
        <v>2</v>
      </c>
      <c r="N7" s="66">
        <f t="shared" ref="N7:N14" si="3">SUM(L7:M7)</f>
        <v>4</v>
      </c>
      <c r="O7" s="67">
        <f t="shared" ref="O7:P14" si="4">SUM(C7,F7,I7,L7)</f>
        <v>7</v>
      </c>
      <c r="P7" s="68">
        <f t="shared" si="4"/>
        <v>10</v>
      </c>
      <c r="Q7" s="69">
        <f t="shared" ref="Q7:Q14" si="5">SUM(O7:P7)</f>
        <v>17</v>
      </c>
      <c r="R7" s="70">
        <v>4</v>
      </c>
      <c r="S7" s="62" t="s">
        <v>27</v>
      </c>
      <c r="T7" s="71"/>
      <c r="U7" s="72" t="s">
        <v>17</v>
      </c>
      <c r="V7" s="73">
        <v>6</v>
      </c>
      <c r="W7" s="73">
        <v>21</v>
      </c>
      <c r="X7" s="73">
        <v>51</v>
      </c>
      <c r="Y7" s="73">
        <v>45</v>
      </c>
      <c r="Z7" s="73">
        <v>35</v>
      </c>
      <c r="AA7" s="73">
        <v>174</v>
      </c>
      <c r="AB7" s="73">
        <v>111</v>
      </c>
      <c r="AC7" s="73">
        <v>35</v>
      </c>
      <c r="AD7" s="73">
        <v>3</v>
      </c>
      <c r="AE7" s="73">
        <v>1</v>
      </c>
      <c r="AF7" s="73">
        <v>1</v>
      </c>
      <c r="AG7" s="74">
        <f>SUM(V7:AF7)</f>
        <v>483</v>
      </c>
      <c r="AH7" s="75"/>
    </row>
    <row r="8" spans="1:34" ht="14">
      <c r="A8" s="62"/>
      <c r="B8" s="76" t="s">
        <v>28</v>
      </c>
      <c r="C8" s="64">
        <v>11</v>
      </c>
      <c r="D8" s="65">
        <v>1</v>
      </c>
      <c r="E8" s="66">
        <f t="shared" si="0"/>
        <v>12</v>
      </c>
      <c r="F8" s="64">
        <v>7</v>
      </c>
      <c r="G8" s="65">
        <v>1</v>
      </c>
      <c r="H8" s="66">
        <f t="shared" si="1"/>
        <v>8</v>
      </c>
      <c r="I8" s="64">
        <v>10</v>
      </c>
      <c r="J8" s="65">
        <v>0</v>
      </c>
      <c r="K8" s="66">
        <f t="shared" si="2"/>
        <v>10</v>
      </c>
      <c r="L8" s="64">
        <v>7</v>
      </c>
      <c r="M8" s="65">
        <v>0</v>
      </c>
      <c r="N8" s="66">
        <f t="shared" si="3"/>
        <v>7</v>
      </c>
      <c r="O8" s="67">
        <f t="shared" si="4"/>
        <v>35</v>
      </c>
      <c r="P8" s="68">
        <f t="shared" si="4"/>
        <v>2</v>
      </c>
      <c r="Q8" s="69">
        <f t="shared" si="5"/>
        <v>37</v>
      </c>
      <c r="R8" s="70">
        <v>8</v>
      </c>
      <c r="S8" s="62"/>
      <c r="T8" s="71" t="s">
        <v>29</v>
      </c>
      <c r="U8" s="77" t="s">
        <v>18</v>
      </c>
      <c r="V8" s="78">
        <v>21</v>
      </c>
      <c r="W8" s="78">
        <v>28</v>
      </c>
      <c r="X8" s="78">
        <v>44</v>
      </c>
      <c r="Y8" s="78">
        <v>60</v>
      </c>
      <c r="Z8" s="78">
        <v>32</v>
      </c>
      <c r="AA8" s="78">
        <v>174</v>
      </c>
      <c r="AB8" s="78">
        <v>88</v>
      </c>
      <c r="AC8" s="78">
        <v>19</v>
      </c>
      <c r="AD8" s="78">
        <v>6</v>
      </c>
      <c r="AE8" s="78">
        <v>1</v>
      </c>
      <c r="AF8" s="78">
        <v>2</v>
      </c>
      <c r="AG8" s="79">
        <f t="shared" ref="AG8:AG12" si="6">SUM(V8:AF8)</f>
        <v>475</v>
      </c>
      <c r="AH8" s="80"/>
    </row>
    <row r="9" spans="1:34" ht="28">
      <c r="A9" s="44" t="s">
        <v>30</v>
      </c>
      <c r="B9" s="81" t="s">
        <v>31</v>
      </c>
      <c r="C9" s="46">
        <v>10</v>
      </c>
      <c r="D9" s="47">
        <v>2</v>
      </c>
      <c r="E9" s="48">
        <f t="shared" si="0"/>
        <v>12</v>
      </c>
      <c r="F9" s="46">
        <v>4</v>
      </c>
      <c r="G9" s="47">
        <v>7</v>
      </c>
      <c r="H9" s="48">
        <f t="shared" si="1"/>
        <v>11</v>
      </c>
      <c r="I9" s="46">
        <v>8</v>
      </c>
      <c r="J9" s="47">
        <v>4</v>
      </c>
      <c r="K9" s="48">
        <f t="shared" si="2"/>
        <v>12</v>
      </c>
      <c r="L9" s="46">
        <v>7</v>
      </c>
      <c r="M9" s="47">
        <v>4</v>
      </c>
      <c r="N9" s="48">
        <f t="shared" si="3"/>
        <v>11</v>
      </c>
      <c r="O9" s="49">
        <f t="shared" si="4"/>
        <v>29</v>
      </c>
      <c r="P9" s="50">
        <f t="shared" si="4"/>
        <v>17</v>
      </c>
      <c r="Q9" s="51">
        <f t="shared" si="5"/>
        <v>46</v>
      </c>
      <c r="R9" s="52">
        <v>4</v>
      </c>
      <c r="S9" s="62"/>
      <c r="T9" s="82"/>
      <c r="U9" s="82" t="s">
        <v>16</v>
      </c>
      <c r="V9" s="83">
        <f>V7+V8</f>
        <v>27</v>
      </c>
      <c r="W9" s="83">
        <f t="shared" ref="W9:AF9" si="7">W7+W8</f>
        <v>49</v>
      </c>
      <c r="X9" s="83">
        <f t="shared" si="7"/>
        <v>95</v>
      </c>
      <c r="Y9" s="83">
        <f t="shared" si="7"/>
        <v>105</v>
      </c>
      <c r="Z9" s="83">
        <f t="shared" si="7"/>
        <v>67</v>
      </c>
      <c r="AA9" s="83">
        <f t="shared" si="7"/>
        <v>348</v>
      </c>
      <c r="AB9" s="83">
        <f t="shared" si="7"/>
        <v>199</v>
      </c>
      <c r="AC9" s="83">
        <f t="shared" si="7"/>
        <v>54</v>
      </c>
      <c r="AD9" s="83">
        <f t="shared" si="7"/>
        <v>9</v>
      </c>
      <c r="AE9" s="83">
        <f t="shared" si="7"/>
        <v>2</v>
      </c>
      <c r="AF9" s="83">
        <f t="shared" si="7"/>
        <v>3</v>
      </c>
      <c r="AG9" s="84">
        <f t="shared" si="6"/>
        <v>958</v>
      </c>
      <c r="AH9" s="85"/>
    </row>
    <row r="10" spans="1:34" ht="14">
      <c r="A10" s="44" t="s">
        <v>32</v>
      </c>
      <c r="B10" s="86" t="s">
        <v>29</v>
      </c>
      <c r="C10" s="46">
        <v>3</v>
      </c>
      <c r="D10" s="47">
        <v>3</v>
      </c>
      <c r="E10" s="48">
        <f t="shared" si="0"/>
        <v>6</v>
      </c>
      <c r="F10" s="46">
        <v>12</v>
      </c>
      <c r="G10" s="47">
        <v>8</v>
      </c>
      <c r="H10" s="48">
        <f t="shared" si="1"/>
        <v>20</v>
      </c>
      <c r="I10" s="46">
        <v>5</v>
      </c>
      <c r="J10" s="47">
        <v>5</v>
      </c>
      <c r="K10" s="48">
        <f t="shared" si="2"/>
        <v>10</v>
      </c>
      <c r="L10" s="46">
        <v>2</v>
      </c>
      <c r="M10" s="47">
        <v>6</v>
      </c>
      <c r="N10" s="48">
        <f t="shared" si="3"/>
        <v>8</v>
      </c>
      <c r="O10" s="49">
        <f t="shared" si="4"/>
        <v>22</v>
      </c>
      <c r="P10" s="50">
        <f t="shared" si="4"/>
        <v>22</v>
      </c>
      <c r="Q10" s="51">
        <f t="shared" si="5"/>
        <v>44</v>
      </c>
      <c r="R10" s="52">
        <v>4</v>
      </c>
      <c r="S10" s="62"/>
      <c r="T10" s="87"/>
      <c r="U10" s="72" t="s">
        <v>17</v>
      </c>
      <c r="V10" s="88">
        <v>0</v>
      </c>
      <c r="W10" s="88">
        <v>0</v>
      </c>
      <c r="X10" s="88">
        <v>0</v>
      </c>
      <c r="Y10" s="88">
        <v>0</v>
      </c>
      <c r="Z10" s="88">
        <v>1</v>
      </c>
      <c r="AA10" s="88">
        <v>1</v>
      </c>
      <c r="AB10" s="88">
        <v>0</v>
      </c>
      <c r="AC10" s="88">
        <v>0</v>
      </c>
      <c r="AD10" s="88">
        <v>0</v>
      </c>
      <c r="AE10" s="88">
        <v>0</v>
      </c>
      <c r="AF10" s="88">
        <v>0</v>
      </c>
      <c r="AG10" s="89">
        <f t="shared" si="6"/>
        <v>2</v>
      </c>
      <c r="AH10" s="90"/>
    </row>
    <row r="11" spans="1:34" ht="14">
      <c r="A11" s="44" t="s">
        <v>33</v>
      </c>
      <c r="B11" s="45" t="s">
        <v>34</v>
      </c>
      <c r="C11" s="46">
        <v>6</v>
      </c>
      <c r="D11" s="47">
        <v>13</v>
      </c>
      <c r="E11" s="48">
        <f t="shared" si="0"/>
        <v>19</v>
      </c>
      <c r="F11" s="46">
        <v>6</v>
      </c>
      <c r="G11" s="47">
        <v>2</v>
      </c>
      <c r="H11" s="48">
        <f t="shared" si="1"/>
        <v>8</v>
      </c>
      <c r="I11" s="46">
        <v>8</v>
      </c>
      <c r="J11" s="47">
        <v>3</v>
      </c>
      <c r="K11" s="48">
        <f t="shared" si="2"/>
        <v>11</v>
      </c>
      <c r="L11" s="46">
        <v>5</v>
      </c>
      <c r="M11" s="47">
        <v>6</v>
      </c>
      <c r="N11" s="48">
        <f t="shared" si="3"/>
        <v>11</v>
      </c>
      <c r="O11" s="49">
        <f t="shared" si="4"/>
        <v>25</v>
      </c>
      <c r="P11" s="50">
        <f t="shared" si="4"/>
        <v>24</v>
      </c>
      <c r="Q11" s="51">
        <f t="shared" si="5"/>
        <v>49</v>
      </c>
      <c r="R11" s="52">
        <v>4</v>
      </c>
      <c r="S11" s="62"/>
      <c r="T11" s="87" t="s">
        <v>35</v>
      </c>
      <c r="U11" s="77" t="s">
        <v>18</v>
      </c>
      <c r="V11" s="91">
        <v>1</v>
      </c>
      <c r="W11" s="91">
        <v>4</v>
      </c>
      <c r="X11" s="91">
        <v>4</v>
      </c>
      <c r="Y11" s="91">
        <v>0</v>
      </c>
      <c r="Z11" s="91">
        <v>3</v>
      </c>
      <c r="AA11" s="91">
        <v>7</v>
      </c>
      <c r="AB11" s="91">
        <v>1</v>
      </c>
      <c r="AC11" s="91">
        <v>0</v>
      </c>
      <c r="AD11" s="91">
        <v>0</v>
      </c>
      <c r="AE11" s="91">
        <v>0</v>
      </c>
      <c r="AF11" s="91">
        <v>0</v>
      </c>
      <c r="AG11" s="92">
        <f t="shared" si="6"/>
        <v>20</v>
      </c>
      <c r="AH11" s="93"/>
    </row>
    <row r="12" spans="1:34" ht="14">
      <c r="A12" s="44" t="s">
        <v>36</v>
      </c>
      <c r="B12" s="45" t="s">
        <v>34</v>
      </c>
      <c r="C12" s="46">
        <v>0</v>
      </c>
      <c r="D12" s="47">
        <v>0</v>
      </c>
      <c r="E12" s="48">
        <f t="shared" si="0"/>
        <v>0</v>
      </c>
      <c r="F12" s="46">
        <v>4</v>
      </c>
      <c r="G12" s="47">
        <v>2</v>
      </c>
      <c r="H12" s="48">
        <f t="shared" si="1"/>
        <v>6</v>
      </c>
      <c r="I12" s="46">
        <v>1</v>
      </c>
      <c r="J12" s="47">
        <v>5</v>
      </c>
      <c r="K12" s="48">
        <f t="shared" si="2"/>
        <v>6</v>
      </c>
      <c r="L12" s="46">
        <v>1</v>
      </c>
      <c r="M12" s="47">
        <v>2</v>
      </c>
      <c r="N12" s="48">
        <f t="shared" si="3"/>
        <v>3</v>
      </c>
      <c r="O12" s="49">
        <f t="shared" si="4"/>
        <v>6</v>
      </c>
      <c r="P12" s="50">
        <f t="shared" si="4"/>
        <v>9</v>
      </c>
      <c r="Q12" s="51">
        <f t="shared" si="5"/>
        <v>15</v>
      </c>
      <c r="R12" s="52">
        <v>3</v>
      </c>
      <c r="S12" s="94"/>
      <c r="T12" s="95"/>
      <c r="U12" s="82" t="s">
        <v>16</v>
      </c>
      <c r="V12" s="83">
        <f>V10+V11</f>
        <v>1</v>
      </c>
      <c r="W12" s="83">
        <f t="shared" ref="W12:AF12" si="8">W10+W11</f>
        <v>4</v>
      </c>
      <c r="X12" s="83">
        <f t="shared" si="8"/>
        <v>4</v>
      </c>
      <c r="Y12" s="83">
        <f t="shared" si="8"/>
        <v>0</v>
      </c>
      <c r="Z12" s="83">
        <f t="shared" si="8"/>
        <v>4</v>
      </c>
      <c r="AA12" s="83">
        <f t="shared" si="8"/>
        <v>8</v>
      </c>
      <c r="AB12" s="83">
        <f t="shared" si="8"/>
        <v>1</v>
      </c>
      <c r="AC12" s="83">
        <f t="shared" si="8"/>
        <v>0</v>
      </c>
      <c r="AD12" s="83">
        <f t="shared" si="8"/>
        <v>0</v>
      </c>
      <c r="AE12" s="83">
        <f t="shared" si="8"/>
        <v>0</v>
      </c>
      <c r="AF12" s="83">
        <f t="shared" si="8"/>
        <v>0</v>
      </c>
      <c r="AG12" s="84">
        <f t="shared" si="6"/>
        <v>22</v>
      </c>
      <c r="AH12" s="85"/>
    </row>
    <row r="13" spans="1:34" ht="14">
      <c r="A13" s="96" t="s">
        <v>37</v>
      </c>
      <c r="B13" s="63" t="s">
        <v>38</v>
      </c>
      <c r="C13" s="64">
        <v>5</v>
      </c>
      <c r="D13" s="65">
        <v>2</v>
      </c>
      <c r="E13" s="66">
        <f t="shared" si="0"/>
        <v>7</v>
      </c>
      <c r="F13" s="64">
        <v>0</v>
      </c>
      <c r="G13" s="65">
        <v>0</v>
      </c>
      <c r="H13" s="66">
        <f t="shared" si="1"/>
        <v>0</v>
      </c>
      <c r="I13" s="64">
        <v>0</v>
      </c>
      <c r="J13" s="65">
        <v>0</v>
      </c>
      <c r="K13" s="66">
        <f t="shared" si="2"/>
        <v>0</v>
      </c>
      <c r="L13" s="64">
        <v>0</v>
      </c>
      <c r="M13" s="65">
        <v>0</v>
      </c>
      <c r="N13" s="66">
        <f t="shared" si="3"/>
        <v>0</v>
      </c>
      <c r="O13" s="67">
        <f t="shared" si="4"/>
        <v>5</v>
      </c>
      <c r="P13" s="68">
        <f t="shared" si="4"/>
        <v>2</v>
      </c>
      <c r="Q13" s="69">
        <f t="shared" si="5"/>
        <v>7</v>
      </c>
      <c r="R13" s="70">
        <v>1</v>
      </c>
      <c r="S13" s="97"/>
      <c r="T13" s="87"/>
      <c r="U13" s="72" t="s">
        <v>17</v>
      </c>
      <c r="V13" s="98">
        <f t="shared" ref="V13:AF14" si="9">V7+V10</f>
        <v>6</v>
      </c>
      <c r="W13" s="98">
        <f t="shared" si="9"/>
        <v>21</v>
      </c>
      <c r="X13" s="98">
        <f t="shared" si="9"/>
        <v>51</v>
      </c>
      <c r="Y13" s="98">
        <f t="shared" si="9"/>
        <v>45</v>
      </c>
      <c r="Z13" s="98">
        <f t="shared" si="9"/>
        <v>36</v>
      </c>
      <c r="AA13" s="98">
        <f t="shared" si="9"/>
        <v>175</v>
      </c>
      <c r="AB13" s="98">
        <f t="shared" si="9"/>
        <v>111</v>
      </c>
      <c r="AC13" s="98">
        <f t="shared" si="9"/>
        <v>35</v>
      </c>
      <c r="AD13" s="98">
        <f t="shared" si="9"/>
        <v>3</v>
      </c>
      <c r="AE13" s="98">
        <f t="shared" si="9"/>
        <v>1</v>
      </c>
      <c r="AF13" s="98">
        <f t="shared" si="9"/>
        <v>1</v>
      </c>
      <c r="AG13" s="99">
        <f>SUM(V13:AF13)</f>
        <v>485</v>
      </c>
      <c r="AH13" s="100"/>
    </row>
    <row r="14" spans="1:34" ht="15" thickBot="1">
      <c r="A14" s="101" t="s">
        <v>39</v>
      </c>
      <c r="B14" s="102"/>
      <c r="C14" s="103">
        <f>SUM(C6:C13)</f>
        <v>45</v>
      </c>
      <c r="D14" s="104">
        <f>SUM(D6:D13)</f>
        <v>24</v>
      </c>
      <c r="E14" s="105">
        <f t="shared" si="0"/>
        <v>69</v>
      </c>
      <c r="F14" s="103">
        <f>SUM(F6:F13)</f>
        <v>44</v>
      </c>
      <c r="G14" s="104">
        <f>SUM(G6:G13)</f>
        <v>24</v>
      </c>
      <c r="H14" s="105">
        <f t="shared" si="1"/>
        <v>68</v>
      </c>
      <c r="I14" s="103">
        <f>SUM(I6:I13)</f>
        <v>43</v>
      </c>
      <c r="J14" s="104">
        <f>SUM(J6:J13)</f>
        <v>20</v>
      </c>
      <c r="K14" s="105">
        <f t="shared" si="2"/>
        <v>63</v>
      </c>
      <c r="L14" s="103">
        <f>SUM(L6:L13)</f>
        <v>34</v>
      </c>
      <c r="M14" s="104">
        <f>SUM(M6:M13)</f>
        <v>20</v>
      </c>
      <c r="N14" s="105">
        <f t="shared" si="3"/>
        <v>54</v>
      </c>
      <c r="O14" s="103">
        <f t="shared" si="4"/>
        <v>166</v>
      </c>
      <c r="P14" s="104">
        <f t="shared" si="4"/>
        <v>88</v>
      </c>
      <c r="Q14" s="106">
        <f t="shared" si="5"/>
        <v>254</v>
      </c>
      <c r="R14" s="107">
        <f>SUM(R6:R13)</f>
        <v>32</v>
      </c>
      <c r="S14" s="108" t="s">
        <v>40</v>
      </c>
      <c r="T14" s="109"/>
      <c r="U14" s="77" t="s">
        <v>18</v>
      </c>
      <c r="V14" s="78">
        <f t="shared" si="9"/>
        <v>22</v>
      </c>
      <c r="W14" s="78">
        <f t="shared" si="9"/>
        <v>32</v>
      </c>
      <c r="X14" s="78">
        <f t="shared" si="9"/>
        <v>48</v>
      </c>
      <c r="Y14" s="78">
        <f t="shared" si="9"/>
        <v>60</v>
      </c>
      <c r="Z14" s="78">
        <f t="shared" si="9"/>
        <v>35</v>
      </c>
      <c r="AA14" s="78">
        <f t="shared" si="9"/>
        <v>181</v>
      </c>
      <c r="AB14" s="78">
        <f t="shared" si="9"/>
        <v>89</v>
      </c>
      <c r="AC14" s="78">
        <f t="shared" si="9"/>
        <v>19</v>
      </c>
      <c r="AD14" s="78">
        <f t="shared" si="9"/>
        <v>6</v>
      </c>
      <c r="AE14" s="78">
        <f t="shared" si="9"/>
        <v>1</v>
      </c>
      <c r="AF14" s="78">
        <f t="shared" si="9"/>
        <v>2</v>
      </c>
      <c r="AG14" s="79">
        <f>SUM(V14:AF14)</f>
        <v>495</v>
      </c>
      <c r="AH14" s="80"/>
    </row>
    <row r="15" spans="1:34" ht="15" thickBot="1">
      <c r="A15" s="110"/>
      <c r="B15" s="110"/>
      <c r="S15" s="33"/>
      <c r="T15" s="35"/>
      <c r="U15" s="36" t="s">
        <v>16</v>
      </c>
      <c r="V15" s="111">
        <f>V13+V14</f>
        <v>28</v>
      </c>
      <c r="W15" s="111">
        <f t="shared" ref="W15:AF15" si="10">W13+W14</f>
        <v>53</v>
      </c>
      <c r="X15" s="111">
        <f t="shared" si="10"/>
        <v>99</v>
      </c>
      <c r="Y15" s="111">
        <f t="shared" si="10"/>
        <v>105</v>
      </c>
      <c r="Z15" s="111">
        <f t="shared" si="10"/>
        <v>71</v>
      </c>
      <c r="AA15" s="111">
        <f t="shared" si="10"/>
        <v>356</v>
      </c>
      <c r="AB15" s="111">
        <f t="shared" si="10"/>
        <v>200</v>
      </c>
      <c r="AC15" s="111">
        <f t="shared" si="10"/>
        <v>54</v>
      </c>
      <c r="AD15" s="111">
        <f t="shared" si="10"/>
        <v>9</v>
      </c>
      <c r="AE15" s="111">
        <f t="shared" si="10"/>
        <v>2</v>
      </c>
      <c r="AF15" s="111">
        <f t="shared" si="10"/>
        <v>3</v>
      </c>
      <c r="AG15" s="112">
        <f>SUM(V15:AF15)</f>
        <v>980</v>
      </c>
      <c r="AH15" s="113"/>
    </row>
    <row r="16" spans="1:34" ht="16">
      <c r="A16" s="114" t="s">
        <v>41</v>
      </c>
    </row>
    <row r="17" spans="1:18" ht="14" thickBot="1"/>
    <row r="18" spans="1:18">
      <c r="A18" s="115"/>
      <c r="B18" s="116" t="s">
        <v>42</v>
      </c>
      <c r="C18" s="117" t="s">
        <v>43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9"/>
      <c r="R18" s="110"/>
    </row>
    <row r="19" spans="1:18">
      <c r="A19" s="120"/>
      <c r="B19" s="121"/>
      <c r="C19" s="16" t="s">
        <v>10</v>
      </c>
      <c r="D19" s="17"/>
      <c r="E19" s="18"/>
      <c r="F19" s="19" t="s">
        <v>11</v>
      </c>
      <c r="G19" s="17"/>
      <c r="H19" s="18"/>
      <c r="I19" s="19" t="s">
        <v>12</v>
      </c>
      <c r="J19" s="17"/>
      <c r="K19" s="18"/>
      <c r="L19" s="19" t="s">
        <v>13</v>
      </c>
      <c r="M19" s="17"/>
      <c r="N19" s="18"/>
      <c r="O19" s="19" t="s">
        <v>14</v>
      </c>
      <c r="P19" s="17"/>
      <c r="Q19" s="20"/>
      <c r="R19" s="110"/>
    </row>
    <row r="20" spans="1:18" ht="15" thickBot="1">
      <c r="A20" s="122"/>
      <c r="B20" s="123"/>
      <c r="C20" s="33" t="s">
        <v>17</v>
      </c>
      <c r="D20" s="34" t="s">
        <v>18</v>
      </c>
      <c r="E20" s="35" t="s">
        <v>16</v>
      </c>
      <c r="F20" s="36" t="s">
        <v>17</v>
      </c>
      <c r="G20" s="34" t="s">
        <v>18</v>
      </c>
      <c r="H20" s="35" t="s">
        <v>16</v>
      </c>
      <c r="I20" s="36" t="s">
        <v>17</v>
      </c>
      <c r="J20" s="34" t="s">
        <v>18</v>
      </c>
      <c r="K20" s="35" t="s">
        <v>16</v>
      </c>
      <c r="L20" s="36" t="s">
        <v>17</v>
      </c>
      <c r="M20" s="34" t="s">
        <v>18</v>
      </c>
      <c r="N20" s="35" t="s">
        <v>16</v>
      </c>
      <c r="O20" s="36" t="s">
        <v>17</v>
      </c>
      <c r="P20" s="34" t="s">
        <v>18</v>
      </c>
      <c r="Q20" s="124" t="s">
        <v>16</v>
      </c>
      <c r="R20" s="110"/>
    </row>
    <row r="21" spans="1:18" ht="14">
      <c r="A21" s="125" t="s">
        <v>44</v>
      </c>
      <c r="B21" s="63" t="s">
        <v>26</v>
      </c>
      <c r="C21" s="67">
        <f>C7+C10</f>
        <v>5</v>
      </c>
      <c r="D21" s="68">
        <f t="shared" ref="D21:Q21" si="11">D7+D10</f>
        <v>5</v>
      </c>
      <c r="E21" s="66">
        <f>E7+E10</f>
        <v>10</v>
      </c>
      <c r="F21" s="67">
        <f t="shared" si="11"/>
        <v>12</v>
      </c>
      <c r="G21" s="68">
        <f t="shared" si="11"/>
        <v>12</v>
      </c>
      <c r="H21" s="66">
        <f t="shared" si="11"/>
        <v>24</v>
      </c>
      <c r="I21" s="67">
        <f t="shared" si="11"/>
        <v>8</v>
      </c>
      <c r="J21" s="68">
        <f t="shared" si="11"/>
        <v>7</v>
      </c>
      <c r="K21" s="66">
        <f t="shared" si="11"/>
        <v>15</v>
      </c>
      <c r="L21" s="67">
        <f t="shared" si="11"/>
        <v>4</v>
      </c>
      <c r="M21" s="68">
        <f t="shared" si="11"/>
        <v>8</v>
      </c>
      <c r="N21" s="66">
        <f t="shared" si="11"/>
        <v>12</v>
      </c>
      <c r="O21" s="67">
        <f t="shared" si="11"/>
        <v>29</v>
      </c>
      <c r="P21" s="68">
        <f t="shared" si="11"/>
        <v>32</v>
      </c>
      <c r="Q21" s="126">
        <f t="shared" si="11"/>
        <v>61</v>
      </c>
      <c r="R21" s="110"/>
    </row>
    <row r="22" spans="1:18" ht="14">
      <c r="A22" s="62"/>
      <c r="B22" s="127" t="s">
        <v>45</v>
      </c>
      <c r="C22" s="49">
        <f>SUM(C6,C8,C9)</f>
        <v>29</v>
      </c>
      <c r="D22" s="50">
        <f t="shared" ref="D22:Q22" si="12">SUM(D6,D8,D9)</f>
        <v>4</v>
      </c>
      <c r="E22" s="48">
        <f t="shared" si="12"/>
        <v>33</v>
      </c>
      <c r="F22" s="49">
        <f t="shared" si="12"/>
        <v>22</v>
      </c>
      <c r="G22" s="50">
        <f t="shared" si="12"/>
        <v>8</v>
      </c>
      <c r="H22" s="48">
        <f t="shared" si="12"/>
        <v>30</v>
      </c>
      <c r="I22" s="49">
        <f t="shared" si="12"/>
        <v>26</v>
      </c>
      <c r="J22" s="50">
        <f t="shared" si="12"/>
        <v>5</v>
      </c>
      <c r="K22" s="48">
        <f t="shared" si="12"/>
        <v>31</v>
      </c>
      <c r="L22" s="49">
        <f t="shared" si="12"/>
        <v>24</v>
      </c>
      <c r="M22" s="50">
        <f t="shared" si="12"/>
        <v>4</v>
      </c>
      <c r="N22" s="48">
        <f t="shared" si="12"/>
        <v>28</v>
      </c>
      <c r="O22" s="49">
        <f t="shared" si="12"/>
        <v>101</v>
      </c>
      <c r="P22" s="50">
        <f t="shared" si="12"/>
        <v>21</v>
      </c>
      <c r="Q22" s="128">
        <f t="shared" si="12"/>
        <v>122</v>
      </c>
      <c r="R22" s="110"/>
    </row>
    <row r="23" spans="1:18" ht="15" thickBot="1">
      <c r="A23" s="129"/>
      <c r="B23" s="124" t="s">
        <v>34</v>
      </c>
      <c r="C23" s="130">
        <f t="shared" ref="C23:Q23" si="13">SUM(C11,C12,C13)</f>
        <v>11</v>
      </c>
      <c r="D23" s="131">
        <f t="shared" si="13"/>
        <v>15</v>
      </c>
      <c r="E23" s="132">
        <f t="shared" si="13"/>
        <v>26</v>
      </c>
      <c r="F23" s="130">
        <f t="shared" si="13"/>
        <v>10</v>
      </c>
      <c r="G23" s="131">
        <f t="shared" si="13"/>
        <v>4</v>
      </c>
      <c r="H23" s="132">
        <f t="shared" si="13"/>
        <v>14</v>
      </c>
      <c r="I23" s="130">
        <f t="shared" si="13"/>
        <v>9</v>
      </c>
      <c r="J23" s="131">
        <f t="shared" si="13"/>
        <v>8</v>
      </c>
      <c r="K23" s="132">
        <f t="shared" si="13"/>
        <v>17</v>
      </c>
      <c r="L23" s="130">
        <f t="shared" si="13"/>
        <v>6</v>
      </c>
      <c r="M23" s="130">
        <f t="shared" si="13"/>
        <v>8</v>
      </c>
      <c r="N23" s="132">
        <f t="shared" si="13"/>
        <v>14</v>
      </c>
      <c r="O23" s="130">
        <f t="shared" si="13"/>
        <v>36</v>
      </c>
      <c r="P23" s="131">
        <f t="shared" si="13"/>
        <v>35</v>
      </c>
      <c r="Q23" s="133">
        <f t="shared" si="13"/>
        <v>71</v>
      </c>
      <c r="R23" s="110"/>
    </row>
    <row r="24" spans="1:18">
      <c r="A24" s="110"/>
      <c r="B24" s="110"/>
      <c r="C24" s="134"/>
      <c r="Q24" s="134"/>
    </row>
  </sheetData>
  <mergeCells count="37">
    <mergeCell ref="L19:N19"/>
    <mergeCell ref="O19:Q19"/>
    <mergeCell ref="A21:A23"/>
    <mergeCell ref="AG13:AH13"/>
    <mergeCell ref="S14:T14"/>
    <mergeCell ref="AG14:AH14"/>
    <mergeCell ref="AG15:AH15"/>
    <mergeCell ref="A18:A20"/>
    <mergeCell ref="B18:B20"/>
    <mergeCell ref="C18:Q18"/>
    <mergeCell ref="C19:E19"/>
    <mergeCell ref="F19:H19"/>
    <mergeCell ref="I19:K19"/>
    <mergeCell ref="A7:A8"/>
    <mergeCell ref="S7:S12"/>
    <mergeCell ref="AG7:AH7"/>
    <mergeCell ref="AG8:AH8"/>
    <mergeCell ref="AG9:AH9"/>
    <mergeCell ref="AG10:AH10"/>
    <mergeCell ref="AG11:AH11"/>
    <mergeCell ref="AG12:AH12"/>
    <mergeCell ref="W4:W5"/>
    <mergeCell ref="X4:X5"/>
    <mergeCell ref="Y4:Y5"/>
    <mergeCell ref="Z4:Z5"/>
    <mergeCell ref="AF4:AF5"/>
    <mergeCell ref="AG4:AH6"/>
    <mergeCell ref="S3:S6"/>
    <mergeCell ref="T3:T6"/>
    <mergeCell ref="U3:U6"/>
    <mergeCell ref="V3:AH3"/>
    <mergeCell ref="C4:E4"/>
    <mergeCell ref="F4:H4"/>
    <mergeCell ref="I4:K4"/>
    <mergeCell ref="L4:N4"/>
    <mergeCell ref="O4:Q4"/>
    <mergeCell ref="V4:V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ushijima saygo</dc:creator>
  <cp:lastModifiedBy>ushijima saygo</cp:lastModifiedBy>
  <dcterms:created xsi:type="dcterms:W3CDTF">2020-10-06T03:29:19Z</dcterms:created>
  <dcterms:modified xsi:type="dcterms:W3CDTF">2020-10-06T03:33:30Z</dcterms:modified>
</cp:coreProperties>
</file>