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ygo/Dropbox/My Mac (MacBook Pro)/Desktop/"/>
    </mc:Choice>
  </mc:AlternateContent>
  <xr:revisionPtr revIDLastSave="0" documentId="8_{4F346F90-F553-3447-9E9E-A3BA56924AF6}" xr6:coauthVersionLast="45" xr6:coauthVersionMax="45" xr10:uidLastSave="{00000000-0000-0000-0000-000000000000}"/>
  <bookViews>
    <workbookView xWindow="28800" yWindow="460" windowWidth="38400" windowHeight="21140" xr2:uid="{551DFFA1-4742-8642-AAF7-2F3A20ACCD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3" i="1" l="1"/>
  <c r="R53" i="1"/>
  <c r="P53" i="1"/>
  <c r="O53" i="1"/>
  <c r="M53" i="1"/>
  <c r="L53" i="1"/>
  <c r="J53" i="1"/>
  <c r="I53" i="1"/>
  <c r="G53" i="1"/>
  <c r="F53" i="1"/>
  <c r="E53" i="1"/>
  <c r="C53" i="1"/>
  <c r="B53" i="1"/>
  <c r="W52" i="1"/>
  <c r="Y52" i="1" s="1"/>
  <c r="U52" i="1"/>
  <c r="T52" i="1"/>
  <c r="Q52" i="1"/>
  <c r="N52" i="1"/>
  <c r="H52" i="1"/>
  <c r="K52" i="1" s="1"/>
  <c r="D52" i="1"/>
  <c r="W51" i="1"/>
  <c r="U51" i="1"/>
  <c r="Y51" i="1" s="1"/>
  <c r="T51" i="1"/>
  <c r="Q51" i="1"/>
  <c r="N51" i="1"/>
  <c r="K51" i="1"/>
  <c r="H51" i="1"/>
  <c r="D51" i="1"/>
  <c r="W50" i="1"/>
  <c r="U50" i="1"/>
  <c r="Y50" i="1" s="1"/>
  <c r="T50" i="1"/>
  <c r="Q50" i="1"/>
  <c r="N50" i="1"/>
  <c r="H50" i="1"/>
  <c r="K50" i="1" s="1"/>
  <c r="D50" i="1"/>
  <c r="W49" i="1"/>
  <c r="Y49" i="1" s="1"/>
  <c r="U49" i="1"/>
  <c r="T49" i="1"/>
  <c r="Q49" i="1"/>
  <c r="N49" i="1"/>
  <c r="K49" i="1"/>
  <c r="H49" i="1"/>
  <c r="D49" i="1"/>
  <c r="Y48" i="1"/>
  <c r="W48" i="1"/>
  <c r="U48" i="1"/>
  <c r="T48" i="1"/>
  <c r="Q48" i="1"/>
  <c r="N48" i="1"/>
  <c r="H48" i="1"/>
  <c r="K48" i="1" s="1"/>
  <c r="D48" i="1"/>
  <c r="W47" i="1"/>
  <c r="U47" i="1"/>
  <c r="Y47" i="1" s="1"/>
  <c r="T47" i="1"/>
  <c r="Q47" i="1"/>
  <c r="N47" i="1"/>
  <c r="H47" i="1"/>
  <c r="K47" i="1" s="1"/>
  <c r="D47" i="1"/>
  <c r="W46" i="1"/>
  <c r="Y46" i="1" s="1"/>
  <c r="U46" i="1"/>
  <c r="T46" i="1"/>
  <c r="Q46" i="1"/>
  <c r="N46" i="1"/>
  <c r="K46" i="1"/>
  <c r="H46" i="1"/>
  <c r="D46" i="1"/>
  <c r="Y45" i="1"/>
  <c r="W45" i="1"/>
  <c r="U45" i="1"/>
  <c r="T45" i="1"/>
  <c r="Q45" i="1"/>
  <c r="N45" i="1"/>
  <c r="H45" i="1"/>
  <c r="K45" i="1" s="1"/>
  <c r="D45" i="1"/>
  <c r="W44" i="1"/>
  <c r="Y44" i="1" s="1"/>
  <c r="U44" i="1"/>
  <c r="T44" i="1"/>
  <c r="Q44" i="1"/>
  <c r="N44" i="1"/>
  <c r="H44" i="1"/>
  <c r="K44" i="1" s="1"/>
  <c r="D44" i="1"/>
  <c r="W43" i="1"/>
  <c r="U43" i="1"/>
  <c r="Y43" i="1" s="1"/>
  <c r="T43" i="1"/>
  <c r="Q43" i="1"/>
  <c r="N43" i="1"/>
  <c r="K43" i="1"/>
  <c r="H43" i="1"/>
  <c r="D43" i="1"/>
  <c r="W42" i="1"/>
  <c r="U42" i="1"/>
  <c r="Y42" i="1" s="1"/>
  <c r="T42" i="1"/>
  <c r="Q42" i="1"/>
  <c r="N42" i="1"/>
  <c r="H42" i="1"/>
  <c r="K42" i="1" s="1"/>
  <c r="D42" i="1"/>
  <c r="W41" i="1"/>
  <c r="Y41" i="1" s="1"/>
  <c r="U41" i="1"/>
  <c r="T41" i="1"/>
  <c r="Q41" i="1"/>
  <c r="N41" i="1"/>
  <c r="K41" i="1"/>
  <c r="H41" i="1"/>
  <c r="D41" i="1"/>
  <c r="Y40" i="1"/>
  <c r="W40" i="1"/>
  <c r="U40" i="1"/>
  <c r="T40" i="1"/>
  <c r="Q40" i="1"/>
  <c r="N40" i="1"/>
  <c r="H40" i="1"/>
  <c r="K40" i="1" s="1"/>
  <c r="D40" i="1"/>
  <c r="W39" i="1"/>
  <c r="U39" i="1"/>
  <c r="Y39" i="1" s="1"/>
  <c r="T39" i="1"/>
  <c r="Q39" i="1"/>
  <c r="N39" i="1"/>
  <c r="H39" i="1"/>
  <c r="K39" i="1" s="1"/>
  <c r="D39" i="1"/>
  <c r="W38" i="1"/>
  <c r="Y38" i="1" s="1"/>
  <c r="U38" i="1"/>
  <c r="T38" i="1"/>
  <c r="Q38" i="1"/>
  <c r="N38" i="1"/>
  <c r="K38" i="1"/>
  <c r="H38" i="1"/>
  <c r="D38" i="1"/>
  <c r="Y37" i="1"/>
  <c r="W37" i="1"/>
  <c r="U37" i="1"/>
  <c r="T37" i="1"/>
  <c r="Q37" i="1"/>
  <c r="N37" i="1"/>
  <c r="H37" i="1"/>
  <c r="K37" i="1" s="1"/>
  <c r="D37" i="1"/>
  <c r="W36" i="1"/>
  <c r="Y36" i="1" s="1"/>
  <c r="U36" i="1"/>
  <c r="T36" i="1"/>
  <c r="Q36" i="1"/>
  <c r="N36" i="1"/>
  <c r="H36" i="1"/>
  <c r="K36" i="1" s="1"/>
  <c r="D36" i="1"/>
  <c r="W35" i="1"/>
  <c r="U35" i="1"/>
  <c r="Y35" i="1" s="1"/>
  <c r="T35" i="1"/>
  <c r="Q35" i="1"/>
  <c r="N35" i="1"/>
  <c r="K35" i="1"/>
  <c r="H35" i="1"/>
  <c r="D35" i="1"/>
  <c r="W34" i="1"/>
  <c r="U34" i="1"/>
  <c r="Y34" i="1" s="1"/>
  <c r="T34" i="1"/>
  <c r="Q34" i="1"/>
  <c r="N34" i="1"/>
  <c r="H34" i="1"/>
  <c r="K34" i="1" s="1"/>
  <c r="D34" i="1"/>
  <c r="W33" i="1"/>
  <c r="W53" i="1" s="1"/>
  <c r="U33" i="1"/>
  <c r="T33" i="1"/>
  <c r="T53" i="1" s="1"/>
  <c r="Q33" i="1"/>
  <c r="Q53" i="1" s="1"/>
  <c r="N33" i="1"/>
  <c r="N53" i="1" s="1"/>
  <c r="K33" i="1"/>
  <c r="H33" i="1"/>
  <c r="D33" i="1"/>
  <c r="D53" i="1" s="1"/>
  <c r="AF26" i="1"/>
  <c r="AE26" i="1"/>
  <c r="AD26" i="1"/>
  <c r="AB26" i="1"/>
  <c r="AA26" i="1"/>
  <c r="Y26" i="1"/>
  <c r="X26" i="1"/>
  <c r="V26" i="1"/>
  <c r="U26" i="1"/>
  <c r="T26" i="1"/>
  <c r="S26" i="1"/>
  <c r="R26" i="1"/>
  <c r="P26" i="1"/>
  <c r="O26" i="1"/>
  <c r="M26" i="1"/>
  <c r="L26" i="1"/>
  <c r="J26" i="1"/>
  <c r="I26" i="1"/>
  <c r="H26" i="1"/>
  <c r="G26" i="1"/>
  <c r="F26" i="1"/>
  <c r="E26" i="1"/>
  <c r="D26" i="1"/>
  <c r="C26" i="1"/>
  <c r="B26" i="1"/>
  <c r="AH25" i="1"/>
  <c r="AI25" i="1" s="1"/>
  <c r="AG25" i="1"/>
  <c r="AF25" i="1"/>
  <c r="AC25" i="1"/>
  <c r="Z25" i="1"/>
  <c r="W25" i="1"/>
  <c r="T25" i="1"/>
  <c r="Q25" i="1"/>
  <c r="N25" i="1"/>
  <c r="K25" i="1"/>
  <c r="D25" i="1"/>
  <c r="AH24" i="1"/>
  <c r="AG24" i="1"/>
  <c r="AI24" i="1" s="1"/>
  <c r="AF24" i="1"/>
  <c r="AC24" i="1"/>
  <c r="Z24" i="1"/>
  <c r="W24" i="1"/>
  <c r="T24" i="1"/>
  <c r="Q24" i="1"/>
  <c r="K24" i="1"/>
  <c r="N24" i="1" s="1"/>
  <c r="D24" i="1"/>
  <c r="AH23" i="1"/>
  <c r="AI23" i="1" s="1"/>
  <c r="AG23" i="1"/>
  <c r="AF23" i="1"/>
  <c r="AC23" i="1"/>
  <c r="Z23" i="1"/>
  <c r="W23" i="1"/>
  <c r="T23" i="1"/>
  <c r="Q23" i="1"/>
  <c r="N23" i="1"/>
  <c r="K23" i="1"/>
  <c r="D23" i="1"/>
  <c r="AH22" i="1"/>
  <c r="AG22" i="1"/>
  <c r="AI22" i="1" s="1"/>
  <c r="AF22" i="1"/>
  <c r="AC22" i="1"/>
  <c r="Z22" i="1"/>
  <c r="W22" i="1"/>
  <c r="T22" i="1"/>
  <c r="Q22" i="1"/>
  <c r="K22" i="1"/>
  <c r="N22" i="1" s="1"/>
  <c r="D22" i="1"/>
  <c r="AH21" i="1"/>
  <c r="AI21" i="1" s="1"/>
  <c r="AG21" i="1"/>
  <c r="AF21" i="1"/>
  <c r="AC21" i="1"/>
  <c r="Z21" i="1"/>
  <c r="W21" i="1"/>
  <c r="T21" i="1"/>
  <c r="Q21" i="1"/>
  <c r="N21" i="1"/>
  <c r="K21" i="1"/>
  <c r="D21" i="1"/>
  <c r="AH20" i="1"/>
  <c r="AG20" i="1"/>
  <c r="AI20" i="1" s="1"/>
  <c r="AF20" i="1"/>
  <c r="AC20" i="1"/>
  <c r="Z20" i="1"/>
  <c r="W20" i="1"/>
  <c r="T20" i="1"/>
  <c r="Q20" i="1"/>
  <c r="K20" i="1"/>
  <c r="N20" i="1" s="1"/>
  <c r="D20" i="1"/>
  <c r="AH19" i="1"/>
  <c r="AI19" i="1" s="1"/>
  <c r="AG19" i="1"/>
  <c r="AF19" i="1"/>
  <c r="AC19" i="1"/>
  <c r="Z19" i="1"/>
  <c r="W19" i="1"/>
  <c r="T19" i="1"/>
  <c r="Q19" i="1"/>
  <c r="N19" i="1"/>
  <c r="K19" i="1"/>
  <c r="D19" i="1"/>
  <c r="AH18" i="1"/>
  <c r="AG18" i="1"/>
  <c r="AI18" i="1" s="1"/>
  <c r="AF18" i="1"/>
  <c r="AC18" i="1"/>
  <c r="Z18" i="1"/>
  <c r="W18" i="1"/>
  <c r="T18" i="1"/>
  <c r="Q18" i="1"/>
  <c r="K18" i="1"/>
  <c r="N18" i="1" s="1"/>
  <c r="D18" i="1"/>
  <c r="AH17" i="1"/>
  <c r="AI17" i="1" s="1"/>
  <c r="AG17" i="1"/>
  <c r="AF17" i="1"/>
  <c r="AC17" i="1"/>
  <c r="Z17" i="1"/>
  <c r="W17" i="1"/>
  <c r="T17" i="1"/>
  <c r="Q17" i="1"/>
  <c r="N17" i="1"/>
  <c r="K17" i="1"/>
  <c r="D17" i="1"/>
  <c r="AH16" i="1"/>
  <c r="AG16" i="1"/>
  <c r="AI16" i="1" s="1"/>
  <c r="AF16" i="1"/>
  <c r="AC16" i="1"/>
  <c r="Z16" i="1"/>
  <c r="W16" i="1"/>
  <c r="T16" i="1"/>
  <c r="Q16" i="1"/>
  <c r="K16" i="1"/>
  <c r="N16" i="1" s="1"/>
  <c r="D16" i="1"/>
  <c r="AH15" i="1"/>
  <c r="AI15" i="1" s="1"/>
  <c r="AG15" i="1"/>
  <c r="AF15" i="1"/>
  <c r="AC15" i="1"/>
  <c r="Z15" i="1"/>
  <c r="W15" i="1"/>
  <c r="T15" i="1"/>
  <c r="Q15" i="1"/>
  <c r="N15" i="1"/>
  <c r="K15" i="1"/>
  <c r="D15" i="1"/>
  <c r="AH14" i="1"/>
  <c r="AG14" i="1"/>
  <c r="AI14" i="1" s="1"/>
  <c r="AF14" i="1"/>
  <c r="AC14" i="1"/>
  <c r="Z14" i="1"/>
  <c r="W14" i="1"/>
  <c r="T14" i="1"/>
  <c r="Q14" i="1"/>
  <c r="K14" i="1"/>
  <c r="N14" i="1" s="1"/>
  <c r="D14" i="1"/>
  <c r="AH13" i="1"/>
  <c r="AI13" i="1" s="1"/>
  <c r="AG13" i="1"/>
  <c r="AF13" i="1"/>
  <c r="AC13" i="1"/>
  <c r="Z13" i="1"/>
  <c r="W13" i="1"/>
  <c r="T13" i="1"/>
  <c r="Q13" i="1"/>
  <c r="N13" i="1"/>
  <c r="K13" i="1"/>
  <c r="D13" i="1"/>
  <c r="AH12" i="1"/>
  <c r="AG12" i="1"/>
  <c r="AI12" i="1" s="1"/>
  <c r="AF12" i="1"/>
  <c r="AC12" i="1"/>
  <c r="Z12" i="1"/>
  <c r="W12" i="1"/>
  <c r="T12" i="1"/>
  <c r="Q12" i="1"/>
  <c r="K12" i="1"/>
  <c r="N12" i="1" s="1"/>
  <c r="D12" i="1"/>
  <c r="AH11" i="1"/>
  <c r="AI11" i="1" s="1"/>
  <c r="AG11" i="1"/>
  <c r="AF11" i="1"/>
  <c r="AC11" i="1"/>
  <c r="Z11" i="1"/>
  <c r="W11" i="1"/>
  <c r="T11" i="1"/>
  <c r="Q11" i="1"/>
  <c r="N11" i="1"/>
  <c r="K11" i="1"/>
  <c r="D11" i="1"/>
  <c r="AH10" i="1"/>
  <c r="AG10" i="1"/>
  <c r="AI10" i="1" s="1"/>
  <c r="AF10" i="1"/>
  <c r="AC10" i="1"/>
  <c r="Z10" i="1"/>
  <c r="W10" i="1"/>
  <c r="T10" i="1"/>
  <c r="Q10" i="1"/>
  <c r="K10" i="1"/>
  <c r="N10" i="1" s="1"/>
  <c r="D10" i="1"/>
  <c r="AH9" i="1"/>
  <c r="AI9" i="1" s="1"/>
  <c r="AG9" i="1"/>
  <c r="AF9" i="1"/>
  <c r="AC9" i="1"/>
  <c r="Z9" i="1"/>
  <c r="W9" i="1"/>
  <c r="T9" i="1"/>
  <c r="Q9" i="1"/>
  <c r="N9" i="1"/>
  <c r="K9" i="1"/>
  <c r="D9" i="1"/>
  <c r="AH8" i="1"/>
  <c r="AG8" i="1"/>
  <c r="AI8" i="1" s="1"/>
  <c r="AF8" i="1"/>
  <c r="AC8" i="1"/>
  <c r="Z8" i="1"/>
  <c r="W8" i="1"/>
  <c r="T8" i="1"/>
  <c r="Q8" i="1"/>
  <c r="K8" i="1"/>
  <c r="N8" i="1" s="1"/>
  <c r="D8" i="1"/>
  <c r="AH7" i="1"/>
  <c r="AI7" i="1" s="1"/>
  <c r="AG7" i="1"/>
  <c r="AF7" i="1"/>
  <c r="AC7" i="1"/>
  <c r="Z7" i="1"/>
  <c r="W7" i="1"/>
  <c r="T7" i="1"/>
  <c r="Q7" i="1"/>
  <c r="Q26" i="1" s="1"/>
  <c r="N7" i="1"/>
  <c r="K7" i="1"/>
  <c r="D7" i="1"/>
  <c r="AH6" i="1"/>
  <c r="AH26" i="1" s="1"/>
  <c r="AG6" i="1"/>
  <c r="AI6" i="1" s="1"/>
  <c r="AF6" i="1"/>
  <c r="AC6" i="1"/>
  <c r="AC26" i="1" s="1"/>
  <c r="Z6" i="1"/>
  <c r="Z26" i="1" s="1"/>
  <c r="W6" i="1"/>
  <c r="W26" i="1" s="1"/>
  <c r="T6" i="1"/>
  <c r="Q6" i="1"/>
  <c r="K6" i="1"/>
  <c r="K26" i="1" s="1"/>
  <c r="D6" i="1"/>
  <c r="AI26" i="1" l="1"/>
  <c r="K53" i="1"/>
  <c r="N6" i="1"/>
  <c r="N26" i="1" s="1"/>
  <c r="Y33" i="1"/>
  <c r="Y53" i="1" s="1"/>
  <c r="H53" i="1"/>
  <c r="AG26" i="1"/>
  <c r="U53" i="1"/>
</calcChain>
</file>

<file path=xl/sharedStrings.xml><?xml version="1.0" encoding="utf-8"?>
<sst xmlns="http://schemas.openxmlformats.org/spreadsheetml/2006/main" count="165" uniqueCount="69">
  <si>
    <t>①　市町別の学年別学級数及び学年別男女別児童数（公立小学校）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ジドウスウ</t>
    </rPh>
    <phoneticPr fontId="4"/>
  </si>
  <si>
    <t>市町名</t>
    <phoneticPr fontId="4"/>
  </si>
  <si>
    <t>学校数(校)</t>
    <rPh sb="0" eb="2">
      <t>ガッコウ</t>
    </rPh>
    <rPh sb="2" eb="3">
      <t>スウ</t>
    </rPh>
    <rPh sb="4" eb="5">
      <t>コウ</t>
    </rPh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</si>
  <si>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</si>
  <si>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年　　　　別　　　　児　　　　童　　　　数　　　　（人）</t>
    <rPh sb="31" eb="32">
      <t>ニン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</si>
  <si>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</si>
  <si>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</si>
  <si>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合計</t>
    <rPh sb="0" eb="1">
      <t>ゴウ</t>
    </rPh>
    <rPh sb="1" eb="2">
      <t>ケイ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</si>
  <si>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</si>
  <si>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2" eb="4">
      <t>ガッキュウ</t>
    </rPh>
    <phoneticPr fontId="4"/>
  </si>
  <si>
    <t>特別支援学級</t>
    <rPh sb="0" eb="2">
      <t>トクベツ</t>
    </rPh>
    <rPh sb="2" eb="4">
      <t>シエン</t>
    </rPh>
    <phoneticPr fontId="4"/>
  </si>
  <si>
    <t>合計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</si>
  <si>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</si>
  <si>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</si>
  <si>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</si>
  <si>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</si>
  <si>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</si>
  <si>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</si>
  <si>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合計</t>
    <rPh sb="0" eb="2">
      <t>ゴウケイ</t>
    </rPh>
    <phoneticPr fontId="4"/>
  </si>
  <si>
    <t>1年</t>
    <phoneticPr fontId="4"/>
  </si>
  <si>
    <t>2年</t>
  </si>
  <si>
    <t>3年</t>
  </si>
  <si>
    <t>4年</t>
  </si>
  <si>
    <t>5年</t>
  </si>
  <si>
    <t>6年</t>
  </si>
  <si>
    <t>男</t>
  </si>
  <si>
    <t>女</t>
  </si>
  <si>
    <t>計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</si>
  <si>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</si>
  <si>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</si>
  <si>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</si>
  <si>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</si>
  <si>
    <t>伊万里市</t>
  </si>
  <si>
    <t>武雄市</t>
    <rPh sb="0" eb="3">
      <t>タケオシ</t>
    </rPh>
    <phoneticPr fontId="4"/>
  </si>
  <si>
    <t>鹿島市</t>
  </si>
  <si>
    <t>小城市</t>
  </si>
  <si>
    <t>嬉野市</t>
  </si>
  <si>
    <t>神埼市</t>
  </si>
  <si>
    <t>吉野ヶ里町</t>
    <rPh sb="4" eb="5">
      <t>チョウ</t>
    </rPh>
    <phoneticPr fontId="4"/>
  </si>
  <si>
    <t>基山町</t>
    <rPh sb="2" eb="3">
      <t>チョウ</t>
    </rPh>
    <phoneticPr fontId="4"/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</si>
  <si>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</si>
  <si>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</si>
  <si>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</si>
  <si>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</si>
  <si>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</si>
  <si>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</si>
  <si>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</si>
  <si>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</si>
  <si>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②　市町別の学年別学級数及び学年別男女別生徒数（公立中学校）　　※県立中学校を含む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セイトスウ</t>
    </rPh>
    <rPh sb="26" eb="27">
      <t>チュウ</t>
    </rPh>
    <rPh sb="33" eb="35">
      <t>ケンリツ</t>
    </rPh>
    <rPh sb="35" eb="38">
      <t>チュウガッコウ</t>
    </rPh>
    <rPh sb="39" eb="40">
      <t>フク</t>
    </rPh>
    <phoneticPr fontId="4"/>
  </si>
  <si>
    <t>学校数(校)</t>
    <rPh sb="0" eb="2">
      <t>ガッコウ</t>
    </rPh>
    <rPh sb="2" eb="3">
      <t>スウ</t>
    </rPh>
    <phoneticPr fontId="4"/>
  </si>
  <si>
    <t>学     級     数　（学級）</t>
    <rPh sb="15" eb="17">
      <t>ガッキュウ</t>
    </rPh>
    <phoneticPr fontId="4"/>
  </si>
  <si>
    <t>学　　　年　　　別　　　生　　　徒　　　数　　　（人）</t>
    <rPh sb="12" eb="13">
      <t>セイ</t>
    </rPh>
    <rPh sb="16" eb="17">
      <t>ト</t>
    </rPh>
    <phoneticPr fontId="4"/>
  </si>
  <si>
    <t>単  式　学　級</t>
    <rPh sb="5" eb="6">
      <t>ガク</t>
    </rPh>
    <rPh sb="7" eb="8">
      <t>キュウ</t>
    </rPh>
    <phoneticPr fontId="4"/>
  </si>
  <si>
    <t>合      計</t>
    <phoneticPr fontId="4"/>
  </si>
  <si>
    <t>1年</t>
  </si>
  <si>
    <t>多久市</t>
    <phoneticPr fontId="4"/>
  </si>
  <si>
    <t>伊万里市</t>
    <phoneticPr fontId="4"/>
  </si>
  <si>
    <t>鹿島市</t>
    <phoneticPr fontId="4"/>
  </si>
  <si>
    <t>小城市</t>
    <phoneticPr fontId="4"/>
  </si>
  <si>
    <t>嬉野市</t>
    <phoneticPr fontId="4"/>
  </si>
  <si>
    <t>神埼市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</si>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</sst>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;\-"/>
  </numFmts>
  <fonts count="10">
    <font>
      <sz val="12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9"/>
      <name val="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6">
    <xf numFmtId="0" fontId="0" fillId="0" borderId="0" xfId="0">
      <alignment vertical="center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0" fillId="0" borderId="0" xfId="0" applyAlignme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" fillId="0" borderId="0" xfId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distributed" vertical="center" justifyLastLine="1"/>
      <protection locked="0"/>
    </xf>
    <xf numFmtId="0" fontId="7" fillId="0" borderId="14" xfId="1" applyFont="1" applyBorder="1" applyAlignment="1" applyProtection="1">
      <alignment horizontal="distributed" vertical="center" justifyLastLine="1"/>
      <protection locked="0"/>
    </xf>
    <xf numFmtId="0" fontId="7" fillId="0" borderId="15" xfId="1" applyFont="1" applyBorder="1" applyAlignment="1" applyProtection="1">
      <alignment horizontal="distributed" vertical="center" justifyLastLine="1"/>
      <protection locked="0"/>
    </xf>
    <xf numFmtId="0" fontId="7" fillId="0" borderId="16" xfId="1" applyFont="1" applyBorder="1" applyAlignment="1" applyProtection="1">
      <alignment horizontal="center" vertical="center" wrapText="1" justifyLastLine="1"/>
      <protection locked="0"/>
    </xf>
    <xf numFmtId="0" fontId="7" fillId="0" borderId="17" xfId="1" applyFont="1" applyBorder="1" applyAlignment="1" applyProtection="1">
      <alignment horizontal="center" vertical="center" justifyLastLine="1"/>
      <protection locked="0"/>
    </xf>
    <xf numFmtId="0" fontId="7" fillId="0" borderId="18" xfId="1" applyFont="1" applyBorder="1" applyAlignment="1" applyProtection="1">
      <alignment horizontal="distributed" vertical="center" justifyLastLine="1"/>
      <protection locked="0"/>
    </xf>
    <xf numFmtId="0" fontId="7" fillId="0" borderId="19" xfId="1" applyFont="1" applyBorder="1" applyAlignment="1" applyProtection="1">
      <alignment horizontal="distributed" vertical="center" justifyLastLine="1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distributed" vertical="center" justifyLastLine="1"/>
      <protection locked="0"/>
    </xf>
    <xf numFmtId="0" fontId="7" fillId="0" borderId="25" xfId="1" applyFont="1" applyBorder="1" applyAlignment="1" applyProtection="1">
      <alignment horizontal="distributed" vertical="center" justifyLastLine="1"/>
      <protection locked="0"/>
    </xf>
    <xf numFmtId="0" fontId="7" fillId="0" borderId="26" xfId="1" applyFont="1" applyBorder="1" applyAlignment="1" applyProtection="1">
      <alignment horizontal="distributed" vertical="center" justifyLastLine="1"/>
      <protection locked="0"/>
    </xf>
    <xf numFmtId="0" fontId="7" fillId="0" borderId="27" xfId="1" applyFont="1" applyBorder="1" applyAlignment="1" applyProtection="1">
      <alignment horizontal="distributed" vertical="center" justifyLastLine="1"/>
      <protection locked="0"/>
    </xf>
    <xf numFmtId="0" fontId="7" fillId="0" borderId="28" xfId="1" applyFont="1" applyBorder="1" applyAlignment="1" applyProtection="1">
      <alignment horizontal="center" vertical="center" wrapText="1" justifyLastLine="1"/>
      <protection locked="0"/>
    </xf>
    <xf numFmtId="0" fontId="7" fillId="0" borderId="29" xfId="1" applyFont="1" applyBorder="1" applyAlignment="1" applyProtection="1">
      <alignment horizontal="center" vertical="center" justifyLastLine="1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distributed" vertical="center"/>
      <protection locked="0"/>
    </xf>
    <xf numFmtId="176" fontId="7" fillId="0" borderId="35" xfId="1" applyNumberFormat="1" applyFont="1" applyBorder="1" applyAlignment="1" applyProtection="1">
      <alignment horizontal="right" vertical="center" shrinkToFit="1"/>
      <protection locked="0"/>
    </xf>
    <xf numFmtId="176" fontId="7" fillId="0" borderId="36" xfId="1" applyNumberFormat="1" applyFont="1" applyBorder="1" applyAlignment="1" applyProtection="1">
      <alignment horizontal="right" vertical="center" shrinkToFit="1"/>
      <protection locked="0"/>
    </xf>
    <xf numFmtId="176" fontId="7" fillId="0" borderId="37" xfId="1" applyNumberFormat="1" applyFont="1" applyBorder="1" applyAlignment="1" applyProtection="1">
      <alignment horizontal="right" vertical="center" shrinkToFit="1"/>
      <protection locked="0"/>
    </xf>
    <xf numFmtId="176" fontId="7" fillId="0" borderId="38" xfId="1" applyNumberFormat="1" applyFont="1" applyBorder="1" applyAlignment="1" applyProtection="1">
      <alignment vertical="center" shrinkToFit="1"/>
      <protection locked="0"/>
    </xf>
    <xf numFmtId="176" fontId="7" fillId="0" borderId="39" xfId="1" applyNumberFormat="1" applyFont="1" applyBorder="1" applyAlignment="1" applyProtection="1">
      <alignment vertical="center" shrinkToFit="1"/>
      <protection locked="0"/>
    </xf>
    <xf numFmtId="176" fontId="7" fillId="0" borderId="40" xfId="1" applyNumberFormat="1" applyFont="1" applyBorder="1" applyAlignment="1" applyProtection="1">
      <alignment vertical="center" shrinkToFit="1"/>
      <protection locked="0"/>
    </xf>
    <xf numFmtId="176" fontId="7" fillId="0" borderId="4" xfId="1" applyNumberFormat="1" applyFont="1" applyBorder="1" applyAlignment="1">
      <alignment vertical="center" shrinkToFit="1"/>
    </xf>
    <xf numFmtId="176" fontId="7" fillId="0" borderId="4" xfId="1" applyNumberFormat="1" applyFont="1" applyBorder="1" applyAlignment="1" applyProtection="1">
      <alignment vertical="center" shrinkToFit="1"/>
      <protection locked="0"/>
    </xf>
    <xf numFmtId="176" fontId="7" fillId="0" borderId="3" xfId="1" applyNumberFormat="1" applyFont="1" applyBorder="1" applyAlignment="1">
      <alignment vertical="center" shrinkToFit="1"/>
    </xf>
    <xf numFmtId="176" fontId="7" fillId="0" borderId="41" xfId="1" applyNumberFormat="1" applyFont="1" applyBorder="1" applyAlignment="1" applyProtection="1">
      <alignment vertical="center" shrinkToFit="1"/>
      <protection locked="0"/>
    </xf>
    <xf numFmtId="176" fontId="7" fillId="0" borderId="42" xfId="1" applyNumberFormat="1" applyFont="1" applyBorder="1" applyAlignment="1" applyProtection="1">
      <alignment vertical="center" shrinkToFit="1"/>
      <protection locked="0"/>
    </xf>
    <xf numFmtId="176" fontId="7" fillId="0" borderId="43" xfId="1" applyNumberFormat="1" applyFont="1" applyBorder="1" applyAlignment="1">
      <alignment vertical="center" shrinkToFit="1"/>
    </xf>
    <xf numFmtId="176" fontId="7" fillId="0" borderId="42" xfId="1" applyNumberFormat="1" applyFont="1" applyBorder="1" applyAlignment="1">
      <alignment vertical="center" shrinkToFit="1"/>
    </xf>
    <xf numFmtId="176" fontId="7" fillId="0" borderId="40" xfId="1" applyNumberFormat="1" applyFont="1" applyBorder="1" applyAlignment="1">
      <alignment vertical="center" shrinkToFit="1"/>
    </xf>
    <xf numFmtId="176" fontId="7" fillId="0" borderId="44" xfId="1" applyNumberFormat="1" applyFont="1" applyBorder="1" applyAlignment="1">
      <alignment vertical="center" shrinkToFit="1"/>
    </xf>
    <xf numFmtId="176" fontId="7" fillId="0" borderId="45" xfId="1" applyNumberFormat="1" applyFont="1" applyBorder="1" applyAlignment="1" applyProtection="1">
      <alignment horizontal="right" vertical="center" shrinkToFit="1"/>
      <protection locked="0"/>
    </xf>
    <xf numFmtId="176" fontId="7" fillId="0" borderId="46" xfId="1" applyNumberFormat="1" applyFont="1" applyBorder="1" applyAlignment="1" applyProtection="1">
      <alignment horizontal="right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 shrinkToFit="1"/>
      <protection locked="0"/>
    </xf>
    <xf numFmtId="176" fontId="7" fillId="0" borderId="48" xfId="1" applyNumberFormat="1" applyFont="1" applyBorder="1" applyAlignment="1" applyProtection="1">
      <alignment vertical="center" shrinkToFit="1"/>
      <protection locked="0"/>
    </xf>
    <xf numFmtId="176" fontId="7" fillId="0" borderId="46" xfId="1" applyNumberFormat="1" applyFont="1" applyBorder="1" applyAlignment="1" applyProtection="1">
      <alignment vertical="center" shrinkToFit="1"/>
      <protection locked="0"/>
    </xf>
    <xf numFmtId="176" fontId="7" fillId="0" borderId="47" xfId="1" applyNumberFormat="1" applyFont="1" applyBorder="1" applyAlignment="1" applyProtection="1">
      <alignment vertical="center" shrinkToFit="1"/>
      <protection locked="0"/>
    </xf>
    <xf numFmtId="176" fontId="7" fillId="0" borderId="15" xfId="1" applyNumberFormat="1" applyFont="1" applyBorder="1" applyAlignment="1">
      <alignment vertical="center" shrinkToFit="1"/>
    </xf>
    <xf numFmtId="176" fontId="7" fillId="0" borderId="15" xfId="1" applyNumberFormat="1" applyFont="1" applyBorder="1" applyAlignment="1" applyProtection="1">
      <alignment vertical="center" shrinkToFit="1"/>
      <protection locked="0"/>
    </xf>
    <xf numFmtId="176" fontId="7" fillId="0" borderId="14" xfId="1" applyNumberFormat="1" applyFont="1" applyBorder="1" applyAlignment="1">
      <alignment vertical="center" shrinkToFit="1"/>
    </xf>
    <xf numFmtId="176" fontId="7" fillId="0" borderId="49" xfId="1" applyNumberFormat="1" applyFont="1" applyBorder="1" applyAlignment="1" applyProtection="1">
      <alignment vertical="center" shrinkToFit="1"/>
      <protection locked="0"/>
    </xf>
    <xf numFmtId="176" fontId="7" fillId="0" borderId="50" xfId="1" applyNumberFormat="1" applyFont="1" applyBorder="1" applyAlignment="1" applyProtection="1">
      <alignment vertical="center" shrinkToFit="1"/>
      <protection locked="0"/>
    </xf>
    <xf numFmtId="176" fontId="7" fillId="0" borderId="51" xfId="1" applyNumberFormat="1" applyFont="1" applyBorder="1" applyAlignment="1">
      <alignment vertical="center" shrinkToFit="1"/>
    </xf>
    <xf numFmtId="176" fontId="7" fillId="0" borderId="50" xfId="1" applyNumberFormat="1" applyFont="1" applyBorder="1" applyAlignment="1">
      <alignment vertical="center" shrinkToFit="1"/>
    </xf>
    <xf numFmtId="176" fontId="7" fillId="0" borderId="47" xfId="1" applyNumberFormat="1" applyFont="1" applyBorder="1" applyAlignment="1">
      <alignment vertical="center" shrinkToFit="1"/>
    </xf>
    <xf numFmtId="176" fontId="7" fillId="0" borderId="52" xfId="1" applyNumberFormat="1" applyFont="1" applyBorder="1" applyAlignment="1">
      <alignment vertical="center" shrinkToFit="1"/>
    </xf>
    <xf numFmtId="0" fontId="7" fillId="0" borderId="34" xfId="1" applyFont="1" applyBorder="1" applyAlignment="1" applyProtection="1">
      <alignment horizontal="distributed" vertical="center" shrinkToFit="1"/>
      <protection locked="0"/>
    </xf>
    <xf numFmtId="0" fontId="7" fillId="0" borderId="53" xfId="1" applyFont="1" applyBorder="1" applyAlignment="1" applyProtection="1">
      <alignment horizontal="distributed" vertical="center"/>
      <protection locked="0"/>
    </xf>
    <xf numFmtId="176" fontId="7" fillId="0" borderId="54" xfId="1" applyNumberFormat="1" applyFont="1" applyBorder="1" applyAlignment="1" applyProtection="1">
      <alignment horizontal="right" vertical="center" shrinkToFit="1"/>
      <protection locked="0"/>
    </xf>
    <xf numFmtId="176" fontId="7" fillId="0" borderId="25" xfId="1" applyNumberFormat="1" applyFont="1" applyBorder="1" applyAlignment="1" applyProtection="1">
      <alignment horizontal="right" vertical="center" shrinkToFit="1"/>
      <protection locked="0"/>
    </xf>
    <xf numFmtId="176" fontId="7" fillId="0" borderId="26" xfId="1" applyNumberFormat="1" applyFont="1" applyBorder="1" applyAlignment="1" applyProtection="1">
      <alignment horizontal="right" vertical="center" shrinkToFit="1"/>
      <protection locked="0"/>
    </xf>
    <xf numFmtId="176" fontId="7" fillId="0" borderId="24" xfId="1" applyNumberFormat="1" applyFont="1" applyBorder="1" applyAlignment="1" applyProtection="1">
      <alignment vertical="center" shrinkToFit="1"/>
      <protection locked="0"/>
    </xf>
    <xf numFmtId="176" fontId="7" fillId="0" borderId="25" xfId="1" applyNumberFormat="1" applyFont="1" applyBorder="1" applyAlignment="1" applyProtection="1">
      <alignment vertical="center" shrinkToFit="1"/>
      <protection locked="0"/>
    </xf>
    <xf numFmtId="176" fontId="7" fillId="0" borderId="26" xfId="1" applyNumberFormat="1" applyFont="1" applyBorder="1" applyAlignment="1" applyProtection="1">
      <alignment vertical="center" shrinkToFit="1"/>
      <protection locked="0"/>
    </xf>
    <xf numFmtId="176" fontId="7" fillId="0" borderId="55" xfId="1" applyNumberFormat="1" applyFont="1" applyBorder="1" applyAlignment="1">
      <alignment vertical="center" shrinkToFit="1"/>
    </xf>
    <xf numFmtId="176" fontId="7" fillId="0" borderId="55" xfId="1" applyNumberFormat="1" applyFont="1" applyBorder="1" applyAlignment="1" applyProtection="1">
      <alignment vertical="center" shrinkToFit="1"/>
      <protection locked="0"/>
    </xf>
    <xf numFmtId="176" fontId="7" fillId="0" borderId="56" xfId="1" applyNumberFormat="1" applyFont="1" applyBorder="1" applyAlignment="1">
      <alignment vertical="center" shrinkToFit="1"/>
    </xf>
    <xf numFmtId="176" fontId="7" fillId="0" borderId="30" xfId="1" applyNumberFormat="1" applyFont="1" applyBorder="1" applyAlignment="1" applyProtection="1">
      <alignment vertical="center" shrinkToFit="1"/>
      <protection locked="0"/>
    </xf>
    <xf numFmtId="176" fontId="7" fillId="0" borderId="31" xfId="1" applyNumberFormat="1" applyFont="1" applyBorder="1" applyAlignment="1" applyProtection="1">
      <alignment vertical="center" shrinkToFit="1"/>
      <protection locked="0"/>
    </xf>
    <xf numFmtId="176" fontId="7" fillId="0" borderId="32" xfId="1" applyNumberFormat="1" applyFont="1" applyBorder="1" applyAlignment="1">
      <alignment vertical="center" shrinkToFit="1"/>
    </xf>
    <xf numFmtId="176" fontId="7" fillId="0" borderId="31" xfId="1" applyNumberFormat="1" applyFont="1" applyBorder="1" applyAlignment="1">
      <alignment vertical="center" shrinkToFit="1"/>
    </xf>
    <xf numFmtId="176" fontId="7" fillId="0" borderId="26" xfId="1" applyNumberFormat="1" applyFont="1" applyBorder="1" applyAlignment="1">
      <alignment vertical="center" shrinkToFit="1"/>
    </xf>
    <xf numFmtId="176" fontId="7" fillId="0" borderId="57" xfId="1" applyNumberFormat="1" applyFont="1" applyBorder="1" applyAlignment="1">
      <alignment vertical="center" shrinkToFit="1"/>
    </xf>
    <xf numFmtId="0" fontId="7" fillId="0" borderId="53" xfId="1" applyFont="1" applyBorder="1" applyAlignment="1">
      <alignment horizontal="distributed" vertical="center"/>
    </xf>
    <xf numFmtId="176" fontId="7" fillId="0" borderId="54" xfId="1" applyNumberFormat="1" applyFont="1" applyBorder="1" applyAlignment="1">
      <alignment vertical="center" shrinkToFit="1"/>
    </xf>
    <xf numFmtId="176" fontId="7" fillId="0" borderId="25" xfId="1" applyNumberFormat="1" applyFont="1" applyBorder="1" applyAlignment="1">
      <alignment vertical="center" shrinkToFit="1"/>
    </xf>
    <xf numFmtId="176" fontId="7" fillId="0" borderId="24" xfId="1" applyNumberFormat="1" applyFont="1" applyBorder="1" applyAlignment="1">
      <alignment vertical="center" shrinkToFit="1"/>
    </xf>
    <xf numFmtId="176" fontId="7" fillId="0" borderId="30" xfId="1" applyNumberFormat="1" applyFont="1" applyBorder="1" applyAlignment="1">
      <alignment vertical="center" shrinkToFit="1"/>
    </xf>
    <xf numFmtId="0" fontId="0" fillId="0" borderId="0" xfId="0" applyAlignment="1"/>
    <xf numFmtId="0" fontId="7" fillId="0" borderId="0" xfId="1" applyFont="1" applyAlignment="1" applyProtection="1">
      <alignment horizontal="distributed" vertical="center" indent="1"/>
      <protection locked="0"/>
    </xf>
    <xf numFmtId="176" fontId="7" fillId="0" borderId="0" xfId="1" applyNumberFormat="1" applyFont="1" applyProtection="1">
      <protection locked="0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0" fontId="7" fillId="0" borderId="5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62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63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64" xfId="1" applyFont="1" applyBorder="1" applyAlignment="1" applyProtection="1">
      <alignment horizontal="center" vertical="center"/>
      <protection locked="0"/>
    </xf>
    <xf numFmtId="0" fontId="7" fillId="0" borderId="65" xfId="1" applyFont="1" applyBorder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/>
      <protection locked="0"/>
    </xf>
    <xf numFmtId="176" fontId="7" fillId="0" borderId="37" xfId="1" applyNumberFormat="1" applyFont="1" applyBorder="1" applyAlignment="1">
      <alignment horizontal="right" vertical="center" shrinkToFit="1"/>
    </xf>
    <xf numFmtId="176" fontId="7" fillId="0" borderId="67" xfId="0" applyNumberFormat="1" applyFont="1" applyBorder="1" applyAlignment="1" applyProtection="1">
      <alignment vertical="center" shrinkToFit="1"/>
      <protection locked="0"/>
    </xf>
    <xf numFmtId="176" fontId="7" fillId="0" borderId="36" xfId="0" applyNumberFormat="1" applyFont="1" applyBorder="1" applyAlignment="1" applyProtection="1">
      <alignment vertical="center" shrinkToFit="1"/>
      <protection locked="0"/>
    </xf>
    <xf numFmtId="176" fontId="7" fillId="0" borderId="37" xfId="0" applyNumberFormat="1" applyFont="1" applyBorder="1" applyAlignment="1" applyProtection="1">
      <alignment vertical="center" shrinkToFit="1"/>
      <protection locked="0"/>
    </xf>
    <xf numFmtId="176" fontId="7" fillId="0" borderId="68" xfId="1" applyNumberFormat="1" applyFont="1" applyBorder="1" applyAlignment="1">
      <alignment vertical="center" shrinkToFit="1"/>
    </xf>
    <xf numFmtId="176" fontId="7" fillId="0" borderId="68" xfId="1" applyNumberFormat="1" applyFont="1" applyBorder="1" applyAlignment="1" applyProtection="1">
      <alignment vertical="center" shrinkToFit="1"/>
      <protection locked="0"/>
    </xf>
    <xf numFmtId="176" fontId="7" fillId="0" borderId="69" xfId="1" applyNumberFormat="1" applyFont="1" applyBorder="1" applyAlignment="1">
      <alignment vertical="center" shrinkToFit="1"/>
    </xf>
    <xf numFmtId="176" fontId="7" fillId="0" borderId="70" xfId="1" applyNumberFormat="1" applyFont="1" applyBorder="1" applyAlignment="1" applyProtection="1">
      <alignment vertical="center" shrinkToFit="1"/>
      <protection locked="0"/>
    </xf>
    <xf numFmtId="176" fontId="7" fillId="0" borderId="37" xfId="1" applyNumberFormat="1" applyFont="1" applyBorder="1" applyAlignment="1" applyProtection="1">
      <alignment vertical="center" shrinkToFit="1"/>
      <protection locked="0"/>
    </xf>
    <xf numFmtId="176" fontId="7" fillId="0" borderId="71" xfId="1" applyNumberFormat="1" applyFont="1" applyBorder="1" applyAlignment="1" applyProtection="1">
      <alignment vertical="center" shrinkToFit="1"/>
      <protection locked="0"/>
    </xf>
    <xf numFmtId="176" fontId="7" fillId="0" borderId="67" xfId="1" applyNumberFormat="1" applyFont="1" applyBorder="1" applyAlignment="1" applyProtection="1">
      <alignment vertical="center" shrinkToFit="1"/>
      <protection locked="0"/>
    </xf>
    <xf numFmtId="176" fontId="7" fillId="0" borderId="72" xfId="1" applyNumberFormat="1" applyFont="1" applyBorder="1" applyAlignment="1">
      <alignment vertical="center" shrinkToFit="1"/>
    </xf>
    <xf numFmtId="176" fontId="7" fillId="0" borderId="5" xfId="1" applyNumberFormat="1" applyFont="1" applyBorder="1" applyAlignment="1">
      <alignment horizontal="right" vertical="center" shrinkToFit="1"/>
    </xf>
    <xf numFmtId="176" fontId="7" fillId="0" borderId="38" xfId="1" applyNumberFormat="1" applyFont="1" applyBorder="1" applyAlignment="1">
      <alignment horizontal="right" vertical="center" shrinkToFit="1"/>
    </xf>
    <xf numFmtId="176" fontId="7" fillId="0" borderId="3" xfId="1" applyNumberFormat="1" applyFont="1" applyBorder="1" applyAlignment="1">
      <alignment horizontal="right" vertical="center" shrinkToFit="1"/>
    </xf>
    <xf numFmtId="176" fontId="7" fillId="0" borderId="4" xfId="1" applyNumberFormat="1" applyFont="1" applyBorder="1" applyAlignment="1">
      <alignment horizontal="right" vertical="center" shrinkToFit="1"/>
    </xf>
    <xf numFmtId="176" fontId="7" fillId="0" borderId="8" xfId="1" applyNumberFormat="1" applyFont="1" applyBorder="1" applyAlignment="1">
      <alignment horizontal="right" vertical="center" shrinkToFit="1"/>
    </xf>
    <xf numFmtId="0" fontId="7" fillId="0" borderId="2" xfId="1" applyFont="1" applyBorder="1" applyAlignment="1" applyProtection="1">
      <alignment horizontal="distributed" vertical="center"/>
      <protection locked="0"/>
    </xf>
    <xf numFmtId="0" fontId="7" fillId="0" borderId="8" xfId="1" applyFont="1" applyBorder="1" applyAlignment="1" applyProtection="1">
      <alignment horizontal="distributed" vertical="center"/>
      <protection locked="0"/>
    </xf>
    <xf numFmtId="176" fontId="7" fillId="0" borderId="47" xfId="1" applyNumberFormat="1" applyFont="1" applyBorder="1" applyAlignment="1">
      <alignment horizontal="right" vertical="center" shrinkToFit="1"/>
    </xf>
    <xf numFmtId="176" fontId="7" fillId="0" borderId="50" xfId="0" applyNumberFormat="1" applyFont="1" applyBorder="1" applyAlignment="1" applyProtection="1">
      <alignment vertical="center" shrinkToFit="1"/>
      <protection locked="0"/>
    </xf>
    <xf numFmtId="176" fontId="7" fillId="0" borderId="46" xfId="0" applyNumberFormat="1" applyFont="1" applyBorder="1" applyAlignment="1" applyProtection="1">
      <alignment vertical="center" shrinkToFit="1"/>
      <protection locked="0"/>
    </xf>
    <xf numFmtId="176" fontId="7" fillId="0" borderId="47" xfId="0" applyNumberFormat="1" applyFont="1" applyBorder="1" applyAlignment="1" applyProtection="1">
      <alignment vertical="center" shrinkToFit="1"/>
      <protection locked="0"/>
    </xf>
    <xf numFmtId="176" fontId="7" fillId="0" borderId="73" xfId="1" applyNumberFormat="1" applyFont="1" applyBorder="1" applyAlignment="1">
      <alignment vertical="center" shrinkToFit="1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48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176" fontId="7" fillId="0" borderId="15" xfId="1" applyNumberFormat="1" applyFont="1" applyBorder="1" applyAlignment="1">
      <alignment horizontal="right" vertical="center" shrinkToFit="1"/>
    </xf>
    <xf numFmtId="176" fontId="7" fillId="0" borderId="19" xfId="1" applyNumberFormat="1" applyFont="1" applyBorder="1" applyAlignment="1">
      <alignment horizontal="right" vertical="center" shrinkToFit="1"/>
    </xf>
    <xf numFmtId="0" fontId="7" fillId="0" borderId="74" xfId="1" applyFont="1" applyBorder="1" applyAlignment="1" applyProtection="1">
      <alignment horizontal="distributed" vertical="center"/>
      <protection locked="0"/>
    </xf>
    <xf numFmtId="0" fontId="7" fillId="0" borderId="19" xfId="1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protection locked="0"/>
    </xf>
    <xf numFmtId="176" fontId="7" fillId="0" borderId="10" xfId="1" applyNumberFormat="1" applyFont="1" applyBorder="1" applyAlignment="1" applyProtection="1">
      <alignment horizontal="right" vertical="center" shrinkToFit="1"/>
      <protection locked="0"/>
    </xf>
    <xf numFmtId="176" fontId="7" fillId="0" borderId="11" xfId="1" applyNumberFormat="1" applyFont="1" applyBorder="1" applyAlignment="1" applyProtection="1">
      <alignment horizontal="right" vertical="center" shrinkToFit="1"/>
      <protection locked="0"/>
    </xf>
    <xf numFmtId="176" fontId="7" fillId="0" borderId="12" xfId="1" applyNumberFormat="1" applyFont="1" applyBorder="1" applyAlignment="1">
      <alignment horizontal="right" vertical="center" shrinkToFit="1"/>
    </xf>
    <xf numFmtId="176" fontId="7" fillId="0" borderId="75" xfId="0" applyNumberFormat="1" applyFont="1" applyBorder="1" applyAlignment="1" applyProtection="1">
      <alignment vertical="center" shrinkToFit="1"/>
      <protection locked="0"/>
    </xf>
    <xf numFmtId="176" fontId="7" fillId="0" borderId="11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76" xfId="1" applyNumberFormat="1" applyFont="1" applyBorder="1" applyAlignment="1">
      <alignment vertical="center" shrinkToFit="1"/>
    </xf>
    <xf numFmtId="176" fontId="7" fillId="0" borderId="76" xfId="1" applyNumberFormat="1" applyFont="1" applyBorder="1" applyAlignment="1" applyProtection="1">
      <alignment vertical="center" shrinkToFit="1"/>
      <protection locked="0"/>
    </xf>
    <xf numFmtId="176" fontId="7" fillId="0" borderId="77" xfId="1" applyNumberFormat="1" applyFont="1" applyBorder="1" applyAlignment="1">
      <alignment vertical="center" shrinkToFit="1"/>
    </xf>
    <xf numFmtId="176" fontId="7" fillId="0" borderId="78" xfId="1" applyNumberFormat="1" applyFont="1" applyBorder="1" applyAlignment="1" applyProtection="1">
      <alignment vertical="center" shrinkToFit="1"/>
      <protection locked="0"/>
    </xf>
    <xf numFmtId="176" fontId="7" fillId="0" borderId="12" xfId="1" applyNumberFormat="1" applyFont="1" applyBorder="1" applyAlignment="1" applyProtection="1">
      <alignment vertical="center" shrinkToFit="1"/>
      <protection locked="0"/>
    </xf>
    <xf numFmtId="176" fontId="7" fillId="0" borderId="11" xfId="1" applyNumberFormat="1" applyFont="1" applyBorder="1" applyAlignment="1" applyProtection="1">
      <alignment vertical="center" shrinkToFit="1"/>
      <protection locked="0"/>
    </xf>
    <xf numFmtId="176" fontId="7" fillId="0" borderId="75" xfId="1" applyNumberFormat="1" applyFont="1" applyBorder="1" applyAlignment="1" applyProtection="1">
      <alignment vertical="center" shrinkToFit="1"/>
      <protection locked="0"/>
    </xf>
    <xf numFmtId="176" fontId="7" fillId="0" borderId="16" xfId="1" applyNumberFormat="1" applyFont="1" applyBorder="1" applyAlignment="1">
      <alignment vertical="center" shrinkToFit="1"/>
    </xf>
    <xf numFmtId="176" fontId="7" fillId="0" borderId="63" xfId="1" applyNumberFormat="1" applyFont="1" applyBorder="1" applyAlignment="1">
      <alignment horizontal="right" vertical="center" shrinkToFit="1"/>
    </xf>
    <xf numFmtId="176" fontId="7" fillId="0" borderId="24" xfId="1" applyNumberFormat="1" applyFont="1" applyBorder="1" applyAlignment="1">
      <alignment horizontal="right" vertical="center" shrinkToFit="1"/>
    </xf>
    <xf numFmtId="176" fontId="7" fillId="0" borderId="56" xfId="1" applyNumberFormat="1" applyFont="1" applyBorder="1" applyAlignment="1">
      <alignment horizontal="right" vertical="center" shrinkToFit="1"/>
    </xf>
    <xf numFmtId="176" fontId="7" fillId="0" borderId="55" xfId="1" applyNumberFormat="1" applyFont="1" applyBorder="1" applyAlignment="1">
      <alignment horizontal="right" vertical="center" shrinkToFit="1"/>
    </xf>
    <xf numFmtId="176" fontId="7" fillId="0" borderId="64" xfId="1" applyNumberFormat="1" applyFont="1" applyBorder="1" applyAlignment="1">
      <alignment horizontal="right" vertical="center" shrinkToFit="1"/>
    </xf>
    <xf numFmtId="0" fontId="7" fillId="0" borderId="79" xfId="1" applyFont="1" applyBorder="1" applyAlignment="1" applyProtection="1">
      <alignment horizontal="distributed" vertical="center"/>
      <protection locked="0"/>
    </xf>
    <xf numFmtId="0" fontId="7" fillId="0" borderId="64" xfId="1" applyFont="1" applyBorder="1" applyAlignment="1" applyProtection="1">
      <alignment horizontal="distributed" vertical="center"/>
      <protection locked="0"/>
    </xf>
    <xf numFmtId="176" fontId="7" fillId="0" borderId="80" xfId="1" applyNumberFormat="1" applyFont="1" applyBorder="1" applyAlignment="1">
      <alignment horizontal="right" vertical="center" shrinkToFit="1"/>
    </xf>
    <xf numFmtId="176" fontId="7" fillId="0" borderId="81" xfId="1" applyNumberFormat="1" applyFont="1" applyBorder="1" applyAlignment="1">
      <alignment horizontal="right" vertical="center" shrinkToFit="1"/>
    </xf>
    <xf numFmtId="176" fontId="7" fillId="0" borderId="82" xfId="1" applyNumberFormat="1" applyFont="1" applyBorder="1" applyAlignment="1">
      <alignment horizontal="right" vertical="center" shrinkToFit="1"/>
    </xf>
    <xf numFmtId="176" fontId="7" fillId="0" borderId="83" xfId="0" applyNumberFormat="1" applyFont="1" applyBorder="1" applyAlignment="1">
      <alignment vertical="center" shrinkToFit="1"/>
    </xf>
    <xf numFmtId="176" fontId="7" fillId="0" borderId="81" xfId="0" applyNumberFormat="1" applyFont="1" applyBorder="1" applyAlignment="1">
      <alignment vertical="center" shrinkToFit="1"/>
    </xf>
    <xf numFmtId="176" fontId="7" fillId="0" borderId="82" xfId="0" applyNumberFormat="1" applyFont="1" applyBorder="1" applyAlignment="1">
      <alignment vertical="center" shrinkToFit="1"/>
    </xf>
    <xf numFmtId="176" fontId="7" fillId="0" borderId="84" xfId="1" applyNumberFormat="1" applyFont="1" applyBorder="1" applyAlignment="1">
      <alignment vertical="center" shrinkToFit="1"/>
    </xf>
    <xf numFmtId="176" fontId="7" fillId="0" borderId="85" xfId="1" applyNumberFormat="1" applyFont="1" applyBorder="1" applyAlignment="1">
      <alignment vertical="center" shrinkToFit="1"/>
    </xf>
    <xf numFmtId="176" fontId="7" fillId="0" borderId="86" xfId="1" applyNumberFormat="1" applyFont="1" applyBorder="1" applyAlignment="1">
      <alignment vertical="center" shrinkToFit="1"/>
    </xf>
    <xf numFmtId="176" fontId="7" fillId="0" borderId="82" xfId="1" applyNumberFormat="1" applyFont="1" applyBorder="1" applyAlignment="1">
      <alignment vertical="center" shrinkToFit="1"/>
    </xf>
    <xf numFmtId="176" fontId="7" fillId="0" borderId="81" xfId="1" applyNumberFormat="1" applyFont="1" applyBorder="1" applyAlignment="1">
      <alignment vertical="center" shrinkToFit="1"/>
    </xf>
    <xf numFmtId="176" fontId="7" fillId="0" borderId="83" xfId="1" applyNumberFormat="1" applyFont="1" applyBorder="1" applyAlignment="1">
      <alignment vertical="center" shrinkToFit="1"/>
    </xf>
    <xf numFmtId="176" fontId="7" fillId="0" borderId="87" xfId="1" applyNumberFormat="1" applyFont="1" applyBorder="1" applyAlignment="1">
      <alignment vertical="center" shrinkToFit="1"/>
    </xf>
    <xf numFmtId="176" fontId="7" fillId="0" borderId="88" xfId="1" applyNumberFormat="1" applyFont="1" applyBorder="1" applyAlignment="1">
      <alignment horizontal="right" vertical="center" shrinkToFit="1"/>
    </xf>
    <xf numFmtId="176" fontId="7" fillId="0" borderId="89" xfId="1" applyNumberFormat="1" applyFont="1" applyBorder="1" applyAlignment="1">
      <alignment horizontal="right" vertical="center" shrinkToFit="1"/>
    </xf>
    <xf numFmtId="176" fontId="7" fillId="0" borderId="90" xfId="1" applyNumberFormat="1" applyFont="1" applyBorder="1" applyAlignment="1">
      <alignment horizontal="right" vertical="center" shrinkToFit="1"/>
    </xf>
    <xf numFmtId="176" fontId="7" fillId="0" borderId="84" xfId="1" applyNumberFormat="1" applyFont="1" applyBorder="1" applyAlignment="1">
      <alignment horizontal="right" vertical="center" shrinkToFit="1"/>
    </xf>
    <xf numFmtId="176" fontId="7" fillId="0" borderId="91" xfId="1" applyNumberFormat="1" applyFont="1" applyBorder="1" applyAlignment="1">
      <alignment horizontal="right" vertical="center" shrinkToFit="1"/>
    </xf>
    <xf numFmtId="0" fontId="7" fillId="0" borderId="92" xfId="1" applyFont="1" applyBorder="1" applyAlignment="1">
      <alignment horizontal="distributed" vertical="center"/>
    </xf>
    <xf numFmtId="0" fontId="7" fillId="0" borderId="91" xfId="1" applyFont="1" applyBorder="1" applyAlignment="1">
      <alignment horizontal="distributed" vertical="center"/>
    </xf>
    <xf numFmtId="176" fontId="0" fillId="0" borderId="0" xfId="0" applyNumberFormat="1" applyAlignment="1" applyProtection="1">
      <protection locked="0"/>
    </xf>
    <xf numFmtId="176" fontId="8" fillId="0" borderId="0" xfId="0" applyNumberFormat="1" applyFont="1" applyAlignment="1" applyProtection="1">
      <protection locked="0"/>
    </xf>
  </cellXfs>
  <cellStyles count="2">
    <cellStyle name="標準" xfId="0" builtinId="0"/>
    <cellStyle name="標準_児童生徒教職員数入力枠" xfId="1" xr:uid="{60377962-2952-364F-A7A0-367885C6F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19BA-7873-4642-873E-0A10374AD2EB}">
  <dimension ref="A1:AJ56"/>
  <sheetViews>
    <sheetView tabSelected="1" workbookViewId="0">
      <selection activeCell="AL7" sqref="AL7"/>
    </sheetView>
  </sheetViews>
  <sheetFormatPr baseColWidth="10" defaultColWidth="7.7109375" defaultRowHeight="20"/>
  <cols>
    <col min="1" max="1" width="7.85546875" style="3" customWidth="1"/>
    <col min="2" max="4" width="3.5703125" style="3" customWidth="1"/>
    <col min="5" max="10" width="3.28515625" style="3" customWidth="1"/>
    <col min="11" max="32" width="4.140625" style="3" customWidth="1"/>
    <col min="33" max="35" width="5" style="3" customWidth="1"/>
    <col min="36" max="36" width="7.7109375" style="3"/>
    <col min="37" max="37" width="4.140625" style="3" customWidth="1"/>
    <col min="38" max="16384" width="7.7109375" style="3"/>
  </cols>
  <sheetData>
    <row r="1" spans="1:3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2.25" customHeight="1" thickBot="1">
      <c r="A2" s="2"/>
      <c r="B2" s="4">
        <v>33</v>
      </c>
      <c r="C2" s="4">
        <v>34</v>
      </c>
      <c r="D2" s="4">
        <v>35</v>
      </c>
      <c r="E2" s="4">
        <v>36</v>
      </c>
      <c r="F2" s="4">
        <v>37</v>
      </c>
      <c r="G2" s="4">
        <v>38</v>
      </c>
      <c r="H2" s="4"/>
      <c r="I2" s="5">
        <v>10</v>
      </c>
      <c r="J2" s="5">
        <v>11</v>
      </c>
      <c r="K2" s="4"/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6"/>
      <c r="AE2" s="6"/>
      <c r="AF2" s="6"/>
      <c r="AG2" s="6"/>
    </row>
    <row r="3" spans="1:36" ht="21" customHeight="1">
      <c r="A3" s="7" t="s">
        <v>1</v>
      </c>
      <c r="B3" s="8" t="s">
        <v>2</v>
      </c>
      <c r="C3" s="9"/>
      <c r="D3" s="10"/>
      <c r="E3" s="11" t="s">
        <v>3</v>
      </c>
      <c r="F3" s="9"/>
      <c r="G3" s="9"/>
      <c r="H3" s="9"/>
      <c r="I3" s="9"/>
      <c r="J3" s="9"/>
      <c r="K3" s="9"/>
      <c r="L3" s="9"/>
      <c r="M3" s="9"/>
      <c r="N3" s="12"/>
      <c r="O3" s="13" t="s">
        <v>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4"/>
      <c r="AJ3" s="7" t="s">
        <v>1</v>
      </c>
    </row>
    <row r="4" spans="1:36" ht="18" customHeight="1">
      <c r="A4" s="15"/>
      <c r="B4" s="16" t="s">
        <v>5</v>
      </c>
      <c r="C4" s="17" t="s">
        <v>6</v>
      </c>
      <c r="D4" s="18" t="s">
        <v>7</v>
      </c>
      <c r="E4" s="19" t="s">
        <v>8</v>
      </c>
      <c r="F4" s="20"/>
      <c r="G4" s="20"/>
      <c r="H4" s="20"/>
      <c r="I4" s="20"/>
      <c r="J4" s="20"/>
      <c r="K4" s="21"/>
      <c r="L4" s="22" t="s">
        <v>9</v>
      </c>
      <c r="M4" s="22" t="s">
        <v>10</v>
      </c>
      <c r="N4" s="23" t="s">
        <v>11</v>
      </c>
      <c r="O4" s="24" t="s">
        <v>12</v>
      </c>
      <c r="P4" s="20"/>
      <c r="Q4" s="21"/>
      <c r="R4" s="19" t="s">
        <v>13</v>
      </c>
      <c r="S4" s="20"/>
      <c r="T4" s="21"/>
      <c r="U4" s="19" t="s">
        <v>14</v>
      </c>
      <c r="V4" s="20"/>
      <c r="W4" s="21"/>
      <c r="X4" s="19" t="s">
        <v>15</v>
      </c>
      <c r="Y4" s="20"/>
      <c r="Z4" s="21"/>
      <c r="AA4" s="19" t="s">
        <v>16</v>
      </c>
      <c r="AB4" s="20"/>
      <c r="AC4" s="21"/>
      <c r="AD4" s="19" t="s">
        <v>17</v>
      </c>
      <c r="AE4" s="20"/>
      <c r="AF4" s="21"/>
      <c r="AG4" s="19" t="s">
        <v>18</v>
      </c>
      <c r="AH4" s="20"/>
      <c r="AI4" s="25"/>
      <c r="AJ4" s="15"/>
    </row>
    <row r="5" spans="1:36" ht="18" customHeight="1" thickBot="1">
      <c r="A5" s="26"/>
      <c r="B5" s="27"/>
      <c r="C5" s="28"/>
      <c r="D5" s="29"/>
      <c r="E5" s="30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2" t="s">
        <v>24</v>
      </c>
      <c r="K5" s="33" t="s">
        <v>18</v>
      </c>
      <c r="L5" s="34"/>
      <c r="M5" s="34"/>
      <c r="N5" s="35"/>
      <c r="O5" s="36" t="s">
        <v>25</v>
      </c>
      <c r="P5" s="37" t="s">
        <v>26</v>
      </c>
      <c r="Q5" s="38" t="s">
        <v>27</v>
      </c>
      <c r="R5" s="39" t="s">
        <v>25</v>
      </c>
      <c r="S5" s="37" t="s">
        <v>26</v>
      </c>
      <c r="T5" s="40" t="s">
        <v>27</v>
      </c>
      <c r="U5" s="39" t="s">
        <v>25</v>
      </c>
      <c r="V5" s="37" t="s">
        <v>26</v>
      </c>
      <c r="W5" s="38" t="s">
        <v>27</v>
      </c>
      <c r="X5" s="39" t="s">
        <v>25</v>
      </c>
      <c r="Y5" s="37" t="s">
        <v>26</v>
      </c>
      <c r="Z5" s="38" t="s">
        <v>27</v>
      </c>
      <c r="AA5" s="39" t="s">
        <v>25</v>
      </c>
      <c r="AB5" s="37" t="s">
        <v>26</v>
      </c>
      <c r="AC5" s="38" t="s">
        <v>27</v>
      </c>
      <c r="AD5" s="39" t="s">
        <v>25</v>
      </c>
      <c r="AE5" s="37" t="s">
        <v>26</v>
      </c>
      <c r="AF5" s="38" t="s">
        <v>27</v>
      </c>
      <c r="AG5" s="39" t="s">
        <v>25</v>
      </c>
      <c r="AH5" s="37" t="s">
        <v>26</v>
      </c>
      <c r="AI5" s="41" t="s">
        <v>27</v>
      </c>
      <c r="AJ5" s="26"/>
    </row>
    <row r="6" spans="1:36" ht="15.75" customHeight="1">
      <c r="A6" s="42" t="s">
        <v>28</v>
      </c>
      <c r="B6" s="43">
        <v>35</v>
      </c>
      <c r="C6" s="44">
        <v>0</v>
      </c>
      <c r="D6" s="45">
        <f>SUM(B6:C6)</f>
        <v>35</v>
      </c>
      <c r="E6" s="46">
        <v>73</v>
      </c>
      <c r="F6" s="47">
        <v>76</v>
      </c>
      <c r="G6" s="47">
        <v>69</v>
      </c>
      <c r="H6" s="47">
        <v>73</v>
      </c>
      <c r="I6" s="47">
        <v>70</v>
      </c>
      <c r="J6" s="48">
        <v>71</v>
      </c>
      <c r="K6" s="49">
        <f>SUM(E6:J6)</f>
        <v>432</v>
      </c>
      <c r="L6" s="48">
        <v>8</v>
      </c>
      <c r="M6" s="50">
        <v>132</v>
      </c>
      <c r="N6" s="51">
        <f>K6+L6+M6</f>
        <v>572</v>
      </c>
      <c r="O6" s="52">
        <v>1053</v>
      </c>
      <c r="P6" s="48">
        <v>963</v>
      </c>
      <c r="Q6" s="49">
        <f>SUM(O6:P6)</f>
        <v>2016</v>
      </c>
      <c r="R6" s="53">
        <v>1112</v>
      </c>
      <c r="S6" s="48">
        <v>1004</v>
      </c>
      <c r="T6" s="54">
        <f>SUM(R6:S6)</f>
        <v>2116</v>
      </c>
      <c r="U6" s="53">
        <v>1075</v>
      </c>
      <c r="V6" s="48">
        <v>1025</v>
      </c>
      <c r="W6" s="49">
        <f>SUM(U6:V6)</f>
        <v>2100</v>
      </c>
      <c r="X6" s="53">
        <v>1050</v>
      </c>
      <c r="Y6" s="48">
        <v>1043</v>
      </c>
      <c r="Z6" s="49">
        <f>SUM(X6:Y6)</f>
        <v>2093</v>
      </c>
      <c r="AA6" s="53">
        <v>1081</v>
      </c>
      <c r="AB6" s="48">
        <v>1068</v>
      </c>
      <c r="AC6" s="49">
        <f>SUM(AA6:AB6)</f>
        <v>2149</v>
      </c>
      <c r="AD6" s="53">
        <v>1009</v>
      </c>
      <c r="AE6" s="48">
        <v>1004</v>
      </c>
      <c r="AF6" s="49">
        <f>SUM(AD6:AE6)</f>
        <v>2013</v>
      </c>
      <c r="AG6" s="55">
        <f>SUM(O6,R6,U6,X6,AA6,AD6)</f>
        <v>6380</v>
      </c>
      <c r="AH6" s="56">
        <f>SUM(P6,S6,V6,Y6,AB6,AE6)</f>
        <v>6107</v>
      </c>
      <c r="AI6" s="57">
        <f>SUM(AG6:AH6)</f>
        <v>12487</v>
      </c>
      <c r="AJ6" s="42" t="s">
        <v>28</v>
      </c>
    </row>
    <row r="7" spans="1:36" ht="15.75" customHeight="1">
      <c r="A7" s="42" t="s">
        <v>29</v>
      </c>
      <c r="B7" s="58">
        <v>33</v>
      </c>
      <c r="C7" s="59">
        <v>3</v>
      </c>
      <c r="D7" s="60">
        <f t="shared" ref="D7:D25" si="0">SUM(B7:C7)</f>
        <v>36</v>
      </c>
      <c r="E7" s="61">
        <v>48</v>
      </c>
      <c r="F7" s="62">
        <v>46</v>
      </c>
      <c r="G7" s="62">
        <v>43</v>
      </c>
      <c r="H7" s="62">
        <v>42</v>
      </c>
      <c r="I7" s="62">
        <v>44</v>
      </c>
      <c r="J7" s="63">
        <v>46</v>
      </c>
      <c r="K7" s="64">
        <f t="shared" ref="K7:K25" si="1">SUM(E7:J7)</f>
        <v>269</v>
      </c>
      <c r="L7" s="65">
        <v>17</v>
      </c>
      <c r="M7" s="65">
        <v>73</v>
      </c>
      <c r="N7" s="66">
        <f t="shared" ref="N7:N25" si="2">K7+L7+M7</f>
        <v>359</v>
      </c>
      <c r="O7" s="67">
        <v>521</v>
      </c>
      <c r="P7" s="63">
        <v>565</v>
      </c>
      <c r="Q7" s="64">
        <f t="shared" ref="Q7:Q25" si="3">SUM(O7:P7)</f>
        <v>1086</v>
      </c>
      <c r="R7" s="68">
        <v>591</v>
      </c>
      <c r="S7" s="63">
        <v>559</v>
      </c>
      <c r="T7" s="69">
        <f t="shared" ref="T7:T25" si="4">SUM(R7:S7)</f>
        <v>1150</v>
      </c>
      <c r="U7" s="68">
        <v>579</v>
      </c>
      <c r="V7" s="63">
        <v>548</v>
      </c>
      <c r="W7" s="64">
        <f t="shared" ref="W7:W25" si="5">SUM(U7:V7)</f>
        <v>1127</v>
      </c>
      <c r="X7" s="68">
        <v>550</v>
      </c>
      <c r="Y7" s="63">
        <v>570</v>
      </c>
      <c r="Z7" s="64">
        <f t="shared" ref="Z7:Z25" si="6">SUM(X7:Y7)</f>
        <v>1120</v>
      </c>
      <c r="AA7" s="68">
        <v>619</v>
      </c>
      <c r="AB7" s="63">
        <v>606</v>
      </c>
      <c r="AC7" s="64">
        <f t="shared" ref="AC7:AC25" si="7">SUM(AA7:AB7)</f>
        <v>1225</v>
      </c>
      <c r="AD7" s="68">
        <v>625</v>
      </c>
      <c r="AE7" s="63">
        <v>543</v>
      </c>
      <c r="AF7" s="64">
        <f t="shared" ref="AF7:AF25" si="8">SUM(AD7:AE7)</f>
        <v>1168</v>
      </c>
      <c r="AG7" s="70">
        <f t="shared" ref="AG7:AH25" si="9">SUM(O7,R7,U7,X7,AA7,AD7)</f>
        <v>3485</v>
      </c>
      <c r="AH7" s="71">
        <f t="shared" si="9"/>
        <v>3391</v>
      </c>
      <c r="AI7" s="72">
        <f t="shared" ref="AI7:AI25" si="10">SUM(AG7:AH7)</f>
        <v>6876</v>
      </c>
      <c r="AJ7" s="42" t="s">
        <v>29</v>
      </c>
    </row>
    <row r="8" spans="1:36" ht="15.75" customHeight="1">
      <c r="A8" s="42" t="s">
        <v>30</v>
      </c>
      <c r="B8" s="58">
        <v>8</v>
      </c>
      <c r="C8" s="59">
        <v>0</v>
      </c>
      <c r="D8" s="60">
        <f t="shared" si="0"/>
        <v>8</v>
      </c>
      <c r="E8" s="61">
        <v>24</v>
      </c>
      <c r="F8" s="62">
        <v>24</v>
      </c>
      <c r="G8" s="62">
        <v>24</v>
      </c>
      <c r="H8" s="62">
        <v>25</v>
      </c>
      <c r="I8" s="62">
        <v>23</v>
      </c>
      <c r="J8" s="63">
        <v>26</v>
      </c>
      <c r="K8" s="64">
        <f t="shared" si="1"/>
        <v>146</v>
      </c>
      <c r="L8" s="65">
        <v>0</v>
      </c>
      <c r="M8" s="65">
        <v>74</v>
      </c>
      <c r="N8" s="66">
        <f t="shared" si="2"/>
        <v>220</v>
      </c>
      <c r="O8" s="67">
        <v>389</v>
      </c>
      <c r="P8" s="63">
        <v>373</v>
      </c>
      <c r="Q8" s="64">
        <f t="shared" si="3"/>
        <v>762</v>
      </c>
      <c r="R8" s="68">
        <v>423</v>
      </c>
      <c r="S8" s="63">
        <v>381</v>
      </c>
      <c r="T8" s="69">
        <f t="shared" si="4"/>
        <v>804</v>
      </c>
      <c r="U8" s="68">
        <v>410</v>
      </c>
      <c r="V8" s="63">
        <v>373</v>
      </c>
      <c r="W8" s="64">
        <f t="shared" si="5"/>
        <v>783</v>
      </c>
      <c r="X8" s="68">
        <v>412</v>
      </c>
      <c r="Y8" s="63">
        <v>417</v>
      </c>
      <c r="Z8" s="64">
        <f t="shared" si="6"/>
        <v>829</v>
      </c>
      <c r="AA8" s="68">
        <v>414</v>
      </c>
      <c r="AB8" s="63">
        <v>398</v>
      </c>
      <c r="AC8" s="64">
        <f t="shared" si="7"/>
        <v>812</v>
      </c>
      <c r="AD8" s="68">
        <v>461</v>
      </c>
      <c r="AE8" s="63">
        <v>434</v>
      </c>
      <c r="AF8" s="64">
        <f t="shared" si="8"/>
        <v>895</v>
      </c>
      <c r="AG8" s="70">
        <f t="shared" si="9"/>
        <v>2509</v>
      </c>
      <c r="AH8" s="71">
        <f t="shared" si="9"/>
        <v>2376</v>
      </c>
      <c r="AI8" s="72">
        <f t="shared" si="10"/>
        <v>4885</v>
      </c>
      <c r="AJ8" s="42" t="s">
        <v>30</v>
      </c>
    </row>
    <row r="9" spans="1:36" ht="15.75" customHeight="1">
      <c r="A9" s="42" t="s">
        <v>31</v>
      </c>
      <c r="B9" s="58">
        <v>0</v>
      </c>
      <c r="C9" s="59">
        <v>0</v>
      </c>
      <c r="D9" s="60">
        <f t="shared" si="0"/>
        <v>0</v>
      </c>
      <c r="E9" s="61">
        <v>0</v>
      </c>
      <c r="F9" s="62">
        <v>0</v>
      </c>
      <c r="G9" s="62">
        <v>0</v>
      </c>
      <c r="H9" s="62">
        <v>0</v>
      </c>
      <c r="I9" s="62">
        <v>0</v>
      </c>
      <c r="J9" s="63">
        <v>0</v>
      </c>
      <c r="K9" s="64">
        <f t="shared" si="1"/>
        <v>0</v>
      </c>
      <c r="L9" s="65">
        <v>0</v>
      </c>
      <c r="M9" s="65">
        <v>0</v>
      </c>
      <c r="N9" s="66">
        <f t="shared" si="2"/>
        <v>0</v>
      </c>
      <c r="O9" s="67">
        <v>0</v>
      </c>
      <c r="P9" s="63">
        <v>0</v>
      </c>
      <c r="Q9" s="64">
        <f t="shared" si="3"/>
        <v>0</v>
      </c>
      <c r="R9" s="68">
        <v>0</v>
      </c>
      <c r="S9" s="63">
        <v>0</v>
      </c>
      <c r="T9" s="69">
        <f t="shared" si="4"/>
        <v>0</v>
      </c>
      <c r="U9" s="68">
        <v>0</v>
      </c>
      <c r="V9" s="63">
        <v>0</v>
      </c>
      <c r="W9" s="64">
        <f t="shared" si="5"/>
        <v>0</v>
      </c>
      <c r="X9" s="68">
        <v>0</v>
      </c>
      <c r="Y9" s="63">
        <v>0</v>
      </c>
      <c r="Z9" s="64">
        <f t="shared" si="6"/>
        <v>0</v>
      </c>
      <c r="AA9" s="68">
        <v>0</v>
      </c>
      <c r="AB9" s="63">
        <v>0</v>
      </c>
      <c r="AC9" s="64">
        <f t="shared" si="7"/>
        <v>0</v>
      </c>
      <c r="AD9" s="68">
        <v>0</v>
      </c>
      <c r="AE9" s="63">
        <v>0</v>
      </c>
      <c r="AF9" s="64">
        <f t="shared" si="8"/>
        <v>0</v>
      </c>
      <c r="AG9" s="70">
        <f t="shared" si="9"/>
        <v>0</v>
      </c>
      <c r="AH9" s="71">
        <f t="shared" si="9"/>
        <v>0</v>
      </c>
      <c r="AI9" s="72">
        <f t="shared" si="10"/>
        <v>0</v>
      </c>
      <c r="AJ9" s="42" t="s">
        <v>31</v>
      </c>
    </row>
    <row r="10" spans="1:36" ht="15.75" customHeight="1">
      <c r="A10" s="42" t="s">
        <v>32</v>
      </c>
      <c r="B10" s="58">
        <v>14</v>
      </c>
      <c r="C10" s="59">
        <v>0</v>
      </c>
      <c r="D10" s="60">
        <f t="shared" si="0"/>
        <v>14</v>
      </c>
      <c r="E10" s="61">
        <v>19</v>
      </c>
      <c r="F10" s="62">
        <v>20</v>
      </c>
      <c r="G10" s="62">
        <v>19</v>
      </c>
      <c r="H10" s="62">
        <v>21</v>
      </c>
      <c r="I10" s="62">
        <v>21</v>
      </c>
      <c r="J10" s="63">
        <v>21</v>
      </c>
      <c r="K10" s="64">
        <f t="shared" si="1"/>
        <v>121</v>
      </c>
      <c r="L10" s="65">
        <v>5</v>
      </c>
      <c r="M10" s="65">
        <v>36</v>
      </c>
      <c r="N10" s="66">
        <f t="shared" si="2"/>
        <v>162</v>
      </c>
      <c r="O10" s="67">
        <v>257</v>
      </c>
      <c r="P10" s="63">
        <v>227</v>
      </c>
      <c r="Q10" s="64">
        <f t="shared" si="3"/>
        <v>484</v>
      </c>
      <c r="R10" s="68">
        <v>249</v>
      </c>
      <c r="S10" s="63">
        <v>259</v>
      </c>
      <c r="T10" s="69">
        <f t="shared" si="4"/>
        <v>508</v>
      </c>
      <c r="U10" s="68">
        <v>262</v>
      </c>
      <c r="V10" s="63">
        <v>275</v>
      </c>
      <c r="W10" s="64">
        <f t="shared" si="5"/>
        <v>537</v>
      </c>
      <c r="X10" s="68">
        <v>289</v>
      </c>
      <c r="Y10" s="63">
        <v>247</v>
      </c>
      <c r="Z10" s="64">
        <f t="shared" si="6"/>
        <v>536</v>
      </c>
      <c r="AA10" s="68">
        <v>228</v>
      </c>
      <c r="AB10" s="63">
        <v>247</v>
      </c>
      <c r="AC10" s="64">
        <f t="shared" si="7"/>
        <v>475</v>
      </c>
      <c r="AD10" s="68">
        <v>264</v>
      </c>
      <c r="AE10" s="63">
        <v>278</v>
      </c>
      <c r="AF10" s="64">
        <f t="shared" si="8"/>
        <v>542</v>
      </c>
      <c r="AG10" s="70">
        <f t="shared" si="9"/>
        <v>1549</v>
      </c>
      <c r="AH10" s="71">
        <f t="shared" si="9"/>
        <v>1533</v>
      </c>
      <c r="AI10" s="72">
        <f t="shared" si="10"/>
        <v>3082</v>
      </c>
      <c r="AJ10" s="42" t="s">
        <v>32</v>
      </c>
    </row>
    <row r="11" spans="1:36" ht="15.75" customHeight="1">
      <c r="A11" s="42" t="s">
        <v>33</v>
      </c>
      <c r="B11" s="58">
        <v>11</v>
      </c>
      <c r="C11" s="59">
        <v>3</v>
      </c>
      <c r="D11" s="60">
        <f t="shared" si="0"/>
        <v>14</v>
      </c>
      <c r="E11" s="61">
        <v>17</v>
      </c>
      <c r="F11" s="62">
        <v>19</v>
      </c>
      <c r="G11" s="62">
        <v>16</v>
      </c>
      <c r="H11" s="62">
        <v>18</v>
      </c>
      <c r="I11" s="62">
        <v>17</v>
      </c>
      <c r="J11" s="63">
        <v>19</v>
      </c>
      <c r="K11" s="64">
        <f t="shared" si="1"/>
        <v>106</v>
      </c>
      <c r="L11" s="65">
        <v>1</v>
      </c>
      <c r="M11" s="65">
        <v>32</v>
      </c>
      <c r="N11" s="66">
        <f t="shared" si="2"/>
        <v>139</v>
      </c>
      <c r="O11" s="67">
        <v>207</v>
      </c>
      <c r="P11" s="63">
        <v>233</v>
      </c>
      <c r="Q11" s="64">
        <f t="shared" si="3"/>
        <v>440</v>
      </c>
      <c r="R11" s="68">
        <v>238</v>
      </c>
      <c r="S11" s="63">
        <v>235</v>
      </c>
      <c r="T11" s="69">
        <f t="shared" si="4"/>
        <v>473</v>
      </c>
      <c r="U11" s="68">
        <v>256</v>
      </c>
      <c r="V11" s="63">
        <v>197</v>
      </c>
      <c r="W11" s="64">
        <f t="shared" si="5"/>
        <v>453</v>
      </c>
      <c r="X11" s="68">
        <v>223</v>
      </c>
      <c r="Y11" s="63">
        <v>241</v>
      </c>
      <c r="Z11" s="64">
        <f t="shared" si="6"/>
        <v>464</v>
      </c>
      <c r="AA11" s="68">
        <v>242</v>
      </c>
      <c r="AB11" s="63">
        <v>231</v>
      </c>
      <c r="AC11" s="64">
        <f t="shared" si="7"/>
        <v>473</v>
      </c>
      <c r="AD11" s="68">
        <v>254</v>
      </c>
      <c r="AE11" s="63">
        <v>232</v>
      </c>
      <c r="AF11" s="64">
        <f t="shared" si="8"/>
        <v>486</v>
      </c>
      <c r="AG11" s="70">
        <f t="shared" si="9"/>
        <v>1420</v>
      </c>
      <c r="AH11" s="71">
        <f t="shared" si="9"/>
        <v>1369</v>
      </c>
      <c r="AI11" s="72">
        <f t="shared" si="10"/>
        <v>2789</v>
      </c>
      <c r="AJ11" s="42" t="s">
        <v>33</v>
      </c>
    </row>
    <row r="12" spans="1:36" ht="15.75" customHeight="1">
      <c r="A12" s="42" t="s">
        <v>34</v>
      </c>
      <c r="B12" s="58">
        <v>7</v>
      </c>
      <c r="C12" s="59">
        <v>1</v>
      </c>
      <c r="D12" s="60">
        <f t="shared" si="0"/>
        <v>8</v>
      </c>
      <c r="E12" s="61">
        <v>11</v>
      </c>
      <c r="F12" s="62">
        <v>11</v>
      </c>
      <c r="G12" s="62">
        <v>10</v>
      </c>
      <c r="H12" s="62">
        <v>9</v>
      </c>
      <c r="I12" s="62">
        <v>9</v>
      </c>
      <c r="J12" s="63">
        <v>9</v>
      </c>
      <c r="K12" s="64">
        <f t="shared" si="1"/>
        <v>59</v>
      </c>
      <c r="L12" s="65">
        <v>0</v>
      </c>
      <c r="M12" s="65">
        <v>18</v>
      </c>
      <c r="N12" s="66">
        <f t="shared" si="2"/>
        <v>77</v>
      </c>
      <c r="O12" s="67">
        <v>142</v>
      </c>
      <c r="P12" s="63">
        <v>124</v>
      </c>
      <c r="Q12" s="64">
        <f t="shared" si="3"/>
        <v>266</v>
      </c>
      <c r="R12" s="68">
        <v>133</v>
      </c>
      <c r="S12" s="63">
        <v>135</v>
      </c>
      <c r="T12" s="69">
        <f t="shared" si="4"/>
        <v>268</v>
      </c>
      <c r="U12" s="68">
        <v>144</v>
      </c>
      <c r="V12" s="63">
        <v>133</v>
      </c>
      <c r="W12" s="64">
        <f t="shared" si="5"/>
        <v>277</v>
      </c>
      <c r="X12" s="68">
        <v>123</v>
      </c>
      <c r="Y12" s="63">
        <v>126</v>
      </c>
      <c r="Z12" s="64">
        <f t="shared" si="6"/>
        <v>249</v>
      </c>
      <c r="AA12" s="68">
        <v>134</v>
      </c>
      <c r="AB12" s="63">
        <v>139</v>
      </c>
      <c r="AC12" s="64">
        <f t="shared" si="7"/>
        <v>273</v>
      </c>
      <c r="AD12" s="68">
        <v>136</v>
      </c>
      <c r="AE12" s="63">
        <v>142</v>
      </c>
      <c r="AF12" s="64">
        <f t="shared" si="8"/>
        <v>278</v>
      </c>
      <c r="AG12" s="70">
        <f t="shared" si="9"/>
        <v>812</v>
      </c>
      <c r="AH12" s="71">
        <f t="shared" si="9"/>
        <v>799</v>
      </c>
      <c r="AI12" s="72">
        <f t="shared" si="10"/>
        <v>1611</v>
      </c>
      <c r="AJ12" s="42" t="s">
        <v>34</v>
      </c>
    </row>
    <row r="13" spans="1:36" ht="15.75" customHeight="1">
      <c r="A13" s="42" t="s">
        <v>35</v>
      </c>
      <c r="B13" s="58">
        <v>8</v>
      </c>
      <c r="C13" s="59">
        <v>0</v>
      </c>
      <c r="D13" s="60">
        <f t="shared" si="0"/>
        <v>8</v>
      </c>
      <c r="E13" s="61">
        <v>16</v>
      </c>
      <c r="F13" s="62">
        <v>14</v>
      </c>
      <c r="G13" s="62">
        <v>13</v>
      </c>
      <c r="H13" s="62">
        <v>13</v>
      </c>
      <c r="I13" s="62">
        <v>15</v>
      </c>
      <c r="J13" s="63">
        <v>15</v>
      </c>
      <c r="K13" s="64">
        <f t="shared" si="1"/>
        <v>86</v>
      </c>
      <c r="L13" s="65">
        <v>1</v>
      </c>
      <c r="M13" s="65">
        <v>42</v>
      </c>
      <c r="N13" s="66">
        <f t="shared" si="2"/>
        <v>129</v>
      </c>
      <c r="O13" s="67">
        <v>215</v>
      </c>
      <c r="P13" s="63">
        <v>218</v>
      </c>
      <c r="Q13" s="64">
        <f t="shared" si="3"/>
        <v>433</v>
      </c>
      <c r="R13" s="68">
        <v>195</v>
      </c>
      <c r="S13" s="63">
        <v>201</v>
      </c>
      <c r="T13" s="69">
        <f t="shared" si="4"/>
        <v>396</v>
      </c>
      <c r="U13" s="68">
        <v>215</v>
      </c>
      <c r="V13" s="63">
        <v>213</v>
      </c>
      <c r="W13" s="64">
        <f t="shared" si="5"/>
        <v>428</v>
      </c>
      <c r="X13" s="68">
        <v>228</v>
      </c>
      <c r="Y13" s="63">
        <v>213</v>
      </c>
      <c r="Z13" s="64">
        <f t="shared" si="6"/>
        <v>441</v>
      </c>
      <c r="AA13" s="68">
        <v>219</v>
      </c>
      <c r="AB13" s="63">
        <v>225</v>
      </c>
      <c r="AC13" s="64">
        <f t="shared" si="7"/>
        <v>444</v>
      </c>
      <c r="AD13" s="68">
        <v>244</v>
      </c>
      <c r="AE13" s="63">
        <v>222</v>
      </c>
      <c r="AF13" s="64">
        <f t="shared" si="8"/>
        <v>466</v>
      </c>
      <c r="AG13" s="70">
        <f t="shared" si="9"/>
        <v>1316</v>
      </c>
      <c r="AH13" s="71">
        <f t="shared" si="9"/>
        <v>1292</v>
      </c>
      <c r="AI13" s="72">
        <f t="shared" si="10"/>
        <v>2608</v>
      </c>
      <c r="AJ13" s="42" t="s">
        <v>35</v>
      </c>
    </row>
    <row r="14" spans="1:36" ht="15.75" customHeight="1">
      <c r="A14" s="42" t="s">
        <v>36</v>
      </c>
      <c r="B14" s="58">
        <v>8</v>
      </c>
      <c r="C14" s="59">
        <v>1</v>
      </c>
      <c r="D14" s="60">
        <f t="shared" si="0"/>
        <v>9</v>
      </c>
      <c r="E14" s="61">
        <v>10</v>
      </c>
      <c r="F14" s="62">
        <v>10</v>
      </c>
      <c r="G14" s="62">
        <v>9</v>
      </c>
      <c r="H14" s="62">
        <v>8</v>
      </c>
      <c r="I14" s="62">
        <v>9</v>
      </c>
      <c r="J14" s="63">
        <v>8</v>
      </c>
      <c r="K14" s="64">
        <f t="shared" si="1"/>
        <v>54</v>
      </c>
      <c r="L14" s="65">
        <v>3</v>
      </c>
      <c r="M14" s="65">
        <v>22</v>
      </c>
      <c r="N14" s="66">
        <f t="shared" si="2"/>
        <v>79</v>
      </c>
      <c r="O14" s="67">
        <v>115</v>
      </c>
      <c r="P14" s="63">
        <v>112</v>
      </c>
      <c r="Q14" s="64">
        <f t="shared" si="3"/>
        <v>227</v>
      </c>
      <c r="R14" s="68">
        <v>107</v>
      </c>
      <c r="S14" s="63">
        <v>115</v>
      </c>
      <c r="T14" s="69">
        <f t="shared" si="4"/>
        <v>222</v>
      </c>
      <c r="U14" s="68">
        <v>126</v>
      </c>
      <c r="V14" s="63">
        <v>121</v>
      </c>
      <c r="W14" s="64">
        <f t="shared" si="5"/>
        <v>247</v>
      </c>
      <c r="X14" s="68">
        <v>113</v>
      </c>
      <c r="Y14" s="63">
        <v>109</v>
      </c>
      <c r="Z14" s="64">
        <f t="shared" si="6"/>
        <v>222</v>
      </c>
      <c r="AA14" s="68">
        <v>131</v>
      </c>
      <c r="AB14" s="63">
        <v>108</v>
      </c>
      <c r="AC14" s="64">
        <f t="shared" si="7"/>
        <v>239</v>
      </c>
      <c r="AD14" s="68">
        <v>126</v>
      </c>
      <c r="AE14" s="63">
        <v>103</v>
      </c>
      <c r="AF14" s="64">
        <f t="shared" si="8"/>
        <v>229</v>
      </c>
      <c r="AG14" s="70">
        <f t="shared" si="9"/>
        <v>718</v>
      </c>
      <c r="AH14" s="71">
        <f t="shared" si="9"/>
        <v>668</v>
      </c>
      <c r="AI14" s="72">
        <f t="shared" si="10"/>
        <v>1386</v>
      </c>
      <c r="AJ14" s="42" t="s">
        <v>36</v>
      </c>
    </row>
    <row r="15" spans="1:36" ht="15.75" customHeight="1">
      <c r="A15" s="42" t="s">
        <v>37</v>
      </c>
      <c r="B15" s="58">
        <v>7</v>
      </c>
      <c r="C15" s="59">
        <v>0</v>
      </c>
      <c r="D15" s="60">
        <f t="shared" si="0"/>
        <v>7</v>
      </c>
      <c r="E15" s="61">
        <v>12</v>
      </c>
      <c r="F15" s="62">
        <v>8</v>
      </c>
      <c r="G15" s="62">
        <v>8</v>
      </c>
      <c r="H15" s="62">
        <v>10</v>
      </c>
      <c r="I15" s="62">
        <v>12</v>
      </c>
      <c r="J15" s="63">
        <v>10</v>
      </c>
      <c r="K15" s="64">
        <f t="shared" si="1"/>
        <v>60</v>
      </c>
      <c r="L15" s="65">
        <v>1</v>
      </c>
      <c r="M15" s="65">
        <v>19</v>
      </c>
      <c r="N15" s="66">
        <f t="shared" si="2"/>
        <v>80</v>
      </c>
      <c r="O15" s="67">
        <v>144</v>
      </c>
      <c r="P15" s="63">
        <v>138</v>
      </c>
      <c r="Q15" s="64">
        <f t="shared" si="3"/>
        <v>282</v>
      </c>
      <c r="R15" s="68">
        <v>127</v>
      </c>
      <c r="S15" s="63">
        <v>128</v>
      </c>
      <c r="T15" s="69">
        <f t="shared" si="4"/>
        <v>255</v>
      </c>
      <c r="U15" s="68">
        <v>153</v>
      </c>
      <c r="V15" s="63">
        <v>136</v>
      </c>
      <c r="W15" s="64">
        <f t="shared" si="5"/>
        <v>289</v>
      </c>
      <c r="X15" s="68">
        <v>147</v>
      </c>
      <c r="Y15" s="63">
        <v>133</v>
      </c>
      <c r="Z15" s="64">
        <f t="shared" si="6"/>
        <v>280</v>
      </c>
      <c r="AA15" s="68">
        <v>146</v>
      </c>
      <c r="AB15" s="63">
        <v>162</v>
      </c>
      <c r="AC15" s="64">
        <f t="shared" si="7"/>
        <v>308</v>
      </c>
      <c r="AD15" s="68">
        <v>158</v>
      </c>
      <c r="AE15" s="63">
        <v>122</v>
      </c>
      <c r="AF15" s="64">
        <f t="shared" si="8"/>
        <v>280</v>
      </c>
      <c r="AG15" s="70">
        <f t="shared" si="9"/>
        <v>875</v>
      </c>
      <c r="AH15" s="71">
        <f t="shared" si="9"/>
        <v>819</v>
      </c>
      <c r="AI15" s="72">
        <f t="shared" si="10"/>
        <v>1694</v>
      </c>
      <c r="AJ15" s="42" t="s">
        <v>37</v>
      </c>
    </row>
    <row r="16" spans="1:36" ht="15.75" customHeight="1">
      <c r="A16" s="73" t="s">
        <v>38</v>
      </c>
      <c r="B16" s="58">
        <v>2</v>
      </c>
      <c r="C16" s="59">
        <v>0</v>
      </c>
      <c r="D16" s="60">
        <f t="shared" si="0"/>
        <v>2</v>
      </c>
      <c r="E16" s="61">
        <v>5</v>
      </c>
      <c r="F16" s="62">
        <v>5</v>
      </c>
      <c r="G16" s="62">
        <v>5</v>
      </c>
      <c r="H16" s="62">
        <v>5</v>
      </c>
      <c r="I16" s="62">
        <v>6</v>
      </c>
      <c r="J16" s="63">
        <v>5</v>
      </c>
      <c r="K16" s="64">
        <f t="shared" si="1"/>
        <v>31</v>
      </c>
      <c r="L16" s="65">
        <v>0</v>
      </c>
      <c r="M16" s="65">
        <v>12</v>
      </c>
      <c r="N16" s="66">
        <f t="shared" si="2"/>
        <v>43</v>
      </c>
      <c r="O16" s="67">
        <v>80</v>
      </c>
      <c r="P16" s="63">
        <v>75</v>
      </c>
      <c r="Q16" s="64">
        <f t="shared" si="3"/>
        <v>155</v>
      </c>
      <c r="R16" s="68">
        <v>103</v>
      </c>
      <c r="S16" s="63">
        <v>75</v>
      </c>
      <c r="T16" s="69">
        <f t="shared" si="4"/>
        <v>178</v>
      </c>
      <c r="U16" s="68">
        <v>99</v>
      </c>
      <c r="V16" s="63">
        <v>85</v>
      </c>
      <c r="W16" s="64">
        <f t="shared" si="5"/>
        <v>184</v>
      </c>
      <c r="X16" s="68">
        <v>74</v>
      </c>
      <c r="Y16" s="63">
        <v>79</v>
      </c>
      <c r="Z16" s="64">
        <f t="shared" si="6"/>
        <v>153</v>
      </c>
      <c r="AA16" s="68">
        <v>105</v>
      </c>
      <c r="AB16" s="63">
        <v>91</v>
      </c>
      <c r="AC16" s="64">
        <f t="shared" si="7"/>
        <v>196</v>
      </c>
      <c r="AD16" s="68">
        <v>86</v>
      </c>
      <c r="AE16" s="63">
        <v>90</v>
      </c>
      <c r="AF16" s="64">
        <f t="shared" si="8"/>
        <v>176</v>
      </c>
      <c r="AG16" s="70">
        <f t="shared" si="9"/>
        <v>547</v>
      </c>
      <c r="AH16" s="71">
        <f t="shared" si="9"/>
        <v>495</v>
      </c>
      <c r="AI16" s="72">
        <f t="shared" si="10"/>
        <v>1042</v>
      </c>
      <c r="AJ16" s="73" t="s">
        <v>38</v>
      </c>
    </row>
    <row r="17" spans="1:36" ht="15.75" customHeight="1">
      <c r="A17" s="42" t="s">
        <v>39</v>
      </c>
      <c r="B17" s="58">
        <v>2</v>
      </c>
      <c r="C17" s="59">
        <v>0</v>
      </c>
      <c r="D17" s="60">
        <f t="shared" si="0"/>
        <v>2</v>
      </c>
      <c r="E17" s="61">
        <v>5</v>
      </c>
      <c r="F17" s="62">
        <v>4</v>
      </c>
      <c r="G17" s="62">
        <v>5</v>
      </c>
      <c r="H17" s="62">
        <v>4</v>
      </c>
      <c r="I17" s="62">
        <v>5</v>
      </c>
      <c r="J17" s="63">
        <v>4</v>
      </c>
      <c r="K17" s="64">
        <f t="shared" si="1"/>
        <v>27</v>
      </c>
      <c r="L17" s="65">
        <v>0</v>
      </c>
      <c r="M17" s="65">
        <v>14</v>
      </c>
      <c r="N17" s="66">
        <f t="shared" si="2"/>
        <v>41</v>
      </c>
      <c r="O17" s="67">
        <v>77</v>
      </c>
      <c r="P17" s="63">
        <v>72</v>
      </c>
      <c r="Q17" s="64">
        <f t="shared" si="3"/>
        <v>149</v>
      </c>
      <c r="R17" s="68">
        <v>83</v>
      </c>
      <c r="S17" s="63">
        <v>68</v>
      </c>
      <c r="T17" s="69">
        <f t="shared" si="4"/>
        <v>151</v>
      </c>
      <c r="U17" s="68">
        <v>70</v>
      </c>
      <c r="V17" s="63">
        <v>72</v>
      </c>
      <c r="W17" s="64">
        <f t="shared" si="5"/>
        <v>142</v>
      </c>
      <c r="X17" s="68">
        <v>65</v>
      </c>
      <c r="Y17" s="63">
        <v>71</v>
      </c>
      <c r="Z17" s="64">
        <f t="shared" si="6"/>
        <v>136</v>
      </c>
      <c r="AA17" s="68">
        <v>75</v>
      </c>
      <c r="AB17" s="63">
        <v>82</v>
      </c>
      <c r="AC17" s="64">
        <f t="shared" si="7"/>
        <v>157</v>
      </c>
      <c r="AD17" s="68">
        <v>79</v>
      </c>
      <c r="AE17" s="63">
        <v>74</v>
      </c>
      <c r="AF17" s="64">
        <f t="shared" si="8"/>
        <v>153</v>
      </c>
      <c r="AG17" s="70">
        <f t="shared" si="9"/>
        <v>449</v>
      </c>
      <c r="AH17" s="71">
        <f t="shared" si="9"/>
        <v>439</v>
      </c>
      <c r="AI17" s="72">
        <f t="shared" si="10"/>
        <v>888</v>
      </c>
      <c r="AJ17" s="42" t="s">
        <v>39</v>
      </c>
    </row>
    <row r="18" spans="1:36" ht="15.75" customHeight="1">
      <c r="A18" s="42" t="s">
        <v>40</v>
      </c>
      <c r="B18" s="58">
        <v>1</v>
      </c>
      <c r="C18" s="59">
        <v>0</v>
      </c>
      <c r="D18" s="60">
        <f t="shared" si="0"/>
        <v>1</v>
      </c>
      <c r="E18" s="61">
        <v>3</v>
      </c>
      <c r="F18" s="62">
        <v>4</v>
      </c>
      <c r="G18" s="62">
        <v>3</v>
      </c>
      <c r="H18" s="62">
        <v>3</v>
      </c>
      <c r="I18" s="62">
        <v>3</v>
      </c>
      <c r="J18" s="63">
        <v>4</v>
      </c>
      <c r="K18" s="64">
        <f t="shared" si="1"/>
        <v>20</v>
      </c>
      <c r="L18" s="65">
        <v>0</v>
      </c>
      <c r="M18" s="65">
        <v>7</v>
      </c>
      <c r="N18" s="66">
        <f t="shared" si="2"/>
        <v>27</v>
      </c>
      <c r="O18" s="67">
        <v>54</v>
      </c>
      <c r="P18" s="63">
        <v>38</v>
      </c>
      <c r="Q18" s="69">
        <f t="shared" si="3"/>
        <v>92</v>
      </c>
      <c r="R18" s="68">
        <v>56</v>
      </c>
      <c r="S18" s="63">
        <v>60</v>
      </c>
      <c r="T18" s="69">
        <f t="shared" si="4"/>
        <v>116</v>
      </c>
      <c r="U18" s="68">
        <v>55</v>
      </c>
      <c r="V18" s="63">
        <v>49</v>
      </c>
      <c r="W18" s="64">
        <f t="shared" si="5"/>
        <v>104</v>
      </c>
      <c r="X18" s="68">
        <v>58</v>
      </c>
      <c r="Y18" s="63">
        <v>48</v>
      </c>
      <c r="Z18" s="64">
        <f t="shared" si="6"/>
        <v>106</v>
      </c>
      <c r="AA18" s="68">
        <v>50</v>
      </c>
      <c r="AB18" s="63">
        <v>46</v>
      </c>
      <c r="AC18" s="64">
        <f t="shared" si="7"/>
        <v>96</v>
      </c>
      <c r="AD18" s="68">
        <v>66</v>
      </c>
      <c r="AE18" s="63">
        <v>54</v>
      </c>
      <c r="AF18" s="64">
        <f t="shared" si="8"/>
        <v>120</v>
      </c>
      <c r="AG18" s="70">
        <f t="shared" si="9"/>
        <v>339</v>
      </c>
      <c r="AH18" s="71">
        <f t="shared" si="9"/>
        <v>295</v>
      </c>
      <c r="AI18" s="72">
        <f t="shared" si="10"/>
        <v>634</v>
      </c>
      <c r="AJ18" s="42" t="s">
        <v>40</v>
      </c>
    </row>
    <row r="19" spans="1:36" ht="15.75" customHeight="1">
      <c r="A19" s="42" t="s">
        <v>41</v>
      </c>
      <c r="B19" s="58">
        <v>4</v>
      </c>
      <c r="C19" s="59">
        <v>0</v>
      </c>
      <c r="D19" s="60">
        <f t="shared" si="0"/>
        <v>4</v>
      </c>
      <c r="E19" s="61">
        <v>7</v>
      </c>
      <c r="F19" s="62">
        <v>7</v>
      </c>
      <c r="G19" s="62">
        <v>6</v>
      </c>
      <c r="H19" s="62">
        <v>6</v>
      </c>
      <c r="I19" s="62">
        <v>7</v>
      </c>
      <c r="J19" s="63">
        <v>7</v>
      </c>
      <c r="K19" s="64">
        <f t="shared" si="1"/>
        <v>40</v>
      </c>
      <c r="L19" s="65">
        <v>0</v>
      </c>
      <c r="M19" s="65">
        <v>17</v>
      </c>
      <c r="N19" s="66">
        <f t="shared" si="2"/>
        <v>57</v>
      </c>
      <c r="O19" s="67">
        <v>112</v>
      </c>
      <c r="P19" s="63">
        <v>95</v>
      </c>
      <c r="Q19" s="64">
        <f t="shared" si="3"/>
        <v>207</v>
      </c>
      <c r="R19" s="68">
        <v>109</v>
      </c>
      <c r="S19" s="63">
        <v>101</v>
      </c>
      <c r="T19" s="69">
        <f t="shared" si="4"/>
        <v>210</v>
      </c>
      <c r="U19" s="68">
        <v>109</v>
      </c>
      <c r="V19" s="63">
        <v>107</v>
      </c>
      <c r="W19" s="64">
        <f t="shared" si="5"/>
        <v>216</v>
      </c>
      <c r="X19" s="68">
        <v>98</v>
      </c>
      <c r="Y19" s="63">
        <v>85</v>
      </c>
      <c r="Z19" s="64">
        <f t="shared" si="6"/>
        <v>183</v>
      </c>
      <c r="AA19" s="68">
        <v>102</v>
      </c>
      <c r="AB19" s="63">
        <v>118</v>
      </c>
      <c r="AC19" s="64">
        <f t="shared" si="7"/>
        <v>220</v>
      </c>
      <c r="AD19" s="68">
        <v>109</v>
      </c>
      <c r="AE19" s="63">
        <v>101</v>
      </c>
      <c r="AF19" s="64">
        <f t="shared" si="8"/>
        <v>210</v>
      </c>
      <c r="AG19" s="70">
        <f t="shared" si="9"/>
        <v>639</v>
      </c>
      <c r="AH19" s="71">
        <f t="shared" si="9"/>
        <v>607</v>
      </c>
      <c r="AI19" s="72">
        <f t="shared" si="10"/>
        <v>1246</v>
      </c>
      <c r="AJ19" s="42" t="s">
        <v>41</v>
      </c>
    </row>
    <row r="20" spans="1:36" ht="15.75" customHeight="1">
      <c r="A20" s="42" t="s">
        <v>42</v>
      </c>
      <c r="B20" s="58">
        <v>0</v>
      </c>
      <c r="C20" s="59">
        <v>0</v>
      </c>
      <c r="D20" s="60">
        <f t="shared" si="0"/>
        <v>0</v>
      </c>
      <c r="E20" s="61">
        <v>0</v>
      </c>
      <c r="F20" s="62">
        <v>0</v>
      </c>
      <c r="G20" s="62">
        <v>0</v>
      </c>
      <c r="H20" s="62">
        <v>0</v>
      </c>
      <c r="I20" s="62">
        <v>0</v>
      </c>
      <c r="J20" s="63">
        <v>0</v>
      </c>
      <c r="K20" s="64">
        <f t="shared" si="1"/>
        <v>0</v>
      </c>
      <c r="L20" s="65">
        <v>0</v>
      </c>
      <c r="M20" s="65">
        <v>0</v>
      </c>
      <c r="N20" s="66">
        <f t="shared" si="2"/>
        <v>0</v>
      </c>
      <c r="O20" s="67">
        <v>0</v>
      </c>
      <c r="P20" s="63">
        <v>0</v>
      </c>
      <c r="Q20" s="64">
        <f t="shared" si="3"/>
        <v>0</v>
      </c>
      <c r="R20" s="68">
        <v>0</v>
      </c>
      <c r="S20" s="63">
        <v>0</v>
      </c>
      <c r="T20" s="69">
        <f t="shared" si="4"/>
        <v>0</v>
      </c>
      <c r="U20" s="68">
        <v>0</v>
      </c>
      <c r="V20" s="63">
        <v>0</v>
      </c>
      <c r="W20" s="64">
        <f t="shared" si="5"/>
        <v>0</v>
      </c>
      <c r="X20" s="68">
        <v>0</v>
      </c>
      <c r="Y20" s="63">
        <v>0</v>
      </c>
      <c r="Z20" s="64">
        <f t="shared" si="6"/>
        <v>0</v>
      </c>
      <c r="AA20" s="68">
        <v>0</v>
      </c>
      <c r="AB20" s="63">
        <v>0</v>
      </c>
      <c r="AC20" s="64">
        <f t="shared" si="7"/>
        <v>0</v>
      </c>
      <c r="AD20" s="68">
        <v>0</v>
      </c>
      <c r="AE20" s="63">
        <v>0</v>
      </c>
      <c r="AF20" s="64">
        <f t="shared" si="8"/>
        <v>0</v>
      </c>
      <c r="AG20" s="70">
        <f t="shared" si="9"/>
        <v>0</v>
      </c>
      <c r="AH20" s="71">
        <f t="shared" si="9"/>
        <v>0</v>
      </c>
      <c r="AI20" s="72">
        <f t="shared" si="10"/>
        <v>0</v>
      </c>
      <c r="AJ20" s="42" t="s">
        <v>42</v>
      </c>
    </row>
    <row r="21" spans="1:36" ht="15.75" customHeight="1">
      <c r="A21" s="42" t="s">
        <v>43</v>
      </c>
      <c r="B21" s="58">
        <v>4</v>
      </c>
      <c r="C21" s="59">
        <v>0</v>
      </c>
      <c r="D21" s="60">
        <f t="shared" si="0"/>
        <v>4</v>
      </c>
      <c r="E21" s="61">
        <v>6</v>
      </c>
      <c r="F21" s="62">
        <v>8</v>
      </c>
      <c r="G21" s="62">
        <v>6</v>
      </c>
      <c r="H21" s="62">
        <v>7</v>
      </c>
      <c r="I21" s="62">
        <v>6</v>
      </c>
      <c r="J21" s="63">
        <v>6</v>
      </c>
      <c r="K21" s="64">
        <f t="shared" si="1"/>
        <v>39</v>
      </c>
      <c r="L21" s="65">
        <v>0</v>
      </c>
      <c r="M21" s="65">
        <v>10</v>
      </c>
      <c r="N21" s="66">
        <f t="shared" si="2"/>
        <v>49</v>
      </c>
      <c r="O21" s="67">
        <v>86</v>
      </c>
      <c r="P21" s="63">
        <v>76</v>
      </c>
      <c r="Q21" s="64">
        <f t="shared" si="3"/>
        <v>162</v>
      </c>
      <c r="R21" s="68">
        <v>99</v>
      </c>
      <c r="S21" s="63">
        <v>98</v>
      </c>
      <c r="T21" s="69">
        <f t="shared" si="4"/>
        <v>197</v>
      </c>
      <c r="U21" s="68">
        <v>82</v>
      </c>
      <c r="V21" s="63">
        <v>90</v>
      </c>
      <c r="W21" s="64">
        <f t="shared" si="5"/>
        <v>172</v>
      </c>
      <c r="X21" s="68">
        <v>85</v>
      </c>
      <c r="Y21" s="63">
        <v>93</v>
      </c>
      <c r="Z21" s="64">
        <f t="shared" si="6"/>
        <v>178</v>
      </c>
      <c r="AA21" s="68">
        <v>96</v>
      </c>
      <c r="AB21" s="63">
        <v>98</v>
      </c>
      <c r="AC21" s="64">
        <f t="shared" si="7"/>
        <v>194</v>
      </c>
      <c r="AD21" s="68">
        <v>94</v>
      </c>
      <c r="AE21" s="63">
        <v>100</v>
      </c>
      <c r="AF21" s="64">
        <f t="shared" si="8"/>
        <v>194</v>
      </c>
      <c r="AG21" s="70">
        <f t="shared" si="9"/>
        <v>542</v>
      </c>
      <c r="AH21" s="71">
        <f t="shared" si="9"/>
        <v>555</v>
      </c>
      <c r="AI21" s="72">
        <f t="shared" si="10"/>
        <v>1097</v>
      </c>
      <c r="AJ21" s="42" t="s">
        <v>43</v>
      </c>
    </row>
    <row r="22" spans="1:36" ht="15.75" customHeight="1">
      <c r="A22" s="42" t="s">
        <v>44</v>
      </c>
      <c r="B22" s="58">
        <v>0</v>
      </c>
      <c r="C22" s="59">
        <v>0</v>
      </c>
      <c r="D22" s="60">
        <f t="shared" si="0"/>
        <v>0</v>
      </c>
      <c r="E22" s="61">
        <v>0</v>
      </c>
      <c r="F22" s="62">
        <v>0</v>
      </c>
      <c r="G22" s="62">
        <v>0</v>
      </c>
      <c r="H22" s="62">
        <v>0</v>
      </c>
      <c r="I22" s="62">
        <v>0</v>
      </c>
      <c r="J22" s="63">
        <v>0</v>
      </c>
      <c r="K22" s="64">
        <f t="shared" si="1"/>
        <v>0</v>
      </c>
      <c r="L22" s="65">
        <v>0</v>
      </c>
      <c r="M22" s="65">
        <v>0</v>
      </c>
      <c r="N22" s="66">
        <f t="shared" si="2"/>
        <v>0</v>
      </c>
      <c r="O22" s="67">
        <v>0</v>
      </c>
      <c r="P22" s="63">
        <v>0</v>
      </c>
      <c r="Q22" s="69">
        <f t="shared" si="3"/>
        <v>0</v>
      </c>
      <c r="R22" s="68">
        <v>0</v>
      </c>
      <c r="S22" s="63">
        <v>0</v>
      </c>
      <c r="T22" s="69">
        <f t="shared" si="4"/>
        <v>0</v>
      </c>
      <c r="U22" s="68">
        <v>0</v>
      </c>
      <c r="V22" s="63">
        <v>0</v>
      </c>
      <c r="W22" s="64">
        <f t="shared" si="5"/>
        <v>0</v>
      </c>
      <c r="X22" s="68">
        <v>0</v>
      </c>
      <c r="Y22" s="63">
        <v>0</v>
      </c>
      <c r="Z22" s="64">
        <f t="shared" si="6"/>
        <v>0</v>
      </c>
      <c r="AA22" s="68">
        <v>0</v>
      </c>
      <c r="AB22" s="63">
        <v>0</v>
      </c>
      <c r="AC22" s="64">
        <f t="shared" si="7"/>
        <v>0</v>
      </c>
      <c r="AD22" s="68">
        <v>0</v>
      </c>
      <c r="AE22" s="63">
        <v>0</v>
      </c>
      <c r="AF22" s="64">
        <f t="shared" si="8"/>
        <v>0</v>
      </c>
      <c r="AG22" s="70">
        <f t="shared" si="9"/>
        <v>0</v>
      </c>
      <c r="AH22" s="71">
        <f t="shared" si="9"/>
        <v>0</v>
      </c>
      <c r="AI22" s="72">
        <f t="shared" si="10"/>
        <v>0</v>
      </c>
      <c r="AJ22" s="42" t="s">
        <v>44</v>
      </c>
    </row>
    <row r="23" spans="1:36" ht="15.75" customHeight="1">
      <c r="A23" s="42" t="s">
        <v>45</v>
      </c>
      <c r="B23" s="58">
        <v>1</v>
      </c>
      <c r="C23" s="59">
        <v>0</v>
      </c>
      <c r="D23" s="60">
        <f t="shared" si="0"/>
        <v>1</v>
      </c>
      <c r="E23" s="61">
        <v>3</v>
      </c>
      <c r="F23" s="62">
        <v>3</v>
      </c>
      <c r="G23" s="62">
        <v>3</v>
      </c>
      <c r="H23" s="62">
        <v>3</v>
      </c>
      <c r="I23" s="62">
        <v>3</v>
      </c>
      <c r="J23" s="63">
        <v>3</v>
      </c>
      <c r="K23" s="64">
        <f t="shared" si="1"/>
        <v>18</v>
      </c>
      <c r="L23" s="65">
        <v>0</v>
      </c>
      <c r="M23" s="65">
        <v>5</v>
      </c>
      <c r="N23" s="66">
        <f t="shared" si="2"/>
        <v>23</v>
      </c>
      <c r="O23" s="67">
        <v>53</v>
      </c>
      <c r="P23" s="63">
        <v>35</v>
      </c>
      <c r="Q23" s="69">
        <f t="shared" si="3"/>
        <v>88</v>
      </c>
      <c r="R23" s="68">
        <v>54</v>
      </c>
      <c r="S23" s="63">
        <v>48</v>
      </c>
      <c r="T23" s="69">
        <f t="shared" si="4"/>
        <v>102</v>
      </c>
      <c r="U23" s="68">
        <v>48</v>
      </c>
      <c r="V23" s="63">
        <v>48</v>
      </c>
      <c r="W23" s="64">
        <f t="shared" si="5"/>
        <v>96</v>
      </c>
      <c r="X23" s="68">
        <v>40</v>
      </c>
      <c r="Y23" s="63">
        <v>44</v>
      </c>
      <c r="Z23" s="64">
        <f t="shared" si="6"/>
        <v>84</v>
      </c>
      <c r="AA23" s="68">
        <v>46</v>
      </c>
      <c r="AB23" s="63">
        <v>49</v>
      </c>
      <c r="AC23" s="64">
        <f t="shared" si="7"/>
        <v>95</v>
      </c>
      <c r="AD23" s="68">
        <v>55</v>
      </c>
      <c r="AE23" s="63">
        <v>45</v>
      </c>
      <c r="AF23" s="64">
        <f t="shared" si="8"/>
        <v>100</v>
      </c>
      <c r="AG23" s="70">
        <f t="shared" si="9"/>
        <v>296</v>
      </c>
      <c r="AH23" s="71">
        <f t="shared" si="9"/>
        <v>269</v>
      </c>
      <c r="AI23" s="72">
        <f t="shared" si="10"/>
        <v>565</v>
      </c>
      <c r="AJ23" s="42" t="s">
        <v>45</v>
      </c>
    </row>
    <row r="24" spans="1:36" ht="15.75" customHeight="1">
      <c r="A24" s="42" t="s">
        <v>46</v>
      </c>
      <c r="B24" s="58">
        <v>8</v>
      </c>
      <c r="C24" s="59">
        <v>0</v>
      </c>
      <c r="D24" s="60">
        <f t="shared" si="0"/>
        <v>8</v>
      </c>
      <c r="E24" s="61">
        <v>8</v>
      </c>
      <c r="F24" s="62">
        <v>9</v>
      </c>
      <c r="G24" s="62">
        <v>8</v>
      </c>
      <c r="H24" s="62">
        <v>9</v>
      </c>
      <c r="I24" s="62">
        <v>9</v>
      </c>
      <c r="J24" s="63">
        <v>8</v>
      </c>
      <c r="K24" s="64">
        <f t="shared" si="1"/>
        <v>51</v>
      </c>
      <c r="L24" s="65">
        <v>0</v>
      </c>
      <c r="M24" s="65">
        <v>25</v>
      </c>
      <c r="N24" s="66">
        <f t="shared" si="2"/>
        <v>76</v>
      </c>
      <c r="O24" s="67">
        <v>88</v>
      </c>
      <c r="P24" s="63">
        <v>98</v>
      </c>
      <c r="Q24" s="64">
        <f t="shared" si="3"/>
        <v>186</v>
      </c>
      <c r="R24" s="68">
        <v>103</v>
      </c>
      <c r="S24" s="63">
        <v>95</v>
      </c>
      <c r="T24" s="69">
        <f t="shared" si="4"/>
        <v>198</v>
      </c>
      <c r="U24" s="68">
        <v>118</v>
      </c>
      <c r="V24" s="63">
        <v>88</v>
      </c>
      <c r="W24" s="64">
        <f t="shared" si="5"/>
        <v>206</v>
      </c>
      <c r="X24" s="68">
        <v>92</v>
      </c>
      <c r="Y24" s="63">
        <v>89</v>
      </c>
      <c r="Z24" s="64">
        <f t="shared" si="6"/>
        <v>181</v>
      </c>
      <c r="AA24" s="68">
        <v>102</v>
      </c>
      <c r="AB24" s="63">
        <v>110</v>
      </c>
      <c r="AC24" s="64">
        <f t="shared" si="7"/>
        <v>212</v>
      </c>
      <c r="AD24" s="68">
        <v>117</v>
      </c>
      <c r="AE24" s="63">
        <v>99</v>
      </c>
      <c r="AF24" s="64">
        <f t="shared" si="8"/>
        <v>216</v>
      </c>
      <c r="AG24" s="70">
        <f t="shared" si="9"/>
        <v>620</v>
      </c>
      <c r="AH24" s="71">
        <f t="shared" si="9"/>
        <v>579</v>
      </c>
      <c r="AI24" s="72">
        <f t="shared" si="10"/>
        <v>1199</v>
      </c>
      <c r="AJ24" s="42" t="s">
        <v>46</v>
      </c>
    </row>
    <row r="25" spans="1:36" ht="15.75" customHeight="1" thickBot="1">
      <c r="A25" s="74" t="s">
        <v>47</v>
      </c>
      <c r="B25" s="75">
        <v>2</v>
      </c>
      <c r="C25" s="76">
        <v>0</v>
      </c>
      <c r="D25" s="77">
        <f t="shared" si="0"/>
        <v>2</v>
      </c>
      <c r="E25" s="78">
        <v>2</v>
      </c>
      <c r="F25" s="79">
        <v>3</v>
      </c>
      <c r="G25" s="79">
        <v>2</v>
      </c>
      <c r="H25" s="79">
        <v>3</v>
      </c>
      <c r="I25" s="79">
        <v>3</v>
      </c>
      <c r="J25" s="80">
        <v>2</v>
      </c>
      <c r="K25" s="81">
        <f t="shared" si="1"/>
        <v>15</v>
      </c>
      <c r="L25" s="82">
        <v>0</v>
      </c>
      <c r="M25" s="82">
        <v>5</v>
      </c>
      <c r="N25" s="83">
        <f t="shared" si="2"/>
        <v>20</v>
      </c>
      <c r="O25" s="84">
        <v>30</v>
      </c>
      <c r="P25" s="80">
        <v>21</v>
      </c>
      <c r="Q25" s="81">
        <f t="shared" si="3"/>
        <v>51</v>
      </c>
      <c r="R25" s="85">
        <v>30</v>
      </c>
      <c r="S25" s="80">
        <v>29</v>
      </c>
      <c r="T25" s="86">
        <f t="shared" si="4"/>
        <v>59</v>
      </c>
      <c r="U25" s="85">
        <v>24</v>
      </c>
      <c r="V25" s="80">
        <v>29</v>
      </c>
      <c r="W25" s="81">
        <f t="shared" si="5"/>
        <v>53</v>
      </c>
      <c r="X25" s="85">
        <v>45</v>
      </c>
      <c r="Y25" s="80">
        <v>33</v>
      </c>
      <c r="Z25" s="81">
        <f t="shared" si="6"/>
        <v>78</v>
      </c>
      <c r="AA25" s="85">
        <v>35</v>
      </c>
      <c r="AB25" s="80">
        <v>31</v>
      </c>
      <c r="AC25" s="81">
        <f t="shared" si="7"/>
        <v>66</v>
      </c>
      <c r="AD25" s="85">
        <v>33</v>
      </c>
      <c r="AE25" s="80">
        <v>36</v>
      </c>
      <c r="AF25" s="81">
        <f t="shared" si="8"/>
        <v>69</v>
      </c>
      <c r="AG25" s="87">
        <f t="shared" si="9"/>
        <v>197</v>
      </c>
      <c r="AH25" s="88">
        <f t="shared" si="9"/>
        <v>179</v>
      </c>
      <c r="AI25" s="89">
        <f t="shared" si="10"/>
        <v>376</v>
      </c>
      <c r="AJ25" s="74" t="s">
        <v>47</v>
      </c>
    </row>
    <row r="26" spans="1:36" s="95" customFormat="1" ht="21.75" customHeight="1" thickBot="1">
      <c r="A26" s="90" t="s">
        <v>18</v>
      </c>
      <c r="B26" s="91">
        <f t="shared" ref="B26:AI26" si="11">SUM(B6:B25)</f>
        <v>155</v>
      </c>
      <c r="C26" s="92">
        <f t="shared" si="11"/>
        <v>8</v>
      </c>
      <c r="D26" s="88">
        <f t="shared" si="11"/>
        <v>163</v>
      </c>
      <c r="E26" s="93">
        <f t="shared" si="11"/>
        <v>269</v>
      </c>
      <c r="F26" s="92">
        <f t="shared" si="11"/>
        <v>271</v>
      </c>
      <c r="G26" s="92">
        <f t="shared" si="11"/>
        <v>249</v>
      </c>
      <c r="H26" s="92">
        <f t="shared" si="11"/>
        <v>259</v>
      </c>
      <c r="I26" s="92">
        <f t="shared" si="11"/>
        <v>262</v>
      </c>
      <c r="J26" s="88">
        <f t="shared" si="11"/>
        <v>264</v>
      </c>
      <c r="K26" s="81">
        <f t="shared" si="11"/>
        <v>1574</v>
      </c>
      <c r="L26" s="81">
        <f t="shared" si="11"/>
        <v>36</v>
      </c>
      <c r="M26" s="81">
        <f t="shared" si="11"/>
        <v>543</v>
      </c>
      <c r="N26" s="83">
        <f t="shared" si="11"/>
        <v>2153</v>
      </c>
      <c r="O26" s="94">
        <f t="shared" si="11"/>
        <v>3623</v>
      </c>
      <c r="P26" s="88">
        <f t="shared" si="11"/>
        <v>3463</v>
      </c>
      <c r="Q26" s="81">
        <f t="shared" si="11"/>
        <v>7086</v>
      </c>
      <c r="R26" s="87">
        <f t="shared" si="11"/>
        <v>3812</v>
      </c>
      <c r="S26" s="88">
        <f t="shared" si="11"/>
        <v>3591</v>
      </c>
      <c r="T26" s="86">
        <f t="shared" si="11"/>
        <v>7403</v>
      </c>
      <c r="U26" s="87">
        <f t="shared" si="11"/>
        <v>3825</v>
      </c>
      <c r="V26" s="88">
        <f t="shared" si="11"/>
        <v>3589</v>
      </c>
      <c r="W26" s="81">
        <f t="shared" si="11"/>
        <v>7414</v>
      </c>
      <c r="X26" s="87">
        <f t="shared" si="11"/>
        <v>3692</v>
      </c>
      <c r="Y26" s="88">
        <f t="shared" si="11"/>
        <v>3641</v>
      </c>
      <c r="Z26" s="81">
        <f t="shared" si="11"/>
        <v>7333</v>
      </c>
      <c r="AA26" s="87">
        <f t="shared" si="11"/>
        <v>3825</v>
      </c>
      <c r="AB26" s="88">
        <f t="shared" si="11"/>
        <v>3809</v>
      </c>
      <c r="AC26" s="81">
        <f t="shared" si="11"/>
        <v>7634</v>
      </c>
      <c r="AD26" s="87">
        <f t="shared" si="11"/>
        <v>3916</v>
      </c>
      <c r="AE26" s="88">
        <f t="shared" si="11"/>
        <v>3679</v>
      </c>
      <c r="AF26" s="81">
        <f t="shared" si="11"/>
        <v>7595</v>
      </c>
      <c r="AG26" s="87">
        <f t="shared" si="11"/>
        <v>22693</v>
      </c>
      <c r="AH26" s="88">
        <f t="shared" si="11"/>
        <v>21772</v>
      </c>
      <c r="AI26" s="89">
        <f t="shared" si="11"/>
        <v>44465</v>
      </c>
      <c r="AJ26" s="90" t="s">
        <v>18</v>
      </c>
    </row>
    <row r="27" spans="1:36" s="99" customFormat="1" ht="13.5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6"/>
      <c r="AH27" s="98"/>
      <c r="AI27" s="98"/>
      <c r="AJ27" s="98"/>
    </row>
    <row r="28" spans="1:36" s="99" customFormat="1" ht="16.5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s="99" customFormat="1" ht="2.25" customHeight="1" thickBo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s="99" customFormat="1" ht="21" customHeight="1">
      <c r="A30" s="7" t="s">
        <v>1</v>
      </c>
      <c r="B30" s="8" t="s">
        <v>49</v>
      </c>
      <c r="C30" s="9"/>
      <c r="D30" s="10"/>
      <c r="E30" s="11" t="s">
        <v>50</v>
      </c>
      <c r="F30" s="9"/>
      <c r="G30" s="9"/>
      <c r="H30" s="9"/>
      <c r="I30" s="9"/>
      <c r="J30" s="9"/>
      <c r="K30" s="12"/>
      <c r="L30" s="13" t="s">
        <v>51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  <c r="AA30" s="100" t="s">
        <v>1</v>
      </c>
      <c r="AB30" s="101"/>
      <c r="AC30" s="98"/>
      <c r="AD30" s="98"/>
      <c r="AE30" s="98"/>
      <c r="AF30" s="98"/>
      <c r="AG30" s="98"/>
      <c r="AH30" s="98"/>
      <c r="AI30" s="98"/>
      <c r="AJ30" s="98"/>
    </row>
    <row r="31" spans="1:36" s="99" customFormat="1" ht="18" customHeight="1">
      <c r="A31" s="15"/>
      <c r="B31" s="102" t="s">
        <v>5</v>
      </c>
      <c r="C31" s="17" t="s">
        <v>6</v>
      </c>
      <c r="D31" s="18" t="s">
        <v>7</v>
      </c>
      <c r="E31" s="103" t="s">
        <v>52</v>
      </c>
      <c r="F31" s="104"/>
      <c r="G31" s="104"/>
      <c r="H31" s="105"/>
      <c r="I31" s="22" t="s">
        <v>9</v>
      </c>
      <c r="J31" s="22" t="s">
        <v>10</v>
      </c>
      <c r="K31" s="106" t="s">
        <v>11</v>
      </c>
      <c r="L31" s="24" t="s">
        <v>12</v>
      </c>
      <c r="M31" s="20"/>
      <c r="N31" s="21"/>
      <c r="O31" s="19" t="s">
        <v>13</v>
      </c>
      <c r="P31" s="20"/>
      <c r="Q31" s="21"/>
      <c r="R31" s="19" t="s">
        <v>14</v>
      </c>
      <c r="S31" s="20"/>
      <c r="T31" s="21"/>
      <c r="U31" s="103" t="s">
        <v>53</v>
      </c>
      <c r="V31" s="104"/>
      <c r="W31" s="104"/>
      <c r="X31" s="104"/>
      <c r="Y31" s="104"/>
      <c r="Z31" s="107"/>
      <c r="AA31" s="108"/>
      <c r="AB31" s="109"/>
      <c r="AC31" s="98"/>
      <c r="AD31" s="98"/>
      <c r="AE31" s="98"/>
      <c r="AF31" s="98"/>
      <c r="AG31" s="98"/>
      <c r="AH31" s="98"/>
      <c r="AI31" s="98"/>
      <c r="AJ31" s="98"/>
    </row>
    <row r="32" spans="1:36" s="99" customFormat="1" ht="18" customHeight="1" thickBot="1">
      <c r="A32" s="26"/>
      <c r="B32" s="110"/>
      <c r="C32" s="28"/>
      <c r="D32" s="29"/>
      <c r="E32" s="39" t="s">
        <v>54</v>
      </c>
      <c r="F32" s="111" t="s">
        <v>20</v>
      </c>
      <c r="G32" s="37" t="s">
        <v>21</v>
      </c>
      <c r="H32" s="112" t="s">
        <v>18</v>
      </c>
      <c r="I32" s="34"/>
      <c r="J32" s="34"/>
      <c r="K32" s="113"/>
      <c r="L32" s="36" t="s">
        <v>25</v>
      </c>
      <c r="M32" s="37" t="s">
        <v>26</v>
      </c>
      <c r="N32" s="112" t="s">
        <v>27</v>
      </c>
      <c r="O32" s="39" t="s">
        <v>25</v>
      </c>
      <c r="P32" s="37" t="s">
        <v>26</v>
      </c>
      <c r="Q32" s="112" t="s">
        <v>27</v>
      </c>
      <c r="R32" s="39" t="s">
        <v>25</v>
      </c>
      <c r="S32" s="37" t="s">
        <v>26</v>
      </c>
      <c r="T32" s="40" t="s">
        <v>27</v>
      </c>
      <c r="U32" s="114" t="s">
        <v>25</v>
      </c>
      <c r="V32" s="115"/>
      <c r="W32" s="116" t="s">
        <v>26</v>
      </c>
      <c r="X32" s="117"/>
      <c r="Y32" s="114" t="s">
        <v>27</v>
      </c>
      <c r="Z32" s="118"/>
      <c r="AA32" s="119"/>
      <c r="AB32" s="120"/>
      <c r="AC32" s="98"/>
      <c r="AD32" s="98"/>
      <c r="AE32" s="98"/>
      <c r="AF32" s="98"/>
      <c r="AG32" s="98"/>
      <c r="AH32" s="98"/>
      <c r="AI32" s="98"/>
      <c r="AJ32" s="98"/>
    </row>
    <row r="33" spans="1:36" ht="15.75" customHeight="1">
      <c r="A33" s="42" t="s">
        <v>28</v>
      </c>
      <c r="B33" s="43">
        <v>19</v>
      </c>
      <c r="C33" s="44">
        <v>0</v>
      </c>
      <c r="D33" s="121">
        <f>SUM(B33:C33)</f>
        <v>19</v>
      </c>
      <c r="E33" s="122">
        <v>62</v>
      </c>
      <c r="F33" s="123">
        <v>60</v>
      </c>
      <c r="G33" s="124">
        <v>59</v>
      </c>
      <c r="H33" s="125">
        <f>SUM(E33:G33)</f>
        <v>181</v>
      </c>
      <c r="I33" s="126">
        <v>0</v>
      </c>
      <c r="J33" s="126">
        <v>46</v>
      </c>
      <c r="K33" s="127">
        <f>SUM(H33,I33,J33)</f>
        <v>227</v>
      </c>
      <c r="L33" s="128">
        <v>992</v>
      </c>
      <c r="M33" s="129">
        <v>908</v>
      </c>
      <c r="N33" s="125">
        <f>SUM(L33:M33)</f>
        <v>1900</v>
      </c>
      <c r="O33" s="130">
        <v>957</v>
      </c>
      <c r="P33" s="129">
        <v>975</v>
      </c>
      <c r="Q33" s="125">
        <f>SUM(O33:P33)</f>
        <v>1932</v>
      </c>
      <c r="R33" s="131">
        <v>995</v>
      </c>
      <c r="S33" s="129">
        <v>926</v>
      </c>
      <c r="T33" s="132">
        <f>SUM(R33:S33)</f>
        <v>1921</v>
      </c>
      <c r="U33" s="133">
        <f>SUM(L33,O33,R33)</f>
        <v>2944</v>
      </c>
      <c r="V33" s="134"/>
      <c r="W33" s="135">
        <f>SUM(M33,P33,S33)</f>
        <v>2809</v>
      </c>
      <c r="X33" s="136"/>
      <c r="Y33" s="133">
        <f>SUM(U33:X33)</f>
        <v>5753</v>
      </c>
      <c r="Z33" s="137"/>
      <c r="AA33" s="138" t="s">
        <v>28</v>
      </c>
      <c r="AB33" s="139"/>
      <c r="AC33" s="98"/>
      <c r="AD33" s="98"/>
      <c r="AE33" s="98"/>
      <c r="AF33" s="98"/>
      <c r="AG33" s="98"/>
      <c r="AH33" s="98"/>
      <c r="AI33" s="98"/>
      <c r="AJ33" s="98"/>
    </row>
    <row r="34" spans="1:36" ht="15.75" customHeight="1">
      <c r="A34" s="42" t="s">
        <v>29</v>
      </c>
      <c r="B34" s="58">
        <v>19</v>
      </c>
      <c r="C34" s="59">
        <v>1</v>
      </c>
      <c r="D34" s="140">
        <f t="shared" ref="D34:D52" si="12">SUM(B34:C34)</f>
        <v>20</v>
      </c>
      <c r="E34" s="141">
        <v>39</v>
      </c>
      <c r="F34" s="142">
        <v>39</v>
      </c>
      <c r="G34" s="143">
        <v>38</v>
      </c>
      <c r="H34" s="64">
        <f t="shared" ref="H34:H52" si="13">SUM(E34:G34)</f>
        <v>116</v>
      </c>
      <c r="I34" s="65">
        <v>3</v>
      </c>
      <c r="J34" s="65">
        <v>35</v>
      </c>
      <c r="K34" s="144">
        <f t="shared" ref="K34:K52" si="14">SUM(H34,I34,J34)</f>
        <v>154</v>
      </c>
      <c r="L34" s="67">
        <v>627</v>
      </c>
      <c r="M34" s="63">
        <v>554</v>
      </c>
      <c r="N34" s="64">
        <f t="shared" ref="N34:N52" si="15">SUM(L34:M34)</f>
        <v>1181</v>
      </c>
      <c r="O34" s="61">
        <v>580</v>
      </c>
      <c r="P34" s="63">
        <v>563</v>
      </c>
      <c r="Q34" s="64">
        <f t="shared" ref="Q34:Q52" si="16">SUM(O34:P34)</f>
        <v>1143</v>
      </c>
      <c r="R34" s="68">
        <v>629</v>
      </c>
      <c r="S34" s="63">
        <v>577</v>
      </c>
      <c r="T34" s="69">
        <f t="shared" ref="T34:T52" si="17">SUM(R34:S34)</f>
        <v>1206</v>
      </c>
      <c r="U34" s="145">
        <f t="shared" ref="U34:U52" si="18">SUM(L34,O34,R34)</f>
        <v>1836</v>
      </c>
      <c r="V34" s="146"/>
      <c r="W34" s="147">
        <f t="shared" ref="W34:W52" si="19">SUM(M34,P34,S34)</f>
        <v>1694</v>
      </c>
      <c r="X34" s="148"/>
      <c r="Y34" s="145">
        <f t="shared" ref="Y34:Y52" si="20">SUM(U34:X34)</f>
        <v>3530</v>
      </c>
      <c r="Z34" s="149"/>
      <c r="AA34" s="150" t="s">
        <v>29</v>
      </c>
      <c r="AB34" s="151"/>
      <c r="AC34" s="98"/>
      <c r="AD34" s="98"/>
      <c r="AE34" s="98"/>
      <c r="AF34" s="98"/>
      <c r="AG34" s="98"/>
      <c r="AH34" s="98"/>
      <c r="AI34" s="98"/>
      <c r="AJ34" s="98"/>
    </row>
    <row r="35" spans="1:36" ht="15.75" customHeight="1">
      <c r="A35" s="42" t="s">
        <v>30</v>
      </c>
      <c r="B35" s="58">
        <v>5</v>
      </c>
      <c r="C35" s="59">
        <v>0</v>
      </c>
      <c r="D35" s="140">
        <f t="shared" si="12"/>
        <v>5</v>
      </c>
      <c r="E35" s="141">
        <v>21</v>
      </c>
      <c r="F35" s="142">
        <v>22</v>
      </c>
      <c r="G35" s="143">
        <v>22</v>
      </c>
      <c r="H35" s="64">
        <f t="shared" si="13"/>
        <v>65</v>
      </c>
      <c r="I35" s="65">
        <v>0</v>
      </c>
      <c r="J35" s="65">
        <v>25</v>
      </c>
      <c r="K35" s="144">
        <f t="shared" si="14"/>
        <v>90</v>
      </c>
      <c r="L35" s="67">
        <v>428</v>
      </c>
      <c r="M35" s="63">
        <v>398</v>
      </c>
      <c r="N35" s="64">
        <f t="shared" si="15"/>
        <v>826</v>
      </c>
      <c r="O35" s="61">
        <v>383</v>
      </c>
      <c r="P35" s="63">
        <v>416</v>
      </c>
      <c r="Q35" s="64">
        <f t="shared" si="16"/>
        <v>799</v>
      </c>
      <c r="R35" s="68">
        <v>411</v>
      </c>
      <c r="S35" s="63">
        <v>408</v>
      </c>
      <c r="T35" s="69">
        <f t="shared" si="17"/>
        <v>819</v>
      </c>
      <c r="U35" s="145">
        <f t="shared" si="18"/>
        <v>1222</v>
      </c>
      <c r="V35" s="146"/>
      <c r="W35" s="147">
        <f t="shared" si="19"/>
        <v>1222</v>
      </c>
      <c r="X35" s="148"/>
      <c r="Y35" s="145">
        <f t="shared" si="20"/>
        <v>2444</v>
      </c>
      <c r="Z35" s="149"/>
      <c r="AA35" s="150" t="s">
        <v>30</v>
      </c>
      <c r="AB35" s="151"/>
      <c r="AC35" s="98"/>
      <c r="AD35" s="98"/>
      <c r="AE35" s="98"/>
      <c r="AF35" s="98"/>
      <c r="AG35" s="98"/>
      <c r="AH35" s="98"/>
      <c r="AI35" s="98"/>
      <c r="AJ35" s="98"/>
    </row>
    <row r="36" spans="1:36" ht="15.75" customHeight="1">
      <c r="A36" s="42" t="s">
        <v>31</v>
      </c>
      <c r="B36" s="58">
        <v>0</v>
      </c>
      <c r="C36" s="59">
        <v>0</v>
      </c>
      <c r="D36" s="140">
        <f t="shared" si="12"/>
        <v>0</v>
      </c>
      <c r="E36" s="141">
        <v>0</v>
      </c>
      <c r="F36" s="142">
        <v>0</v>
      </c>
      <c r="G36" s="143">
        <v>0</v>
      </c>
      <c r="H36" s="64">
        <f t="shared" si="13"/>
        <v>0</v>
      </c>
      <c r="I36" s="65">
        <v>0</v>
      </c>
      <c r="J36" s="65">
        <v>0</v>
      </c>
      <c r="K36" s="144">
        <f t="shared" si="14"/>
        <v>0</v>
      </c>
      <c r="L36" s="67">
        <v>0</v>
      </c>
      <c r="M36" s="63">
        <v>0</v>
      </c>
      <c r="N36" s="64">
        <f t="shared" si="15"/>
        <v>0</v>
      </c>
      <c r="O36" s="62">
        <v>0</v>
      </c>
      <c r="P36" s="63">
        <v>0</v>
      </c>
      <c r="Q36" s="64">
        <f t="shared" si="16"/>
        <v>0</v>
      </c>
      <c r="R36" s="68">
        <v>0</v>
      </c>
      <c r="S36" s="63">
        <v>0</v>
      </c>
      <c r="T36" s="69">
        <f t="shared" si="17"/>
        <v>0</v>
      </c>
      <c r="U36" s="145">
        <f t="shared" si="18"/>
        <v>0</v>
      </c>
      <c r="V36" s="146"/>
      <c r="W36" s="147">
        <f t="shared" si="19"/>
        <v>0</v>
      </c>
      <c r="X36" s="148"/>
      <c r="Y36" s="145">
        <f t="shared" si="20"/>
        <v>0</v>
      </c>
      <c r="Z36" s="149"/>
      <c r="AA36" s="150" t="s">
        <v>55</v>
      </c>
      <c r="AB36" s="151"/>
      <c r="AC36" s="152"/>
      <c r="AD36" s="152"/>
      <c r="AE36" s="152"/>
      <c r="AF36" s="152"/>
      <c r="AG36" s="152"/>
      <c r="AH36" s="152"/>
      <c r="AI36" s="152"/>
      <c r="AJ36" s="98"/>
    </row>
    <row r="37" spans="1:36" ht="15.75" customHeight="1">
      <c r="A37" s="42" t="s">
        <v>32</v>
      </c>
      <c r="B37" s="58">
        <v>7</v>
      </c>
      <c r="C37" s="59">
        <v>0</v>
      </c>
      <c r="D37" s="140">
        <f t="shared" si="12"/>
        <v>7</v>
      </c>
      <c r="E37" s="141">
        <v>14</v>
      </c>
      <c r="F37" s="142">
        <v>13</v>
      </c>
      <c r="G37" s="143">
        <v>18</v>
      </c>
      <c r="H37" s="64">
        <f t="shared" si="13"/>
        <v>45</v>
      </c>
      <c r="I37" s="65">
        <v>1</v>
      </c>
      <c r="J37" s="65">
        <v>16</v>
      </c>
      <c r="K37" s="144">
        <f t="shared" si="14"/>
        <v>62</v>
      </c>
      <c r="L37" s="67">
        <v>224</v>
      </c>
      <c r="M37" s="63">
        <v>236</v>
      </c>
      <c r="N37" s="64">
        <f t="shared" si="15"/>
        <v>460</v>
      </c>
      <c r="O37" s="62">
        <v>210</v>
      </c>
      <c r="P37" s="63">
        <v>208</v>
      </c>
      <c r="Q37" s="64">
        <f t="shared" si="16"/>
        <v>418</v>
      </c>
      <c r="R37" s="68">
        <v>258</v>
      </c>
      <c r="S37" s="63">
        <v>234</v>
      </c>
      <c r="T37" s="69">
        <f t="shared" si="17"/>
        <v>492</v>
      </c>
      <c r="U37" s="145">
        <f t="shared" si="18"/>
        <v>692</v>
      </c>
      <c r="V37" s="146"/>
      <c r="W37" s="147">
        <f t="shared" si="19"/>
        <v>678</v>
      </c>
      <c r="X37" s="148"/>
      <c r="Y37" s="145">
        <f t="shared" si="20"/>
        <v>1370</v>
      </c>
      <c r="Z37" s="149"/>
      <c r="AA37" s="150" t="s">
        <v>56</v>
      </c>
      <c r="AB37" s="151"/>
      <c r="AC37" s="152"/>
      <c r="AD37" s="152"/>
      <c r="AE37" s="152"/>
      <c r="AF37" s="152"/>
      <c r="AG37" s="152"/>
      <c r="AH37" s="152"/>
      <c r="AI37" s="152"/>
      <c r="AJ37" s="98"/>
    </row>
    <row r="38" spans="1:36" ht="15.75" customHeight="1">
      <c r="A38" s="42" t="s">
        <v>33</v>
      </c>
      <c r="B38" s="58">
        <v>6</v>
      </c>
      <c r="C38" s="59">
        <v>0</v>
      </c>
      <c r="D38" s="140">
        <f t="shared" si="12"/>
        <v>6</v>
      </c>
      <c r="E38" s="141">
        <v>17</v>
      </c>
      <c r="F38" s="142">
        <v>15</v>
      </c>
      <c r="G38" s="143">
        <v>15</v>
      </c>
      <c r="H38" s="64">
        <f t="shared" si="13"/>
        <v>47</v>
      </c>
      <c r="I38" s="65">
        <v>0</v>
      </c>
      <c r="J38" s="65">
        <v>13</v>
      </c>
      <c r="K38" s="144">
        <f t="shared" si="14"/>
        <v>60</v>
      </c>
      <c r="L38" s="67">
        <v>308</v>
      </c>
      <c r="M38" s="63">
        <v>246</v>
      </c>
      <c r="N38" s="64">
        <f t="shared" si="15"/>
        <v>554</v>
      </c>
      <c r="O38" s="61">
        <v>272</v>
      </c>
      <c r="P38" s="63">
        <v>241</v>
      </c>
      <c r="Q38" s="64">
        <f t="shared" si="16"/>
        <v>513</v>
      </c>
      <c r="R38" s="68">
        <v>254</v>
      </c>
      <c r="S38" s="63">
        <v>266</v>
      </c>
      <c r="T38" s="69">
        <f t="shared" si="17"/>
        <v>520</v>
      </c>
      <c r="U38" s="145">
        <f t="shared" si="18"/>
        <v>834</v>
      </c>
      <c r="V38" s="146"/>
      <c r="W38" s="147">
        <f t="shared" si="19"/>
        <v>753</v>
      </c>
      <c r="X38" s="148"/>
      <c r="Y38" s="145">
        <f t="shared" si="20"/>
        <v>1587</v>
      </c>
      <c r="Z38" s="149"/>
      <c r="AA38" s="150" t="s">
        <v>33</v>
      </c>
      <c r="AB38" s="151"/>
      <c r="AC38" s="152"/>
      <c r="AD38" s="152"/>
      <c r="AE38" s="152"/>
      <c r="AF38" s="152"/>
      <c r="AG38" s="152"/>
      <c r="AH38" s="152"/>
      <c r="AI38" s="152"/>
      <c r="AJ38" s="98"/>
    </row>
    <row r="39" spans="1:36" ht="15.75" customHeight="1">
      <c r="A39" s="42" t="s">
        <v>34</v>
      </c>
      <c r="B39" s="58">
        <v>2</v>
      </c>
      <c r="C39" s="59">
        <v>0</v>
      </c>
      <c r="D39" s="140">
        <f t="shared" si="12"/>
        <v>2</v>
      </c>
      <c r="E39" s="141">
        <v>8</v>
      </c>
      <c r="F39" s="142">
        <v>8</v>
      </c>
      <c r="G39" s="143">
        <v>7</v>
      </c>
      <c r="H39" s="64">
        <f t="shared" si="13"/>
        <v>23</v>
      </c>
      <c r="I39" s="65">
        <v>0</v>
      </c>
      <c r="J39" s="65">
        <v>6</v>
      </c>
      <c r="K39" s="144">
        <f t="shared" si="14"/>
        <v>29</v>
      </c>
      <c r="L39" s="67">
        <v>144</v>
      </c>
      <c r="M39" s="63">
        <v>110</v>
      </c>
      <c r="N39" s="64">
        <f t="shared" si="15"/>
        <v>254</v>
      </c>
      <c r="O39" s="62">
        <v>149</v>
      </c>
      <c r="P39" s="63">
        <v>121</v>
      </c>
      <c r="Q39" s="64">
        <f t="shared" si="16"/>
        <v>270</v>
      </c>
      <c r="R39" s="68">
        <v>118</v>
      </c>
      <c r="S39" s="63">
        <v>124</v>
      </c>
      <c r="T39" s="69">
        <f t="shared" si="17"/>
        <v>242</v>
      </c>
      <c r="U39" s="145">
        <f t="shared" si="18"/>
        <v>411</v>
      </c>
      <c r="V39" s="146"/>
      <c r="W39" s="147">
        <f t="shared" si="19"/>
        <v>355</v>
      </c>
      <c r="X39" s="148"/>
      <c r="Y39" s="145">
        <f t="shared" si="20"/>
        <v>766</v>
      </c>
      <c r="Z39" s="149"/>
      <c r="AA39" s="150" t="s">
        <v>57</v>
      </c>
      <c r="AB39" s="151"/>
      <c r="AC39" s="152"/>
      <c r="AD39" s="152"/>
      <c r="AE39" s="152"/>
      <c r="AF39" s="152"/>
      <c r="AG39" s="152"/>
      <c r="AH39" s="152"/>
      <c r="AI39" s="152"/>
      <c r="AJ39" s="98"/>
    </row>
    <row r="40" spans="1:36" ht="15.75" customHeight="1">
      <c r="A40" s="42" t="s">
        <v>35</v>
      </c>
      <c r="B40" s="58">
        <v>4</v>
      </c>
      <c r="C40" s="59">
        <v>0</v>
      </c>
      <c r="D40" s="140">
        <f t="shared" si="12"/>
        <v>4</v>
      </c>
      <c r="E40" s="141">
        <v>12</v>
      </c>
      <c r="F40" s="142">
        <v>14</v>
      </c>
      <c r="G40" s="143">
        <v>14</v>
      </c>
      <c r="H40" s="64">
        <f t="shared" si="13"/>
        <v>40</v>
      </c>
      <c r="I40" s="65">
        <v>0</v>
      </c>
      <c r="J40" s="65">
        <v>16</v>
      </c>
      <c r="K40" s="144">
        <f t="shared" si="14"/>
        <v>56</v>
      </c>
      <c r="L40" s="67">
        <v>187</v>
      </c>
      <c r="M40" s="63">
        <v>209</v>
      </c>
      <c r="N40" s="64">
        <f t="shared" si="15"/>
        <v>396</v>
      </c>
      <c r="O40" s="62">
        <v>197</v>
      </c>
      <c r="P40" s="63">
        <v>221</v>
      </c>
      <c r="Q40" s="64">
        <f t="shared" si="16"/>
        <v>418</v>
      </c>
      <c r="R40" s="68">
        <v>218</v>
      </c>
      <c r="S40" s="63">
        <v>217</v>
      </c>
      <c r="T40" s="69">
        <f t="shared" si="17"/>
        <v>435</v>
      </c>
      <c r="U40" s="145">
        <f t="shared" si="18"/>
        <v>602</v>
      </c>
      <c r="V40" s="146"/>
      <c r="W40" s="147">
        <f t="shared" si="19"/>
        <v>647</v>
      </c>
      <c r="X40" s="148"/>
      <c r="Y40" s="145">
        <f t="shared" si="20"/>
        <v>1249</v>
      </c>
      <c r="Z40" s="149"/>
      <c r="AA40" s="150" t="s">
        <v>58</v>
      </c>
      <c r="AB40" s="151"/>
      <c r="AC40" s="152"/>
      <c r="AD40" s="152"/>
      <c r="AE40" s="152"/>
      <c r="AF40" s="152"/>
      <c r="AG40" s="152"/>
      <c r="AH40" s="152"/>
      <c r="AI40" s="152"/>
      <c r="AJ40" s="98"/>
    </row>
    <row r="41" spans="1:36" ht="15.75" customHeight="1">
      <c r="A41" s="42" t="s">
        <v>36</v>
      </c>
      <c r="B41" s="58">
        <v>4</v>
      </c>
      <c r="C41" s="59">
        <v>0</v>
      </c>
      <c r="D41" s="140">
        <f t="shared" si="12"/>
        <v>4</v>
      </c>
      <c r="E41" s="141">
        <v>7</v>
      </c>
      <c r="F41" s="142">
        <v>6</v>
      </c>
      <c r="G41" s="143">
        <v>6</v>
      </c>
      <c r="H41" s="64">
        <f t="shared" si="13"/>
        <v>19</v>
      </c>
      <c r="I41" s="65">
        <v>1</v>
      </c>
      <c r="J41" s="65">
        <v>8</v>
      </c>
      <c r="K41" s="144">
        <f t="shared" si="14"/>
        <v>28</v>
      </c>
      <c r="L41" s="67">
        <v>110</v>
      </c>
      <c r="M41" s="63">
        <v>109</v>
      </c>
      <c r="N41" s="64">
        <f t="shared" si="15"/>
        <v>219</v>
      </c>
      <c r="O41" s="62">
        <v>104</v>
      </c>
      <c r="P41" s="63">
        <v>94</v>
      </c>
      <c r="Q41" s="64">
        <f t="shared" si="16"/>
        <v>198</v>
      </c>
      <c r="R41" s="68">
        <v>116</v>
      </c>
      <c r="S41" s="63">
        <v>92</v>
      </c>
      <c r="T41" s="69">
        <f t="shared" si="17"/>
        <v>208</v>
      </c>
      <c r="U41" s="145">
        <f t="shared" si="18"/>
        <v>330</v>
      </c>
      <c r="V41" s="146"/>
      <c r="W41" s="147">
        <f t="shared" si="19"/>
        <v>295</v>
      </c>
      <c r="X41" s="148"/>
      <c r="Y41" s="145">
        <f t="shared" si="20"/>
        <v>625</v>
      </c>
      <c r="Z41" s="149"/>
      <c r="AA41" s="150" t="s">
        <v>59</v>
      </c>
      <c r="AB41" s="151"/>
      <c r="AC41" s="152"/>
      <c r="AD41" s="152"/>
      <c r="AE41" s="152"/>
      <c r="AF41" s="152"/>
      <c r="AG41" s="152"/>
      <c r="AH41" s="152"/>
      <c r="AI41" s="152"/>
      <c r="AJ41" s="98"/>
    </row>
    <row r="42" spans="1:36" ht="15.75" customHeight="1">
      <c r="A42" s="42" t="s">
        <v>37</v>
      </c>
      <c r="B42" s="58">
        <v>3</v>
      </c>
      <c r="C42" s="59">
        <v>0</v>
      </c>
      <c r="D42" s="140">
        <f t="shared" si="12"/>
        <v>3</v>
      </c>
      <c r="E42" s="141">
        <v>9</v>
      </c>
      <c r="F42" s="142">
        <v>9</v>
      </c>
      <c r="G42" s="143">
        <v>9</v>
      </c>
      <c r="H42" s="64">
        <f t="shared" si="13"/>
        <v>27</v>
      </c>
      <c r="I42" s="65">
        <v>0</v>
      </c>
      <c r="J42" s="65">
        <v>7</v>
      </c>
      <c r="K42" s="144">
        <f t="shared" si="14"/>
        <v>34</v>
      </c>
      <c r="L42" s="67">
        <v>177</v>
      </c>
      <c r="M42" s="63">
        <v>122</v>
      </c>
      <c r="N42" s="64">
        <f t="shared" si="15"/>
        <v>299</v>
      </c>
      <c r="O42" s="62">
        <v>144</v>
      </c>
      <c r="P42" s="63">
        <v>145</v>
      </c>
      <c r="Q42" s="64">
        <f t="shared" si="16"/>
        <v>289</v>
      </c>
      <c r="R42" s="68">
        <v>155</v>
      </c>
      <c r="S42" s="63">
        <v>134</v>
      </c>
      <c r="T42" s="69">
        <f t="shared" si="17"/>
        <v>289</v>
      </c>
      <c r="U42" s="145">
        <f t="shared" si="18"/>
        <v>476</v>
      </c>
      <c r="V42" s="146"/>
      <c r="W42" s="147">
        <f t="shared" si="19"/>
        <v>401</v>
      </c>
      <c r="X42" s="148"/>
      <c r="Y42" s="145">
        <f t="shared" si="20"/>
        <v>877</v>
      </c>
      <c r="Z42" s="149"/>
      <c r="AA42" s="150" t="s">
        <v>60</v>
      </c>
      <c r="AB42" s="151"/>
      <c r="AC42" s="152"/>
      <c r="AD42" s="152"/>
      <c r="AE42" s="152"/>
      <c r="AF42" s="152"/>
      <c r="AG42" s="152"/>
      <c r="AH42" s="152"/>
      <c r="AI42" s="152"/>
      <c r="AJ42" s="98"/>
    </row>
    <row r="43" spans="1:36" ht="15.75" customHeight="1">
      <c r="A43" s="73" t="s">
        <v>38</v>
      </c>
      <c r="B43" s="58">
        <v>2</v>
      </c>
      <c r="C43" s="59">
        <v>0</v>
      </c>
      <c r="D43" s="140">
        <f t="shared" si="12"/>
        <v>2</v>
      </c>
      <c r="E43" s="141">
        <v>5</v>
      </c>
      <c r="F43" s="142">
        <v>5</v>
      </c>
      <c r="G43" s="143">
        <v>4</v>
      </c>
      <c r="H43" s="64">
        <f t="shared" si="13"/>
        <v>14</v>
      </c>
      <c r="I43" s="65">
        <v>0</v>
      </c>
      <c r="J43" s="65">
        <v>5</v>
      </c>
      <c r="K43" s="144">
        <f t="shared" si="14"/>
        <v>19</v>
      </c>
      <c r="L43" s="67">
        <v>72</v>
      </c>
      <c r="M43" s="63">
        <v>77</v>
      </c>
      <c r="N43" s="64">
        <f t="shared" si="15"/>
        <v>149</v>
      </c>
      <c r="O43" s="62">
        <v>94</v>
      </c>
      <c r="P43" s="63">
        <v>67</v>
      </c>
      <c r="Q43" s="64">
        <f t="shared" si="16"/>
        <v>161</v>
      </c>
      <c r="R43" s="68">
        <v>65</v>
      </c>
      <c r="S43" s="63">
        <v>64</v>
      </c>
      <c r="T43" s="69">
        <f t="shared" si="17"/>
        <v>129</v>
      </c>
      <c r="U43" s="145">
        <f t="shared" si="18"/>
        <v>231</v>
      </c>
      <c r="V43" s="146"/>
      <c r="W43" s="147">
        <f t="shared" si="19"/>
        <v>208</v>
      </c>
      <c r="X43" s="148"/>
      <c r="Y43" s="145">
        <f t="shared" si="20"/>
        <v>439</v>
      </c>
      <c r="Z43" s="149"/>
      <c r="AA43" s="150" t="s">
        <v>38</v>
      </c>
      <c r="AB43" s="151"/>
      <c r="AC43" s="152"/>
      <c r="AD43" s="152"/>
      <c r="AE43" s="152"/>
      <c r="AF43" s="152"/>
      <c r="AG43" s="152"/>
      <c r="AH43" s="152"/>
      <c r="AI43" s="152"/>
      <c r="AJ43" s="98"/>
    </row>
    <row r="44" spans="1:36" ht="15.75" customHeight="1">
      <c r="A44" s="42" t="s">
        <v>39</v>
      </c>
      <c r="B44" s="58">
        <v>1</v>
      </c>
      <c r="C44" s="59">
        <v>0</v>
      </c>
      <c r="D44" s="140">
        <f t="shared" si="12"/>
        <v>1</v>
      </c>
      <c r="E44" s="141">
        <v>4</v>
      </c>
      <c r="F44" s="142">
        <v>4</v>
      </c>
      <c r="G44" s="143">
        <v>4</v>
      </c>
      <c r="H44" s="64">
        <f t="shared" si="13"/>
        <v>12</v>
      </c>
      <c r="I44" s="65">
        <v>0</v>
      </c>
      <c r="J44" s="65">
        <v>4</v>
      </c>
      <c r="K44" s="144">
        <f t="shared" si="14"/>
        <v>16</v>
      </c>
      <c r="L44" s="67">
        <v>73</v>
      </c>
      <c r="M44" s="63">
        <v>67</v>
      </c>
      <c r="N44" s="69">
        <f t="shared" si="15"/>
        <v>140</v>
      </c>
      <c r="O44" s="68">
        <v>63</v>
      </c>
      <c r="P44" s="63">
        <v>51</v>
      </c>
      <c r="Q44" s="69">
        <f t="shared" si="16"/>
        <v>114</v>
      </c>
      <c r="R44" s="68">
        <v>69</v>
      </c>
      <c r="S44" s="63">
        <v>65</v>
      </c>
      <c r="T44" s="69">
        <f t="shared" si="17"/>
        <v>134</v>
      </c>
      <c r="U44" s="145">
        <f t="shared" si="18"/>
        <v>205</v>
      </c>
      <c r="V44" s="146"/>
      <c r="W44" s="147">
        <f>SUM(M44,P44,S44)</f>
        <v>183</v>
      </c>
      <c r="X44" s="148"/>
      <c r="Y44" s="145">
        <f>SUM(U44:X44)</f>
        <v>388</v>
      </c>
      <c r="Z44" s="149"/>
      <c r="AA44" s="150" t="s">
        <v>39</v>
      </c>
      <c r="AB44" s="151"/>
      <c r="AC44" s="152"/>
      <c r="AD44" s="152"/>
      <c r="AE44" s="152"/>
      <c r="AF44" s="152"/>
      <c r="AG44" s="152"/>
      <c r="AH44" s="152"/>
      <c r="AI44" s="152"/>
      <c r="AJ44" s="98"/>
    </row>
    <row r="45" spans="1:36" ht="15.75" customHeight="1">
      <c r="A45" s="42" t="s">
        <v>40</v>
      </c>
      <c r="B45" s="58">
        <v>1</v>
      </c>
      <c r="C45" s="59">
        <v>0</v>
      </c>
      <c r="D45" s="140">
        <f t="shared" si="12"/>
        <v>1</v>
      </c>
      <c r="E45" s="141">
        <v>3</v>
      </c>
      <c r="F45" s="142">
        <v>3</v>
      </c>
      <c r="G45" s="143">
        <v>3</v>
      </c>
      <c r="H45" s="64">
        <f t="shared" si="13"/>
        <v>9</v>
      </c>
      <c r="I45" s="65">
        <v>0</v>
      </c>
      <c r="J45" s="65">
        <v>4</v>
      </c>
      <c r="K45" s="144">
        <f t="shared" si="14"/>
        <v>13</v>
      </c>
      <c r="L45" s="67">
        <v>41</v>
      </c>
      <c r="M45" s="63">
        <v>47</v>
      </c>
      <c r="N45" s="69">
        <f t="shared" si="15"/>
        <v>88</v>
      </c>
      <c r="O45" s="68">
        <v>42</v>
      </c>
      <c r="P45" s="63">
        <v>53</v>
      </c>
      <c r="Q45" s="69">
        <f t="shared" si="16"/>
        <v>95</v>
      </c>
      <c r="R45" s="68">
        <v>46</v>
      </c>
      <c r="S45" s="63">
        <v>42</v>
      </c>
      <c r="T45" s="69">
        <f t="shared" si="17"/>
        <v>88</v>
      </c>
      <c r="U45" s="145">
        <f t="shared" si="18"/>
        <v>129</v>
      </c>
      <c r="V45" s="146"/>
      <c r="W45" s="147">
        <f t="shared" si="19"/>
        <v>142</v>
      </c>
      <c r="X45" s="148"/>
      <c r="Y45" s="145">
        <f t="shared" si="20"/>
        <v>271</v>
      </c>
      <c r="Z45" s="149"/>
      <c r="AA45" s="150" t="s">
        <v>61</v>
      </c>
      <c r="AB45" s="151"/>
      <c r="AC45" s="152"/>
      <c r="AD45" s="152"/>
      <c r="AE45" s="152"/>
      <c r="AF45" s="152"/>
      <c r="AG45" s="152"/>
      <c r="AH45" s="152"/>
      <c r="AI45" s="152"/>
      <c r="AJ45" s="98"/>
    </row>
    <row r="46" spans="1:36" ht="15.75" customHeight="1">
      <c r="A46" s="42" t="s">
        <v>41</v>
      </c>
      <c r="B46" s="58">
        <v>3</v>
      </c>
      <c r="C46" s="59">
        <v>0</v>
      </c>
      <c r="D46" s="140">
        <f t="shared" si="12"/>
        <v>3</v>
      </c>
      <c r="E46" s="141">
        <v>6</v>
      </c>
      <c r="F46" s="142">
        <v>7</v>
      </c>
      <c r="G46" s="143">
        <v>7</v>
      </c>
      <c r="H46" s="64">
        <f t="shared" si="13"/>
        <v>20</v>
      </c>
      <c r="I46" s="65">
        <v>0</v>
      </c>
      <c r="J46" s="65">
        <v>8</v>
      </c>
      <c r="K46" s="144">
        <f t="shared" si="14"/>
        <v>28</v>
      </c>
      <c r="L46" s="67">
        <v>109</v>
      </c>
      <c r="M46" s="63">
        <v>81</v>
      </c>
      <c r="N46" s="64">
        <f t="shared" si="15"/>
        <v>190</v>
      </c>
      <c r="O46" s="62">
        <v>102</v>
      </c>
      <c r="P46" s="63">
        <v>91</v>
      </c>
      <c r="Q46" s="64">
        <f t="shared" si="16"/>
        <v>193</v>
      </c>
      <c r="R46" s="68">
        <v>106</v>
      </c>
      <c r="S46" s="63">
        <v>99</v>
      </c>
      <c r="T46" s="69">
        <f t="shared" si="17"/>
        <v>205</v>
      </c>
      <c r="U46" s="145">
        <f t="shared" si="18"/>
        <v>317</v>
      </c>
      <c r="V46" s="146"/>
      <c r="W46" s="147">
        <f t="shared" si="19"/>
        <v>271</v>
      </c>
      <c r="X46" s="148"/>
      <c r="Y46" s="145">
        <f t="shared" si="20"/>
        <v>588</v>
      </c>
      <c r="Z46" s="149"/>
      <c r="AA46" s="150" t="s">
        <v>62</v>
      </c>
      <c r="AB46" s="151"/>
      <c r="AC46" s="152"/>
      <c r="AD46" s="152"/>
      <c r="AE46" s="152"/>
      <c r="AF46" s="152"/>
      <c r="AG46" s="152"/>
      <c r="AH46" s="152"/>
      <c r="AI46" s="152"/>
      <c r="AJ46" s="98"/>
    </row>
    <row r="47" spans="1:36" ht="15.75" customHeight="1">
      <c r="A47" s="42" t="s">
        <v>42</v>
      </c>
      <c r="B47" s="58">
        <v>0</v>
      </c>
      <c r="C47" s="59">
        <v>0</v>
      </c>
      <c r="D47" s="140">
        <f t="shared" si="12"/>
        <v>0</v>
      </c>
      <c r="E47" s="141">
        <v>0</v>
      </c>
      <c r="F47" s="142">
        <v>0</v>
      </c>
      <c r="G47" s="143">
        <v>0</v>
      </c>
      <c r="H47" s="64">
        <f t="shared" si="13"/>
        <v>0</v>
      </c>
      <c r="I47" s="65">
        <v>0</v>
      </c>
      <c r="J47" s="65">
        <v>0</v>
      </c>
      <c r="K47" s="144">
        <f t="shared" si="14"/>
        <v>0</v>
      </c>
      <c r="L47" s="67">
        <v>0</v>
      </c>
      <c r="M47" s="63">
        <v>0</v>
      </c>
      <c r="N47" s="64">
        <f t="shared" si="15"/>
        <v>0</v>
      </c>
      <c r="O47" s="62">
        <v>0</v>
      </c>
      <c r="P47" s="63">
        <v>0</v>
      </c>
      <c r="Q47" s="64">
        <f t="shared" si="16"/>
        <v>0</v>
      </c>
      <c r="R47" s="68">
        <v>0</v>
      </c>
      <c r="S47" s="63">
        <v>0</v>
      </c>
      <c r="T47" s="69">
        <f t="shared" si="17"/>
        <v>0</v>
      </c>
      <c r="U47" s="145">
        <f t="shared" si="18"/>
        <v>0</v>
      </c>
      <c r="V47" s="146"/>
      <c r="W47" s="147">
        <f t="shared" si="19"/>
        <v>0</v>
      </c>
      <c r="X47" s="148"/>
      <c r="Y47" s="145">
        <f t="shared" si="20"/>
        <v>0</v>
      </c>
      <c r="Z47" s="149"/>
      <c r="AA47" s="150" t="s">
        <v>63</v>
      </c>
      <c r="AB47" s="151"/>
      <c r="AC47" s="152"/>
      <c r="AD47" s="152"/>
      <c r="AE47" s="152"/>
      <c r="AF47" s="152"/>
      <c r="AG47" s="152"/>
      <c r="AH47" s="152"/>
      <c r="AI47" s="152"/>
      <c r="AJ47" s="98"/>
    </row>
    <row r="48" spans="1:36" ht="15.75" customHeight="1">
      <c r="A48" s="42" t="s">
        <v>43</v>
      </c>
      <c r="B48" s="58">
        <v>2</v>
      </c>
      <c r="C48" s="59">
        <v>0</v>
      </c>
      <c r="D48" s="140">
        <f t="shared" si="12"/>
        <v>2</v>
      </c>
      <c r="E48" s="141">
        <v>5</v>
      </c>
      <c r="F48" s="142">
        <v>5</v>
      </c>
      <c r="G48" s="143">
        <v>5</v>
      </c>
      <c r="H48" s="64">
        <f t="shared" si="13"/>
        <v>15</v>
      </c>
      <c r="I48" s="65">
        <v>0</v>
      </c>
      <c r="J48" s="65">
        <v>5</v>
      </c>
      <c r="K48" s="144">
        <f t="shared" si="14"/>
        <v>20</v>
      </c>
      <c r="L48" s="67">
        <v>90</v>
      </c>
      <c r="M48" s="63">
        <v>77</v>
      </c>
      <c r="N48" s="64">
        <f t="shared" si="15"/>
        <v>167</v>
      </c>
      <c r="O48" s="62">
        <v>88</v>
      </c>
      <c r="P48" s="63">
        <v>69</v>
      </c>
      <c r="Q48" s="64">
        <f t="shared" si="16"/>
        <v>157</v>
      </c>
      <c r="R48" s="68">
        <v>99</v>
      </c>
      <c r="S48" s="63">
        <v>86</v>
      </c>
      <c r="T48" s="69">
        <f t="shared" si="17"/>
        <v>185</v>
      </c>
      <c r="U48" s="145">
        <f t="shared" si="18"/>
        <v>277</v>
      </c>
      <c r="V48" s="146"/>
      <c r="W48" s="147">
        <f t="shared" si="19"/>
        <v>232</v>
      </c>
      <c r="X48" s="148"/>
      <c r="Y48" s="145">
        <f t="shared" si="20"/>
        <v>509</v>
      </c>
      <c r="Z48" s="149"/>
      <c r="AA48" s="150" t="s">
        <v>64</v>
      </c>
      <c r="AB48" s="151"/>
      <c r="AC48" s="152"/>
      <c r="AD48" s="152"/>
      <c r="AE48" s="152"/>
      <c r="AF48" s="152"/>
      <c r="AG48" s="152"/>
      <c r="AH48" s="152"/>
      <c r="AI48" s="152"/>
      <c r="AJ48" s="98"/>
    </row>
    <row r="49" spans="1:36" ht="15.75" customHeight="1">
      <c r="A49" s="42" t="s">
        <v>44</v>
      </c>
      <c r="B49" s="58">
        <v>0</v>
      </c>
      <c r="C49" s="59">
        <v>0</v>
      </c>
      <c r="D49" s="140">
        <f t="shared" si="12"/>
        <v>0</v>
      </c>
      <c r="E49" s="141">
        <v>0</v>
      </c>
      <c r="F49" s="142">
        <v>0</v>
      </c>
      <c r="G49" s="143">
        <v>0</v>
      </c>
      <c r="H49" s="64">
        <f t="shared" si="13"/>
        <v>0</v>
      </c>
      <c r="I49" s="65">
        <v>0</v>
      </c>
      <c r="J49" s="65">
        <v>0</v>
      </c>
      <c r="K49" s="144">
        <f t="shared" si="14"/>
        <v>0</v>
      </c>
      <c r="L49" s="67">
        <v>0</v>
      </c>
      <c r="M49" s="63">
        <v>0</v>
      </c>
      <c r="N49" s="69">
        <f t="shared" si="15"/>
        <v>0</v>
      </c>
      <c r="O49" s="68">
        <v>0</v>
      </c>
      <c r="P49" s="63">
        <v>0</v>
      </c>
      <c r="Q49" s="69">
        <f t="shared" si="16"/>
        <v>0</v>
      </c>
      <c r="R49" s="68">
        <v>0</v>
      </c>
      <c r="S49" s="63">
        <v>0</v>
      </c>
      <c r="T49" s="69">
        <f t="shared" si="17"/>
        <v>0</v>
      </c>
      <c r="U49" s="145">
        <f t="shared" si="18"/>
        <v>0</v>
      </c>
      <c r="V49" s="146"/>
      <c r="W49" s="147">
        <f t="shared" si="19"/>
        <v>0</v>
      </c>
      <c r="X49" s="148"/>
      <c r="Y49" s="145">
        <f t="shared" si="20"/>
        <v>0</v>
      </c>
      <c r="Z49" s="149"/>
      <c r="AA49" s="150" t="s">
        <v>65</v>
      </c>
      <c r="AB49" s="151"/>
      <c r="AC49" s="152"/>
      <c r="AD49" s="152"/>
      <c r="AE49" s="152"/>
      <c r="AF49" s="152"/>
      <c r="AG49" s="152"/>
      <c r="AH49" s="152"/>
      <c r="AI49" s="152"/>
      <c r="AJ49" s="98"/>
    </row>
    <row r="50" spans="1:36" ht="15.75" customHeight="1">
      <c r="A50" s="42" t="s">
        <v>45</v>
      </c>
      <c r="B50" s="58">
        <v>1</v>
      </c>
      <c r="C50" s="59">
        <v>0</v>
      </c>
      <c r="D50" s="140">
        <f t="shared" si="12"/>
        <v>1</v>
      </c>
      <c r="E50" s="141">
        <v>3</v>
      </c>
      <c r="F50" s="142">
        <v>3</v>
      </c>
      <c r="G50" s="143">
        <v>2</v>
      </c>
      <c r="H50" s="64">
        <f t="shared" si="13"/>
        <v>8</v>
      </c>
      <c r="I50" s="65">
        <v>0</v>
      </c>
      <c r="J50" s="65">
        <v>2</v>
      </c>
      <c r="K50" s="144">
        <f t="shared" si="14"/>
        <v>10</v>
      </c>
      <c r="L50" s="67">
        <v>51</v>
      </c>
      <c r="M50" s="63">
        <v>38</v>
      </c>
      <c r="N50" s="69">
        <f t="shared" si="15"/>
        <v>89</v>
      </c>
      <c r="O50" s="68">
        <v>43</v>
      </c>
      <c r="P50" s="63">
        <v>34</v>
      </c>
      <c r="Q50" s="69">
        <f t="shared" si="16"/>
        <v>77</v>
      </c>
      <c r="R50" s="68">
        <v>39</v>
      </c>
      <c r="S50" s="63">
        <v>32</v>
      </c>
      <c r="T50" s="69">
        <f t="shared" si="17"/>
        <v>71</v>
      </c>
      <c r="U50" s="145">
        <f t="shared" si="18"/>
        <v>133</v>
      </c>
      <c r="V50" s="146"/>
      <c r="W50" s="147">
        <f t="shared" si="19"/>
        <v>104</v>
      </c>
      <c r="X50" s="148"/>
      <c r="Y50" s="145">
        <f t="shared" si="20"/>
        <v>237</v>
      </c>
      <c r="Z50" s="149"/>
      <c r="AA50" s="150" t="s">
        <v>66</v>
      </c>
      <c r="AB50" s="151"/>
      <c r="AC50" s="152"/>
      <c r="AD50" s="152"/>
      <c r="AE50" s="152"/>
      <c r="AF50" s="152"/>
      <c r="AG50" s="152"/>
      <c r="AH50" s="152"/>
      <c r="AI50" s="152"/>
      <c r="AJ50" s="98"/>
    </row>
    <row r="51" spans="1:36" ht="15.75" customHeight="1">
      <c r="A51" s="42" t="s">
        <v>46</v>
      </c>
      <c r="B51" s="58">
        <v>3</v>
      </c>
      <c r="C51" s="59">
        <v>0</v>
      </c>
      <c r="D51" s="140">
        <f t="shared" si="12"/>
        <v>3</v>
      </c>
      <c r="E51" s="141">
        <v>7</v>
      </c>
      <c r="F51" s="142">
        <v>7</v>
      </c>
      <c r="G51" s="143">
        <v>6</v>
      </c>
      <c r="H51" s="64">
        <f t="shared" si="13"/>
        <v>20</v>
      </c>
      <c r="I51" s="65">
        <v>0</v>
      </c>
      <c r="J51" s="65">
        <v>6</v>
      </c>
      <c r="K51" s="144">
        <f t="shared" si="14"/>
        <v>26</v>
      </c>
      <c r="L51" s="67">
        <v>106</v>
      </c>
      <c r="M51" s="63">
        <v>96</v>
      </c>
      <c r="N51" s="64">
        <f t="shared" si="15"/>
        <v>202</v>
      </c>
      <c r="O51" s="62">
        <v>90</v>
      </c>
      <c r="P51" s="63">
        <v>89</v>
      </c>
      <c r="Q51" s="64">
        <f t="shared" si="16"/>
        <v>179</v>
      </c>
      <c r="R51" s="68">
        <v>101</v>
      </c>
      <c r="S51" s="63">
        <v>81</v>
      </c>
      <c r="T51" s="69">
        <f t="shared" si="17"/>
        <v>182</v>
      </c>
      <c r="U51" s="145">
        <f t="shared" si="18"/>
        <v>297</v>
      </c>
      <c r="V51" s="146"/>
      <c r="W51" s="147">
        <f t="shared" si="19"/>
        <v>266</v>
      </c>
      <c r="X51" s="148"/>
      <c r="Y51" s="145">
        <f t="shared" si="20"/>
        <v>563</v>
      </c>
      <c r="Z51" s="149"/>
      <c r="AA51" s="150" t="s">
        <v>67</v>
      </c>
      <c r="AB51" s="151"/>
      <c r="AC51" s="152"/>
      <c r="AD51" s="152"/>
      <c r="AE51" s="152"/>
      <c r="AF51" s="152"/>
      <c r="AG51" s="152"/>
      <c r="AH51" s="152"/>
      <c r="AI51" s="152"/>
      <c r="AJ51" s="98"/>
    </row>
    <row r="52" spans="1:36" ht="15.75" customHeight="1" thickBot="1">
      <c r="A52" s="74" t="s">
        <v>47</v>
      </c>
      <c r="B52" s="153">
        <v>2</v>
      </c>
      <c r="C52" s="154">
        <v>0</v>
      </c>
      <c r="D52" s="155">
        <f t="shared" si="12"/>
        <v>2</v>
      </c>
      <c r="E52" s="156">
        <v>3</v>
      </c>
      <c r="F52" s="157">
        <v>3</v>
      </c>
      <c r="G52" s="158">
        <v>4</v>
      </c>
      <c r="H52" s="159">
        <f t="shared" si="13"/>
        <v>10</v>
      </c>
      <c r="I52" s="160">
        <v>0</v>
      </c>
      <c r="J52" s="160">
        <v>3</v>
      </c>
      <c r="K52" s="161">
        <f t="shared" si="14"/>
        <v>13</v>
      </c>
      <c r="L52" s="162">
        <v>47</v>
      </c>
      <c r="M52" s="163">
        <v>35</v>
      </c>
      <c r="N52" s="159">
        <f t="shared" si="15"/>
        <v>82</v>
      </c>
      <c r="O52" s="164">
        <v>32</v>
      </c>
      <c r="P52" s="163">
        <v>37</v>
      </c>
      <c r="Q52" s="159">
        <f t="shared" si="16"/>
        <v>69</v>
      </c>
      <c r="R52" s="165">
        <v>35</v>
      </c>
      <c r="S52" s="163">
        <v>58</v>
      </c>
      <c r="T52" s="166">
        <f t="shared" si="17"/>
        <v>93</v>
      </c>
      <c r="U52" s="167">
        <f t="shared" si="18"/>
        <v>114</v>
      </c>
      <c r="V52" s="168"/>
      <c r="W52" s="169">
        <f t="shared" si="19"/>
        <v>130</v>
      </c>
      <c r="X52" s="170"/>
      <c r="Y52" s="167">
        <f t="shared" si="20"/>
        <v>244</v>
      </c>
      <c r="Z52" s="171"/>
      <c r="AA52" s="172" t="s">
        <v>68</v>
      </c>
      <c r="AB52" s="173"/>
      <c r="AC52" s="152"/>
      <c r="AD52" s="152"/>
      <c r="AE52" s="152"/>
      <c r="AF52" s="152"/>
      <c r="AG52" s="152"/>
      <c r="AH52" s="152"/>
      <c r="AI52" s="152"/>
      <c r="AJ52" s="98"/>
    </row>
    <row r="53" spans="1:36" ht="21.75" customHeight="1" thickBot="1">
      <c r="A53" s="74" t="s">
        <v>18</v>
      </c>
      <c r="B53" s="174">
        <f t="shared" ref="B53:U53" si="21">SUM(B33:B52)</f>
        <v>84</v>
      </c>
      <c r="C53" s="175">
        <f t="shared" si="21"/>
        <v>1</v>
      </c>
      <c r="D53" s="176">
        <f t="shared" si="21"/>
        <v>85</v>
      </c>
      <c r="E53" s="177">
        <f t="shared" si="21"/>
        <v>225</v>
      </c>
      <c r="F53" s="178">
        <f t="shared" si="21"/>
        <v>223</v>
      </c>
      <c r="G53" s="179">
        <f t="shared" si="21"/>
        <v>223</v>
      </c>
      <c r="H53" s="180">
        <f t="shared" si="21"/>
        <v>671</v>
      </c>
      <c r="I53" s="180">
        <f t="shared" si="21"/>
        <v>5</v>
      </c>
      <c r="J53" s="180">
        <f t="shared" si="21"/>
        <v>209</v>
      </c>
      <c r="K53" s="181">
        <f t="shared" si="21"/>
        <v>885</v>
      </c>
      <c r="L53" s="182">
        <f t="shared" si="21"/>
        <v>3786</v>
      </c>
      <c r="M53" s="183">
        <f t="shared" si="21"/>
        <v>3410</v>
      </c>
      <c r="N53" s="180">
        <f t="shared" si="21"/>
        <v>7196</v>
      </c>
      <c r="O53" s="184">
        <f t="shared" si="21"/>
        <v>3550</v>
      </c>
      <c r="P53" s="183">
        <f t="shared" si="21"/>
        <v>3475</v>
      </c>
      <c r="Q53" s="180">
        <f t="shared" si="21"/>
        <v>7025</v>
      </c>
      <c r="R53" s="185">
        <f t="shared" si="21"/>
        <v>3714</v>
      </c>
      <c r="S53" s="183">
        <f t="shared" si="21"/>
        <v>3505</v>
      </c>
      <c r="T53" s="186">
        <f t="shared" si="21"/>
        <v>7219</v>
      </c>
      <c r="U53" s="187">
        <f t="shared" si="21"/>
        <v>11050</v>
      </c>
      <c r="V53" s="188"/>
      <c r="W53" s="189">
        <f>SUM(W33:W52)</f>
        <v>10390</v>
      </c>
      <c r="X53" s="190"/>
      <c r="Y53" s="187">
        <f>SUM(Y33:Y52)</f>
        <v>21440</v>
      </c>
      <c r="Z53" s="191"/>
      <c r="AA53" s="192" t="s">
        <v>18</v>
      </c>
      <c r="AB53" s="193"/>
      <c r="AC53" s="98"/>
      <c r="AD53" s="98"/>
      <c r="AE53" s="98"/>
      <c r="AF53" s="98"/>
      <c r="AG53" s="98"/>
      <c r="AH53" s="98"/>
      <c r="AI53" s="98"/>
      <c r="AJ53" s="98"/>
    </row>
    <row r="54" spans="1:36">
      <c r="B54" s="194"/>
      <c r="T54" s="194"/>
    </row>
    <row r="55" spans="1:36">
      <c r="E55" s="194"/>
    </row>
    <row r="56" spans="1:36">
      <c r="N56" s="195"/>
      <c r="T56" s="194"/>
    </row>
  </sheetData>
  <mergeCells count="124">
    <mergeCell ref="U53:V53"/>
    <mergeCell ref="W53:X53"/>
    <mergeCell ref="Y53:Z53"/>
    <mergeCell ref="AA53:AB53"/>
    <mergeCell ref="U51:V51"/>
    <mergeCell ref="W51:X51"/>
    <mergeCell ref="Y51:Z51"/>
    <mergeCell ref="AA51:AB51"/>
    <mergeCell ref="U52:V52"/>
    <mergeCell ref="W52:X52"/>
    <mergeCell ref="Y52:Z52"/>
    <mergeCell ref="AA52:AB52"/>
    <mergeCell ref="U49:V49"/>
    <mergeCell ref="W49:X49"/>
    <mergeCell ref="Y49:Z49"/>
    <mergeCell ref="AA49:AB49"/>
    <mergeCell ref="U50:V50"/>
    <mergeCell ref="W50:X50"/>
    <mergeCell ref="Y50:Z50"/>
    <mergeCell ref="AA50:AB50"/>
    <mergeCell ref="U47:V47"/>
    <mergeCell ref="W47:X47"/>
    <mergeCell ref="Y47:Z47"/>
    <mergeCell ref="AA47:AB47"/>
    <mergeCell ref="U48:V48"/>
    <mergeCell ref="W48:X48"/>
    <mergeCell ref="Y48:Z48"/>
    <mergeCell ref="AA48:AB48"/>
    <mergeCell ref="U45:V45"/>
    <mergeCell ref="W45:X45"/>
    <mergeCell ref="Y45:Z45"/>
    <mergeCell ref="AA45:AB45"/>
    <mergeCell ref="U46:V46"/>
    <mergeCell ref="W46:X46"/>
    <mergeCell ref="Y46:Z46"/>
    <mergeCell ref="AA46:AB46"/>
    <mergeCell ref="U43:V43"/>
    <mergeCell ref="W43:X43"/>
    <mergeCell ref="Y43:Z43"/>
    <mergeCell ref="AA43:AB43"/>
    <mergeCell ref="U44:V44"/>
    <mergeCell ref="W44:X44"/>
    <mergeCell ref="Y44:Z44"/>
    <mergeCell ref="AA44:AB44"/>
    <mergeCell ref="U41:V41"/>
    <mergeCell ref="W41:X41"/>
    <mergeCell ref="Y41:Z41"/>
    <mergeCell ref="AA41:AB41"/>
    <mergeCell ref="U42:V42"/>
    <mergeCell ref="W42:X42"/>
    <mergeCell ref="Y42:Z42"/>
    <mergeCell ref="AA42:AB42"/>
    <mergeCell ref="U39:V39"/>
    <mergeCell ref="W39:X39"/>
    <mergeCell ref="Y39:Z39"/>
    <mergeCell ref="AA39:AB39"/>
    <mergeCell ref="U40:V40"/>
    <mergeCell ref="W40:X40"/>
    <mergeCell ref="Y40:Z40"/>
    <mergeCell ref="AA40:AB40"/>
    <mergeCell ref="U37:V37"/>
    <mergeCell ref="W37:X37"/>
    <mergeCell ref="Y37:Z37"/>
    <mergeCell ref="AA37:AB37"/>
    <mergeCell ref="U38:V38"/>
    <mergeCell ref="W38:X38"/>
    <mergeCell ref="Y38:Z38"/>
    <mergeCell ref="AA38:AB38"/>
    <mergeCell ref="U35:V35"/>
    <mergeCell ref="W35:X35"/>
    <mergeCell ref="Y35:Z35"/>
    <mergeCell ref="AA35:AB35"/>
    <mergeCell ref="U36:V36"/>
    <mergeCell ref="W36:X36"/>
    <mergeCell ref="Y36:Z36"/>
    <mergeCell ref="AA36:AB36"/>
    <mergeCell ref="U33:V33"/>
    <mergeCell ref="W33:X33"/>
    <mergeCell ref="Y33:Z33"/>
    <mergeCell ref="AA33:AB33"/>
    <mergeCell ref="U34:V34"/>
    <mergeCell ref="W34:X34"/>
    <mergeCell ref="Y34:Z34"/>
    <mergeCell ref="AA34:AB34"/>
    <mergeCell ref="K31:K32"/>
    <mergeCell ref="L31:N31"/>
    <mergeCell ref="O31:Q31"/>
    <mergeCell ref="R31:T31"/>
    <mergeCell ref="U31:Z31"/>
    <mergeCell ref="U32:V32"/>
    <mergeCell ref="W32:X32"/>
    <mergeCell ref="Y32:Z32"/>
    <mergeCell ref="B31:B32"/>
    <mergeCell ref="C31:C32"/>
    <mergeCell ref="D31:D32"/>
    <mergeCell ref="E31:H31"/>
    <mergeCell ref="I31:I32"/>
    <mergeCell ref="J31:J32"/>
    <mergeCell ref="X4:Z4"/>
    <mergeCell ref="AA4:AC4"/>
    <mergeCell ref="AD4:AF4"/>
    <mergeCell ref="AG4:AI4"/>
    <mergeCell ref="A28:S28"/>
    <mergeCell ref="A30:A32"/>
    <mergeCell ref="B30:D30"/>
    <mergeCell ref="E30:K30"/>
    <mergeCell ref="L30:Z30"/>
    <mergeCell ref="AA30:AB32"/>
    <mergeCell ref="L4:L5"/>
    <mergeCell ref="M4:M5"/>
    <mergeCell ref="N4:N5"/>
    <mergeCell ref="O4:Q4"/>
    <mergeCell ref="R4:T4"/>
    <mergeCell ref="U4:W4"/>
    <mergeCell ref="A1:S1"/>
    <mergeCell ref="A3:A5"/>
    <mergeCell ref="B3:D3"/>
    <mergeCell ref="E3:N3"/>
    <mergeCell ref="O3:AI3"/>
    <mergeCell ref="AJ3:AJ5"/>
    <mergeCell ref="B4:B5"/>
    <mergeCell ref="C4:C5"/>
    <mergeCell ref="D4:D5"/>
    <mergeCell ref="E4:K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ushijima saygo</dc:creator>
  <cp:lastModifiedBy>ushijima saygo</cp:lastModifiedBy>
  <dcterms:created xsi:type="dcterms:W3CDTF">2020-10-06T02:27:31Z</dcterms:created>
  <dcterms:modified xsi:type="dcterms:W3CDTF">2020-10-06T02:33:39Z</dcterms:modified>
</cp:coreProperties>
</file>