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d:\電算バックアップ\デスクトップ\新しいフォルダー\"/>
    </mc:Choice>
  </mc:AlternateContent>
  <xr:revisionPtr revIDLastSave="0" documentId="13_ncr:1_{8C2C348B-E79B-4595-BE41-D8207405852A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3-13,1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J17" i="3"/>
  <c r="J18" i="3"/>
  <c r="J11" i="3"/>
  <c r="J12" i="3"/>
  <c r="J13" i="3"/>
  <c r="J6" i="3"/>
  <c r="J7" i="3"/>
  <c r="J8" i="3"/>
  <c r="F16" i="3"/>
  <c r="F17" i="3"/>
  <c r="F18" i="3"/>
  <c r="F11" i="3"/>
  <c r="F12" i="3"/>
  <c r="F13" i="3"/>
  <c r="F6" i="3"/>
  <c r="F7" i="3"/>
  <c r="F8" i="3"/>
  <c r="D16" i="3"/>
  <c r="D17" i="3"/>
  <c r="D18" i="3"/>
  <c r="D11" i="3"/>
  <c r="D12" i="3"/>
  <c r="D13" i="3"/>
  <c r="D6" i="3"/>
  <c r="D7" i="3"/>
  <c r="D8" i="3"/>
  <c r="F5" i="3"/>
  <c r="J15" i="3"/>
  <c r="J10" i="3"/>
  <c r="J5" i="3"/>
  <c r="F15" i="3"/>
  <c r="F10" i="3"/>
  <c r="D10" i="3"/>
  <c r="D15" i="3"/>
  <c r="D5" i="3"/>
  <c r="J51" i="3"/>
  <c r="I51" i="3"/>
  <c r="G51" i="3"/>
  <c r="E51" i="3"/>
  <c r="J50" i="3"/>
  <c r="I50" i="3"/>
  <c r="G50" i="3"/>
  <c r="E50" i="3"/>
  <c r="J49" i="3"/>
  <c r="I49" i="3"/>
  <c r="G49" i="3"/>
  <c r="E49" i="3"/>
  <c r="J48" i="3"/>
  <c r="I48" i="3"/>
  <c r="G48" i="3"/>
  <c r="E48" i="3"/>
  <c r="J47" i="3"/>
  <c r="I47" i="3"/>
  <c r="G47" i="3"/>
  <c r="E47" i="3"/>
  <c r="J46" i="3"/>
  <c r="I46" i="3"/>
  <c r="G46" i="3"/>
  <c r="E46" i="3"/>
  <c r="J45" i="3"/>
  <c r="I45" i="3"/>
  <c r="G45" i="3"/>
  <c r="E45" i="3"/>
  <c r="J44" i="3"/>
  <c r="I44" i="3"/>
  <c r="G44" i="3"/>
  <c r="E44" i="3"/>
  <c r="J43" i="3"/>
  <c r="I43" i="3"/>
  <c r="G43" i="3"/>
  <c r="E43" i="3"/>
  <c r="J42" i="3"/>
  <c r="I42" i="3"/>
  <c r="G42" i="3"/>
  <c r="E42" i="3"/>
  <c r="J41" i="3"/>
  <c r="I41" i="3"/>
  <c r="G41" i="3"/>
  <c r="E41" i="3"/>
  <c r="J40" i="3"/>
  <c r="I40" i="3"/>
  <c r="G40" i="3"/>
  <c r="E40" i="3"/>
  <c r="J39" i="3"/>
  <c r="I39" i="3"/>
  <c r="G39" i="3"/>
  <c r="E39" i="3"/>
  <c r="J38" i="3"/>
  <c r="I38" i="3"/>
  <c r="G38" i="3"/>
  <c r="E38" i="3"/>
  <c r="J37" i="3"/>
  <c r="I37" i="3"/>
  <c r="G37" i="3"/>
  <c r="E37" i="3"/>
  <c r="J36" i="3"/>
  <c r="I36" i="3"/>
  <c r="G36" i="3"/>
  <c r="E36" i="3"/>
  <c r="J35" i="3"/>
  <c r="I35" i="3"/>
  <c r="G35" i="3"/>
  <c r="E35" i="3"/>
  <c r="J34" i="3"/>
  <c r="I34" i="3"/>
  <c r="G34" i="3"/>
  <c r="E34" i="3"/>
  <c r="J33" i="3"/>
  <c r="I33" i="3"/>
  <c r="G33" i="3"/>
  <c r="E33" i="3"/>
  <c r="J32" i="3"/>
  <c r="I32" i="3"/>
  <c r="G32" i="3"/>
  <c r="E32" i="3"/>
  <c r="J31" i="3"/>
  <c r="I31" i="3"/>
  <c r="G31" i="3"/>
  <c r="E31" i="3"/>
  <c r="J30" i="3"/>
  <c r="I30" i="3"/>
  <c r="G30" i="3"/>
  <c r="E30" i="3"/>
  <c r="J29" i="3"/>
  <c r="I29" i="3"/>
  <c r="G29" i="3"/>
  <c r="E29" i="3"/>
  <c r="J28" i="3"/>
  <c r="I28" i="3"/>
  <c r="G28" i="3"/>
  <c r="E28" i="3"/>
  <c r="J27" i="3"/>
  <c r="I27" i="3"/>
  <c r="G27" i="3"/>
  <c r="E27" i="3"/>
</calcChain>
</file>

<file path=xl/sharedStrings.xml><?xml version="1.0" encoding="utf-8"?>
<sst xmlns="http://schemas.openxmlformats.org/spreadsheetml/2006/main" count="72" uniqueCount="55">
  <si>
    <t>総数</t>
    <rPh sb="0" eb="2">
      <t>ソウスウ</t>
    </rPh>
    <phoneticPr fontId="2"/>
  </si>
  <si>
    <t>資料：総務省統計局「国勢調査」</t>
    <rPh sb="0" eb="2">
      <t>シリョウ</t>
    </rPh>
    <rPh sb="3" eb="9">
      <t>ソウムショウトウケイキョク</t>
    </rPh>
    <rPh sb="10" eb="14">
      <t>コクセイチョウサ</t>
    </rPh>
    <phoneticPr fontId="2"/>
  </si>
  <si>
    <t>-</t>
  </si>
  <si>
    <t>平成２２年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</si>
  <si>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</si>
  <si>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</si>
  <si>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就業者数</t>
    <rPh sb="0" eb="3">
      <t>シュウギョウシャ</t>
    </rPh>
    <rPh sb="3" eb="4">
      <t>スウ</t>
    </rPh>
    <phoneticPr fontId="2"/>
  </si>
  <si>
    <t>構成比</t>
    <rPh sb="0" eb="3">
      <t>コウセイヒ</t>
    </rPh>
    <phoneticPr fontId="2"/>
  </si>
  <si>
    <t>増減率</t>
    <rPh sb="0" eb="2">
      <t>ゾウゲン</t>
    </rPh>
    <rPh sb="2" eb="3">
      <t>リツ</t>
    </rPh>
    <phoneticPr fontId="2"/>
  </si>
  <si>
    <t>産　　業</t>
    <rPh sb="0" eb="1">
      <t>サン</t>
    </rPh>
    <rPh sb="3" eb="4">
      <t>ギョウ</t>
    </rPh>
    <phoneticPr fontId="2"/>
  </si>
  <si>
    <t>総数</t>
    <rPh sb="0" eb="2">
      <t>ソウスウ</t>
    </rPh>
    <phoneticPr fontId="2"/>
  </si>
  <si>
    <t>第１次産業</t>
    <rPh sb="0" eb="1">
      <t>ダイ</t>
    </rPh>
    <rPh sb="1" eb="3">
      <t>イチジ</t>
    </rPh>
    <rPh sb="3" eb="5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</si>
  <si>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</si>
  <si>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</si>
  <si>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</si>
  <si>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</si>
  <si>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</si>
  <si>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</si>
  <si>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</si>
  <si>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</si>
  <si>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電気,ガス,熱供給,水道業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</si>
  <si>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</si>
  <si>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</si>
  <si>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</si>
  <si>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金融業,保険業</t>
    <rPh sb="0" eb="3">
      <t>キンユウギョウ</t>
    </rPh>
    <rPh sb="4" eb="7">
      <t>ホケンギョウ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</si>
  <si>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</si>
  <si>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学術研究,専門技術サービス業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</si>
  <si>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</si>
  <si>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</si>
  <si>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</si>
  <si>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医療,福祉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</si>
  <si>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</si>
  <si>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r>
      <t>サービス業</t>
    </r>
    <r>
      <rPr>
        <sz val="6"/>
        <rFont val="ＭＳ Ｐゴシック"/>
        <family val="3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2"/>
  </si>
  <si>
    <t>※各年１０月１日現在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</si>
  <si>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単位：人・％</t>
    <rPh sb="0" eb="2">
      <t>タンイ</t>
    </rPh>
    <rPh sb="3" eb="4">
      <t>ヒト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</si>
  <si>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</si>
  <si>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計</t>
    <rPh sb="0" eb="1">
      <t>ケイ</t>
    </rPh>
    <phoneticPr fontId="2"/>
  </si>
  <si>
    <t>従業者</t>
    <rPh sb="0" eb="3">
      <t>ジュウギョウシャ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</si>
  <si>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</si>
  <si>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</si>
  <si>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労　働　力　人　口</t>
    <rPh sb="0" eb="1">
      <t>ロウ</t>
    </rPh>
    <rPh sb="2" eb="3">
      <t>ドウ</t>
    </rPh>
    <rPh sb="4" eb="5">
      <t>チカラ</t>
    </rPh>
    <rPh sb="6" eb="7">
      <t>ニン</t>
    </rPh>
    <rPh sb="8" eb="9">
      <t>クチ</t>
    </rPh>
    <phoneticPr fontId="2"/>
  </si>
  <si>
    <t>総　数</t>
    <rPh sb="0" eb="1">
      <t>ソウ</t>
    </rPh>
    <rPh sb="2" eb="3">
      <t>スウ</t>
    </rPh>
    <phoneticPr fontId="2"/>
  </si>
  <si>
    <t>区　分</t>
    <rPh sb="0" eb="1">
      <t>ク</t>
    </rPh>
    <rPh sb="2" eb="3">
      <t>ブン</t>
    </rPh>
    <phoneticPr fontId="2"/>
  </si>
  <si>
    <t>※構成比は１５歳以上人口の総数に対する割合。</t>
    <rPh sb="1" eb="4">
      <t>コウセイヒ</t>
    </rPh>
    <rPh sb="7" eb="10">
      <t>サイイジョウ</t>
    </rPh>
    <rPh sb="10" eb="12">
      <t>ジンコウ</t>
    </rPh>
    <rPh sb="13" eb="15">
      <t>ソウスウ</t>
    </rPh>
    <rPh sb="16" eb="17">
      <t>タイ</t>
    </rPh>
    <rPh sb="19" eb="21">
      <t>ワリアイ</t>
    </rPh>
    <phoneticPr fontId="2"/>
  </si>
  <si>
    <t>※総数には労働状態「不詳」を含む。</t>
    <rPh sb="1" eb="3">
      <t>ソウスウ</t>
    </rPh>
    <rPh sb="5" eb="7">
      <t>ロウドウ</t>
    </rPh>
    <rPh sb="7" eb="9">
      <t>ジョウタイ</t>
    </rPh>
    <rPh sb="10" eb="12">
      <t>フショウ</t>
    </rPh>
    <rPh sb="14" eb="15">
      <t>フク</t>
    </rPh>
    <phoneticPr fontId="2"/>
  </si>
  <si>
    <t>１５～６４歳</t>
    <rPh sb="5" eb="6">
      <t>サイ</t>
    </rPh>
    <phoneticPr fontId="2"/>
  </si>
  <si>
    <t>８５歳以上</t>
    <rPh sb="2" eb="3">
      <t>サイ</t>
    </rPh>
    <rPh sb="3" eb="5">
      <t>イジョウ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</si>
  <si>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</si>
  <si>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</si>
  <si>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１３．１５歳以上人口の年齢別労働力状況</t>
    <rPh sb="5" eb="8">
      <t>サイイジョウ</t>
    </rPh>
    <rPh sb="8" eb="10">
      <t>ジンコウ</t>
    </rPh>
    <rPh sb="11" eb="13">
      <t>ネンレイ</t>
    </rPh>
    <rPh sb="13" eb="14">
      <t>ベツ</t>
    </rPh>
    <rPh sb="14" eb="17">
      <t>ロウドウリョク</t>
    </rPh>
    <rPh sb="17" eb="19">
      <t>ジョウキョウ</t>
    </rPh>
    <phoneticPr fontId="2"/>
  </si>
  <si>
    <t>※令和２年１０月１日現在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</si>
  <si>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資料：総務省統計局「令和２年国勢調査」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phoneticPr fontId="2"/>
  </si>
  <si>
    <t>６５～８４歳</t>
    <rPh sb="5" eb="6">
      <t>サイ</t>
    </rPh>
    <phoneticPr fontId="2"/>
  </si>
  <si>
    <t>１４．産業大分類別の１５歳以上就業者数の推移</t>
    <rPh sb="3" eb="5">
      <t>サンギョウ</t>
    </rPh>
    <rPh sb="5" eb="8">
      <t>ダイブンルイ</t>
    </rPh>
    <rPh sb="8" eb="9">
      <t>ベツ</t>
    </rPh>
    <rPh sb="12" eb="15">
      <t>サイイジョウ</t>
    </rPh>
    <rPh sb="15" eb="18">
      <t>シュウギョウシャ</t>
    </rPh>
    <rPh sb="18" eb="19">
      <t>スウ</t>
    </rPh>
    <rPh sb="20" eb="22">
      <t>スイイ</t>
    </rPh>
    <phoneticPr fontId="2"/>
  </si>
  <si>
    <r>
      <t>公務</t>
    </r>
    <r>
      <rPr>
        <sz val="8"/>
        <rFont val="ＭＳ Ｐゴシック"/>
        <family val="3"/>
        <charset val="128"/>
      </rPr>
      <t>（他に分類されるものを除く）</t>
    </r>
    <rPh sb="0" eb="2">
      <t>コウム</t>
    </rPh>
    <rPh sb="3" eb="4">
      <t>タ</t>
    </rPh>
    <rPh sb="5" eb="7">
      <t>ブンルイ</t>
    </rPh>
    <rPh sb="13" eb="14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</si>
</sst>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;&quot;△ &quot;#,##0.0"/>
    <numFmt numFmtId="178" formatCode="#,##0;&quot;△ &quot;#,##0"/>
    <numFmt numFmtId="179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38" fontId="3" fillId="0" borderId="1" xfId="2" applyFont="1" applyFill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3" fillId="0" borderId="0" xfId="2" applyFont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top"/>
    </xf>
    <xf numFmtId="176" fontId="3" fillId="0" borderId="0" xfId="2" applyNumberFormat="1" applyFont="1" applyAlignment="1">
      <alignment vertical="center"/>
    </xf>
    <xf numFmtId="177" fontId="3" fillId="0" borderId="0" xfId="2" applyNumberFormat="1" applyFont="1" applyAlignment="1">
      <alignment vertical="center"/>
    </xf>
    <xf numFmtId="38" fontId="3" fillId="0" borderId="6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38" fontId="3" fillId="0" borderId="7" xfId="2" applyFont="1" applyBorder="1" applyAlignment="1">
      <alignment horizontal="centerContinuous" vertical="center"/>
    </xf>
    <xf numFmtId="38" fontId="3" fillId="0" borderId="8" xfId="2" applyFont="1" applyBorder="1" applyAlignment="1">
      <alignment vertical="center"/>
    </xf>
    <xf numFmtId="176" fontId="3" fillId="0" borderId="8" xfId="2" applyNumberFormat="1" applyFont="1" applyBorder="1" applyAlignment="1">
      <alignment vertical="center"/>
    </xf>
    <xf numFmtId="177" fontId="3" fillId="0" borderId="8" xfId="2" applyNumberFormat="1" applyFont="1" applyBorder="1" applyAlignment="1">
      <alignment vertical="center"/>
    </xf>
    <xf numFmtId="38" fontId="3" fillId="0" borderId="3" xfId="2" applyFont="1" applyBorder="1" applyAlignment="1">
      <alignment vertical="center"/>
    </xf>
    <xf numFmtId="176" fontId="3" fillId="0" borderId="3" xfId="2" applyNumberFormat="1" applyFont="1" applyBorder="1" applyAlignment="1">
      <alignment vertical="center"/>
    </xf>
    <xf numFmtId="177" fontId="3" fillId="0" borderId="3" xfId="2" applyNumberFormat="1" applyFont="1" applyBorder="1" applyAlignment="1">
      <alignment vertical="center"/>
    </xf>
    <xf numFmtId="38" fontId="3" fillId="0" borderId="9" xfId="2" applyFont="1" applyBorder="1" applyAlignment="1">
      <alignment horizontal="centerContinuous" vertical="center"/>
    </xf>
    <xf numFmtId="38" fontId="3" fillId="0" borderId="1" xfId="2" applyFont="1" applyBorder="1" applyAlignment="1">
      <alignment vertical="center"/>
    </xf>
    <xf numFmtId="176" fontId="3" fillId="0" borderId="1" xfId="2" applyNumberFormat="1" applyFont="1" applyBorder="1" applyAlignment="1">
      <alignment vertical="center"/>
    </xf>
    <xf numFmtId="177" fontId="3" fillId="0" borderId="1" xfId="2" applyNumberFormat="1" applyFont="1" applyBorder="1" applyAlignment="1">
      <alignment vertical="center"/>
    </xf>
    <xf numFmtId="38" fontId="3" fillId="0" borderId="2" xfId="2" applyFont="1" applyBorder="1" applyAlignment="1">
      <alignment horizontal="centerContinuous" vertical="center"/>
    </xf>
    <xf numFmtId="38" fontId="3" fillId="0" borderId="10" xfId="2" applyFont="1" applyBorder="1" applyAlignment="1">
      <alignment horizontal="center" vertical="center"/>
    </xf>
    <xf numFmtId="38" fontId="3" fillId="0" borderId="10" xfId="2" applyFont="1" applyBorder="1" applyAlignment="1">
      <alignment vertical="center"/>
    </xf>
    <xf numFmtId="38" fontId="3" fillId="0" borderId="4" xfId="2" applyFont="1" applyBorder="1" applyAlignment="1">
      <alignment vertical="center"/>
    </xf>
    <xf numFmtId="38" fontId="3" fillId="0" borderId="2" xfId="2" applyFont="1" applyBorder="1" applyAlignment="1">
      <alignment vertical="center"/>
    </xf>
    <xf numFmtId="38" fontId="3" fillId="0" borderId="5" xfId="2" applyFont="1" applyBorder="1" applyAlignment="1">
      <alignment vertical="center"/>
    </xf>
    <xf numFmtId="38" fontId="3" fillId="0" borderId="13" xfId="2" applyFont="1" applyBorder="1" applyAlignment="1">
      <alignment horizontal="centerContinuous" vertical="center"/>
    </xf>
    <xf numFmtId="176" fontId="3" fillId="0" borderId="10" xfId="2" applyNumberFormat="1" applyFont="1" applyBorder="1" applyAlignment="1">
      <alignment vertical="center"/>
    </xf>
    <xf numFmtId="176" fontId="3" fillId="0" borderId="4" xfId="2" applyNumberFormat="1" applyFont="1" applyBorder="1" applyAlignment="1">
      <alignment vertical="center"/>
    </xf>
    <xf numFmtId="176" fontId="3" fillId="0" borderId="2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3" fillId="0" borderId="14" xfId="2" applyFont="1" applyBorder="1" applyAlignment="1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8" fontId="8" fillId="0" borderId="3" xfId="0" applyNumberFormat="1" applyFont="1" applyBorder="1" applyAlignment="1">
      <alignment horizontal="right" vertical="center"/>
    </xf>
    <xf numFmtId="179" fontId="8" fillId="0" borderId="3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Continuous" vertical="center"/>
    </xf>
    <xf numFmtId="0" fontId="8" fillId="0" borderId="1" xfId="0" applyFont="1" applyBorder="1">
      <alignment vertical="center"/>
    </xf>
    <xf numFmtId="178" fontId="8" fillId="0" borderId="1" xfId="0" applyNumberFormat="1" applyFont="1" applyBorder="1" applyAlignment="1">
      <alignment horizontal="right" vertical="center"/>
    </xf>
    <xf numFmtId="179" fontId="8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 applyAlignment="1">
      <alignment horizontal="right" vertical="center"/>
    </xf>
    <xf numFmtId="179" fontId="8" fillId="0" borderId="4" xfId="0" applyNumberFormat="1" applyFont="1" applyBorder="1" applyAlignment="1">
      <alignment horizontal="right" vertical="center"/>
    </xf>
    <xf numFmtId="179" fontId="8" fillId="0" borderId="2" xfId="0" applyNumberFormat="1" applyFont="1" applyBorder="1" applyAlignment="1">
      <alignment horizontal="right" vertical="center"/>
    </xf>
    <xf numFmtId="179" fontId="8" fillId="0" borderId="5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38" fontId="6" fillId="0" borderId="1" xfId="2" applyFont="1" applyFill="1" applyBorder="1" applyAlignment="1">
      <alignment horizontal="right"/>
    </xf>
    <xf numFmtId="38" fontId="3" fillId="0" borderId="11" xfId="2" applyFont="1" applyBorder="1" applyAlignment="1">
      <alignment horizontal="center" vertical="center"/>
    </xf>
    <xf numFmtId="38" fontId="3" fillId="0" borderId="12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06A69-F62B-46F8-8895-A0ED8FF537DA}">
  <dimension ref="A1:T52"/>
  <sheetViews>
    <sheetView tabSelected="1" view="pageLayout" topLeftCell="A40" zoomScaleNormal="100" workbookViewId="0"/>
  </sheetViews>
  <sheetFormatPr defaultRowHeight="12" x14ac:dyDescent="0.15"/>
  <cols>
    <col min="1" max="1" width="3.25" style="36" customWidth="1"/>
    <col min="2" max="3" width="10.75" style="36" customWidth="1"/>
    <col min="4" max="16384" width="9" style="36"/>
  </cols>
  <sheetData>
    <row r="1" spans="1:20" ht="22.5" customHeight="1" thickBot="1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62" t="s">
        <v>34</v>
      </c>
    </row>
    <row r="2" spans="1:20" ht="14.25" customHeight="1" x14ac:dyDescent="0.15">
      <c r="A2" s="67" t="s">
        <v>42</v>
      </c>
      <c r="B2" s="69"/>
      <c r="C2" s="70" t="s">
        <v>41</v>
      </c>
      <c r="D2" s="72" t="s">
        <v>7</v>
      </c>
      <c r="E2" s="49" t="s">
        <v>40</v>
      </c>
      <c r="F2" s="45"/>
      <c r="G2" s="45"/>
      <c r="H2" s="45"/>
      <c r="I2" s="74" t="s">
        <v>39</v>
      </c>
      <c r="J2" s="67" t="s">
        <v>7</v>
      </c>
    </row>
    <row r="3" spans="1:20" ht="15.75" customHeight="1" x14ac:dyDescent="0.15">
      <c r="A3" s="68"/>
      <c r="B3" s="70"/>
      <c r="C3" s="71"/>
      <c r="D3" s="73"/>
      <c r="E3" s="50" t="s">
        <v>36</v>
      </c>
      <c r="F3" s="41" t="s">
        <v>7</v>
      </c>
      <c r="G3" s="50" t="s">
        <v>37</v>
      </c>
      <c r="H3" s="41" t="s">
        <v>38</v>
      </c>
      <c r="I3" s="75"/>
      <c r="J3" s="68"/>
    </row>
    <row r="4" spans="1:20" ht="13.5" customHeight="1" x14ac:dyDescent="0.15">
      <c r="A4" s="51" t="s">
        <v>0</v>
      </c>
      <c r="B4" s="52"/>
      <c r="C4" s="37"/>
      <c r="D4" s="55"/>
      <c r="E4" s="37"/>
      <c r="F4" s="55"/>
      <c r="G4" s="37"/>
      <c r="H4" s="55"/>
      <c r="I4" s="37"/>
      <c r="J4" s="37"/>
    </row>
    <row r="5" spans="1:20" ht="13.5" customHeight="1" x14ac:dyDescent="0.15">
      <c r="A5" s="51"/>
      <c r="B5" s="52" t="s">
        <v>0</v>
      </c>
      <c r="C5" s="38">
        <v>44772</v>
      </c>
      <c r="D5" s="56">
        <f>C5/$C$5*100</f>
        <v>100</v>
      </c>
      <c r="E5" s="38">
        <v>23993</v>
      </c>
      <c r="F5" s="56">
        <f>E5/$C$5*100</f>
        <v>53.589296881979806</v>
      </c>
      <c r="G5" s="38">
        <v>22871</v>
      </c>
      <c r="H5" s="59">
        <v>1122</v>
      </c>
      <c r="I5" s="38">
        <v>19681</v>
      </c>
      <c r="J5" s="39">
        <f>I5/$C$5*100</f>
        <v>43.958277494862863</v>
      </c>
      <c r="M5" s="38"/>
      <c r="N5" s="39"/>
      <c r="O5" s="38"/>
      <c r="P5" s="39"/>
      <c r="Q5" s="38"/>
      <c r="R5" s="38"/>
      <c r="S5" s="38"/>
      <c r="T5" s="39"/>
    </row>
    <row r="6" spans="1:20" ht="13.5" customHeight="1" x14ac:dyDescent="0.15">
      <c r="A6" s="51"/>
      <c r="B6" s="52" t="s">
        <v>45</v>
      </c>
      <c r="C6" s="38">
        <v>25172</v>
      </c>
      <c r="D6" s="56">
        <f t="shared" ref="D6:D8" si="0">C6/$C$5*100</f>
        <v>56.222639149468421</v>
      </c>
      <c r="E6" s="38">
        <v>19422</v>
      </c>
      <c r="F6" s="56">
        <f t="shared" ref="F6:F8" si="1">E6/$C$5*100</f>
        <v>43.379790940766547</v>
      </c>
      <c r="G6" s="38">
        <v>18433</v>
      </c>
      <c r="H6" s="59">
        <v>989</v>
      </c>
      <c r="I6" s="38">
        <v>4864</v>
      </c>
      <c r="J6" s="39">
        <f t="shared" ref="J6:J8" si="2">I6/$C$5*100</f>
        <v>10.863932815152328</v>
      </c>
      <c r="M6" s="38"/>
      <c r="N6" s="39"/>
      <c r="O6" s="38"/>
      <c r="P6" s="39"/>
      <c r="Q6" s="38"/>
      <c r="R6" s="38"/>
      <c r="S6" s="38"/>
      <c r="T6" s="39"/>
    </row>
    <row r="7" spans="1:20" ht="13.5" customHeight="1" x14ac:dyDescent="0.15">
      <c r="A7" s="51"/>
      <c r="B7" s="52" t="s">
        <v>52</v>
      </c>
      <c r="C7" s="38">
        <v>15364</v>
      </c>
      <c r="D7" s="56">
        <f t="shared" si="0"/>
        <v>34.316090413651388</v>
      </c>
      <c r="E7" s="38">
        <v>4431</v>
      </c>
      <c r="F7" s="56">
        <f t="shared" si="1"/>
        <v>9.8968105065666041</v>
      </c>
      <c r="G7" s="38">
        <v>4300</v>
      </c>
      <c r="H7" s="59">
        <v>131</v>
      </c>
      <c r="I7" s="38">
        <v>10743</v>
      </c>
      <c r="J7" s="39">
        <f t="shared" si="2"/>
        <v>23.994907531492899</v>
      </c>
      <c r="M7" s="38"/>
      <c r="N7" s="39"/>
      <c r="O7" s="38"/>
      <c r="P7" s="39"/>
      <c r="Q7" s="38"/>
      <c r="R7" s="38"/>
      <c r="S7" s="38"/>
      <c r="T7" s="39"/>
    </row>
    <row r="8" spans="1:20" ht="13.5" customHeight="1" x14ac:dyDescent="0.15">
      <c r="A8" s="42"/>
      <c r="B8" s="53" t="s">
        <v>46</v>
      </c>
      <c r="C8" s="43">
        <v>4236</v>
      </c>
      <c r="D8" s="57">
        <f t="shared" si="0"/>
        <v>9.4612704368801932</v>
      </c>
      <c r="E8" s="43">
        <v>140</v>
      </c>
      <c r="F8" s="57">
        <f t="shared" si="1"/>
        <v>0.31269543464665417</v>
      </c>
      <c r="G8" s="43">
        <v>138</v>
      </c>
      <c r="H8" s="60">
        <v>2</v>
      </c>
      <c r="I8" s="43">
        <v>4074</v>
      </c>
      <c r="J8" s="44">
        <f t="shared" si="2"/>
        <v>9.0994371482176355</v>
      </c>
      <c r="M8" s="38"/>
      <c r="N8" s="38"/>
      <c r="O8" s="38"/>
      <c r="P8" s="38"/>
      <c r="Q8" s="38"/>
      <c r="R8" s="38"/>
      <c r="S8" s="38"/>
      <c r="T8" s="38"/>
    </row>
    <row r="9" spans="1:20" ht="13.5" customHeight="1" x14ac:dyDescent="0.15">
      <c r="A9" s="51" t="s">
        <v>47</v>
      </c>
      <c r="B9" s="52"/>
      <c r="C9" s="38"/>
      <c r="D9" s="56"/>
      <c r="E9" s="38"/>
      <c r="F9" s="56"/>
      <c r="G9" s="38"/>
      <c r="H9" s="59"/>
      <c r="I9" s="38"/>
      <c r="J9" s="39"/>
      <c r="M9" s="38"/>
      <c r="N9" s="39"/>
      <c r="O9" s="38"/>
      <c r="P9" s="39"/>
      <c r="Q9" s="38"/>
      <c r="R9" s="38"/>
      <c r="S9" s="38"/>
      <c r="T9" s="39"/>
    </row>
    <row r="10" spans="1:20" ht="13.5" customHeight="1" x14ac:dyDescent="0.15">
      <c r="A10" s="51"/>
      <c r="B10" s="52" t="s">
        <v>0</v>
      </c>
      <c r="C10" s="38">
        <v>20802</v>
      </c>
      <c r="D10" s="56">
        <f t="shared" ref="D10:F15" si="3">C10/$C$5*100</f>
        <v>46.462074510855004</v>
      </c>
      <c r="E10" s="38">
        <v>12811</v>
      </c>
      <c r="F10" s="56">
        <f t="shared" si="3"/>
        <v>28.613865808987761</v>
      </c>
      <c r="G10" s="38">
        <v>12086</v>
      </c>
      <c r="H10" s="59">
        <v>725</v>
      </c>
      <c r="I10" s="38">
        <v>7394</v>
      </c>
      <c r="J10" s="39">
        <f t="shared" ref="J10:J13" si="4">I10/$C$5*100</f>
        <v>16.514786026981149</v>
      </c>
      <c r="M10" s="38"/>
      <c r="N10" s="39"/>
      <c r="O10" s="38"/>
      <c r="P10" s="39"/>
      <c r="Q10" s="38"/>
      <c r="R10" s="38"/>
      <c r="S10" s="38"/>
      <c r="T10" s="39"/>
    </row>
    <row r="11" spans="1:20" ht="13.5" customHeight="1" x14ac:dyDescent="0.15">
      <c r="A11" s="51"/>
      <c r="B11" s="52" t="s">
        <v>45</v>
      </c>
      <c r="C11" s="38">
        <v>12546</v>
      </c>
      <c r="D11" s="56">
        <f t="shared" ref="D11" si="5">C11/$C$5*100</f>
        <v>28.021978021978022</v>
      </c>
      <c r="E11" s="38">
        <v>10253</v>
      </c>
      <c r="F11" s="56">
        <f t="shared" ref="F11" si="6">E11/$C$5*100</f>
        <v>22.900473510229606</v>
      </c>
      <c r="G11" s="38">
        <v>9629</v>
      </c>
      <c r="H11" s="59">
        <v>624</v>
      </c>
      <c r="I11" s="38">
        <v>1807</v>
      </c>
      <c r="J11" s="39">
        <f t="shared" si="4"/>
        <v>4.0360046457607437</v>
      </c>
      <c r="M11" s="38"/>
      <c r="N11" s="39"/>
      <c r="O11" s="38"/>
      <c r="P11" s="39"/>
      <c r="Q11" s="38"/>
      <c r="R11" s="38"/>
      <c r="S11" s="38"/>
      <c r="T11" s="39"/>
    </row>
    <row r="12" spans="1:20" ht="13.5" customHeight="1" x14ac:dyDescent="0.15">
      <c r="A12" s="51"/>
      <c r="B12" s="52" t="s">
        <v>52</v>
      </c>
      <c r="C12" s="38">
        <v>6965</v>
      </c>
      <c r="D12" s="56">
        <f t="shared" ref="D12" si="7">C12/$C$5*100</f>
        <v>15.556597873671043</v>
      </c>
      <c r="E12" s="38">
        <v>2472</v>
      </c>
      <c r="F12" s="56">
        <f t="shared" ref="F12" si="8">E12/$C$5*100</f>
        <v>5.5213079603323507</v>
      </c>
      <c r="G12" s="38">
        <v>2373</v>
      </c>
      <c r="H12" s="59">
        <v>99</v>
      </c>
      <c r="I12" s="38">
        <v>4388</v>
      </c>
      <c r="J12" s="39">
        <f t="shared" si="4"/>
        <v>9.8007683373537038</v>
      </c>
      <c r="M12" s="38"/>
      <c r="N12" s="39"/>
      <c r="O12" s="38"/>
      <c r="P12" s="39"/>
      <c r="Q12" s="38"/>
      <c r="R12" s="38"/>
      <c r="S12" s="38"/>
      <c r="T12" s="39"/>
    </row>
    <row r="13" spans="1:20" ht="13.5" customHeight="1" x14ac:dyDescent="0.15">
      <c r="A13" s="42"/>
      <c r="B13" s="53" t="s">
        <v>46</v>
      </c>
      <c r="C13" s="43">
        <v>1291</v>
      </c>
      <c r="D13" s="57">
        <f t="shared" ref="D13" si="9">C13/$C$5*100</f>
        <v>2.8834986152059323</v>
      </c>
      <c r="E13" s="43">
        <v>86</v>
      </c>
      <c r="F13" s="57">
        <f t="shared" ref="F13" si="10">E13/$C$5*100</f>
        <v>0.19208433842580183</v>
      </c>
      <c r="G13" s="43">
        <v>84</v>
      </c>
      <c r="H13" s="60">
        <v>2</v>
      </c>
      <c r="I13" s="43">
        <v>1199</v>
      </c>
      <c r="J13" s="44">
        <f t="shared" si="4"/>
        <v>2.6780130438667027</v>
      </c>
      <c r="M13" s="38"/>
      <c r="N13" s="38"/>
      <c r="O13" s="38"/>
      <c r="P13" s="38"/>
      <c r="Q13" s="38"/>
      <c r="R13" s="38"/>
      <c r="S13" s="38"/>
      <c r="T13" s="38"/>
    </row>
    <row r="14" spans="1:20" ht="13.5" customHeight="1" x14ac:dyDescent="0.15">
      <c r="A14" s="51" t="s">
        <v>48</v>
      </c>
      <c r="B14" s="52"/>
      <c r="C14" s="38"/>
      <c r="D14" s="56"/>
      <c r="E14" s="38"/>
      <c r="F14" s="56"/>
      <c r="G14" s="38"/>
      <c r="H14" s="59"/>
      <c r="I14" s="38"/>
      <c r="J14" s="39"/>
      <c r="M14" s="38"/>
      <c r="N14" s="39"/>
      <c r="O14" s="38"/>
      <c r="P14" s="39"/>
      <c r="Q14" s="38"/>
      <c r="R14" s="38"/>
      <c r="S14" s="38"/>
      <c r="T14" s="39"/>
    </row>
    <row r="15" spans="1:20" ht="13.5" customHeight="1" x14ac:dyDescent="0.15">
      <c r="A15" s="51"/>
      <c r="B15" s="52" t="s">
        <v>0</v>
      </c>
      <c r="C15" s="38">
        <v>23970</v>
      </c>
      <c r="D15" s="56">
        <f t="shared" si="3"/>
        <v>53.537925489144996</v>
      </c>
      <c r="E15" s="38">
        <v>11182</v>
      </c>
      <c r="F15" s="56">
        <f t="shared" si="3"/>
        <v>24.975431072992048</v>
      </c>
      <c r="G15" s="38">
        <v>10785</v>
      </c>
      <c r="H15" s="59">
        <v>397</v>
      </c>
      <c r="I15" s="38">
        <v>12287</v>
      </c>
      <c r="J15" s="39">
        <f t="shared" ref="J15:J18" si="11">I15/$C$5*100</f>
        <v>27.443491467881714</v>
      </c>
      <c r="M15" s="38"/>
      <c r="N15" s="39"/>
      <c r="O15" s="38"/>
      <c r="P15" s="39"/>
      <c r="Q15" s="38"/>
      <c r="R15" s="38"/>
      <c r="S15" s="38"/>
      <c r="T15" s="39"/>
    </row>
    <row r="16" spans="1:20" ht="13.5" customHeight="1" x14ac:dyDescent="0.15">
      <c r="A16" s="51"/>
      <c r="B16" s="52" t="s">
        <v>45</v>
      </c>
      <c r="C16" s="38">
        <v>12626</v>
      </c>
      <c r="D16" s="56">
        <f t="shared" ref="D16" si="12">C16/$C$5*100</f>
        <v>28.200661127490395</v>
      </c>
      <c r="E16" s="38">
        <v>9169</v>
      </c>
      <c r="F16" s="56">
        <f t="shared" ref="F16" si="13">E16/$C$5*100</f>
        <v>20.479317430536941</v>
      </c>
      <c r="G16" s="38">
        <v>8804</v>
      </c>
      <c r="H16" s="59">
        <v>365</v>
      </c>
      <c r="I16" s="38">
        <v>3057</v>
      </c>
      <c r="J16" s="39">
        <f t="shared" si="11"/>
        <v>6.8279281693915834</v>
      </c>
      <c r="M16" s="38"/>
      <c r="N16" s="39"/>
      <c r="O16" s="38"/>
      <c r="P16" s="39"/>
      <c r="Q16" s="38"/>
      <c r="R16" s="38"/>
      <c r="S16" s="38"/>
      <c r="T16" s="39"/>
    </row>
    <row r="17" spans="1:20" ht="13.5" customHeight="1" x14ac:dyDescent="0.15">
      <c r="A17" s="51"/>
      <c r="B17" s="52" t="s">
        <v>52</v>
      </c>
      <c r="C17" s="38">
        <v>8399</v>
      </c>
      <c r="D17" s="56">
        <f t="shared" ref="D17" si="14">C17/$C$5*100</f>
        <v>18.759492539980343</v>
      </c>
      <c r="E17" s="38">
        <v>1959</v>
      </c>
      <c r="F17" s="56">
        <f t="shared" ref="F17" si="15">E17/$C$5*100</f>
        <v>4.3755025462342534</v>
      </c>
      <c r="G17" s="38">
        <v>1927</v>
      </c>
      <c r="H17" s="59">
        <v>32</v>
      </c>
      <c r="I17" s="38">
        <v>6355</v>
      </c>
      <c r="J17" s="39">
        <f t="shared" si="11"/>
        <v>14.194139194139193</v>
      </c>
      <c r="M17" s="38"/>
      <c r="N17" s="39"/>
      <c r="O17" s="38"/>
      <c r="P17" s="39"/>
      <c r="Q17" s="38"/>
      <c r="R17" s="38"/>
      <c r="S17" s="38"/>
      <c r="T17" s="39"/>
    </row>
    <row r="18" spans="1:20" ht="13.5" customHeight="1" thickBot="1" x14ac:dyDescent="0.2">
      <c r="A18" s="46"/>
      <c r="B18" s="54" t="s">
        <v>46</v>
      </c>
      <c r="C18" s="47">
        <v>2945</v>
      </c>
      <c r="D18" s="58">
        <f t="shared" ref="D18" si="16">C18/$C$5*100</f>
        <v>6.5777718216742613</v>
      </c>
      <c r="E18" s="47">
        <v>54</v>
      </c>
      <c r="F18" s="58">
        <f t="shared" ref="F18" si="17">E18/$C$5*100</f>
        <v>0.12061109622085232</v>
      </c>
      <c r="G18" s="47">
        <v>54</v>
      </c>
      <c r="H18" s="61" t="s">
        <v>2</v>
      </c>
      <c r="I18" s="47">
        <v>2875</v>
      </c>
      <c r="J18" s="48">
        <f t="shared" si="11"/>
        <v>6.4214241043509341</v>
      </c>
      <c r="M18" s="38"/>
      <c r="N18" s="38"/>
      <c r="O18" s="38"/>
      <c r="P18" s="38"/>
      <c r="Q18" s="38"/>
      <c r="R18" s="38"/>
      <c r="S18" s="38"/>
      <c r="T18" s="38"/>
    </row>
    <row r="19" spans="1:20" x14ac:dyDescent="0.15">
      <c r="A19" s="34" t="s">
        <v>50</v>
      </c>
      <c r="B19" s="3"/>
      <c r="C19" s="3"/>
      <c r="D19" s="3"/>
      <c r="E19" s="3"/>
      <c r="F19" s="3"/>
      <c r="J19" s="35" t="s">
        <v>51</v>
      </c>
    </row>
    <row r="20" spans="1:20" x14ac:dyDescent="0.15">
      <c r="A20" s="34" t="s">
        <v>44</v>
      </c>
      <c r="B20" s="3"/>
      <c r="C20" s="3"/>
      <c r="D20" s="3"/>
      <c r="E20" s="3"/>
      <c r="F20" s="3"/>
      <c r="G20" s="3"/>
    </row>
    <row r="21" spans="1:20" x14ac:dyDescent="0.15">
      <c r="A21" s="34" t="s">
        <v>43</v>
      </c>
      <c r="B21" s="3"/>
      <c r="C21" s="3"/>
      <c r="D21" s="3"/>
      <c r="E21" s="3"/>
      <c r="F21" s="3"/>
      <c r="G21" s="3"/>
    </row>
    <row r="24" spans="1:20" ht="22.5" customHeight="1" thickBot="1" x14ac:dyDescent="0.2">
      <c r="A24" s="1" t="s">
        <v>53</v>
      </c>
      <c r="B24" s="1"/>
      <c r="C24" s="1"/>
      <c r="D24" s="1"/>
      <c r="E24" s="1"/>
      <c r="F24" s="1"/>
      <c r="G24" s="1"/>
      <c r="H24" s="1"/>
      <c r="I24" s="1"/>
      <c r="J24" s="62" t="s">
        <v>34</v>
      </c>
    </row>
    <row r="25" spans="1:20" ht="14.25" customHeight="1" x14ac:dyDescent="0.15">
      <c r="A25" s="63" t="s">
        <v>9</v>
      </c>
      <c r="B25" s="63"/>
      <c r="C25" s="64"/>
      <c r="D25" s="21" t="s">
        <v>3</v>
      </c>
      <c r="E25" s="27"/>
      <c r="F25" s="21" t="s">
        <v>4</v>
      </c>
      <c r="G25" s="27"/>
      <c r="H25" s="21" t="s">
        <v>5</v>
      </c>
      <c r="I25" s="17"/>
      <c r="J25" s="10"/>
    </row>
    <row r="26" spans="1:20" ht="14.25" customHeight="1" x14ac:dyDescent="0.15">
      <c r="A26" s="65"/>
      <c r="B26" s="65"/>
      <c r="C26" s="66"/>
      <c r="D26" s="22" t="s">
        <v>6</v>
      </c>
      <c r="E26" s="8" t="s">
        <v>7</v>
      </c>
      <c r="F26" s="22" t="s">
        <v>6</v>
      </c>
      <c r="G26" s="8" t="s">
        <v>7</v>
      </c>
      <c r="H26" s="22" t="s">
        <v>6</v>
      </c>
      <c r="I26" s="8" t="s">
        <v>7</v>
      </c>
      <c r="J26" s="9" t="s">
        <v>8</v>
      </c>
    </row>
    <row r="27" spans="1:20" ht="14.25" customHeight="1" x14ac:dyDescent="0.15">
      <c r="A27" s="11" t="s">
        <v>10</v>
      </c>
      <c r="B27" s="11"/>
      <c r="C27" s="23"/>
      <c r="D27" s="11">
        <v>25642</v>
      </c>
      <c r="E27" s="28">
        <f t="shared" ref="E27:E51" si="18">D27/$D$27*100</f>
        <v>100</v>
      </c>
      <c r="F27" s="11">
        <v>23958</v>
      </c>
      <c r="G27" s="28">
        <f t="shared" ref="G27:G51" si="19">F27/$F$27*100</f>
        <v>100</v>
      </c>
      <c r="H27" s="11">
        <v>22871</v>
      </c>
      <c r="I27" s="12">
        <f t="shared" ref="I27:I51" si="20">H27/$H$27*100</f>
        <v>100</v>
      </c>
      <c r="J27" s="13">
        <f t="shared" ref="J27:J51" si="21">(H27-F27)/F27*100</f>
        <v>-4.5371066032223055</v>
      </c>
    </row>
    <row r="28" spans="1:20" ht="14.25" customHeight="1" x14ac:dyDescent="0.15">
      <c r="A28" s="2" t="s">
        <v>11</v>
      </c>
      <c r="B28" s="2"/>
      <c r="C28" s="33"/>
      <c r="D28" s="3">
        <v>3454</v>
      </c>
      <c r="E28" s="29">
        <f t="shared" si="18"/>
        <v>13.470088136650807</v>
      </c>
      <c r="F28" s="3">
        <v>2912</v>
      </c>
      <c r="G28" s="29">
        <f t="shared" si="19"/>
        <v>12.154603890141081</v>
      </c>
      <c r="H28" s="3">
        <v>2662</v>
      </c>
      <c r="I28" s="6">
        <f t="shared" si="20"/>
        <v>11.639193738795855</v>
      </c>
      <c r="J28" s="7">
        <f t="shared" si="21"/>
        <v>-8.5851648351648358</v>
      </c>
    </row>
    <row r="29" spans="1:20" ht="14.25" customHeight="1" x14ac:dyDescent="0.15">
      <c r="A29" s="2"/>
      <c r="B29" s="2" t="s">
        <v>12</v>
      </c>
      <c r="C29" s="24"/>
      <c r="D29" s="3">
        <v>2315</v>
      </c>
      <c r="E29" s="29">
        <f t="shared" si="18"/>
        <v>9.0281569300366584</v>
      </c>
      <c r="F29" s="3">
        <v>2020</v>
      </c>
      <c r="G29" s="29">
        <f t="shared" si="19"/>
        <v>8.4314216545621505</v>
      </c>
      <c r="H29" s="3">
        <v>1892</v>
      </c>
      <c r="I29" s="6">
        <f t="shared" si="20"/>
        <v>8.2724848060863092</v>
      </c>
      <c r="J29" s="7">
        <f t="shared" si="21"/>
        <v>-6.3366336633663369</v>
      </c>
    </row>
    <row r="30" spans="1:20" ht="14.25" customHeight="1" x14ac:dyDescent="0.15">
      <c r="A30" s="2"/>
      <c r="B30" s="2" t="s">
        <v>13</v>
      </c>
      <c r="C30" s="24"/>
      <c r="D30" s="3">
        <v>173</v>
      </c>
      <c r="E30" s="29">
        <f t="shared" si="18"/>
        <v>0.67467436237422973</v>
      </c>
      <c r="F30" s="3">
        <v>152</v>
      </c>
      <c r="G30" s="29">
        <f t="shared" si="19"/>
        <v>0.63444360965022117</v>
      </c>
      <c r="H30" s="3">
        <v>246</v>
      </c>
      <c r="I30" s="6">
        <f t="shared" si="20"/>
        <v>1.0755979187617508</v>
      </c>
      <c r="J30" s="7">
        <f t="shared" si="21"/>
        <v>61.842105263157897</v>
      </c>
    </row>
    <row r="31" spans="1:20" ht="14.25" customHeight="1" x14ac:dyDescent="0.15">
      <c r="A31" s="14"/>
      <c r="B31" s="14" t="s">
        <v>14</v>
      </c>
      <c r="C31" s="25"/>
      <c r="D31" s="14">
        <v>966</v>
      </c>
      <c r="E31" s="30">
        <f t="shared" si="18"/>
        <v>3.767256844239919</v>
      </c>
      <c r="F31" s="14">
        <v>740</v>
      </c>
      <c r="G31" s="30">
        <f t="shared" si="19"/>
        <v>3.0887386259287086</v>
      </c>
      <c r="H31" s="14">
        <v>524</v>
      </c>
      <c r="I31" s="15">
        <f t="shared" si="20"/>
        <v>2.2911110139477939</v>
      </c>
      <c r="J31" s="16">
        <f t="shared" si="21"/>
        <v>-29.189189189189189</v>
      </c>
    </row>
    <row r="32" spans="1:20" ht="14.25" customHeight="1" x14ac:dyDescent="0.15">
      <c r="A32" s="2" t="s">
        <v>15</v>
      </c>
      <c r="B32" s="2"/>
      <c r="C32" s="24"/>
      <c r="D32" s="3">
        <v>5675</v>
      </c>
      <c r="E32" s="29">
        <f t="shared" si="18"/>
        <v>22.131658996958116</v>
      </c>
      <c r="F32" s="3">
        <v>5133</v>
      </c>
      <c r="G32" s="29">
        <f t="shared" si="19"/>
        <v>21.424993739043327</v>
      </c>
      <c r="H32" s="3">
        <v>4623</v>
      </c>
      <c r="I32" s="6">
        <f t="shared" si="20"/>
        <v>20.213370644047046</v>
      </c>
      <c r="J32" s="7">
        <f t="shared" si="21"/>
        <v>-9.9357101110461716</v>
      </c>
    </row>
    <row r="33" spans="1:10" ht="14.25" customHeight="1" x14ac:dyDescent="0.15">
      <c r="A33" s="2"/>
      <c r="B33" s="2" t="s">
        <v>16</v>
      </c>
      <c r="C33" s="24"/>
      <c r="D33" s="3">
        <v>14</v>
      </c>
      <c r="E33" s="29">
        <f t="shared" si="18"/>
        <v>5.4597925278839401E-2</v>
      </c>
      <c r="F33" s="3">
        <v>6</v>
      </c>
      <c r="G33" s="29">
        <f t="shared" si="19"/>
        <v>2.5043826696719257E-2</v>
      </c>
      <c r="H33" s="3">
        <v>6</v>
      </c>
      <c r="I33" s="6">
        <f t="shared" si="20"/>
        <v>2.6234095579554896E-2</v>
      </c>
      <c r="J33" s="7">
        <f t="shared" si="21"/>
        <v>0</v>
      </c>
    </row>
    <row r="34" spans="1:10" ht="14.25" customHeight="1" x14ac:dyDescent="0.15">
      <c r="A34" s="2"/>
      <c r="B34" s="2" t="s">
        <v>17</v>
      </c>
      <c r="C34" s="24"/>
      <c r="D34" s="3">
        <v>1889</v>
      </c>
      <c r="E34" s="29">
        <f t="shared" si="18"/>
        <v>7.3668200608376884</v>
      </c>
      <c r="F34" s="3">
        <v>1600</v>
      </c>
      <c r="G34" s="29">
        <f t="shared" si="19"/>
        <v>6.6783537857918018</v>
      </c>
      <c r="H34" s="3">
        <v>1625</v>
      </c>
      <c r="I34" s="6">
        <f t="shared" si="20"/>
        <v>7.1050675527961165</v>
      </c>
      <c r="J34" s="7">
        <f t="shared" si="21"/>
        <v>1.5625</v>
      </c>
    </row>
    <row r="35" spans="1:10" ht="14.25" customHeight="1" x14ac:dyDescent="0.15">
      <c r="A35" s="14"/>
      <c r="B35" s="14" t="s">
        <v>18</v>
      </c>
      <c r="C35" s="25"/>
      <c r="D35" s="14">
        <v>3772</v>
      </c>
      <c r="E35" s="30">
        <f t="shared" si="18"/>
        <v>14.710241010841587</v>
      </c>
      <c r="F35" s="14">
        <v>3527</v>
      </c>
      <c r="G35" s="30">
        <f t="shared" si="19"/>
        <v>14.721596126554804</v>
      </c>
      <c r="H35" s="14">
        <v>2992</v>
      </c>
      <c r="I35" s="15">
        <f t="shared" si="20"/>
        <v>13.082068995671376</v>
      </c>
      <c r="J35" s="16">
        <f t="shared" si="21"/>
        <v>-15.168698610717325</v>
      </c>
    </row>
    <row r="36" spans="1:10" ht="14.25" customHeight="1" x14ac:dyDescent="0.15">
      <c r="A36" s="2" t="s">
        <v>19</v>
      </c>
      <c r="B36" s="2"/>
      <c r="C36" s="24"/>
      <c r="D36" s="3">
        <v>16460</v>
      </c>
      <c r="E36" s="29">
        <f t="shared" si="18"/>
        <v>64.191560720692607</v>
      </c>
      <c r="F36" s="3">
        <v>15737</v>
      </c>
      <c r="G36" s="29">
        <f t="shared" si="19"/>
        <v>65.685783454378495</v>
      </c>
      <c r="H36" s="3">
        <v>15521</v>
      </c>
      <c r="I36" s="6">
        <f t="shared" si="20"/>
        <v>67.863232915045259</v>
      </c>
      <c r="J36" s="7">
        <f t="shared" si="21"/>
        <v>-1.372561479316261</v>
      </c>
    </row>
    <row r="37" spans="1:10" ht="14.25" customHeight="1" x14ac:dyDescent="0.15">
      <c r="A37" s="2"/>
      <c r="B37" s="2" t="s">
        <v>20</v>
      </c>
      <c r="C37" s="24"/>
      <c r="D37" s="3">
        <v>93</v>
      </c>
      <c r="E37" s="29">
        <f t="shared" si="18"/>
        <v>0.36268621792371891</v>
      </c>
      <c r="F37" s="3">
        <v>113</v>
      </c>
      <c r="G37" s="29">
        <f t="shared" si="19"/>
        <v>0.47165873612154607</v>
      </c>
      <c r="H37" s="3">
        <v>121</v>
      </c>
      <c r="I37" s="6">
        <f t="shared" si="20"/>
        <v>0.52905426085435703</v>
      </c>
      <c r="J37" s="7">
        <f t="shared" si="21"/>
        <v>7.0796460176991154</v>
      </c>
    </row>
    <row r="38" spans="1:10" ht="14.25" customHeight="1" x14ac:dyDescent="0.15">
      <c r="A38" s="2"/>
      <c r="B38" s="2" t="s">
        <v>21</v>
      </c>
      <c r="C38" s="24"/>
      <c r="D38" s="3">
        <v>81</v>
      </c>
      <c r="E38" s="29">
        <f t="shared" si="18"/>
        <v>0.31588799625614228</v>
      </c>
      <c r="F38" s="3">
        <v>86</v>
      </c>
      <c r="G38" s="29">
        <f t="shared" si="19"/>
        <v>0.35896151598630938</v>
      </c>
      <c r="H38" s="3">
        <v>125</v>
      </c>
      <c r="I38" s="6">
        <f t="shared" si="20"/>
        <v>0.54654365790739357</v>
      </c>
      <c r="J38" s="7">
        <f t="shared" si="21"/>
        <v>45.348837209302324</v>
      </c>
    </row>
    <row r="39" spans="1:10" ht="14.25" customHeight="1" x14ac:dyDescent="0.15">
      <c r="A39" s="2"/>
      <c r="B39" s="2" t="s">
        <v>22</v>
      </c>
      <c r="C39" s="24"/>
      <c r="D39" s="3">
        <v>1585</v>
      </c>
      <c r="E39" s="29">
        <f t="shared" si="18"/>
        <v>6.1812651119257467</v>
      </c>
      <c r="F39" s="3">
        <v>1439</v>
      </c>
      <c r="G39" s="29">
        <f t="shared" si="19"/>
        <v>6.0063444360965024</v>
      </c>
      <c r="H39" s="3">
        <v>1408</v>
      </c>
      <c r="I39" s="6">
        <f t="shared" si="20"/>
        <v>6.1562677626688824</v>
      </c>
      <c r="J39" s="7">
        <f t="shared" si="21"/>
        <v>-2.1542738012508686</v>
      </c>
    </row>
    <row r="40" spans="1:10" ht="14.25" customHeight="1" x14ac:dyDescent="0.15">
      <c r="A40" s="2"/>
      <c r="B40" s="2" t="s">
        <v>23</v>
      </c>
      <c r="C40" s="24"/>
      <c r="D40" s="3">
        <v>3890</v>
      </c>
      <c r="E40" s="29">
        <f t="shared" si="18"/>
        <v>15.17042352390609</v>
      </c>
      <c r="F40" s="3">
        <v>3221</v>
      </c>
      <c r="G40" s="29">
        <f t="shared" si="19"/>
        <v>13.444360965022122</v>
      </c>
      <c r="H40" s="3">
        <v>2989</v>
      </c>
      <c r="I40" s="6">
        <f t="shared" si="20"/>
        <v>13.068951947881596</v>
      </c>
      <c r="J40" s="7">
        <f t="shared" si="21"/>
        <v>-7.2027320707854701</v>
      </c>
    </row>
    <row r="41" spans="1:10" ht="14.25" customHeight="1" x14ac:dyDescent="0.15">
      <c r="A41" s="2"/>
      <c r="B41" s="2" t="s">
        <v>24</v>
      </c>
      <c r="C41" s="24"/>
      <c r="D41" s="3">
        <v>493</v>
      </c>
      <c r="E41" s="29">
        <f t="shared" si="18"/>
        <v>1.9226269401762732</v>
      </c>
      <c r="F41" s="3">
        <v>425</v>
      </c>
      <c r="G41" s="29">
        <f t="shared" si="19"/>
        <v>1.7739377243509473</v>
      </c>
      <c r="H41" s="3">
        <v>417</v>
      </c>
      <c r="I41" s="6">
        <f t="shared" si="20"/>
        <v>1.8232696427790653</v>
      </c>
      <c r="J41" s="7">
        <f t="shared" si="21"/>
        <v>-1.8823529411764703</v>
      </c>
    </row>
    <row r="42" spans="1:10" ht="14.25" customHeight="1" x14ac:dyDescent="0.15">
      <c r="A42" s="2"/>
      <c r="B42" s="2" t="s">
        <v>25</v>
      </c>
      <c r="C42" s="24"/>
      <c r="D42" s="3">
        <v>137</v>
      </c>
      <c r="E42" s="29">
        <f t="shared" si="18"/>
        <v>0.53427969737149983</v>
      </c>
      <c r="F42" s="3">
        <v>198</v>
      </c>
      <c r="G42" s="29">
        <f t="shared" si="19"/>
        <v>0.82644628099173556</v>
      </c>
      <c r="H42" s="3">
        <v>172</v>
      </c>
      <c r="I42" s="6">
        <f t="shared" si="20"/>
        <v>0.75204407328057366</v>
      </c>
      <c r="J42" s="7">
        <f t="shared" si="21"/>
        <v>-13.131313131313133</v>
      </c>
    </row>
    <row r="43" spans="1:10" ht="14.25" customHeight="1" x14ac:dyDescent="0.15">
      <c r="A43" s="2"/>
      <c r="B43" s="32" t="s">
        <v>26</v>
      </c>
      <c r="C43" s="24"/>
      <c r="D43" s="3">
        <v>396</v>
      </c>
      <c r="E43" s="29">
        <f t="shared" si="18"/>
        <v>1.5443413150300289</v>
      </c>
      <c r="F43" s="3">
        <v>386</v>
      </c>
      <c r="G43" s="29">
        <f t="shared" si="19"/>
        <v>1.6111528508222723</v>
      </c>
      <c r="H43" s="3">
        <v>422</v>
      </c>
      <c r="I43" s="6">
        <f t="shared" si="20"/>
        <v>1.8451313890953609</v>
      </c>
      <c r="J43" s="7">
        <f t="shared" si="21"/>
        <v>9.3264248704663206</v>
      </c>
    </row>
    <row r="44" spans="1:10" ht="14.25" customHeight="1" x14ac:dyDescent="0.15">
      <c r="A44" s="2"/>
      <c r="B44" s="2" t="s">
        <v>27</v>
      </c>
      <c r="C44" s="24"/>
      <c r="D44" s="3">
        <v>1502</v>
      </c>
      <c r="E44" s="29">
        <f t="shared" si="18"/>
        <v>5.8575774120583413</v>
      </c>
      <c r="F44" s="3">
        <v>1286</v>
      </c>
      <c r="G44" s="29">
        <f t="shared" si="19"/>
        <v>5.3677268553301616</v>
      </c>
      <c r="H44" s="3">
        <v>1174</v>
      </c>
      <c r="I44" s="6">
        <f t="shared" si="20"/>
        <v>5.1331380350662412</v>
      </c>
      <c r="J44" s="7">
        <f t="shared" si="21"/>
        <v>-8.7091757387247277</v>
      </c>
    </row>
    <row r="45" spans="1:10" ht="14.25" customHeight="1" x14ac:dyDescent="0.15">
      <c r="A45" s="2"/>
      <c r="B45" s="32" t="s">
        <v>28</v>
      </c>
      <c r="C45" s="24"/>
      <c r="D45" s="3">
        <v>907</v>
      </c>
      <c r="E45" s="29">
        <f t="shared" si="18"/>
        <v>3.5371655877076669</v>
      </c>
      <c r="F45" s="3">
        <v>843</v>
      </c>
      <c r="G45" s="29">
        <f t="shared" si="19"/>
        <v>3.5186576508890557</v>
      </c>
      <c r="H45" s="3">
        <v>763</v>
      </c>
      <c r="I45" s="6">
        <f t="shared" si="20"/>
        <v>3.3361024878667309</v>
      </c>
      <c r="J45" s="7">
        <f t="shared" si="21"/>
        <v>-9.4899169632265714</v>
      </c>
    </row>
    <row r="46" spans="1:10" ht="14.25" customHeight="1" x14ac:dyDescent="0.15">
      <c r="A46" s="2"/>
      <c r="B46" s="2" t="s">
        <v>29</v>
      </c>
      <c r="C46" s="24"/>
      <c r="D46" s="3">
        <v>1086</v>
      </c>
      <c r="E46" s="29">
        <f t="shared" si="18"/>
        <v>4.2352390609156849</v>
      </c>
      <c r="F46" s="3">
        <v>1002</v>
      </c>
      <c r="G46" s="29">
        <f t="shared" si="19"/>
        <v>4.1823190583521166</v>
      </c>
      <c r="H46" s="3">
        <v>1047</v>
      </c>
      <c r="I46" s="6">
        <f t="shared" si="20"/>
        <v>4.5778496786323295</v>
      </c>
      <c r="J46" s="7">
        <f t="shared" si="21"/>
        <v>4.4910179640718564</v>
      </c>
    </row>
    <row r="47" spans="1:10" ht="14.25" customHeight="1" x14ac:dyDescent="0.15">
      <c r="A47" s="2"/>
      <c r="B47" s="2" t="s">
        <v>30</v>
      </c>
      <c r="C47" s="24"/>
      <c r="D47" s="3">
        <v>3561</v>
      </c>
      <c r="E47" s="29">
        <f t="shared" si="18"/>
        <v>13.887372279853366</v>
      </c>
      <c r="F47" s="3">
        <v>4152</v>
      </c>
      <c r="G47" s="29">
        <f t="shared" si="19"/>
        <v>17.330328074129728</v>
      </c>
      <c r="H47" s="3">
        <v>4204</v>
      </c>
      <c r="I47" s="6">
        <f t="shared" si="20"/>
        <v>18.381356302741462</v>
      </c>
      <c r="J47" s="7">
        <f t="shared" si="21"/>
        <v>1.2524084778420037</v>
      </c>
    </row>
    <row r="48" spans="1:10" ht="14.25" customHeight="1" x14ac:dyDescent="0.15">
      <c r="A48" s="2"/>
      <c r="B48" s="2" t="s">
        <v>31</v>
      </c>
      <c r="C48" s="24"/>
      <c r="D48" s="3">
        <v>426</v>
      </c>
      <c r="E48" s="29">
        <f t="shared" si="18"/>
        <v>1.6613368691989705</v>
      </c>
      <c r="F48" s="3">
        <v>473</v>
      </c>
      <c r="G48" s="29">
        <f t="shared" si="19"/>
        <v>1.9742883379247016</v>
      </c>
      <c r="H48" s="3">
        <v>434</v>
      </c>
      <c r="I48" s="6">
        <f t="shared" si="20"/>
        <v>1.8975995802544707</v>
      </c>
      <c r="J48" s="7">
        <f t="shared" si="21"/>
        <v>-8.2452431289640593</v>
      </c>
    </row>
    <row r="49" spans="1:10" ht="14.25" customHeight="1" x14ac:dyDescent="0.15">
      <c r="A49" s="2"/>
      <c r="B49" s="32" t="s">
        <v>32</v>
      </c>
      <c r="C49" s="24"/>
      <c r="D49" s="3">
        <v>1198</v>
      </c>
      <c r="E49" s="29">
        <f t="shared" si="18"/>
        <v>4.6720224631464005</v>
      </c>
      <c r="F49" s="3">
        <v>1130</v>
      </c>
      <c r="G49" s="29">
        <f t="shared" si="19"/>
        <v>4.7165873612154599</v>
      </c>
      <c r="H49" s="3">
        <v>1294</v>
      </c>
      <c r="I49" s="6">
        <f t="shared" si="20"/>
        <v>5.6578199466573391</v>
      </c>
      <c r="J49" s="7">
        <f t="shared" si="21"/>
        <v>14.513274336283185</v>
      </c>
    </row>
    <row r="50" spans="1:10" ht="14.25" customHeight="1" x14ac:dyDescent="0.15">
      <c r="A50" s="2"/>
      <c r="B50" s="32" t="s">
        <v>54</v>
      </c>
      <c r="C50" s="24"/>
      <c r="D50" s="3">
        <v>1105</v>
      </c>
      <c r="E50" s="29">
        <f t="shared" si="18"/>
        <v>4.3093362452226813</v>
      </c>
      <c r="F50" s="3">
        <v>992</v>
      </c>
      <c r="G50" s="29">
        <f t="shared" si="19"/>
        <v>4.1405793471909176</v>
      </c>
      <c r="H50" s="3">
        <v>951</v>
      </c>
      <c r="I50" s="6">
        <f t="shared" si="20"/>
        <v>4.1581041493594508</v>
      </c>
      <c r="J50" s="7">
        <f t="shared" si="21"/>
        <v>-4.133064516129032</v>
      </c>
    </row>
    <row r="51" spans="1:10" ht="14.25" customHeight="1" thickBot="1" x14ac:dyDescent="0.2">
      <c r="A51" s="18" t="s">
        <v>35</v>
      </c>
      <c r="B51" s="18"/>
      <c r="C51" s="26"/>
      <c r="D51" s="18">
        <v>53</v>
      </c>
      <c r="E51" s="31">
        <f t="shared" si="18"/>
        <v>0.20669214569846345</v>
      </c>
      <c r="F51" s="18">
        <v>176</v>
      </c>
      <c r="G51" s="31">
        <f t="shared" si="19"/>
        <v>0.7346189164370982</v>
      </c>
      <c r="H51" s="18">
        <v>65</v>
      </c>
      <c r="I51" s="19">
        <f t="shared" si="20"/>
        <v>0.28420270211184467</v>
      </c>
      <c r="J51" s="20">
        <f t="shared" si="21"/>
        <v>-63.06818181818182</v>
      </c>
    </row>
    <row r="52" spans="1:10" s="40" customFormat="1" ht="11.25" x14ac:dyDescent="0.15">
      <c r="A52" s="4" t="s">
        <v>33</v>
      </c>
      <c r="B52" s="4"/>
      <c r="C52" s="4"/>
      <c r="D52" s="4"/>
      <c r="E52" s="4"/>
      <c r="F52" s="4"/>
      <c r="G52" s="4"/>
      <c r="H52" s="4"/>
      <c r="I52" s="4"/>
      <c r="J52" s="5" t="s">
        <v>1</v>
      </c>
    </row>
  </sheetData>
  <mergeCells count="6">
    <mergeCell ref="J2:J3"/>
    <mergeCell ref="A25:C26"/>
    <mergeCell ref="A2:B3"/>
    <mergeCell ref="C2:C3"/>
    <mergeCell ref="D2:D3"/>
    <mergeCell ref="I2:I3"/>
  </mergeCells>
  <phoneticPr fontId="2"/>
  <pageMargins left="0.7" right="0.7" top="0.75" bottom="0.75" header="0.3" footer="0.3"/>
  <pageSetup paperSize="9" orientation="portrait" r:id="rId1"/>
  <headerFooter>
    <oddFooter>&amp;C18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3-13,14</vt:lpstr>
    </vt:vector>
  </TitlesOfParts>
  <Company>日南市役所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日南市役所</dc:creator>
  <cp:lastModifiedBy>Administrator</cp:lastModifiedBy>
  <cp:lastPrinted>2022-06-08T01:55:49Z</cp:lastPrinted>
  <dcterms:created xsi:type="dcterms:W3CDTF">2017-02-16T01:32:04Z</dcterms:created>
  <dcterms:modified xsi:type="dcterms:W3CDTF">2022-06-30T00:23:22Z</dcterms:modified>
</cp:coreProperties>
</file>