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250110\Desktop\"/>
    </mc:Choice>
  </mc:AlternateContent>
  <bookViews>
    <workbookView xWindow="0" yWindow="0" windowWidth="20490" windowHeight="7095" tabRatio="581"/>
  </bookViews>
  <sheets>
    <sheet name="R2" sheetId="75" r:id="rId1"/>
  </sheets>
  <definedNames>
    <definedName name="_xlnm.Print_Area" localSheetId="0">'R2'!$A$1:$O$30</definedName>
  </definedNames>
  <calcPr calcId="162913"/>
</workbook>
</file>

<file path=xl/calcChain.xml><?xml version="1.0" encoding="utf-8"?>
<calcChain xmlns="http://schemas.openxmlformats.org/spreadsheetml/2006/main">
  <c r="O26" i="75" l="1"/>
  <c r="O27" i="75"/>
  <c r="K21" i="75" l="1"/>
  <c r="K20" i="75"/>
  <c r="K29" i="75" l="1"/>
  <c r="C4" i="75"/>
  <c r="G27" i="75" l="1"/>
  <c r="H27" i="75"/>
  <c r="I27" i="75"/>
  <c r="J27" i="75"/>
  <c r="F27" i="75"/>
  <c r="O29" i="75" l="1"/>
  <c r="N27" i="75"/>
  <c r="M27" i="75"/>
  <c r="L27" i="75"/>
  <c r="E27" i="75"/>
  <c r="D27" i="75"/>
  <c r="C27" i="75"/>
  <c r="K26" i="75"/>
  <c r="K25" i="75"/>
  <c r="O25" i="75" s="1"/>
  <c r="K24" i="75"/>
  <c r="O24" i="75" s="1"/>
  <c r="K23" i="75"/>
  <c r="O23" i="75" s="1"/>
  <c r="K22" i="75"/>
  <c r="O22" i="75" s="1"/>
  <c r="O21" i="75"/>
  <c r="O20" i="75"/>
  <c r="K19" i="75"/>
  <c r="O19" i="75" s="1"/>
  <c r="K18" i="75"/>
  <c r="O18" i="75" s="1"/>
  <c r="K17" i="75"/>
  <c r="O17" i="75" s="1"/>
  <c r="K16" i="75"/>
  <c r="O16" i="75" s="1"/>
  <c r="K15" i="75"/>
  <c r="O15" i="75" s="1"/>
  <c r="K14" i="75"/>
  <c r="O14" i="75" s="1"/>
  <c r="K13" i="75"/>
  <c r="O13" i="75" s="1"/>
  <c r="K12" i="75"/>
  <c r="O12" i="75" s="1"/>
  <c r="K11" i="75"/>
  <c r="O11" i="75" s="1"/>
  <c r="K10" i="75"/>
  <c r="O10" i="75" s="1"/>
  <c r="K9" i="75"/>
  <c r="O9" i="75" s="1"/>
  <c r="K8" i="75"/>
  <c r="O8" i="75" s="1"/>
  <c r="K7" i="75"/>
  <c r="O7" i="75" s="1"/>
  <c r="K6" i="75"/>
  <c r="O6" i="75" s="1"/>
  <c r="K5" i="75"/>
  <c r="O5" i="75" s="1"/>
  <c r="N4" i="75"/>
  <c r="N28" i="75" s="1"/>
  <c r="N30" i="75" s="1"/>
  <c r="M4" i="75"/>
  <c r="M28" i="75" s="1"/>
  <c r="M30" i="75" s="1"/>
  <c r="L4" i="75"/>
  <c r="J4" i="75"/>
  <c r="J28" i="75" s="1"/>
  <c r="J30" i="75" s="1"/>
  <c r="I4" i="75"/>
  <c r="H4" i="75"/>
  <c r="H28" i="75" s="1"/>
  <c r="H30" i="75" s="1"/>
  <c r="G4" i="75"/>
  <c r="F4" i="75"/>
  <c r="F28" i="75" s="1"/>
  <c r="F30" i="75" s="1"/>
  <c r="E4" i="75"/>
  <c r="D4" i="75"/>
  <c r="D28" i="75" l="1"/>
  <c r="D30" i="75" s="1"/>
  <c r="L28" i="75"/>
  <c r="L30" i="75" s="1"/>
  <c r="G28" i="75"/>
  <c r="G30" i="75" s="1"/>
  <c r="E28" i="75"/>
  <c r="E30" i="75" s="1"/>
  <c r="I28" i="75"/>
  <c r="I30" i="75" s="1"/>
  <c r="K4" i="75"/>
  <c r="O4" i="75" s="1"/>
  <c r="K27" i="75"/>
  <c r="C28" i="75"/>
  <c r="C30" i="75" s="1"/>
  <c r="K30" i="75" l="1"/>
  <c r="O30" i="75" s="1"/>
  <c r="K28" i="75"/>
  <c r="O28" i="75" s="1"/>
</calcChain>
</file>

<file path=xl/sharedStrings.xml><?xml version="1.0" encoding="utf-8"?>
<sst xmlns="http://schemas.openxmlformats.org/spreadsheetml/2006/main" count="44" uniqueCount="44">
  <si>
    <t>生 活 扶 助</t>
  </si>
  <si>
    <t>住 宅 扶 助</t>
  </si>
  <si>
    <t>教 育 扶 助</t>
  </si>
  <si>
    <t>医 療 扶 助</t>
  </si>
  <si>
    <t>出 産 扶 助</t>
  </si>
  <si>
    <t>生 業 扶 助</t>
  </si>
  <si>
    <t>葬 祭 扶 助</t>
  </si>
  <si>
    <t>小      計</t>
  </si>
  <si>
    <t>合      計</t>
  </si>
  <si>
    <t>　八代市</t>
  </si>
  <si>
    <t>　人吉市</t>
  </si>
  <si>
    <t>　荒尾市</t>
  </si>
  <si>
    <t>　水俣市</t>
  </si>
  <si>
    <t>　玉名市</t>
  </si>
  <si>
    <t>　山鹿市</t>
  </si>
  <si>
    <t>　菊池市</t>
  </si>
  <si>
    <t>　宇土市</t>
  </si>
  <si>
    <t>熊本市</t>
  </si>
  <si>
    <t>(単位:円)</t>
  </si>
  <si>
    <t>介 護 扶 助</t>
  </si>
  <si>
    <t>保護施設事務費
及び委託事務費</t>
  </si>
  <si>
    <t>就労自立給付金</t>
  </si>
  <si>
    <t>都道府県市</t>
  </si>
  <si>
    <t>熊本県</t>
  </si>
  <si>
    <t>本庁</t>
  </si>
  <si>
    <t>玉名</t>
  </si>
  <si>
    <t>菊池</t>
  </si>
  <si>
    <t>阿蘇</t>
  </si>
  <si>
    <t>上益城</t>
  </si>
  <si>
    <t>八代</t>
  </si>
  <si>
    <t>芦北</t>
  </si>
  <si>
    <t>球磨</t>
  </si>
  <si>
    <t>天草</t>
  </si>
  <si>
    <t>　天草市</t>
  </si>
  <si>
    <t>　上天草市</t>
  </si>
  <si>
    <t>　宇城市</t>
  </si>
  <si>
    <t>　阿蘇市</t>
  </si>
  <si>
    <t>　合志市</t>
  </si>
  <si>
    <t>市町村合計</t>
  </si>
  <si>
    <t>熊本県計</t>
  </si>
  <si>
    <t>区分</t>
    <phoneticPr fontId="3"/>
  </si>
  <si>
    <t>進学準備給付金</t>
    <rPh sb="0" eb="4">
      <t>シンガクジュンビ</t>
    </rPh>
    <rPh sb="4" eb="6">
      <t>キュウフ</t>
    </rPh>
    <rPh sb="6" eb="7">
      <t>キン</t>
    </rPh>
    <phoneticPr fontId="3"/>
  </si>
  <si>
    <t>熊本県合計
(熊本市を除く)</t>
    <phoneticPr fontId="3"/>
  </si>
  <si>
    <t>各福祉事務所別の扶助費の状況(令和２年度総額)</t>
    <rPh sb="15" eb="17">
      <t>レイワ</t>
    </rPh>
    <rPh sb="18" eb="2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</si>
</sst>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2" fillId="0" borderId="0" xfId="1" applyFont="1" applyFill="1"/>
    <xf numFmtId="38" fontId="2" fillId="0" borderId="0" xfId="1" applyFont="1" applyFill="1" applyBorder="1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/>
    <xf numFmtId="38" fontId="5" fillId="0" borderId="1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/>
    <xf numFmtId="38" fontId="2" fillId="2" borderId="4" xfId="1" applyFont="1" applyFill="1" applyBorder="1"/>
    <xf numFmtId="38" fontId="2" fillId="2" borderId="5" xfId="1" applyFont="1" applyFill="1" applyBorder="1"/>
    <xf numFmtId="38" fontId="2" fillId="2" borderId="6" xfId="1" applyFont="1" applyFill="1" applyBorder="1"/>
    <xf numFmtId="38" fontId="2" fillId="2" borderId="3" xfId="1" applyFont="1" applyFill="1" applyBorder="1"/>
    <xf numFmtId="38" fontId="2" fillId="2" borderId="7" xfId="1" applyFont="1" applyFill="1" applyBorder="1"/>
    <xf numFmtId="38" fontId="2" fillId="2" borderId="8" xfId="1" applyFont="1" applyFill="1" applyBorder="1"/>
    <xf numFmtId="38" fontId="2" fillId="2" borderId="9" xfId="1" applyFont="1" applyFill="1" applyBorder="1"/>
    <xf numFmtId="38" fontId="2" fillId="2" borderId="10" xfId="1" applyFont="1" applyFill="1" applyBorder="1"/>
    <xf numFmtId="38" fontId="2" fillId="2" borderId="11" xfId="1" applyFont="1" applyFill="1" applyBorder="1"/>
    <xf numFmtId="38" fontId="2" fillId="2" borderId="12" xfId="1" applyFont="1" applyFill="1" applyBorder="1"/>
    <xf numFmtId="38" fontId="2" fillId="2" borderId="13" xfId="1" applyFont="1" applyFill="1" applyBorder="1"/>
    <xf numFmtId="38" fontId="2" fillId="2" borderId="14" xfId="1" applyFont="1" applyFill="1" applyBorder="1"/>
    <xf numFmtId="38" fontId="2" fillId="2" borderId="23" xfId="1" applyFont="1" applyFill="1" applyBorder="1" applyAlignment="1" applyProtection="1">
      <alignment vertical="center"/>
      <protection locked="0"/>
    </xf>
    <xf numFmtId="38" fontId="2" fillId="2" borderId="23" xfId="1" applyFont="1" applyFill="1" applyBorder="1" applyAlignment="1" applyProtection="1">
      <alignment horizontal="right" vertical="center"/>
      <protection locked="0"/>
    </xf>
    <xf numFmtId="38" fontId="4" fillId="2" borderId="23" xfId="1" applyFont="1" applyFill="1" applyBorder="1" applyAlignment="1" applyProtection="1">
      <alignment vertical="center"/>
      <protection locked="0"/>
    </xf>
    <xf numFmtId="38" fontId="2" fillId="2" borderId="25" xfId="1" applyFont="1" applyFill="1" applyBorder="1" applyAlignment="1" applyProtection="1">
      <alignment vertical="center"/>
      <protection locked="0"/>
    </xf>
    <xf numFmtId="38" fontId="2" fillId="2" borderId="26" xfId="1" applyFont="1" applyFill="1" applyBorder="1" applyAlignment="1"/>
    <xf numFmtId="38" fontId="4" fillId="2" borderId="24" xfId="1" applyFont="1" applyFill="1" applyBorder="1" applyAlignment="1" applyProtection="1">
      <alignment horizontal="center" vertical="center" wrapText="1" shrinkToFit="1"/>
      <protection locked="0"/>
    </xf>
    <xf numFmtId="38" fontId="2" fillId="0" borderId="0" xfId="1" applyFont="1" applyFill="1" applyBorder="1" applyAlignment="1" applyProtection="1">
      <alignment horizontal="left" vertical="center" textRotation="180"/>
      <protection locked="0"/>
    </xf>
    <xf numFmtId="38" fontId="2" fillId="0" borderId="15" xfId="1" applyFont="1" applyFill="1" applyBorder="1" applyAlignment="1">
      <alignment horizontal="distributed" vertical="center"/>
    </xf>
    <xf numFmtId="38" fontId="2" fillId="0" borderId="16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left" vertical="center"/>
    </xf>
    <xf numFmtId="38" fontId="2" fillId="0" borderId="21" xfId="1" applyFont="1" applyFill="1" applyBorder="1" applyAlignment="1">
      <alignment horizontal="distributed" vertical="center"/>
    </xf>
    <xf numFmtId="38" fontId="2" fillId="0" borderId="22" xfId="1" applyFont="1" applyFill="1" applyBorder="1" applyAlignment="1">
      <alignment horizontal="distributed" vertical="center"/>
    </xf>
    <xf numFmtId="0" fontId="2" fillId="0" borderId="19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8" fontId="2" fillId="0" borderId="17" xfId="1" applyFont="1" applyFill="1" applyBorder="1" applyAlignment="1">
      <alignment horizontal="distributed" vertical="center"/>
    </xf>
    <xf numFmtId="38" fontId="2" fillId="0" borderId="18" xfId="1" applyFont="1" applyFill="1" applyBorder="1" applyAlignment="1">
      <alignment horizontal="distributed" vertical="center"/>
    </xf>
    <xf numFmtId="0" fontId="2" fillId="0" borderId="20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1450" y="466725"/>
          <a:ext cx="1476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71450" y="466725"/>
          <a:ext cx="1476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4" sqref="A14"/>
    </sheetView>
  </sheetViews>
  <sheetFormatPr defaultRowHeight="15.75" customHeight="1" outlineLevelRow="1"/>
  <cols>
    <col min="1" max="1" width="5.5" style="13" customWidth="1"/>
    <col min="2" max="2" width="13.75" style="7" customWidth="1"/>
    <col min="3" max="3" width="16.125" style="1" bestFit="1" customWidth="1"/>
    <col min="4" max="14" width="16.125" style="1" customWidth="1"/>
    <col min="15" max="15" width="16.125" style="2" customWidth="1"/>
    <col min="16" max="16384" width="9" style="1"/>
  </cols>
  <sheetData>
    <row r="1" spans="1:15" s="5" customFormat="1" ht="36.75" customHeight="1" thickBot="1">
      <c r="A1" s="10"/>
      <c r="B1" s="35" t="s">
        <v>43</v>
      </c>
      <c r="C1" s="35"/>
      <c r="D1" s="35"/>
      <c r="E1" s="35"/>
      <c r="F1" s="35"/>
      <c r="G1" s="3"/>
      <c r="H1" s="3"/>
      <c r="I1" s="3"/>
      <c r="J1" s="3"/>
      <c r="K1" s="3"/>
      <c r="O1" s="4" t="s">
        <v>18</v>
      </c>
    </row>
    <row r="2" spans="1:15" s="3" customFormat="1" ht="24.75" customHeight="1">
      <c r="A2" s="10"/>
      <c r="B2" s="8" t="s">
        <v>40</v>
      </c>
      <c r="C2" s="36" t="s">
        <v>0</v>
      </c>
      <c r="D2" s="33" t="s">
        <v>1</v>
      </c>
      <c r="E2" s="33" t="s">
        <v>2</v>
      </c>
      <c r="F2" s="33" t="s">
        <v>19</v>
      </c>
      <c r="G2" s="33" t="s">
        <v>3</v>
      </c>
      <c r="H2" s="33" t="s">
        <v>4</v>
      </c>
      <c r="I2" s="33" t="s">
        <v>5</v>
      </c>
      <c r="J2" s="33" t="s">
        <v>6</v>
      </c>
      <c r="K2" s="33" t="s">
        <v>7</v>
      </c>
      <c r="L2" s="38" t="s">
        <v>20</v>
      </c>
      <c r="M2" s="38" t="s">
        <v>21</v>
      </c>
      <c r="N2" s="38" t="s">
        <v>41</v>
      </c>
      <c r="O2" s="40" t="s">
        <v>8</v>
      </c>
    </row>
    <row r="3" spans="1:15" s="6" customFormat="1" ht="24.75" customHeight="1">
      <c r="A3" s="11"/>
      <c r="B3" s="9" t="s">
        <v>22</v>
      </c>
      <c r="C3" s="37"/>
      <c r="D3" s="34"/>
      <c r="E3" s="34"/>
      <c r="F3" s="34"/>
      <c r="G3" s="34"/>
      <c r="H3" s="34"/>
      <c r="I3" s="34"/>
      <c r="J3" s="34"/>
      <c r="K3" s="34"/>
      <c r="L3" s="42"/>
      <c r="M3" s="39"/>
      <c r="N3" s="39"/>
      <c r="O3" s="41"/>
    </row>
    <row r="4" spans="1:15" ht="24.75" customHeight="1" outlineLevel="1">
      <c r="A4" s="12"/>
      <c r="B4" s="26" t="s">
        <v>23</v>
      </c>
      <c r="C4" s="14">
        <f t="shared" ref="C4:J4" si="0">SUM(C5:C13)</f>
        <v>795238079</v>
      </c>
      <c r="D4" s="14">
        <f t="shared" si="0"/>
        <v>257828889</v>
      </c>
      <c r="E4" s="14">
        <f t="shared" si="0"/>
        <v>8855721</v>
      </c>
      <c r="F4" s="14">
        <f t="shared" si="0"/>
        <v>81067752</v>
      </c>
      <c r="G4" s="14">
        <f t="shared" si="0"/>
        <v>2320138275</v>
      </c>
      <c r="H4" s="14">
        <f t="shared" si="0"/>
        <v>336558</v>
      </c>
      <c r="I4" s="14">
        <f t="shared" si="0"/>
        <v>6218809</v>
      </c>
      <c r="J4" s="14">
        <f t="shared" si="0"/>
        <v>5906700</v>
      </c>
      <c r="K4" s="14">
        <f>SUM(C4:J4)</f>
        <v>3475590783</v>
      </c>
      <c r="L4" s="14">
        <f>SUM(L5:L13)</f>
        <v>227059091</v>
      </c>
      <c r="M4" s="15">
        <f>SUM(M5:M13)</f>
        <v>395357</v>
      </c>
      <c r="N4" s="15">
        <f>SUM(N5:N13)</f>
        <v>300000</v>
      </c>
      <c r="O4" s="16">
        <f>SUM(K4:N4)</f>
        <v>3703345231</v>
      </c>
    </row>
    <row r="5" spans="1:15" ht="24.75" customHeight="1" outlineLevel="1">
      <c r="A5" s="12"/>
      <c r="B5" s="27" t="s">
        <v>24</v>
      </c>
      <c r="C5" s="17">
        <v>0</v>
      </c>
      <c r="D5" s="14">
        <v>0</v>
      </c>
      <c r="E5" s="14">
        <v>0</v>
      </c>
      <c r="F5" s="14">
        <v>80008973</v>
      </c>
      <c r="G5" s="14">
        <v>2309510508</v>
      </c>
      <c r="H5" s="14">
        <v>0</v>
      </c>
      <c r="I5" s="14">
        <v>0</v>
      </c>
      <c r="J5" s="14">
        <v>0</v>
      </c>
      <c r="K5" s="14">
        <f t="shared" ref="K5:K25" si="1">SUM(C5:J5)</f>
        <v>2389519481</v>
      </c>
      <c r="L5" s="14">
        <v>0</v>
      </c>
      <c r="M5" s="15">
        <v>0</v>
      </c>
      <c r="N5" s="15">
        <v>0</v>
      </c>
      <c r="O5" s="16">
        <f t="shared" ref="O5:O24" si="2">SUM(K5:N5)</f>
        <v>2389519481</v>
      </c>
    </row>
    <row r="6" spans="1:15" ht="24.75" customHeight="1" outlineLevel="1">
      <c r="A6" s="12"/>
      <c r="B6" s="27" t="s">
        <v>25</v>
      </c>
      <c r="C6" s="17">
        <v>86348978</v>
      </c>
      <c r="D6" s="14">
        <v>33107565</v>
      </c>
      <c r="E6" s="14">
        <v>422384</v>
      </c>
      <c r="F6" s="14">
        <v>6166</v>
      </c>
      <c r="G6" s="14">
        <v>1128934</v>
      </c>
      <c r="H6" s="14">
        <v>0</v>
      </c>
      <c r="I6" s="14">
        <v>1004520</v>
      </c>
      <c r="J6" s="14">
        <v>879146</v>
      </c>
      <c r="K6" s="14">
        <f t="shared" si="1"/>
        <v>122897693</v>
      </c>
      <c r="L6" s="14">
        <v>13934670</v>
      </c>
      <c r="M6" s="15">
        <v>0</v>
      </c>
      <c r="N6" s="15">
        <v>300000</v>
      </c>
      <c r="O6" s="16">
        <f t="shared" si="2"/>
        <v>137132363</v>
      </c>
    </row>
    <row r="7" spans="1:15" ht="24.75" customHeight="1" outlineLevel="1">
      <c r="A7" s="12"/>
      <c r="B7" s="27" t="s">
        <v>26</v>
      </c>
      <c r="C7" s="17">
        <v>202397260</v>
      </c>
      <c r="D7" s="14">
        <v>84653521</v>
      </c>
      <c r="E7" s="14">
        <v>4954628</v>
      </c>
      <c r="F7" s="14">
        <v>53718</v>
      </c>
      <c r="G7" s="14">
        <v>2772637</v>
      </c>
      <c r="H7" s="14">
        <v>21000</v>
      </c>
      <c r="I7" s="14">
        <v>2303610</v>
      </c>
      <c r="J7" s="14">
        <v>1013829</v>
      </c>
      <c r="K7" s="14">
        <f t="shared" si="1"/>
        <v>298170203</v>
      </c>
      <c r="L7" s="14">
        <v>29020506</v>
      </c>
      <c r="M7" s="15">
        <v>202313</v>
      </c>
      <c r="N7" s="15">
        <v>0</v>
      </c>
      <c r="O7" s="16">
        <f t="shared" si="2"/>
        <v>327393022</v>
      </c>
    </row>
    <row r="8" spans="1:15" ht="24.75" customHeight="1" outlineLevel="1">
      <c r="A8" s="12"/>
      <c r="B8" s="27" t="s">
        <v>27</v>
      </c>
      <c r="C8" s="17">
        <v>56223097</v>
      </c>
      <c r="D8" s="14">
        <v>18625199</v>
      </c>
      <c r="E8" s="14">
        <v>267954</v>
      </c>
      <c r="F8" s="14">
        <v>185203</v>
      </c>
      <c r="G8" s="14">
        <v>381064</v>
      </c>
      <c r="H8" s="14">
        <v>0</v>
      </c>
      <c r="I8" s="14">
        <v>31800</v>
      </c>
      <c r="J8" s="14">
        <v>576355</v>
      </c>
      <c r="K8" s="14">
        <f t="shared" si="1"/>
        <v>76290672</v>
      </c>
      <c r="L8" s="14">
        <v>5729260</v>
      </c>
      <c r="M8" s="15">
        <v>0</v>
      </c>
      <c r="N8" s="15">
        <v>0</v>
      </c>
      <c r="O8" s="16">
        <f t="shared" si="2"/>
        <v>82019932</v>
      </c>
    </row>
    <row r="9" spans="1:15" ht="24.75" customHeight="1" outlineLevel="1">
      <c r="A9" s="12"/>
      <c r="B9" s="27" t="s">
        <v>28</v>
      </c>
      <c r="C9" s="17">
        <v>217751318</v>
      </c>
      <c r="D9" s="14">
        <v>73288412</v>
      </c>
      <c r="E9" s="14">
        <v>1429237</v>
      </c>
      <c r="F9" s="14">
        <v>433978</v>
      </c>
      <c r="G9" s="14">
        <v>5138900</v>
      </c>
      <c r="H9" s="14">
        <v>0</v>
      </c>
      <c r="I9" s="14">
        <v>1264025</v>
      </c>
      <c r="J9" s="14">
        <v>1692380</v>
      </c>
      <c r="K9" s="14">
        <f t="shared" si="1"/>
        <v>300998250</v>
      </c>
      <c r="L9" s="14">
        <v>70337437</v>
      </c>
      <c r="M9" s="15">
        <v>0</v>
      </c>
      <c r="N9" s="15">
        <v>0</v>
      </c>
      <c r="O9" s="16">
        <f t="shared" si="2"/>
        <v>371335687</v>
      </c>
    </row>
    <row r="10" spans="1:15" ht="24.75" customHeight="1" outlineLevel="1">
      <c r="A10" s="12"/>
      <c r="B10" s="27" t="s">
        <v>29</v>
      </c>
      <c r="C10" s="17">
        <v>30921415</v>
      </c>
      <c r="D10" s="14">
        <v>9577317</v>
      </c>
      <c r="E10" s="14">
        <v>480330</v>
      </c>
      <c r="F10" s="14">
        <v>199260</v>
      </c>
      <c r="G10" s="14">
        <v>426798</v>
      </c>
      <c r="H10" s="14">
        <v>0</v>
      </c>
      <c r="I10" s="14">
        <v>515929</v>
      </c>
      <c r="J10" s="14">
        <v>188550</v>
      </c>
      <c r="K10" s="14">
        <f t="shared" si="1"/>
        <v>42309599</v>
      </c>
      <c r="L10" s="14">
        <v>11476107</v>
      </c>
      <c r="M10" s="15">
        <v>0</v>
      </c>
      <c r="N10" s="15">
        <v>0</v>
      </c>
      <c r="O10" s="16">
        <f t="shared" si="2"/>
        <v>53785706</v>
      </c>
    </row>
    <row r="11" spans="1:15" ht="24.75" customHeight="1" outlineLevel="1">
      <c r="A11" s="12"/>
      <c r="B11" s="27" t="s">
        <v>30</v>
      </c>
      <c r="C11" s="17">
        <v>63051185</v>
      </c>
      <c r="D11" s="14">
        <v>12226926</v>
      </c>
      <c r="E11" s="14">
        <v>407526</v>
      </c>
      <c r="F11" s="14">
        <v>85074</v>
      </c>
      <c r="G11" s="14">
        <v>219385</v>
      </c>
      <c r="H11" s="14">
        <v>0</v>
      </c>
      <c r="I11" s="14">
        <v>313682</v>
      </c>
      <c r="J11" s="14">
        <v>505000</v>
      </c>
      <c r="K11" s="14">
        <f t="shared" si="1"/>
        <v>76808778</v>
      </c>
      <c r="L11" s="14">
        <v>22585577</v>
      </c>
      <c r="M11" s="15">
        <v>193044</v>
      </c>
      <c r="N11" s="15">
        <v>0</v>
      </c>
      <c r="O11" s="16">
        <f t="shared" si="2"/>
        <v>99587399</v>
      </c>
    </row>
    <row r="12" spans="1:15" ht="24.75" customHeight="1" outlineLevel="1">
      <c r="A12" s="12"/>
      <c r="B12" s="27" t="s">
        <v>31</v>
      </c>
      <c r="C12" s="17">
        <v>130060410</v>
      </c>
      <c r="D12" s="14">
        <v>23469235</v>
      </c>
      <c r="E12" s="14">
        <v>893662</v>
      </c>
      <c r="F12" s="14">
        <v>95380</v>
      </c>
      <c r="G12" s="14">
        <v>515529</v>
      </c>
      <c r="H12" s="14">
        <v>315558</v>
      </c>
      <c r="I12" s="14">
        <v>785243</v>
      </c>
      <c r="J12" s="14">
        <v>1051440</v>
      </c>
      <c r="K12" s="14">
        <f t="shared" si="1"/>
        <v>157186457</v>
      </c>
      <c r="L12" s="14">
        <v>70041185</v>
      </c>
      <c r="M12" s="15">
        <v>0</v>
      </c>
      <c r="N12" s="15">
        <v>0</v>
      </c>
      <c r="O12" s="16">
        <f t="shared" si="2"/>
        <v>227227642</v>
      </c>
    </row>
    <row r="13" spans="1:15" ht="24.75" customHeight="1" outlineLevel="1">
      <c r="A13" s="12"/>
      <c r="B13" s="27" t="s">
        <v>32</v>
      </c>
      <c r="C13" s="17">
        <v>8484416</v>
      </c>
      <c r="D13" s="14">
        <v>2880714</v>
      </c>
      <c r="E13" s="14">
        <v>0</v>
      </c>
      <c r="F13" s="14">
        <v>0</v>
      </c>
      <c r="G13" s="14">
        <v>44520</v>
      </c>
      <c r="H13" s="14">
        <v>0</v>
      </c>
      <c r="I13" s="14">
        <v>0</v>
      </c>
      <c r="J13" s="14">
        <v>0</v>
      </c>
      <c r="K13" s="14">
        <f t="shared" si="1"/>
        <v>11409650</v>
      </c>
      <c r="L13" s="14">
        <v>3934349</v>
      </c>
      <c r="M13" s="15">
        <v>0</v>
      </c>
      <c r="N13" s="15">
        <v>0</v>
      </c>
      <c r="O13" s="16">
        <f t="shared" si="2"/>
        <v>15343999</v>
      </c>
    </row>
    <row r="14" spans="1:15" ht="24.75" customHeight="1" outlineLevel="1">
      <c r="A14" s="12"/>
      <c r="B14" s="28" t="s">
        <v>9</v>
      </c>
      <c r="C14" s="17">
        <v>659326061</v>
      </c>
      <c r="D14" s="14">
        <v>346342276</v>
      </c>
      <c r="E14" s="14">
        <v>5467001</v>
      </c>
      <c r="F14" s="14">
        <v>95298238</v>
      </c>
      <c r="G14" s="14">
        <v>1735340137</v>
      </c>
      <c r="H14" s="14">
        <v>379800</v>
      </c>
      <c r="I14" s="14">
        <v>3724043</v>
      </c>
      <c r="J14" s="14">
        <v>3768711</v>
      </c>
      <c r="K14" s="14">
        <f t="shared" si="1"/>
        <v>2849646267</v>
      </c>
      <c r="L14" s="14">
        <v>111444672</v>
      </c>
      <c r="M14" s="15">
        <v>397667</v>
      </c>
      <c r="N14" s="15">
        <v>400000</v>
      </c>
      <c r="O14" s="16">
        <f t="shared" si="2"/>
        <v>2961888606</v>
      </c>
    </row>
    <row r="15" spans="1:15" ht="24.75" customHeight="1" outlineLevel="1">
      <c r="A15" s="12"/>
      <c r="B15" s="28" t="s">
        <v>10</v>
      </c>
      <c r="C15" s="17">
        <v>137522867</v>
      </c>
      <c r="D15" s="14">
        <v>53343979</v>
      </c>
      <c r="E15" s="14">
        <v>1481778</v>
      </c>
      <c r="F15" s="14">
        <v>7879120</v>
      </c>
      <c r="G15" s="14">
        <v>403341505</v>
      </c>
      <c r="H15" s="14">
        <v>0</v>
      </c>
      <c r="I15" s="14">
        <v>1200522</v>
      </c>
      <c r="J15" s="14">
        <v>874411</v>
      </c>
      <c r="K15" s="14">
        <f t="shared" si="1"/>
        <v>605644182</v>
      </c>
      <c r="L15" s="14">
        <v>51617241</v>
      </c>
      <c r="M15" s="15">
        <v>142401</v>
      </c>
      <c r="N15" s="15">
        <v>0</v>
      </c>
      <c r="O15" s="16">
        <f t="shared" si="2"/>
        <v>657403824</v>
      </c>
    </row>
    <row r="16" spans="1:15" ht="24.75" customHeight="1" outlineLevel="1">
      <c r="A16" s="32"/>
      <c r="B16" s="28" t="s">
        <v>11</v>
      </c>
      <c r="C16" s="17">
        <v>371816674</v>
      </c>
      <c r="D16" s="14">
        <v>147390216</v>
      </c>
      <c r="E16" s="14">
        <v>4452519</v>
      </c>
      <c r="F16" s="14">
        <v>26441151</v>
      </c>
      <c r="G16" s="14">
        <v>954541432</v>
      </c>
      <c r="H16" s="14">
        <v>568680</v>
      </c>
      <c r="I16" s="14">
        <v>2541243</v>
      </c>
      <c r="J16" s="14">
        <v>3087166</v>
      </c>
      <c r="K16" s="14">
        <f t="shared" si="1"/>
        <v>1510839081</v>
      </c>
      <c r="L16" s="14">
        <v>11954174</v>
      </c>
      <c r="M16" s="15">
        <v>254951</v>
      </c>
      <c r="N16" s="15">
        <v>300000</v>
      </c>
      <c r="O16" s="16">
        <f t="shared" si="2"/>
        <v>1523348206</v>
      </c>
    </row>
    <row r="17" spans="1:15" ht="24.75" customHeight="1" outlineLevel="1">
      <c r="A17" s="12"/>
      <c r="B17" s="28" t="s">
        <v>12</v>
      </c>
      <c r="C17" s="17">
        <v>116205729</v>
      </c>
      <c r="D17" s="14">
        <v>43529662</v>
      </c>
      <c r="E17" s="14">
        <v>1758858</v>
      </c>
      <c r="F17" s="14">
        <v>5353505</v>
      </c>
      <c r="G17" s="14">
        <v>280419777</v>
      </c>
      <c r="H17" s="14">
        <v>0</v>
      </c>
      <c r="I17" s="14">
        <v>1967702</v>
      </c>
      <c r="J17" s="14">
        <v>1073451</v>
      </c>
      <c r="K17" s="14">
        <f t="shared" si="1"/>
        <v>450308684</v>
      </c>
      <c r="L17" s="14">
        <v>7082420</v>
      </c>
      <c r="M17" s="15">
        <v>0</v>
      </c>
      <c r="N17" s="15">
        <v>0</v>
      </c>
      <c r="O17" s="16">
        <f t="shared" si="2"/>
        <v>457391104</v>
      </c>
    </row>
    <row r="18" spans="1:15" ht="24.75" customHeight="1" outlineLevel="1">
      <c r="A18" s="12"/>
      <c r="B18" s="28" t="s">
        <v>13</v>
      </c>
      <c r="C18" s="17">
        <v>189085148</v>
      </c>
      <c r="D18" s="14">
        <v>75584038</v>
      </c>
      <c r="E18" s="14">
        <v>1327644</v>
      </c>
      <c r="F18" s="14">
        <v>30775073</v>
      </c>
      <c r="G18" s="14">
        <v>549442255</v>
      </c>
      <c r="H18" s="14">
        <v>380770</v>
      </c>
      <c r="I18" s="14">
        <v>369576</v>
      </c>
      <c r="J18" s="14">
        <v>1692070</v>
      </c>
      <c r="K18" s="14">
        <f t="shared" si="1"/>
        <v>848656574</v>
      </c>
      <c r="L18" s="14">
        <v>18313977</v>
      </c>
      <c r="M18" s="15">
        <v>134076</v>
      </c>
      <c r="N18" s="15">
        <v>0</v>
      </c>
      <c r="O18" s="16">
        <f t="shared" si="2"/>
        <v>867104627</v>
      </c>
    </row>
    <row r="19" spans="1:15" ht="24.75" customHeight="1" outlineLevel="1">
      <c r="B19" s="28" t="s">
        <v>33</v>
      </c>
      <c r="C19" s="17">
        <v>329701887</v>
      </c>
      <c r="D19" s="14">
        <v>90717265</v>
      </c>
      <c r="E19" s="14">
        <v>3016511</v>
      </c>
      <c r="F19" s="14">
        <v>18727049</v>
      </c>
      <c r="G19" s="14">
        <v>773569839</v>
      </c>
      <c r="H19" s="14">
        <v>0</v>
      </c>
      <c r="I19" s="14">
        <v>2543346</v>
      </c>
      <c r="J19" s="14">
        <v>2080427</v>
      </c>
      <c r="K19" s="14">
        <f t="shared" si="1"/>
        <v>1220356324</v>
      </c>
      <c r="L19" s="14">
        <v>91450120</v>
      </c>
      <c r="M19" s="15">
        <v>289957</v>
      </c>
      <c r="N19" s="15">
        <v>900000</v>
      </c>
      <c r="O19" s="16">
        <f t="shared" si="2"/>
        <v>1312996401</v>
      </c>
    </row>
    <row r="20" spans="1:15" ht="24.75" customHeight="1" outlineLevel="1">
      <c r="A20" s="12"/>
      <c r="B20" s="28" t="s">
        <v>14</v>
      </c>
      <c r="C20" s="17">
        <v>119071608</v>
      </c>
      <c r="D20" s="14">
        <v>41747140</v>
      </c>
      <c r="E20" s="14">
        <v>1092287</v>
      </c>
      <c r="F20" s="14">
        <v>8712924</v>
      </c>
      <c r="G20" s="14">
        <v>274210114</v>
      </c>
      <c r="H20" s="14">
        <v>0</v>
      </c>
      <c r="I20" s="14">
        <v>878598</v>
      </c>
      <c r="J20" s="14">
        <v>600390</v>
      </c>
      <c r="K20" s="14">
        <f>SUM(C20:J20)</f>
        <v>446313061</v>
      </c>
      <c r="L20" s="14">
        <v>35300093</v>
      </c>
      <c r="M20" s="15">
        <v>145768</v>
      </c>
      <c r="N20" s="15">
        <v>0</v>
      </c>
      <c r="O20" s="16">
        <f t="shared" si="2"/>
        <v>481758922</v>
      </c>
    </row>
    <row r="21" spans="1:15" ht="24.75" customHeight="1" outlineLevel="1">
      <c r="A21" s="12"/>
      <c r="B21" s="28" t="s">
        <v>15</v>
      </c>
      <c r="C21" s="17">
        <v>167975438</v>
      </c>
      <c r="D21" s="14">
        <v>72647522</v>
      </c>
      <c r="E21" s="14">
        <v>2963365</v>
      </c>
      <c r="F21" s="14">
        <v>22626742</v>
      </c>
      <c r="G21" s="14">
        <v>473321285</v>
      </c>
      <c r="H21" s="14">
        <v>0</v>
      </c>
      <c r="I21" s="14">
        <v>1981929</v>
      </c>
      <c r="J21" s="14">
        <v>2143785</v>
      </c>
      <c r="K21" s="14">
        <f>SUM(C21:J21)</f>
        <v>743660066</v>
      </c>
      <c r="L21" s="14">
        <v>29915889</v>
      </c>
      <c r="M21" s="15">
        <v>174133</v>
      </c>
      <c r="N21" s="15">
        <v>300000</v>
      </c>
      <c r="O21" s="16">
        <f t="shared" si="2"/>
        <v>774050088</v>
      </c>
    </row>
    <row r="22" spans="1:15" ht="24.75" customHeight="1" outlineLevel="1">
      <c r="A22" s="12"/>
      <c r="B22" s="28" t="s">
        <v>16</v>
      </c>
      <c r="C22" s="17">
        <v>151360147</v>
      </c>
      <c r="D22" s="14">
        <v>65875458</v>
      </c>
      <c r="E22" s="14">
        <v>1965232</v>
      </c>
      <c r="F22" s="14">
        <v>14854591</v>
      </c>
      <c r="G22" s="14">
        <v>382409603</v>
      </c>
      <c r="H22" s="14">
        <v>0</v>
      </c>
      <c r="I22" s="14">
        <v>1372365</v>
      </c>
      <c r="J22" s="14">
        <v>1189155</v>
      </c>
      <c r="K22" s="14">
        <f t="shared" si="1"/>
        <v>619026551</v>
      </c>
      <c r="L22" s="14">
        <v>21436793</v>
      </c>
      <c r="M22" s="15">
        <v>27451</v>
      </c>
      <c r="N22" s="15">
        <v>0</v>
      </c>
      <c r="O22" s="16">
        <f t="shared" si="2"/>
        <v>640490795</v>
      </c>
    </row>
    <row r="23" spans="1:15" ht="24.75" customHeight="1" outlineLevel="1">
      <c r="A23" s="12"/>
      <c r="B23" s="28" t="s">
        <v>34</v>
      </c>
      <c r="C23" s="17">
        <v>62993766</v>
      </c>
      <c r="D23" s="14">
        <v>16281660</v>
      </c>
      <c r="E23" s="14">
        <v>434211</v>
      </c>
      <c r="F23" s="14">
        <v>7120863</v>
      </c>
      <c r="G23" s="14">
        <v>184609431</v>
      </c>
      <c r="H23" s="14">
        <v>0</v>
      </c>
      <c r="I23" s="14">
        <v>163306</v>
      </c>
      <c r="J23" s="14">
        <v>365800</v>
      </c>
      <c r="K23" s="14">
        <f t="shared" si="1"/>
        <v>271969037</v>
      </c>
      <c r="L23" s="14">
        <v>11646340</v>
      </c>
      <c r="M23" s="15">
        <v>0</v>
      </c>
      <c r="N23" s="15">
        <v>0</v>
      </c>
      <c r="O23" s="16">
        <f t="shared" si="2"/>
        <v>283615377</v>
      </c>
    </row>
    <row r="24" spans="1:15" ht="24.75" customHeight="1" outlineLevel="1">
      <c r="A24" s="12"/>
      <c r="B24" s="28" t="s">
        <v>35</v>
      </c>
      <c r="C24" s="17">
        <v>149596988</v>
      </c>
      <c r="D24" s="14">
        <v>73898389</v>
      </c>
      <c r="E24" s="14">
        <v>1235524</v>
      </c>
      <c r="F24" s="14">
        <v>39201198</v>
      </c>
      <c r="G24" s="14">
        <v>465592654</v>
      </c>
      <c r="H24" s="14">
        <v>0</v>
      </c>
      <c r="I24" s="14">
        <v>588365</v>
      </c>
      <c r="J24" s="14">
        <v>1077600</v>
      </c>
      <c r="K24" s="14">
        <f t="shared" si="1"/>
        <v>731190718</v>
      </c>
      <c r="L24" s="14">
        <v>24993643</v>
      </c>
      <c r="M24" s="15">
        <v>121388</v>
      </c>
      <c r="N24" s="15">
        <v>0</v>
      </c>
      <c r="O24" s="16">
        <f t="shared" si="2"/>
        <v>756305749</v>
      </c>
    </row>
    <row r="25" spans="1:15" ht="24.75" customHeight="1" outlineLevel="1">
      <c r="A25" s="12"/>
      <c r="B25" s="28" t="s">
        <v>36</v>
      </c>
      <c r="C25" s="17">
        <v>68215425</v>
      </c>
      <c r="D25" s="14">
        <v>24742444</v>
      </c>
      <c r="E25" s="14">
        <v>689974</v>
      </c>
      <c r="F25" s="14">
        <v>5494819</v>
      </c>
      <c r="G25" s="14">
        <v>201838800</v>
      </c>
      <c r="H25" s="14">
        <v>455842</v>
      </c>
      <c r="I25" s="14">
        <v>386802</v>
      </c>
      <c r="J25" s="14">
        <v>470569</v>
      </c>
      <c r="K25" s="14">
        <f t="shared" si="1"/>
        <v>302294675</v>
      </c>
      <c r="L25" s="14">
        <v>12252736</v>
      </c>
      <c r="M25" s="15">
        <v>36684</v>
      </c>
      <c r="N25" s="15">
        <v>0</v>
      </c>
      <c r="O25" s="16">
        <f>SUM(K25:N25)</f>
        <v>314584095</v>
      </c>
    </row>
    <row r="26" spans="1:15" ht="24.75" customHeight="1" outlineLevel="1">
      <c r="A26" s="12"/>
      <c r="B26" s="28" t="s">
        <v>37</v>
      </c>
      <c r="C26" s="17">
        <v>108778796</v>
      </c>
      <c r="D26" s="14">
        <v>49037811</v>
      </c>
      <c r="E26" s="14">
        <v>2787182</v>
      </c>
      <c r="F26" s="14">
        <v>14995657</v>
      </c>
      <c r="G26" s="14">
        <v>222609953</v>
      </c>
      <c r="H26" s="14">
        <v>293591</v>
      </c>
      <c r="I26" s="14">
        <v>2405186</v>
      </c>
      <c r="J26" s="14">
        <v>780198</v>
      </c>
      <c r="K26" s="14">
        <f>SUM(C26:J26)</f>
        <v>401688374</v>
      </c>
      <c r="L26" s="14">
        <v>21011866</v>
      </c>
      <c r="M26" s="15">
        <v>23639</v>
      </c>
      <c r="N26" s="15">
        <v>300000</v>
      </c>
      <c r="O26" s="16">
        <f>SUM(K26:N26)</f>
        <v>423023879</v>
      </c>
    </row>
    <row r="27" spans="1:15" ht="24.75" customHeight="1" outlineLevel="1">
      <c r="A27" s="12"/>
      <c r="B27" s="26" t="s">
        <v>38</v>
      </c>
      <c r="C27" s="17">
        <f>SUM(C14:C26)</f>
        <v>2631650534</v>
      </c>
      <c r="D27" s="17">
        <f>SUM(D14:D26)</f>
        <v>1101137860</v>
      </c>
      <c r="E27" s="17">
        <f>SUM(E14:E26)</f>
        <v>28672086</v>
      </c>
      <c r="F27" s="17">
        <f>SUM(F14:F26)</f>
        <v>297480930</v>
      </c>
      <c r="G27" s="17">
        <f t="shared" ref="G27:J27" si="3">SUM(G14:G26)</f>
        <v>6901246785</v>
      </c>
      <c r="H27" s="17">
        <f t="shared" si="3"/>
        <v>2078683</v>
      </c>
      <c r="I27" s="17">
        <f t="shared" si="3"/>
        <v>20122983</v>
      </c>
      <c r="J27" s="17">
        <f t="shared" si="3"/>
        <v>19203733</v>
      </c>
      <c r="K27" s="17">
        <f t="shared" ref="K27:M27" si="4">SUM(K14:K26)</f>
        <v>11001593594</v>
      </c>
      <c r="L27" s="17">
        <f t="shared" si="4"/>
        <v>448419964</v>
      </c>
      <c r="M27" s="17">
        <f t="shared" si="4"/>
        <v>1748115</v>
      </c>
      <c r="N27" s="17">
        <f>SUM(N14:N26)</f>
        <v>2200000</v>
      </c>
      <c r="O27" s="16">
        <f>SUM(O14:O26)</f>
        <v>11453961673</v>
      </c>
    </row>
    <row r="28" spans="1:15" ht="24.75" customHeight="1" thickBot="1">
      <c r="A28" s="12">
        <v>43</v>
      </c>
      <c r="B28" s="31" t="s">
        <v>42</v>
      </c>
      <c r="C28" s="17">
        <f t="shared" ref="C28:L28" si="5">SUM(C4,C27)</f>
        <v>3426888613</v>
      </c>
      <c r="D28" s="17">
        <f t="shared" si="5"/>
        <v>1358966749</v>
      </c>
      <c r="E28" s="17">
        <f t="shared" si="5"/>
        <v>37527807</v>
      </c>
      <c r="F28" s="17">
        <f t="shared" si="5"/>
        <v>378548682</v>
      </c>
      <c r="G28" s="17">
        <f t="shared" si="5"/>
        <v>9221385060</v>
      </c>
      <c r="H28" s="17">
        <f t="shared" si="5"/>
        <v>2415241</v>
      </c>
      <c r="I28" s="17">
        <f t="shared" si="5"/>
        <v>26341792</v>
      </c>
      <c r="J28" s="17">
        <f t="shared" si="5"/>
        <v>25110433</v>
      </c>
      <c r="K28" s="17">
        <f t="shared" si="5"/>
        <v>14477184377</v>
      </c>
      <c r="L28" s="17">
        <f t="shared" si="5"/>
        <v>675479055</v>
      </c>
      <c r="M28" s="17">
        <f>SUM(M4,M27)</f>
        <v>2143472</v>
      </c>
      <c r="N28" s="17">
        <f>SUM(N4,N27)</f>
        <v>2500000</v>
      </c>
      <c r="O28" s="16">
        <f>SUM(K28:N28)</f>
        <v>15157306904</v>
      </c>
    </row>
    <row r="29" spans="1:15" ht="24.75" customHeight="1" thickTop="1" thickBot="1">
      <c r="A29" s="12">
        <v>103</v>
      </c>
      <c r="B29" s="29" t="s">
        <v>17</v>
      </c>
      <c r="C29" s="18">
        <v>6873686133</v>
      </c>
      <c r="D29" s="19">
        <v>3571041520</v>
      </c>
      <c r="E29" s="19">
        <v>87763828</v>
      </c>
      <c r="F29" s="19">
        <v>575682473</v>
      </c>
      <c r="G29" s="19">
        <v>14351049563</v>
      </c>
      <c r="H29" s="19">
        <v>1699771</v>
      </c>
      <c r="I29" s="19">
        <v>42659427</v>
      </c>
      <c r="J29" s="19">
        <v>54769522</v>
      </c>
      <c r="K29" s="19">
        <f>SUM(C29:J29)</f>
        <v>25558352237</v>
      </c>
      <c r="L29" s="19">
        <v>329095932</v>
      </c>
      <c r="M29" s="20">
        <v>3758278</v>
      </c>
      <c r="N29" s="20">
        <v>8300000</v>
      </c>
      <c r="O29" s="21">
        <f>SUM(K29:N29)</f>
        <v>25899506447</v>
      </c>
    </row>
    <row r="30" spans="1:15" ht="24.75" customHeight="1" thickTop="1" thickBot="1">
      <c r="B30" s="30" t="s">
        <v>39</v>
      </c>
      <c r="C30" s="22">
        <f t="shared" ref="C30:J30" si="6">SUM(C28:C29)</f>
        <v>10300574746</v>
      </c>
      <c r="D30" s="23">
        <f t="shared" si="6"/>
        <v>4930008269</v>
      </c>
      <c r="E30" s="23">
        <f t="shared" si="6"/>
        <v>125291635</v>
      </c>
      <c r="F30" s="23">
        <f t="shared" si="6"/>
        <v>954231155</v>
      </c>
      <c r="G30" s="23">
        <f t="shared" si="6"/>
        <v>23572434623</v>
      </c>
      <c r="H30" s="23">
        <f t="shared" si="6"/>
        <v>4115012</v>
      </c>
      <c r="I30" s="23">
        <f t="shared" si="6"/>
        <v>69001219</v>
      </c>
      <c r="J30" s="23">
        <f t="shared" si="6"/>
        <v>79879955</v>
      </c>
      <c r="K30" s="25">
        <f>SUM(C30:J30)</f>
        <v>40035536614</v>
      </c>
      <c r="L30" s="23">
        <f>SUM(L28:L29)</f>
        <v>1004574987</v>
      </c>
      <c r="M30" s="23">
        <f>SUM(M28:M29)</f>
        <v>5901750</v>
      </c>
      <c r="N30" s="23">
        <f>SUM(N28:N29)</f>
        <v>10800000</v>
      </c>
      <c r="O30" s="24">
        <f>SUM(K30:N30)</f>
        <v>41056813351</v>
      </c>
    </row>
  </sheetData>
  <mergeCells count="14">
    <mergeCell ref="N2:N3"/>
    <mergeCell ref="O2:O3"/>
    <mergeCell ref="H2:H3"/>
    <mergeCell ref="I2:I3"/>
    <mergeCell ref="J2:J3"/>
    <mergeCell ref="K2:K3"/>
    <mergeCell ref="L2:L3"/>
    <mergeCell ref="M2:M3"/>
    <mergeCell ref="G2:G3"/>
    <mergeCell ref="B1:F1"/>
    <mergeCell ref="C2:C3"/>
    <mergeCell ref="D2:D3"/>
    <mergeCell ref="E2:E3"/>
    <mergeCell ref="F2:F3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厚生省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1250110</cp:lastModifiedBy>
  <cp:lastPrinted>2021-03-17T05:44:30Z</cp:lastPrinted>
  <dcterms:created xsi:type="dcterms:W3CDTF">1996-11-11T04:23:25Z</dcterms:created>
  <dcterms:modified xsi:type="dcterms:W3CDTF">2022-12-26T10:06:48Z</dcterms:modified>
</cp:coreProperties>
</file>