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drawings/drawing23.xml" ContentType="application/vnd.openxmlformats-officedocument.drawingml.chartshapes+xml"/>
  <Override PartName="/xl/charts/chart27.xml" ContentType="application/vnd.openxmlformats-officedocument.drawingml.chart+xml"/>
  <Override PartName="/xl/drawings/drawing24.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drawings/drawing28.xml" ContentType="application/vnd.openxmlformats-officedocument.drawingml.chartshapes+xml"/>
  <Override PartName="/xl/charts/chart33.xml" ContentType="application/vnd.openxmlformats-officedocument.drawingml.chart+xml"/>
  <Override PartName="/xl/drawings/drawing29.xml" ContentType="application/vnd.openxmlformats-officedocument.drawingml.chartshapes+xml"/>
  <Override PartName="/xl/charts/chart34.xml" ContentType="application/vnd.openxmlformats-officedocument.drawingml.chart+xml"/>
  <Override PartName="/xl/drawings/drawing30.xml" ContentType="application/vnd.openxmlformats-officedocument.drawingml.chartshapes+xml"/>
  <Override PartName="/xl/charts/chart35.xml" ContentType="application/vnd.openxmlformats-officedocument.drawingml.chart+xml"/>
  <Override PartName="/xl/drawings/drawing31.xml" ContentType="application/vnd.openxmlformats-officedocument.drawingml.chartshapes+xml"/>
  <Override PartName="/xl/charts/chart36.xml" ContentType="application/vnd.openxmlformats-officedocument.drawingml.chart+xml"/>
  <Override PartName="/xl/drawings/drawing32.xml" ContentType="application/vnd.openxmlformats-officedocument.drawingml.chartshapes+xml"/>
  <Override PartName="/xl/charts/chart37.xml" ContentType="application/vnd.openxmlformats-officedocument.drawingml.chart+xml"/>
  <Override PartName="/xl/drawings/drawing33.xml" ContentType="application/vnd.openxmlformats-officedocument.drawingml.chartshapes+xml"/>
  <Override PartName="/xl/charts/chart38.xml" ContentType="application/vnd.openxmlformats-officedocument.drawingml.chart+xml"/>
  <Override PartName="/xl/drawings/drawing34.xml" ContentType="application/vnd.openxmlformats-officedocument.drawingml.chartshapes+xml"/>
  <Override PartName="/xl/charts/chart39.xml" ContentType="application/vnd.openxmlformats-officedocument.drawingml.chart+xml"/>
  <Override PartName="/xl/drawings/drawing35.xml" ContentType="application/vnd.openxmlformats-officedocument.drawingml.chartshapes+xml"/>
  <Override PartName="/xl/charts/chart40.xml" ContentType="application/vnd.openxmlformats-officedocument.drawingml.chart+xml"/>
  <Override PartName="/xl/drawings/drawing36.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37.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6.xml" ContentType="application/vnd.openxmlformats-officedocument.drawingml.chart+xml"/>
  <Override PartName="/xl/drawings/drawing40.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drawings/drawing41.xml" ContentType="application/vnd.openxmlformats-officedocument.drawingml.chartshapes+xml"/>
  <Override PartName="/xl/charts/chart49.xml" ContentType="application/vnd.openxmlformats-officedocument.drawingml.chart+xml"/>
  <Override PartName="/xl/drawings/drawing42.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drawings/drawing43.xml" ContentType="application/vnd.openxmlformats-officedocument.drawingml.chartshapes+xml"/>
  <Override PartName="/xl/charts/chart52.xml" ContentType="application/vnd.openxmlformats-officedocument.drawingml.chart+xml"/>
  <Override PartName="/xl/drawings/drawing44.xml" ContentType="application/vnd.openxmlformats-officedocument.drawingml.chartshapes+xml"/>
  <Override PartName="/xl/charts/chart53.xml" ContentType="application/vnd.openxmlformats-officedocument.drawingml.chart+xml"/>
  <Override PartName="/xl/drawings/drawing45.xml" ContentType="application/vnd.openxmlformats-officedocument.drawingml.chartshapes+xml"/>
  <Override PartName="/xl/charts/chart54.xml" ContentType="application/vnd.openxmlformats-officedocument.drawingml.chart+xml"/>
  <Override PartName="/xl/drawings/drawing46.xml" ContentType="application/vnd.openxmlformats-officedocument.drawingml.chartshapes+xml"/>
  <Override PartName="/xl/charts/chart55.xml" ContentType="application/vnd.openxmlformats-officedocument.drawingml.chart+xml"/>
  <Override PartName="/xl/drawings/drawing47.xml" ContentType="application/vnd.openxmlformats-officedocument.drawingml.chartshapes+xml"/>
  <Override PartName="/xl/charts/chart56.xml" ContentType="application/vnd.openxmlformats-officedocument.drawingml.chart+xml"/>
  <Override PartName="/xl/drawings/drawing48.xml" ContentType="application/vnd.openxmlformats-officedocument.drawingml.chartshapes+xml"/>
  <Override PartName="/xl/charts/chart57.xml" ContentType="application/vnd.openxmlformats-officedocument.drawingml.chart+xml"/>
  <Override PartName="/xl/drawings/drawing49.xml" ContentType="application/vnd.openxmlformats-officedocument.drawingml.chartshapes+xml"/>
  <Override PartName="/xl/charts/chart58.xml" ContentType="application/vnd.openxmlformats-officedocument.drawingml.chart+xml"/>
  <Override PartName="/xl/drawings/drawing50.xml" ContentType="application/vnd.openxmlformats-officedocument.drawingml.chartshapes+xml"/>
  <Override PartName="/xl/charts/chart59.xml" ContentType="application/vnd.openxmlformats-officedocument.drawingml.chart+xml"/>
  <Override PartName="/xl/drawings/drawing51.xml" ContentType="application/vnd.openxmlformats-officedocument.drawingml.chartshapes+xml"/>
  <Override PartName="/xl/charts/chart60.xml" ContentType="application/vnd.openxmlformats-officedocument.drawingml.chart+xml"/>
  <Override PartName="/xl/drawings/drawing52.xml" ContentType="application/vnd.openxmlformats-officedocument.drawingml.chartshapes+xml"/>
  <Override PartName="/xl/charts/chart61.xml" ContentType="application/vnd.openxmlformats-officedocument.drawingml.chart+xml"/>
  <Override PartName="/xl/drawings/drawing53.xml" ContentType="application/vnd.openxmlformats-officedocument.drawingml.chartshapes+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54.xml" ContentType="application/vnd.openxmlformats-officedocument.drawingml.chartshapes+xml"/>
  <Override PartName="/xl/charts/chart65.xml" ContentType="application/vnd.openxmlformats-officedocument.drawingml.chart+xml"/>
  <Override PartName="/xl/charts/chart6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67.xml" ContentType="application/vnd.openxmlformats-officedocument.drawingml.chart+xml"/>
  <Override PartName="/xl/drawings/drawing57.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58.xml" ContentType="application/vnd.openxmlformats-officedocument.drawingml.chartshapes+xml"/>
  <Override PartName="/xl/charts/chart70.xml" ContentType="application/vnd.openxmlformats-officedocument.drawingml.chart+xml"/>
  <Override PartName="/xl/drawings/drawing59.xml" ContentType="application/vnd.openxmlformats-officedocument.drawingml.chartshapes+xml"/>
  <Override PartName="/xl/charts/chart71.xml" ContentType="application/vnd.openxmlformats-officedocument.drawingml.chart+xml"/>
  <Override PartName="/xl/charts/chart72.xml" ContentType="application/vnd.openxmlformats-officedocument.drawingml.chart+xml"/>
  <Override PartName="/xl/drawings/drawing60.xml" ContentType="application/vnd.openxmlformats-officedocument.drawingml.chartshapes+xml"/>
  <Override PartName="/xl/charts/chart73.xml" ContentType="application/vnd.openxmlformats-officedocument.drawingml.chart+xml"/>
  <Override PartName="/xl/drawings/drawing61.xml" ContentType="application/vnd.openxmlformats-officedocument.drawingml.chartshapes+xml"/>
  <Override PartName="/xl/charts/chart74.xml" ContentType="application/vnd.openxmlformats-officedocument.drawingml.chart+xml"/>
  <Override PartName="/xl/drawings/drawing62.xml" ContentType="application/vnd.openxmlformats-officedocument.drawingml.chartshapes+xml"/>
  <Override PartName="/xl/charts/chart75.xml" ContentType="application/vnd.openxmlformats-officedocument.drawingml.chart+xml"/>
  <Override PartName="/xl/drawings/drawing63.xml" ContentType="application/vnd.openxmlformats-officedocument.drawingml.chartshapes+xml"/>
  <Override PartName="/xl/charts/chart76.xml" ContentType="application/vnd.openxmlformats-officedocument.drawingml.chart+xml"/>
  <Override PartName="/xl/drawings/drawing64.xml" ContentType="application/vnd.openxmlformats-officedocument.drawingml.chartshapes+xml"/>
  <Override PartName="/xl/charts/chart77.xml" ContentType="application/vnd.openxmlformats-officedocument.drawingml.chart+xml"/>
  <Override PartName="/xl/drawings/drawing65.xml" ContentType="application/vnd.openxmlformats-officedocument.drawingml.chartshapes+xml"/>
  <Override PartName="/xl/charts/chart78.xml" ContentType="application/vnd.openxmlformats-officedocument.drawingml.chart+xml"/>
  <Override PartName="/xl/drawings/drawing66.xml" ContentType="application/vnd.openxmlformats-officedocument.drawingml.chartshapes+xml"/>
  <Override PartName="/xl/charts/chart79.xml" ContentType="application/vnd.openxmlformats-officedocument.drawingml.chart+xml"/>
  <Override PartName="/xl/drawings/drawing67.xml" ContentType="application/vnd.openxmlformats-officedocument.drawingml.chartshapes+xml"/>
  <Override PartName="/xl/charts/chart80.xml" ContentType="application/vnd.openxmlformats-officedocument.drawingml.chart+xml"/>
  <Override PartName="/xl/drawings/drawing68.xml" ContentType="application/vnd.openxmlformats-officedocument.drawingml.chartshapes+xml"/>
  <Override PartName="/xl/charts/chart81.xml" ContentType="application/vnd.openxmlformats-officedocument.drawingml.chart+xml"/>
  <Override PartName="/xl/drawings/drawing69.xml" ContentType="application/vnd.openxmlformats-officedocument.drawingml.chartshapes+xml"/>
  <Override PartName="/xl/charts/chart82.xml" ContentType="application/vnd.openxmlformats-officedocument.drawingml.chart+xml"/>
  <Override PartName="/xl/drawings/drawing7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71.xml" ContentType="application/vnd.openxmlformats-officedocument.drawingml.chartshapes+xml"/>
  <Override PartName="/xl/charts/chart86.xml" ContentType="application/vnd.openxmlformats-officedocument.drawingml.chart+xml"/>
  <Override PartName="/xl/charts/chart87.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88.xml" ContentType="application/vnd.openxmlformats-officedocument.drawingml.chart+xml"/>
  <Override PartName="/xl/drawings/drawing74.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75.xml" ContentType="application/vnd.openxmlformats-officedocument.drawingml.chartshapes+xml"/>
  <Override PartName="/xl/charts/chart91.xml" ContentType="application/vnd.openxmlformats-officedocument.drawingml.chart+xml"/>
  <Override PartName="/xl/drawings/drawing76.xml" ContentType="application/vnd.openxmlformats-officedocument.drawingml.chartshapes+xml"/>
  <Override PartName="/xl/charts/chart92.xml" ContentType="application/vnd.openxmlformats-officedocument.drawingml.chart+xml"/>
  <Override PartName="/xl/charts/chart93.xml" ContentType="application/vnd.openxmlformats-officedocument.drawingml.chart+xml"/>
  <Override PartName="/xl/drawings/drawing77.xml" ContentType="application/vnd.openxmlformats-officedocument.drawingml.chartshapes+xml"/>
  <Override PartName="/xl/charts/chart94.xml" ContentType="application/vnd.openxmlformats-officedocument.drawingml.chart+xml"/>
  <Override PartName="/xl/drawings/drawing78.xml" ContentType="application/vnd.openxmlformats-officedocument.drawingml.chartshapes+xml"/>
  <Override PartName="/xl/charts/chart95.xml" ContentType="application/vnd.openxmlformats-officedocument.drawingml.chart+xml"/>
  <Override PartName="/xl/drawings/drawing79.xml" ContentType="application/vnd.openxmlformats-officedocument.drawingml.chartshapes+xml"/>
  <Override PartName="/xl/charts/chart96.xml" ContentType="application/vnd.openxmlformats-officedocument.drawingml.chart+xml"/>
  <Override PartName="/xl/drawings/drawing80.xml" ContentType="application/vnd.openxmlformats-officedocument.drawingml.chartshapes+xml"/>
  <Override PartName="/xl/charts/chart97.xml" ContentType="application/vnd.openxmlformats-officedocument.drawingml.chart+xml"/>
  <Override PartName="/xl/drawings/drawing81.xml" ContentType="application/vnd.openxmlformats-officedocument.drawingml.chartshapes+xml"/>
  <Override PartName="/xl/charts/chart98.xml" ContentType="application/vnd.openxmlformats-officedocument.drawingml.chart+xml"/>
  <Override PartName="/xl/drawings/drawing82.xml" ContentType="application/vnd.openxmlformats-officedocument.drawingml.chartshapes+xml"/>
  <Override PartName="/xl/charts/chart99.xml" ContentType="application/vnd.openxmlformats-officedocument.drawingml.chart+xml"/>
  <Override PartName="/xl/drawings/drawing83.xml" ContentType="application/vnd.openxmlformats-officedocument.drawingml.chartshapes+xml"/>
  <Override PartName="/xl/charts/chart100.xml" ContentType="application/vnd.openxmlformats-officedocument.drawingml.chart+xml"/>
  <Override PartName="/xl/drawings/drawing84.xml" ContentType="application/vnd.openxmlformats-officedocument.drawingml.chartshapes+xml"/>
  <Override PartName="/xl/charts/chart101.xml" ContentType="application/vnd.openxmlformats-officedocument.drawingml.chart+xml"/>
  <Override PartName="/xl/drawings/drawing85.xml" ContentType="application/vnd.openxmlformats-officedocument.drawingml.chartshapes+xml"/>
  <Override PartName="/xl/charts/chart102.xml" ContentType="application/vnd.openxmlformats-officedocument.drawingml.chart+xml"/>
  <Override PartName="/xl/drawings/drawing86.xml" ContentType="application/vnd.openxmlformats-officedocument.drawingml.chartshapes+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87.xml" ContentType="application/vnd.openxmlformats-officedocument.drawingml.chartshapes+xml"/>
  <Override PartName="/xl/charts/chart106.xml" ContentType="application/vnd.openxmlformats-officedocument.drawingml.chart+xml"/>
  <Override PartName="/xl/charts/chart107.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90.xml" ContentType="application/vnd.openxmlformats-officedocument.drawingml.chartshapes+xml"/>
  <Override PartName="/xl/charts/chart111.xml" ContentType="application/vnd.openxmlformats-officedocument.drawingml.chart+xml"/>
  <Override PartName="/xl/drawings/drawing9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92.xml" ContentType="application/vnd.openxmlformats-officedocument.drawingml.chartshapes+xml"/>
  <Override PartName="/xl/charts/chart116.xml" ContentType="application/vnd.openxmlformats-officedocument.drawingml.chart+xml"/>
  <Override PartName="/xl/drawings/drawing93.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94.xml" ContentType="application/vnd.openxmlformats-officedocument.drawingml.chartshapes+xml"/>
  <Override PartName="/xl/charts/chart121.xml" ContentType="application/vnd.openxmlformats-officedocument.drawingml.chart+xml"/>
  <Override PartName="/xl/drawings/drawing95.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96.xml" ContentType="application/vnd.openxmlformats-officedocument.drawingml.chartshapes+xml"/>
  <Override PartName="/xl/charts/chart126.xml" ContentType="application/vnd.openxmlformats-officedocument.drawingml.chart+xml"/>
  <Override PartName="/xl/drawings/drawing97.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98.xml" ContentType="application/vnd.openxmlformats-officedocument.drawingml.chartshapes+xml"/>
  <Override PartName="/xl/charts/chart129.xml" ContentType="application/vnd.openxmlformats-officedocument.drawingml.chart+xml"/>
  <Override PartName="/xl/drawings/drawing99.xml" ContentType="application/vnd.openxmlformats-officedocument.drawingml.chartshapes+xml"/>
  <Override PartName="/xl/charts/chart130.xml" ContentType="application/vnd.openxmlformats-officedocument.drawingml.chart+xml"/>
  <Override PartName="/xl/charts/chart131.xml" ContentType="application/vnd.openxmlformats-officedocument.drawingml.chart+xml"/>
  <Override PartName="/xl/drawings/drawing100.xml" ContentType="application/vnd.openxmlformats-officedocument.drawingml.chartshapes+xml"/>
  <Override PartName="/xl/charts/chart132.xml" ContentType="application/vnd.openxmlformats-officedocument.drawingml.chart+xml"/>
  <Override PartName="/xl/drawings/drawing101.xml" ContentType="application/vnd.openxmlformats-officedocument.drawingml.chartshapes+xml"/>
  <Override PartName="/xl/charts/chart133.xml" ContentType="application/vnd.openxmlformats-officedocument.drawingml.chart+xml"/>
  <Override PartName="/xl/drawings/drawing102.xml" ContentType="application/vnd.openxmlformats-officedocument.drawingml.chartshapes+xml"/>
  <Override PartName="/xl/charts/chart134.xml" ContentType="application/vnd.openxmlformats-officedocument.drawingml.chart+xml"/>
  <Override PartName="/xl/drawings/drawing103.xml" ContentType="application/vnd.openxmlformats-officedocument.drawingml.chartshapes+xml"/>
  <Override PartName="/xl/charts/chart135.xml" ContentType="application/vnd.openxmlformats-officedocument.drawingml.chart+xml"/>
  <Override PartName="/xl/drawings/drawing104.xml" ContentType="application/vnd.openxmlformats-officedocument.drawingml.chartshapes+xml"/>
  <Override PartName="/xl/charts/chart136.xml" ContentType="application/vnd.openxmlformats-officedocument.drawingml.chart+xml"/>
  <Override PartName="/xl/drawings/drawing105.xml" ContentType="application/vnd.openxmlformats-officedocument.drawingml.chartshapes+xml"/>
  <Override PartName="/xl/charts/chart137.xml" ContentType="application/vnd.openxmlformats-officedocument.drawingml.chart+xml"/>
  <Override PartName="/xl/drawings/drawing106.xml" ContentType="application/vnd.openxmlformats-officedocument.drawingml.chartshapes+xml"/>
  <Override PartName="/xl/charts/chart138.xml" ContentType="application/vnd.openxmlformats-officedocument.drawingml.chart+xml"/>
  <Override PartName="/xl/drawings/drawing107.xml" ContentType="application/vnd.openxmlformats-officedocument.drawingml.chartshapes+xml"/>
  <Override PartName="/xl/charts/chart139.xml" ContentType="application/vnd.openxmlformats-officedocument.drawingml.chart+xml"/>
  <Override PartName="/xl/drawings/drawing108.xml" ContentType="application/vnd.openxmlformats-officedocument.drawingml.chartshapes+xml"/>
  <Override PartName="/xl/charts/chart140.xml" ContentType="application/vnd.openxmlformats-officedocument.drawingml.chart+xml"/>
  <Override PartName="/xl/drawings/drawing109.xml" ContentType="application/vnd.openxmlformats-officedocument.drawingml.chartshapes+xml"/>
  <Override PartName="/xl/charts/chart141.xml" ContentType="application/vnd.openxmlformats-officedocument.drawingml.chart+xml"/>
  <Override PartName="/xl/charts/chart142.xml" ContentType="application/vnd.openxmlformats-officedocument.drawingml.chart+xml"/>
  <Override PartName="/xl/drawings/drawing110.xml" ContentType="application/vnd.openxmlformats-officedocument.drawingml.chartshapes+xml"/>
  <Override PartName="/xl/charts/chart143.xml" ContentType="application/vnd.openxmlformats-officedocument.drawingml.chart+xml"/>
  <Override PartName="/xl/charts/chart144.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113.xml" ContentType="application/vnd.openxmlformats-officedocument.drawingml.chartshapes+xml"/>
  <Override PartName="/xl/charts/chart149.xml" ContentType="application/vnd.openxmlformats-officedocument.drawingml.chart+xml"/>
  <Override PartName="/xl/drawings/drawing114.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115.xml" ContentType="application/vnd.openxmlformats-officedocument.drawingml.chartshapes+xml"/>
  <Override PartName="/xl/charts/chart154.xml" ContentType="application/vnd.openxmlformats-officedocument.drawingml.chart+xml"/>
  <Override PartName="/xl/drawings/drawing116.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117.xml" ContentType="application/vnd.openxmlformats-officedocument.drawingml.chartshapes+xml"/>
  <Override PartName="/xl/charts/chart159.xml" ContentType="application/vnd.openxmlformats-officedocument.drawingml.chart+xml"/>
  <Override PartName="/xl/drawings/drawing118.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drawings/drawing119.xml" ContentType="application/vnd.openxmlformats-officedocument.drawingml.chartshapes+xml"/>
  <Override PartName="/xl/charts/chart162.xml" ContentType="application/vnd.openxmlformats-officedocument.drawingml.chart+xml"/>
  <Override PartName="/xl/charts/chart163.xml" ContentType="application/vnd.openxmlformats-officedocument.drawingml.chart+xml"/>
  <Override PartName="/xl/drawings/drawing120.xml" ContentType="application/vnd.openxmlformats-officedocument.drawingml.chartshapes+xml"/>
  <Override PartName="/xl/charts/chart164.xml" ContentType="application/vnd.openxmlformats-officedocument.drawingml.chart+xml"/>
  <Override PartName="/xl/drawings/drawing121.xml" ContentType="application/vnd.openxmlformats-officedocument.drawingml.chartshapes+xml"/>
  <Override PartName="/xl/charts/chart165.xml" ContentType="application/vnd.openxmlformats-officedocument.drawingml.chart+xml"/>
  <Override PartName="/xl/drawings/drawing122.xml" ContentType="application/vnd.openxmlformats-officedocument.drawingml.chartshapes+xml"/>
  <Override PartName="/xl/charts/chart166.xml" ContentType="application/vnd.openxmlformats-officedocument.drawingml.chart+xml"/>
  <Override PartName="/xl/drawings/drawing123.xml" ContentType="application/vnd.openxmlformats-officedocument.drawingml.chartshapes+xml"/>
  <Override PartName="/xl/charts/chart167.xml" ContentType="application/vnd.openxmlformats-officedocument.drawingml.chart+xml"/>
  <Override PartName="/xl/drawings/drawing124.xml" ContentType="application/vnd.openxmlformats-officedocument.drawingml.chartshapes+xml"/>
  <Override PartName="/xl/charts/chart168.xml" ContentType="application/vnd.openxmlformats-officedocument.drawingml.chart+xml"/>
  <Override PartName="/xl/drawings/drawing125.xml" ContentType="application/vnd.openxmlformats-officedocument.drawingml.chartshapes+xml"/>
  <Override PartName="/xl/charts/chart169.xml" ContentType="application/vnd.openxmlformats-officedocument.drawingml.chart+xml"/>
  <Override PartName="/xl/drawings/drawing126.xml" ContentType="application/vnd.openxmlformats-officedocument.drawingml.chartshapes+xml"/>
  <Override PartName="/xl/charts/chart170.xml" ContentType="application/vnd.openxmlformats-officedocument.drawingml.chart+xml"/>
  <Override PartName="/xl/drawings/drawing127.xml" ContentType="application/vnd.openxmlformats-officedocument.drawingml.chartshapes+xml"/>
  <Override PartName="/xl/charts/chart171.xml" ContentType="application/vnd.openxmlformats-officedocument.drawingml.chart+xml"/>
  <Override PartName="/xl/drawings/drawing128.xml" ContentType="application/vnd.openxmlformats-officedocument.drawingml.chartshapes+xml"/>
  <Override PartName="/xl/charts/chart172.xml" ContentType="application/vnd.openxmlformats-officedocument.drawingml.chart+xml"/>
  <Override PartName="/xl/drawings/drawing129.xml" ContentType="application/vnd.openxmlformats-officedocument.drawingml.chartshapes+xml"/>
  <Override PartName="/xl/charts/chart173.xml" ContentType="application/vnd.openxmlformats-officedocument.drawingml.chart+xml"/>
  <Override PartName="/xl/charts/chart174.xml" ContentType="application/vnd.openxmlformats-officedocument.drawingml.chart+xml"/>
  <Override PartName="/xl/drawings/drawing130.xml" ContentType="application/vnd.openxmlformats-officedocument.drawingml.chartshapes+xml"/>
  <Override PartName="/xl/charts/chart175.xml" ContentType="application/vnd.openxmlformats-officedocument.drawingml.chart+xml"/>
  <Override PartName="/xl/charts/chart176.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133.xml" ContentType="application/vnd.openxmlformats-officedocument.drawingml.chartshapes+xml"/>
  <Override PartName="/xl/charts/chart180.xml" ContentType="application/vnd.openxmlformats-officedocument.drawingml.chart+xml"/>
  <Override PartName="/xl/drawings/drawing134.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135.xml" ContentType="application/vnd.openxmlformats-officedocument.drawingml.chartshapes+xml"/>
  <Override PartName="/xl/charts/chart185.xml" ContentType="application/vnd.openxmlformats-officedocument.drawingml.chart+xml"/>
  <Override PartName="/xl/drawings/drawing136.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137.xml" ContentType="application/vnd.openxmlformats-officedocument.drawingml.chartshapes+xml"/>
  <Override PartName="/xl/charts/chart190.xml" ContentType="application/vnd.openxmlformats-officedocument.drawingml.chart+xml"/>
  <Override PartName="/xl/drawings/drawing138.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drawings/drawing139.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drawings/drawing140.xml" ContentType="application/vnd.openxmlformats-officedocument.drawingml.chartshapes+xml"/>
  <Override PartName="/xl/charts/chart198.xml" ContentType="application/vnd.openxmlformats-officedocument.drawingml.chart+xml"/>
  <Override PartName="/xl/drawings/drawing141.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142.xml" ContentType="application/vnd.openxmlformats-officedocument.drawingml.chartshapes+xml"/>
  <Override PartName="/xl/charts/chart202.xml" ContentType="application/vnd.openxmlformats-officedocument.drawingml.chart+xml"/>
  <Override PartName="/xl/drawings/drawing143.xml" ContentType="application/vnd.openxmlformats-officedocument.drawingml.chartshapes+xml"/>
  <Override PartName="/xl/charts/chart203.xml" ContentType="application/vnd.openxmlformats-officedocument.drawingml.chart+xml"/>
  <Override PartName="/xl/drawings/drawing144.xml" ContentType="application/vnd.openxmlformats-officedocument.drawingml.chartshapes+xml"/>
  <Override PartName="/xl/charts/chart204.xml" ContentType="application/vnd.openxmlformats-officedocument.drawingml.chart+xml"/>
  <Override PartName="/xl/drawings/drawing145.xml" ContentType="application/vnd.openxmlformats-officedocument.drawingml.chartshapes+xml"/>
  <Override PartName="/xl/charts/chart205.xml" ContentType="application/vnd.openxmlformats-officedocument.drawingml.chart+xml"/>
  <Override PartName="/xl/drawings/drawing146.xml" ContentType="application/vnd.openxmlformats-officedocument.drawingml.chartshapes+xml"/>
  <Override PartName="/xl/charts/chart206.xml" ContentType="application/vnd.openxmlformats-officedocument.drawingml.chart+xml"/>
  <Override PartName="/xl/drawings/drawing147.xml" ContentType="application/vnd.openxmlformats-officedocument.drawingml.chartshapes+xml"/>
  <Override PartName="/xl/charts/chart207.xml" ContentType="application/vnd.openxmlformats-officedocument.drawingml.chart+xml"/>
  <Override PartName="/xl/drawings/drawing148.xml" ContentType="application/vnd.openxmlformats-officedocument.drawingml.chartshapes+xml"/>
  <Override PartName="/xl/charts/chart208.xml" ContentType="application/vnd.openxmlformats-officedocument.drawingml.chart+xml"/>
  <Override PartName="/xl/charts/chart209.xml" ContentType="application/vnd.openxmlformats-officedocument.drawingml.chart+xml"/>
  <Override PartName="/xl/drawings/drawing149.xml" ContentType="application/vnd.openxmlformats-officedocument.drawingml.chartshapes+xml"/>
  <Override PartName="/xl/charts/chart210.xml" ContentType="application/vnd.openxmlformats-officedocument.drawingml.chart+xml"/>
  <Override PartName="/xl/drawings/drawing150.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drawings/drawing151.xml" ContentType="application/vnd.openxmlformats-officedocument.drawingml.chartshapes+xml"/>
  <Override PartName="/xl/charts/chart215.xml" ContentType="application/vnd.openxmlformats-officedocument.drawingml.chart+xml"/>
  <Override PartName="/xl/drawings/drawing152.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drawings/drawing153.xml" ContentType="application/vnd.openxmlformats-officedocument.drawingml.chartshapes+xml"/>
  <Override PartName="/xl/charts/chart220.xml" ContentType="application/vnd.openxmlformats-officedocument.drawingml.chart+xml"/>
  <Override PartName="/xl/drawings/drawing154.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drawings/drawing155.xml" ContentType="application/vnd.openxmlformats-officedocument.drawingml.chartshapes+xml"/>
  <Override PartName="/xl/charts/chart224.xml" ContentType="application/vnd.openxmlformats-officedocument.drawingml.chart+xml"/>
  <Override PartName="/xl/drawings/drawing156.xml" ContentType="application/vnd.openxmlformats-officedocument.drawingml.chartshapes+xml"/>
  <Override PartName="/xl/charts/chart225.xml" ContentType="application/vnd.openxmlformats-officedocument.drawingml.chart+xml"/>
  <Override PartName="/xl/drawings/drawing157.xml" ContentType="application/vnd.openxmlformats-officedocument.drawingml.chartshapes+xml"/>
  <Override PartName="/xl/charts/chart226.xml" ContentType="application/vnd.openxmlformats-officedocument.drawingml.chart+xml"/>
  <Override PartName="/xl/drawings/drawing158.xml" ContentType="application/vnd.openxmlformats-officedocument.drawingml.chartshapes+xml"/>
  <Override PartName="/xl/charts/chart227.xml" ContentType="application/vnd.openxmlformats-officedocument.drawingml.chart+xml"/>
  <Override PartName="/xl/drawings/drawing159.xml" ContentType="application/vnd.openxmlformats-officedocument.drawingml.chartshapes+xml"/>
  <Override PartName="/xl/charts/chart228.xml" ContentType="application/vnd.openxmlformats-officedocument.drawingml.chart+xml"/>
  <Override PartName="/xl/drawings/drawing160.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drawings/drawing161.xml" ContentType="application/vnd.openxmlformats-officedocument.drawingml.chartshapes+xml"/>
  <Override PartName="/xl/charts/chart231.xml" ContentType="application/vnd.openxmlformats-officedocument.drawingml.chart+xml"/>
  <Override PartName="/xl/drawings/drawing162.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drawings/drawing163.xml" ContentType="application/vnd.openxmlformats-officedocument.drawingml.chartshapes+xml"/>
  <Override PartName="/xl/charts/chart235.xml" ContentType="application/vnd.openxmlformats-officedocument.drawingml.chart+xml"/>
  <Override PartName="/xl/drawings/drawing164.xml" ContentType="application/vnd.openxmlformats-officedocument.drawingml.chartshapes+xml"/>
  <Override PartName="/xl/charts/chart236.xml" ContentType="application/vnd.openxmlformats-officedocument.drawingml.chart+xml"/>
  <Override PartName="/xl/drawings/drawing165.xml" ContentType="application/vnd.openxmlformats-officedocument.drawingml.chartshapes+xml"/>
  <Override PartName="/xl/charts/chart237.xml" ContentType="application/vnd.openxmlformats-officedocument.drawingml.chart+xml"/>
  <Override PartName="/xl/drawings/drawing166.xml" ContentType="application/vnd.openxmlformats-officedocument.drawingml.chartshapes+xml"/>
  <Override PartName="/xl/charts/chart238.xml" ContentType="application/vnd.openxmlformats-officedocument.drawingml.chart+xml"/>
  <Override PartName="/xl/drawings/drawing167.xml" ContentType="application/vnd.openxmlformats-officedocument.drawingml.chartshapes+xml"/>
  <Override PartName="/xl/charts/chart239.xml" ContentType="application/vnd.openxmlformats-officedocument.drawingml.chart+xml"/>
  <Override PartName="/xl/charts/chart240.xml" ContentType="application/vnd.openxmlformats-officedocument.drawingml.chart+xml"/>
  <Override PartName="/xl/drawings/drawing168.xml" ContentType="application/vnd.openxmlformats-officedocument.drawingml.chartshapes+xml"/>
  <Override PartName="/xl/charts/chart241.xml" ContentType="application/vnd.openxmlformats-officedocument.drawingml.chart+xml"/>
  <Override PartName="/xl/drawings/drawing169.xml" ContentType="application/vnd.openxmlformats-officedocument.drawing+xml"/>
  <Override PartName="/xl/comments1.xml" ContentType="application/vnd.openxmlformats-officedocument.spreadsheetml.comments+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drawings/drawing170.xml" ContentType="application/vnd.openxmlformats-officedocument.drawingml.chartshapes+xml"/>
  <Override PartName="/xl/charts/chart245.xml" ContentType="application/vnd.openxmlformats-officedocument.drawingml.chart+xml"/>
  <Override PartName="/xl/drawings/drawing171.xml" ContentType="application/vnd.openxmlformats-officedocument.drawingml.chartshapes+xml"/>
  <Override PartName="/xl/charts/chart246.xml" ContentType="application/vnd.openxmlformats-officedocument.drawingml.chart+xml"/>
  <Override PartName="/xl/drawings/drawing172.xml" ContentType="application/vnd.openxmlformats-officedocument.drawingml.chartshapes+xml"/>
  <Override PartName="/xl/charts/chart247.xml" ContentType="application/vnd.openxmlformats-officedocument.drawingml.chart+xml"/>
  <Override PartName="/xl/drawings/drawing173.xml" ContentType="application/vnd.openxmlformats-officedocument.drawingml.chartshapes+xml"/>
  <Override PartName="/xl/charts/chart248.xml" ContentType="application/vnd.openxmlformats-officedocument.drawingml.chart+xml"/>
  <Override PartName="/xl/drawings/drawing174.xml" ContentType="application/vnd.openxmlformats-officedocument.drawingml.chartshapes+xml"/>
  <Override PartName="/xl/charts/chart249.xml" ContentType="application/vnd.openxmlformats-officedocument.drawingml.chart+xml"/>
  <Override PartName="/xl/charts/chart250.xml" ContentType="application/vnd.openxmlformats-officedocument.drawingml.chart+xml"/>
  <Override PartName="/xl/drawings/drawing175.xml" ContentType="application/vnd.openxmlformats-officedocument.drawingml.chartshapes+xml"/>
  <Override PartName="/xl/charts/chart251.xml" ContentType="application/vnd.openxmlformats-officedocument.drawingml.chart+xml"/>
  <Override PartName="/xl/drawings/drawing176.xml" ContentType="application/vnd.openxmlformats-officedocument.drawing+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drawings/drawing177.xml" ContentType="application/vnd.openxmlformats-officedocument.drawingml.chartshapes+xml"/>
  <Override PartName="/xl/charts/chart255.xml" ContentType="application/vnd.openxmlformats-officedocument.drawingml.chart+xml"/>
  <Override PartName="/xl/drawings/drawing178.xml" ContentType="application/vnd.openxmlformats-officedocument.drawingml.chartshapes+xml"/>
  <Override PartName="/xl/charts/chart256.xml" ContentType="application/vnd.openxmlformats-officedocument.drawingml.chart+xml"/>
  <Override PartName="/xl/drawings/drawing179.xml" ContentType="application/vnd.openxmlformats-officedocument.drawingml.chartshapes+xml"/>
  <Override PartName="/xl/charts/chart257.xml" ContentType="application/vnd.openxmlformats-officedocument.drawingml.chart+xml"/>
  <Override PartName="/xl/drawings/drawing180.xml" ContentType="application/vnd.openxmlformats-officedocument.drawingml.chartshapes+xml"/>
  <Override PartName="/xl/charts/chart258.xml" ContentType="application/vnd.openxmlformats-officedocument.drawingml.chart+xml"/>
  <Override PartName="/xl/charts/chart259.xml" ContentType="application/vnd.openxmlformats-officedocument.drawingml.chart+xml"/>
  <Override PartName="/xl/drawings/drawing181.xml" ContentType="application/vnd.openxmlformats-officedocument.drawingml.chartshapes+xml"/>
  <Override PartName="/xl/charts/chart260.xml" ContentType="application/vnd.openxmlformats-officedocument.drawingml.chart+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drawings/drawing185.xml" ContentType="application/vnd.openxmlformats-officedocument.drawingml.chartshapes+xml"/>
  <Override PartName="/xl/charts/chart264.xml" ContentType="application/vnd.openxmlformats-officedocument.drawingml.chart+xml"/>
  <Override PartName="/xl/charts/chart265.xml" ContentType="application/vnd.openxmlformats-officedocument.drawingml.chart+xml"/>
  <Override PartName="/xl/drawings/drawing186.xml" ContentType="application/vnd.openxmlformats-officedocument.drawingml.chartshapes+xml"/>
  <Override PartName="/xl/charts/chart266.xml" ContentType="application/vnd.openxmlformats-officedocument.drawingml.chart+xml"/>
  <Override PartName="/xl/drawings/drawing187.xml" ContentType="application/vnd.openxmlformats-officedocument.drawing+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188.xml" ContentType="application/vnd.openxmlformats-officedocument.drawingml.chartshapes+xml"/>
  <Override PartName="/xl/charts/chart27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035調査統計課\2024年度（令和6年度）一時利用\S_統計資料\S1_統計刊行物\S103_福岡県勢要覧\31_オープンデータサイト掲載（県勢要覧の掲載）\R6年版　※R7.3データ掲載予定\掲載データ（Excel）\04_福岡県の概況　作業中\R6作業中\"/>
    </mc:Choice>
  </mc:AlternateContent>
  <bookViews>
    <workbookView xWindow="7848" yWindow="0" windowWidth="7188" windowHeight="8832" tabRatio="700" firstSheet="13" activeTab="31"/>
  </bookViews>
  <sheets>
    <sheet name="P8" sheetId="28" r:id="rId1"/>
    <sheet name="P9" sheetId="29" r:id="rId2"/>
    <sheet name="P10" sheetId="30" r:id="rId3"/>
    <sheet name="P12" sheetId="31" r:id="rId4"/>
    <sheet name="P13" sheetId="32" r:id="rId5"/>
    <sheet name="P14" sheetId="33" r:id="rId6"/>
    <sheet name="P15" sheetId="34" r:id="rId7"/>
    <sheet name="P16" sheetId="35" r:id="rId8"/>
    <sheet name="P17" sheetId="36" r:id="rId9"/>
    <sheet name="P18" sheetId="37" r:id="rId10"/>
    <sheet name="P20" sheetId="38" r:id="rId11"/>
    <sheet name="P21" sheetId="39" r:id="rId12"/>
    <sheet name="P22" sheetId="40" r:id="rId13"/>
    <sheet name="P23" sheetId="41" r:id="rId14"/>
    <sheet name="P24" sheetId="42" r:id="rId15"/>
    <sheet name="P25" sheetId="43" r:id="rId16"/>
    <sheet name="P26" sheetId="44" r:id="rId17"/>
    <sheet name="P27" sheetId="45" r:id="rId18"/>
    <sheet name="P28" sheetId="46" r:id="rId19"/>
    <sheet name="P29" sheetId="47" r:id="rId20"/>
    <sheet name="P30" sheetId="48" r:id="rId21"/>
    <sheet name="P31" sheetId="49" r:id="rId22"/>
    <sheet name="P32" sheetId="50" r:id="rId23"/>
    <sheet name="P33" sheetId="51" r:id="rId24"/>
    <sheet name="P34" sheetId="52" r:id="rId25"/>
    <sheet name="P35" sheetId="53" r:id="rId26"/>
    <sheet name="P36" sheetId="54" r:id="rId27"/>
    <sheet name="P37" sheetId="55" r:id="rId28"/>
    <sheet name="P38" sheetId="56" r:id="rId29"/>
    <sheet name="P39" sheetId="57" r:id="rId30"/>
    <sheet name="P40" sheetId="58" r:id="rId31"/>
    <sheet name="P41" sheetId="59" r:id="rId32"/>
  </sheets>
  <externalReferences>
    <externalReference r:id="rId33"/>
  </externalReferences>
  <definedNames>
    <definedName name="_Key1" hidden="1">#REF!</definedName>
    <definedName name="_Order1" hidden="1">0</definedName>
    <definedName name="_Q030">#REF!</definedName>
    <definedName name="_Q040">#REF!</definedName>
    <definedName name="_Q050">#REF!</definedName>
    <definedName name="_Q060">#REF!</definedName>
    <definedName name="_Q080">#REF!</definedName>
    <definedName name="_Q090">#REF!</definedName>
    <definedName name="_Q100">#REF!</definedName>
    <definedName name="_Sort" hidden="1">#REF!</definedName>
    <definedName name="\A" localSheetId="23">#REF!</definedName>
    <definedName name="\a">#REF!</definedName>
    <definedName name="\B" localSheetId="23">#REF!</definedName>
    <definedName name="\B">#REF!</definedName>
    <definedName name="\p">#REF!</definedName>
    <definedName name="\s">#REF!</definedName>
    <definedName name="\Z" localSheetId="23">#REF!</definedName>
    <definedName name="\Z">#REF!</definedName>
    <definedName name="A" localSheetId="23">#REF!</definedName>
    <definedName name="a">#REF!</definedName>
    <definedName name="b">#REF!</definedName>
    <definedName name="Data">#REF!</definedName>
    <definedName name="DataEnd">#REF!</definedName>
    <definedName name="diff">[1]前差!$B$530:$Z$540,[1]前差!$B$517:$Z$527,[1]前差!$B$504:$Z$514,[1]前差!$B$491:$Z$501,[1]前差!$B$413:$Z$423,[1]前差!$B$400:$Z$410,[1]前差!$B$197:$Z$211,[1]前差!$B$180:$Z$194,[1]前差!$B$163:$Z$177</definedName>
    <definedName name="hi">#REF!</definedName>
    <definedName name="Hyousoku">#REF!</definedName>
    <definedName name="HyousokuArea">#REF!</definedName>
    <definedName name="HyousokuEnd">#REF!</definedName>
    <definedName name="Hyoutou">#REF!</definedName>
    <definedName name="ij">#REF!</definedName>
    <definedName name="iu">#REF!</definedName>
    <definedName name="jj">#REF!</definedName>
    <definedName name="ju">#REF!</definedName>
    <definedName name="kk">#REF!</definedName>
    <definedName name="ku">#REF!</definedName>
    <definedName name="li">#REF!</definedName>
    <definedName name="lk">#REF!</definedName>
    <definedName name="ll">#REF!</definedName>
    <definedName name="mm">#REF!</definedName>
    <definedName name="nn">#REF!</definedName>
    <definedName name="ok">#REF!</definedName>
    <definedName name="pi">#REF!</definedName>
    <definedName name="pl">#REF!</definedName>
    <definedName name="po">#REF!</definedName>
    <definedName name="_xlnm.Print_Area" localSheetId="2">'P10'!$A$1:$AT$39</definedName>
    <definedName name="_xlnm.Print_Area" localSheetId="3">'P12'!$A$1:$BA$45</definedName>
    <definedName name="_xlnm.Print_Area" localSheetId="4">'P13'!$A$1:$AQ$74</definedName>
    <definedName name="_xlnm.Print_Area" localSheetId="5">'P14'!$A$1:$BB$47</definedName>
    <definedName name="_xlnm.Print_Area" localSheetId="6">'P15'!$A$1:$AZ$31</definedName>
    <definedName name="_xlnm.Print_Area" localSheetId="7">'P16'!$A$1:$BA$40</definedName>
    <definedName name="_xlnm.Print_Area" localSheetId="8">'P17'!$A$1:$BE$61</definedName>
    <definedName name="_xlnm.Print_Area" localSheetId="9">'P18'!$A$1:$BL$58</definedName>
    <definedName name="_xlnm.Print_Area" localSheetId="10">'P20'!$A$1:$AY$55</definedName>
    <definedName name="_xlnm.Print_Area" localSheetId="11">'P21'!$A$1:$AM$55</definedName>
    <definedName name="_xlnm.Print_Area" localSheetId="12">'P22'!$A$1:$BM$52</definedName>
    <definedName name="_xlnm.Print_Area" localSheetId="13">'P23'!$A$1:$BA$51</definedName>
    <definedName name="_xlnm.Print_Area" localSheetId="14">'P24'!$A$1:$AW$51</definedName>
    <definedName name="_xlnm.Print_Area" localSheetId="15">'P25'!$A$1:$BD$34</definedName>
    <definedName name="_xlnm.Print_Area" localSheetId="16">'P26'!$A$1:$AK$40</definedName>
    <definedName name="_xlnm.Print_Area" localSheetId="17">'P27'!$A$1:$BL$35</definedName>
    <definedName name="_xlnm.Print_Area" localSheetId="18">'P28'!$A$1:$AZ$52</definedName>
    <definedName name="_xlnm.Print_Area" localSheetId="19">'P29'!$A$1:$BA$58</definedName>
    <definedName name="_xlnm.Print_Area" localSheetId="20">'P30'!$A$1:$AY$51</definedName>
    <definedName name="_xlnm.Print_Area" localSheetId="21">'P31'!$A$1:$AY$41</definedName>
    <definedName name="_xlnm.Print_Area" localSheetId="22">'P32'!$A$1:$AY$58</definedName>
    <definedName name="_xlnm.Print_Area" localSheetId="23">'P33'!$A$1:$AS$54</definedName>
    <definedName name="_xlnm.Print_Area" localSheetId="24">'P34'!$A$1:$BN$57</definedName>
    <definedName name="_xlnm.Print_Area" localSheetId="25">'P35'!$A$1:$CB$37</definedName>
    <definedName name="_xlnm.Print_Area" localSheetId="26">'P36'!$A$1:$BE$70</definedName>
    <definedName name="_xlnm.Print_Area" localSheetId="27">'P37'!$A$1:$BD$39</definedName>
    <definedName name="_xlnm.Print_Area" localSheetId="28">'P38'!$A$1:$BE$47</definedName>
    <definedName name="_xlnm.Print_Area" localSheetId="29">'P39'!$A$1:$BT$59</definedName>
    <definedName name="_xlnm.Print_Area" localSheetId="30">'P40'!$A$1:$BA$34</definedName>
    <definedName name="_xlnm.Print_Area" localSheetId="31">'P41'!$A$1:$BL$41</definedName>
    <definedName name="_xlnm.Print_Area" localSheetId="0">'P8'!$A$1:$BA$38</definedName>
    <definedName name="_xlnm.Print_Area" localSheetId="1">'P9'!$A$1:$BA$31</definedName>
    <definedName name="Print_Area_MI">#REF!</definedName>
    <definedName name="py">#REF!</definedName>
    <definedName name="q">#REF!</definedName>
    <definedName name="q_050">#REF!</definedName>
    <definedName name="q_060">#REF!</definedName>
    <definedName name="q_070">#REF!</definedName>
    <definedName name="q_080">#REF!</definedName>
    <definedName name="q_090">#REF!</definedName>
    <definedName name="q_100">#REF!</definedName>
    <definedName name="Rangai0">#REF!</definedName>
    <definedName name="t">#REF!</definedName>
    <definedName name="Title">#REF!</definedName>
    <definedName name="TitleEnglish">#REF!</definedName>
    <definedName name="uh">#REF!</definedName>
    <definedName name="あ">#REF!</definedName>
    <definedName name="マクロ" localSheetId="23">#REF!</definedName>
    <definedName name="マクロ">#REF!</definedName>
    <definedName name="名目" localSheetId="23">#REF!</definedName>
    <definedName name="名目">#REF!</definedName>
  </definedNames>
  <calcPr calcId="162913"/>
</workbook>
</file>

<file path=xl/calcChain.xml><?xml version="1.0" encoding="utf-8"?>
<calcChain xmlns="http://schemas.openxmlformats.org/spreadsheetml/2006/main">
  <c r="Q33" i="57" l="1"/>
  <c r="J33" i="57" s="1"/>
  <c r="J32" i="57"/>
  <c r="AK42" i="54"/>
  <c r="AK41" i="54"/>
  <c r="AK40" i="54"/>
  <c r="AY39" i="54"/>
  <c r="AR39" i="54"/>
  <c r="AK39" i="54"/>
  <c r="AD39" i="54"/>
  <c r="R39" i="54"/>
  <c r="AK38" i="54"/>
  <c r="AK37" i="54"/>
  <c r="AK36" i="54"/>
  <c r="AK35" i="54"/>
  <c r="AK34" i="54"/>
  <c r="AY33" i="54"/>
  <c r="AK33" i="54" s="1"/>
  <c r="AR33" i="54"/>
  <c r="AD33" i="54"/>
  <c r="W33" i="54"/>
  <c r="R33" i="54"/>
  <c r="AK32" i="54"/>
  <c r="AK31" i="54"/>
  <c r="AY30" i="54"/>
  <c r="AY22" i="54" s="1"/>
  <c r="AR30" i="54"/>
  <c r="AD30" i="54"/>
  <c r="W30" i="54"/>
  <c r="R30" i="54"/>
  <c r="AK29" i="54"/>
  <c r="AK28" i="54"/>
  <c r="AY27" i="54"/>
  <c r="AK27" i="54" s="1"/>
  <c r="AR27" i="54"/>
  <c r="AD27" i="54"/>
  <c r="W27" i="54"/>
  <c r="R27" i="54"/>
  <c r="AK26" i="54"/>
  <c r="AK25" i="54"/>
  <c r="AK24" i="54"/>
  <c r="AY23" i="54"/>
  <c r="AR23" i="54"/>
  <c r="AK23" i="54"/>
  <c r="AD23" i="54"/>
  <c r="AD22" i="54" s="1"/>
  <c r="W23" i="54"/>
  <c r="W22" i="54" s="1"/>
  <c r="R23" i="54"/>
  <c r="R22" i="54" s="1"/>
  <c r="AR22" i="54"/>
  <c r="AK21" i="54"/>
  <c r="AK20" i="54"/>
  <c r="AK19" i="54"/>
  <c r="AK18" i="54"/>
  <c r="AY17" i="54"/>
  <c r="AR17" i="54"/>
  <c r="AK17" i="54"/>
  <c r="AD17" i="54"/>
  <c r="W17" i="54"/>
  <c r="R17" i="54"/>
  <c r="AK16" i="54"/>
  <c r="AK15" i="54"/>
  <c r="AK14" i="54"/>
  <c r="AY13" i="54"/>
  <c r="AR13" i="54"/>
  <c r="AK13" i="54"/>
  <c r="AD13" i="54"/>
  <c r="W13" i="54"/>
  <c r="R13" i="54"/>
  <c r="AK12" i="54"/>
  <c r="AK11" i="54"/>
  <c r="AY10" i="54"/>
  <c r="AR10" i="54"/>
  <c r="AK10" i="54"/>
  <c r="AD10" i="54"/>
  <c r="W10" i="54"/>
  <c r="R10" i="54"/>
  <c r="AK9" i="54"/>
  <c r="AK8" i="54"/>
  <c r="AK7" i="54"/>
  <c r="AY6" i="54"/>
  <c r="AR6" i="54"/>
  <c r="AK6" i="54"/>
  <c r="AD6" i="54"/>
  <c r="W6" i="54"/>
  <c r="R6" i="54"/>
  <c r="AU10" i="47"/>
  <c r="AU9" i="47"/>
  <c r="AU8" i="47"/>
  <c r="AU7" i="47"/>
  <c r="AU11" i="47"/>
  <c r="AK22" i="54" l="1"/>
  <c r="AK30" i="54"/>
  <c r="AO18" i="34"/>
  <c r="AW35" i="31"/>
  <c r="AQ35" i="31"/>
  <c r="AW34" i="31"/>
  <c r="AQ34" i="31"/>
  <c r="AW33" i="31"/>
  <c r="AQ33" i="31"/>
  <c r="AW32" i="31"/>
  <c r="AQ32" i="31"/>
  <c r="AW31" i="31"/>
  <c r="AQ31" i="31"/>
  <c r="AV15" i="28" l="1"/>
  <c r="I15" i="28" s="1"/>
  <c r="I14" i="28"/>
  <c r="I13" i="28"/>
  <c r="I12" i="28"/>
  <c r="I11" i="28"/>
  <c r="I9" i="28"/>
  <c r="I8" i="28"/>
  <c r="AV7" i="28"/>
  <c r="I7" i="28" s="1"/>
  <c r="J26" i="57" l="1"/>
  <c r="J27" i="57"/>
  <c r="J28" i="57"/>
  <c r="J29" i="57"/>
  <c r="J30" i="57"/>
  <c r="J31" i="57"/>
  <c r="BU35" i="57"/>
  <c r="V10" i="56"/>
  <c r="AC6" i="48"/>
  <c r="AT6" i="48"/>
  <c r="AC7" i="48"/>
  <c r="AT7" i="48"/>
  <c r="AC8" i="48"/>
  <c r="AT8" i="48"/>
  <c r="AC9" i="48"/>
  <c r="AT9" i="48"/>
  <c r="AC10" i="48"/>
  <c r="AT10" i="48"/>
  <c r="AU6" i="47"/>
  <c r="S22" i="47"/>
  <c r="S20" i="47" s="1"/>
  <c r="Z22" i="47"/>
  <c r="AG22" i="47"/>
  <c r="AN22" i="47"/>
  <c r="AU22" i="47"/>
  <c r="S27" i="47"/>
  <c r="Z27" i="47"/>
  <c r="AG27" i="47"/>
  <c r="AG20" i="47" s="1"/>
  <c r="AN27" i="47"/>
  <c r="AU27" i="47"/>
  <c r="S32" i="47"/>
  <c r="Z32" i="47"/>
  <c r="AG32" i="47"/>
  <c r="AN32" i="47"/>
  <c r="AU32" i="47"/>
  <c r="T9" i="42"/>
  <c r="T6" i="42"/>
  <c r="Y9" i="42"/>
  <c r="Y6" i="42" s="1"/>
  <c r="AD9" i="42"/>
  <c r="AD6" i="42" s="1"/>
  <c r="AI9" i="42"/>
  <c r="AI6" i="42" s="1"/>
  <c r="AN9" i="42"/>
  <c r="AN6" i="42" s="1"/>
  <c r="AS9" i="42"/>
  <c r="T19" i="42"/>
  <c r="Y19" i="42"/>
  <c r="AD19" i="42"/>
  <c r="AI19" i="42"/>
  <c r="AN19" i="42"/>
  <c r="AS19" i="42"/>
  <c r="J7" i="33"/>
  <c r="AL7" i="33"/>
  <c r="AL8" i="33"/>
  <c r="J9" i="33"/>
  <c r="AL9" i="33"/>
  <c r="I11" i="33"/>
  <c r="AL11" i="33"/>
  <c r="AL12" i="33"/>
  <c r="I13" i="33"/>
  <c r="AL13" i="33"/>
  <c r="V24" i="33"/>
  <c r="AA24" i="33"/>
  <c r="AF24" i="33"/>
  <c r="AK24" i="33"/>
  <c r="AQ24" i="33"/>
  <c r="AW24" i="33"/>
  <c r="AQ25" i="31"/>
  <c r="AW25" i="31"/>
  <c r="AQ26" i="31"/>
  <c r="AW26" i="31"/>
  <c r="AQ27" i="31"/>
  <c r="AW27" i="31"/>
  <c r="AQ28" i="31"/>
  <c r="AW28" i="31"/>
  <c r="AQ29" i="31"/>
  <c r="AW29" i="31"/>
  <c r="AQ30" i="31"/>
  <c r="AW30" i="31"/>
  <c r="AC6" i="30"/>
  <c r="K28" i="30"/>
  <c r="L34" i="30" s="1"/>
  <c r="K35" i="30" s="1"/>
  <c r="AD28" i="30"/>
  <c r="AD34" i="30" s="1"/>
  <c r="AD35" i="30" s="1"/>
  <c r="K29" i="30"/>
  <c r="K31" i="30" s="1"/>
  <c r="AD29" i="30"/>
  <c r="K30" i="30"/>
  <c r="R30" i="30"/>
  <c r="X30" i="30"/>
  <c r="X31" i="30"/>
  <c r="AD30" i="30"/>
  <c r="AD31" i="30" s="1"/>
  <c r="AJ30" i="30"/>
  <c r="AJ31" i="30" s="1"/>
  <c r="AP30" i="30"/>
  <c r="AP31" i="30" s="1"/>
  <c r="R31" i="30"/>
  <c r="K32" i="30"/>
  <c r="K33" i="30" s="1"/>
  <c r="Q32" i="30"/>
  <c r="Q33" i="30" s="1"/>
  <c r="W32" i="30"/>
  <c r="W33" i="30" s="1"/>
  <c r="AD32" i="30"/>
  <c r="AJ32" i="30"/>
  <c r="AP32" i="30"/>
  <c r="AD33" i="30"/>
  <c r="AJ33" i="30"/>
  <c r="AP33" i="30"/>
  <c r="R34" i="30"/>
  <c r="X34" i="30"/>
  <c r="W35" i="30"/>
  <c r="AJ34" i="30"/>
  <c r="AJ35" i="30" s="1"/>
  <c r="AP34" i="30"/>
  <c r="AP35" i="30" s="1"/>
  <c r="Q35" i="30"/>
  <c r="J7" i="29"/>
  <c r="J8" i="29"/>
  <c r="J9" i="29"/>
  <c r="J10" i="29"/>
  <c r="J11" i="29"/>
  <c r="J12" i="29"/>
  <c r="J13" i="29"/>
  <c r="J14" i="29"/>
  <c r="J15" i="29"/>
  <c r="J16" i="29"/>
  <c r="J17" i="29"/>
  <c r="J18" i="29"/>
  <c r="J19" i="29"/>
  <c r="J20" i="29"/>
  <c r="AU20" i="47" l="1"/>
  <c r="AN20" i="47"/>
  <c r="Z20" i="47"/>
  <c r="AS6" i="42"/>
</calcChain>
</file>

<file path=xl/comments1.xml><?xml version="1.0" encoding="utf-8"?>
<comments xmlns="http://schemas.openxmlformats.org/spreadsheetml/2006/main">
  <authors>
    <author>福岡県</author>
  </authors>
  <commentList>
    <comment ref="R27" authorId="0" shapeId="0">
      <text>
        <r>
          <rPr>
            <b/>
            <sz val="9"/>
            <color indexed="81"/>
            <rFont val="ＭＳ Ｐゴシック"/>
            <family val="3"/>
            <charset val="128"/>
          </rPr>
          <t>専攻科の学校数は「教育便覧」から</t>
        </r>
      </text>
    </comment>
    <comment ref="W35" authorId="0" shapeId="0">
      <text>
        <r>
          <rPr>
            <b/>
            <sz val="9"/>
            <color indexed="81"/>
            <rFont val="ＭＳ Ｐゴシック"/>
            <family val="3"/>
            <charset val="128"/>
          </rPr>
          <t>私立学級数と総学級数は「教育便覧」から</t>
        </r>
      </text>
    </comment>
  </commentList>
</comments>
</file>

<file path=xl/sharedStrings.xml><?xml version="1.0" encoding="utf-8"?>
<sst xmlns="http://schemas.openxmlformats.org/spreadsheetml/2006/main" count="2319" uniqueCount="1072">
  <si>
    <t>農用地</t>
    <rPh sb="0" eb="3">
      <t>ノウヨウチ</t>
    </rPh>
    <phoneticPr fontId="1"/>
  </si>
  <si>
    <t>道　路</t>
    <rPh sb="0" eb="1">
      <t>ミチ</t>
    </rPh>
    <rPh sb="2" eb="3">
      <t>ミチ</t>
    </rPh>
    <phoneticPr fontId="1"/>
  </si>
  <si>
    <t>宅　地</t>
    <rPh sb="0" eb="1">
      <t>タク</t>
    </rPh>
    <rPh sb="2" eb="3">
      <t>チ</t>
    </rPh>
    <phoneticPr fontId="1"/>
  </si>
  <si>
    <t>森　林</t>
    <rPh sb="0" eb="1">
      <t>モリ</t>
    </rPh>
    <rPh sb="2" eb="3">
      <t>ハヤシ</t>
    </rPh>
    <phoneticPr fontId="1"/>
  </si>
  <si>
    <t>年　　次</t>
    <rPh sb="0" eb="4">
      <t>ネンジ</t>
    </rPh>
    <phoneticPr fontId="1"/>
  </si>
  <si>
    <t>気　　　　　　温</t>
    <rPh sb="0" eb="8">
      <t>キオン</t>
    </rPh>
    <phoneticPr fontId="1"/>
  </si>
  <si>
    <t>日照時間</t>
    <rPh sb="0" eb="2">
      <t>ニッショウ</t>
    </rPh>
    <rPh sb="2" eb="4">
      <t>ジカン</t>
    </rPh>
    <phoneticPr fontId="1"/>
  </si>
  <si>
    <t>降水量</t>
    <rPh sb="0" eb="3">
      <t>コウスイリョウ</t>
    </rPh>
    <phoneticPr fontId="1"/>
  </si>
  <si>
    <t>風　速</t>
    <rPh sb="0" eb="3">
      <t>フウソク</t>
    </rPh>
    <phoneticPr fontId="1"/>
  </si>
  <si>
    <t>平　均</t>
    <rPh sb="0" eb="3">
      <t>ヘイキン</t>
    </rPh>
    <phoneticPr fontId="1"/>
  </si>
  <si>
    <t>最　高</t>
    <rPh sb="0" eb="3">
      <t>サイコウ</t>
    </rPh>
    <phoneticPr fontId="1"/>
  </si>
  <si>
    <t>最　低</t>
    <rPh sb="0" eb="3">
      <t>サイテイ</t>
    </rPh>
    <phoneticPr fontId="1"/>
  </si>
  <si>
    <t>（平均）</t>
    <rPh sb="1" eb="3">
      <t>ヘイキン</t>
    </rPh>
    <phoneticPr fontId="1"/>
  </si>
  <si>
    <t>総　数</t>
    <rPh sb="0" eb="1">
      <t>フサ</t>
    </rPh>
    <rPh sb="2" eb="3">
      <t>カズ</t>
    </rPh>
    <phoneticPr fontId="1"/>
  </si>
  <si>
    <t>その他</t>
    <rPh sb="2" eb="3">
      <t>タ</t>
    </rPh>
    <phoneticPr fontId="1"/>
  </si>
  <si>
    <t>水面・河川     ・水     路</t>
    <rPh sb="0" eb="2">
      <t>スイメン</t>
    </rPh>
    <rPh sb="3" eb="5">
      <t>カセン</t>
    </rPh>
    <rPh sb="11" eb="12">
      <t>ミズ</t>
    </rPh>
    <rPh sb="17" eb="18">
      <t>ミチ</t>
    </rPh>
    <phoneticPr fontId="1"/>
  </si>
  <si>
    <t>平成</t>
    <rPh sb="0" eb="2">
      <t>ヘイセイ</t>
    </rPh>
    <phoneticPr fontId="1"/>
  </si>
  <si>
    <t>年</t>
    <rPh sb="0" eb="1">
      <t>ネン</t>
    </rPh>
    <phoneticPr fontId="1"/>
  </si>
  <si>
    <t>湿　度</t>
    <rPh sb="0" eb="1">
      <t>シツ</t>
    </rPh>
    <rPh sb="2" eb="3">
      <t>ド</t>
    </rPh>
    <phoneticPr fontId="1"/>
  </si>
  <si>
    <t>資料　県総合政策課「土地利用現況把握調査」</t>
    <rPh sb="0" eb="2">
      <t>シリョウ</t>
    </rPh>
    <rPh sb="3" eb="4">
      <t>ケン</t>
    </rPh>
    <rPh sb="4" eb="6">
      <t>ソウゴウ</t>
    </rPh>
    <rPh sb="6" eb="8">
      <t>セイサク</t>
    </rPh>
    <rPh sb="8" eb="9">
      <t>カ</t>
    </rPh>
    <rPh sb="10" eb="12">
      <t>トチ</t>
    </rPh>
    <rPh sb="12" eb="14">
      <t>リヨウ</t>
    </rPh>
    <rPh sb="14" eb="16">
      <t>ゲンキョウ</t>
    </rPh>
    <rPh sb="16" eb="18">
      <t>ハアク</t>
    </rPh>
    <rPh sb="18" eb="20">
      <t>チョウサ</t>
    </rPh>
    <phoneticPr fontId="1"/>
  </si>
  <si>
    <t>資料　気象庁「気象統計情報」</t>
    <rPh sb="0" eb="2">
      <t>シリョウ</t>
    </rPh>
    <rPh sb="3" eb="6">
      <t>キショウチョウ</t>
    </rPh>
    <rPh sb="7" eb="9">
      <t>キショウ</t>
    </rPh>
    <rPh sb="9" eb="11">
      <t>トウケイ</t>
    </rPh>
    <rPh sb="11" eb="13">
      <t>ジョウホウ</t>
    </rPh>
    <phoneticPr fontId="1"/>
  </si>
  <si>
    <t xml:space="preserve"> 2</t>
    <phoneticPr fontId="1"/>
  </si>
  <si>
    <t>(単位　ha）</t>
    <phoneticPr fontId="1"/>
  </si>
  <si>
    <t>年　　次</t>
    <phoneticPr fontId="1"/>
  </si>
  <si>
    <t>1　利用区分別面積の推移</t>
    <phoneticPr fontId="1"/>
  </si>
  <si>
    <t>2　気象観測結果（福岡観測所）</t>
    <phoneticPr fontId="1"/>
  </si>
  <si>
    <t>℃</t>
    <phoneticPr fontId="1"/>
  </si>
  <si>
    <t>％</t>
    <phoneticPr fontId="1"/>
  </si>
  <si>
    <t>時間</t>
    <phoneticPr fontId="1"/>
  </si>
  <si>
    <t>mm</t>
    <phoneticPr fontId="1"/>
  </si>
  <si>
    <t>m/秒</t>
    <phoneticPr fontId="1"/>
  </si>
  <si>
    <t xml:space="preserve"> </t>
    <phoneticPr fontId="1"/>
  </si>
  <si>
    <t>元</t>
    <rPh sb="0" eb="1">
      <t>モト</t>
    </rPh>
    <phoneticPr fontId="1"/>
  </si>
  <si>
    <t>令和</t>
    <rPh sb="0" eb="2">
      <t>レイワ</t>
    </rPh>
    <phoneticPr fontId="1"/>
  </si>
  <si>
    <t>元</t>
    <rPh sb="0" eb="1">
      <t>ガン</t>
    </rPh>
    <phoneticPr fontId="1"/>
  </si>
  <si>
    <t xml:space="preserve"> 3</t>
    <phoneticPr fontId="1"/>
  </si>
  <si>
    <t>　平成25年以降は一部集計区分の変更により、平成22年以前は農用地に含まれていた採草放牧地をその他に含めた数値である。</t>
    <rPh sb="6" eb="8">
      <t>イコウ</t>
    </rPh>
    <rPh sb="9" eb="11">
      <t>イチブ</t>
    </rPh>
    <rPh sb="11" eb="13">
      <t>シュウケイ</t>
    </rPh>
    <rPh sb="13" eb="15">
      <t>クブン</t>
    </rPh>
    <rPh sb="16" eb="18">
      <t>ヘンコウ</t>
    </rPh>
    <rPh sb="22" eb="24">
      <t>ヘイセイ</t>
    </rPh>
    <rPh sb="26" eb="27">
      <t>ネン</t>
    </rPh>
    <rPh sb="27" eb="29">
      <t>イゼン</t>
    </rPh>
    <rPh sb="30" eb="33">
      <t>ノウヨウチ</t>
    </rPh>
    <rPh sb="34" eb="35">
      <t>フク</t>
    </rPh>
    <rPh sb="40" eb="42">
      <t>サイソウ</t>
    </rPh>
    <rPh sb="42" eb="45">
      <t>ホウボクチ</t>
    </rPh>
    <rPh sb="50" eb="51">
      <t>フク</t>
    </rPh>
    <rPh sb="53" eb="55">
      <t>スウチ</t>
    </rPh>
    <phoneticPr fontId="1"/>
  </si>
  <si>
    <t>　</t>
    <phoneticPr fontId="1"/>
  </si>
  <si>
    <t>資料　総務省統計局「国勢調査」、県調査統計課「福岡県の人口と世帯年報」</t>
    <rPh sb="16" eb="17">
      <t>ケン</t>
    </rPh>
    <rPh sb="17" eb="19">
      <t>チョウサ</t>
    </rPh>
    <rPh sb="19" eb="22">
      <t>トウケイカ</t>
    </rPh>
    <rPh sb="23" eb="26">
      <t>フクオカケン</t>
    </rPh>
    <rPh sb="27" eb="29">
      <t>ジンコウ</t>
    </rPh>
    <rPh sb="30" eb="32">
      <t>セタイ</t>
    </rPh>
    <rPh sb="32" eb="34">
      <t>ネンポウ</t>
    </rPh>
    <phoneticPr fontId="1"/>
  </si>
  <si>
    <t xml:space="preserve">    施設等の世帯を合計した数値である。</t>
    <phoneticPr fontId="1"/>
  </si>
  <si>
    <t>注1)  昭和40年の世帯数は、普通世帯と準世帯を合計した数値で、その他の年次は一般世帯と</t>
    <rPh sb="0" eb="1">
      <t>チュウ</t>
    </rPh>
    <rPh sb="5" eb="7">
      <t>ショウワ</t>
    </rPh>
    <rPh sb="9" eb="10">
      <t>ネン</t>
    </rPh>
    <rPh sb="11" eb="14">
      <t>セタイスウ</t>
    </rPh>
    <rPh sb="16" eb="18">
      <t>フツウ</t>
    </rPh>
    <rPh sb="18" eb="20">
      <t>セタイ</t>
    </rPh>
    <rPh sb="21" eb="22">
      <t>ジュン</t>
    </rPh>
    <rPh sb="22" eb="24">
      <t>セタイ</t>
    </rPh>
    <rPh sb="25" eb="27">
      <t>ゴウケイ</t>
    </rPh>
    <rPh sb="29" eb="31">
      <t>スウチ</t>
    </rPh>
    <rPh sb="35" eb="36">
      <t>タ</t>
    </rPh>
    <rPh sb="37" eb="39">
      <t>ネンジ</t>
    </rPh>
    <rPh sb="40" eb="42">
      <t>イッパン</t>
    </rPh>
    <rPh sb="42" eb="44">
      <t>セタイ</t>
    </rPh>
    <phoneticPr fontId="1"/>
  </si>
  <si>
    <t>昭和35年から平成27年まで及び令和2年は国勢調査により、その他の年次は県の推計値である。</t>
    <rPh sb="16" eb="18">
      <t>レイワ</t>
    </rPh>
    <rPh sb="31" eb="32">
      <t>タ</t>
    </rPh>
    <rPh sb="40" eb="41">
      <t>アタイ</t>
    </rPh>
    <phoneticPr fontId="1"/>
  </si>
  <si>
    <t>各年10月1日現在の数値である。</t>
    <phoneticPr fontId="1"/>
  </si>
  <si>
    <t xml:space="preserve"> 7</t>
  </si>
  <si>
    <t xml:space="preserve"> 2</t>
    <phoneticPr fontId="1"/>
  </si>
  <si>
    <t>昭和</t>
    <rPh sb="0" eb="2">
      <t>ショウワ</t>
    </rPh>
    <phoneticPr fontId="1"/>
  </si>
  <si>
    <t>人/k㎡</t>
    <rPh sb="0" eb="1">
      <t>ニン</t>
    </rPh>
    <phoneticPr fontId="1"/>
  </si>
  <si>
    <t>世帯</t>
    <rPh sb="0" eb="2">
      <t>セタイ</t>
    </rPh>
    <phoneticPr fontId="1"/>
  </si>
  <si>
    <t>人</t>
    <phoneticPr fontId="1"/>
  </si>
  <si>
    <t>人</t>
    <phoneticPr fontId="1"/>
  </si>
  <si>
    <t xml:space="preserve"> （1k㎡当たり）</t>
    <rPh sb="5" eb="6">
      <t>ア</t>
    </rPh>
    <phoneticPr fontId="1"/>
  </si>
  <si>
    <t>(再掲）外国人</t>
    <rPh sb="1" eb="3">
      <t>サイケイ</t>
    </rPh>
    <rPh sb="4" eb="7">
      <t>ガイコクジン</t>
    </rPh>
    <phoneticPr fontId="1"/>
  </si>
  <si>
    <t>女</t>
    <rPh sb="0" eb="1">
      <t>オンナ</t>
    </rPh>
    <phoneticPr fontId="1"/>
  </si>
  <si>
    <t>男</t>
    <rPh sb="0" eb="1">
      <t>オトコ</t>
    </rPh>
    <phoneticPr fontId="1"/>
  </si>
  <si>
    <t>総　数</t>
    <rPh sb="0" eb="3">
      <t>ソウスウ</t>
    </rPh>
    <phoneticPr fontId="1"/>
  </si>
  <si>
    <t>人口密度</t>
    <rPh sb="0" eb="2">
      <t>ジンコウ</t>
    </rPh>
    <rPh sb="2" eb="4">
      <t>ミツド</t>
    </rPh>
    <phoneticPr fontId="1"/>
  </si>
  <si>
    <t>世帯数 1)</t>
    <rPh sb="0" eb="3">
      <t>セタイスウ</t>
    </rPh>
    <phoneticPr fontId="1"/>
  </si>
  <si>
    <t>人　　　　　　　　口</t>
    <rPh sb="0" eb="10">
      <t>ジンコウ</t>
    </rPh>
    <phoneticPr fontId="1"/>
  </si>
  <si>
    <t>年　　次</t>
    <rPh sb="0" eb="1">
      <t>トシ</t>
    </rPh>
    <rPh sb="3" eb="4">
      <t>ツギ</t>
    </rPh>
    <phoneticPr fontId="1"/>
  </si>
  <si>
    <t>3　人口、世帯数の推移</t>
    <rPh sb="5" eb="8">
      <t>セタイスウ</t>
    </rPh>
    <phoneticPr fontId="1"/>
  </si>
  <si>
    <t>資料　総務省統計局「国勢調査」</t>
    <rPh sb="0" eb="2">
      <t>シリョウ</t>
    </rPh>
    <rPh sb="6" eb="9">
      <t>トウケイキョク</t>
    </rPh>
    <rPh sb="10" eb="12">
      <t>コクセイ</t>
    </rPh>
    <rPh sb="12" eb="14">
      <t>チョウサ</t>
    </rPh>
    <phoneticPr fontId="1"/>
  </si>
  <si>
    <t>注1)  構成比を算出する際の分母については年齢不詳を含まない。</t>
    <rPh sb="0" eb="1">
      <t>チュウ</t>
    </rPh>
    <rPh sb="5" eb="8">
      <t>コウセイヒ</t>
    </rPh>
    <rPh sb="9" eb="11">
      <t>サンシュツ</t>
    </rPh>
    <rPh sb="13" eb="14">
      <t>サイ</t>
    </rPh>
    <rPh sb="15" eb="17">
      <t>ブンボ</t>
    </rPh>
    <rPh sb="22" eb="24">
      <t>ネンレイ</t>
    </rPh>
    <rPh sb="24" eb="26">
      <t>フショウ</t>
    </rPh>
    <rPh sb="27" eb="28">
      <t>フク</t>
    </rPh>
    <phoneticPr fontId="1"/>
  </si>
  <si>
    <t>1)</t>
    <phoneticPr fontId="1"/>
  </si>
  <si>
    <t>(構成比)</t>
    <rPh sb="1" eb="3">
      <t>コウセイ</t>
    </rPh>
    <rPh sb="3" eb="4">
      <t>ヒ</t>
    </rPh>
    <phoneticPr fontId="1"/>
  </si>
  <si>
    <t>65歳以上</t>
    <rPh sb="2" eb="3">
      <t>サイ</t>
    </rPh>
    <rPh sb="3" eb="5">
      <t>サイイジョウ</t>
    </rPh>
    <phoneticPr fontId="1"/>
  </si>
  <si>
    <t>歳</t>
    <rPh sb="0" eb="1">
      <t>サイ</t>
    </rPh>
    <phoneticPr fontId="1"/>
  </si>
  <si>
    <t>～</t>
    <phoneticPr fontId="1"/>
  </si>
  <si>
    <t>1)</t>
    <phoneticPr fontId="1"/>
  </si>
  <si>
    <t>15歳未満</t>
    <rPh sb="2" eb="3">
      <t>サイ</t>
    </rPh>
    <rPh sb="3" eb="5">
      <t>ミマン</t>
    </rPh>
    <phoneticPr fontId="1"/>
  </si>
  <si>
    <t>年齢不詳</t>
    <rPh sb="0" eb="2">
      <t>ネンレイ</t>
    </rPh>
    <rPh sb="2" eb="4">
      <t>フショウ</t>
    </rPh>
    <phoneticPr fontId="1"/>
  </si>
  <si>
    <t>100歳以上</t>
    <rPh sb="3" eb="4">
      <t>サイ</t>
    </rPh>
    <rPh sb="4" eb="6">
      <t>サイイジョウ</t>
    </rPh>
    <phoneticPr fontId="1"/>
  </si>
  <si>
    <t>総　　　　　数</t>
    <rPh sb="0" eb="7">
      <t>ソウスウ</t>
    </rPh>
    <phoneticPr fontId="1"/>
  </si>
  <si>
    <t>令　和　　２　　年</t>
    <rPh sb="0" eb="1">
      <t>レイ</t>
    </rPh>
    <rPh sb="2" eb="3">
      <t>ワ</t>
    </rPh>
    <rPh sb="8" eb="9">
      <t>ネン</t>
    </rPh>
    <phoneticPr fontId="1"/>
  </si>
  <si>
    <t>平　　成　　２７　　年</t>
    <rPh sb="0" eb="4">
      <t>ヘイセイ</t>
    </rPh>
    <rPh sb="10" eb="11">
      <t>ネン</t>
    </rPh>
    <phoneticPr fontId="1"/>
  </si>
  <si>
    <t>年　　齢</t>
    <rPh sb="0" eb="1">
      <t>トシ</t>
    </rPh>
    <rPh sb="3" eb="4">
      <t>ヨワイ</t>
    </rPh>
    <phoneticPr fontId="1"/>
  </si>
  <si>
    <t>（単位　人）</t>
    <phoneticPr fontId="1"/>
  </si>
  <si>
    <t>（単位　人）</t>
    <phoneticPr fontId="1"/>
  </si>
  <si>
    <t>4　年齢別、男女別人口</t>
    <phoneticPr fontId="1"/>
  </si>
  <si>
    <t>資料　厚生労働省「人口動態統計（確定数）」、総務省統計局「住民基本台帳人口移動報告年報」</t>
    <rPh sb="0" eb="2">
      <t>シリョウ</t>
    </rPh>
    <rPh sb="9" eb="11">
      <t>ジンコウ</t>
    </rPh>
    <rPh sb="11" eb="13">
      <t>ドウタイ</t>
    </rPh>
    <rPh sb="13" eb="15">
      <t>トウケイ</t>
    </rPh>
    <rPh sb="16" eb="18">
      <t>カクテイ</t>
    </rPh>
    <rPh sb="18" eb="19">
      <t>スウ</t>
    </rPh>
    <phoneticPr fontId="1"/>
  </si>
  <si>
    <t>注1)  ▲は転出超過率である。</t>
    <rPh sb="0" eb="1">
      <t>チュウ</t>
    </rPh>
    <rPh sb="7" eb="9">
      <t>テンシュツ</t>
    </rPh>
    <rPh sb="9" eb="11">
      <t>チョウカ</t>
    </rPh>
    <rPh sb="11" eb="12">
      <t>リツ</t>
    </rPh>
    <phoneticPr fontId="1"/>
  </si>
  <si>
    <t>その年次の年齢別出生率で一生の間に生むとしたときの子どもの数に相当する。</t>
    <rPh sb="2" eb="4">
      <t>ネンジ</t>
    </rPh>
    <rPh sb="5" eb="7">
      <t>ネンレイ</t>
    </rPh>
    <rPh sb="7" eb="8">
      <t>ベツ</t>
    </rPh>
    <rPh sb="8" eb="10">
      <t>シュッショウ</t>
    </rPh>
    <rPh sb="10" eb="11">
      <t>リツ</t>
    </rPh>
    <rPh sb="12" eb="14">
      <t>イッショウ</t>
    </rPh>
    <rPh sb="15" eb="16">
      <t>アイダ</t>
    </rPh>
    <rPh sb="17" eb="18">
      <t>ウ</t>
    </rPh>
    <rPh sb="25" eb="26">
      <t>コ</t>
    </rPh>
    <rPh sb="29" eb="30">
      <t>カズ</t>
    </rPh>
    <rPh sb="31" eb="33">
      <t>ソウトウ</t>
    </rPh>
    <phoneticPr fontId="1"/>
  </si>
  <si>
    <t>合計特殊出生率とは、その年次の15歳から49歳までの女性の年齢別出生率を合計したもので、1人の女性が仮に</t>
    <rPh sb="0" eb="2">
      <t>ゴウケイ</t>
    </rPh>
    <rPh sb="2" eb="4">
      <t>トクシュ</t>
    </rPh>
    <rPh sb="4" eb="7">
      <t>シュッセイリツ</t>
    </rPh>
    <rPh sb="12" eb="14">
      <t>ネンジ</t>
    </rPh>
    <rPh sb="17" eb="18">
      <t>サイ</t>
    </rPh>
    <rPh sb="22" eb="23">
      <t>サイ</t>
    </rPh>
    <rPh sb="26" eb="28">
      <t>ジョセイ</t>
    </rPh>
    <rPh sb="29" eb="31">
      <t>ネンレイ</t>
    </rPh>
    <rPh sb="31" eb="32">
      <t>ベツ</t>
    </rPh>
    <rPh sb="32" eb="34">
      <t>シュッショウ</t>
    </rPh>
    <rPh sb="34" eb="35">
      <t>リツ</t>
    </rPh>
    <rPh sb="36" eb="38">
      <t>ゴウケイ</t>
    </rPh>
    <rPh sb="45" eb="46">
      <t>ヒト</t>
    </rPh>
    <rPh sb="47" eb="49">
      <t>ジョセイ</t>
    </rPh>
    <rPh sb="50" eb="51">
      <t>カリ</t>
    </rPh>
    <phoneticPr fontId="1"/>
  </si>
  <si>
    <t>出生・死亡・婚姻・離婚は、日本における日本人のみの集計。転出入は日本人移動者。</t>
    <rPh sb="0" eb="2">
      <t>シュッショウ</t>
    </rPh>
    <rPh sb="3" eb="5">
      <t>シボウ</t>
    </rPh>
    <rPh sb="6" eb="8">
      <t>コンイン</t>
    </rPh>
    <rPh sb="9" eb="11">
      <t>リコン</t>
    </rPh>
    <rPh sb="13" eb="15">
      <t>ニホン</t>
    </rPh>
    <rPh sb="19" eb="22">
      <t>ニホンジン</t>
    </rPh>
    <rPh sb="25" eb="27">
      <t>シュウケイ</t>
    </rPh>
    <rPh sb="28" eb="29">
      <t>テン</t>
    </rPh>
    <rPh sb="29" eb="31">
      <t>シュツニュウ</t>
    </rPh>
    <rPh sb="32" eb="35">
      <t>ニホンジン</t>
    </rPh>
    <rPh sb="35" eb="37">
      <t>イドウ</t>
    </rPh>
    <rPh sb="37" eb="38">
      <t>シャ</t>
    </rPh>
    <phoneticPr fontId="1"/>
  </si>
  <si>
    <t>令和</t>
    <rPh sb="0" eb="1">
      <t>レイワ</t>
    </rPh>
    <phoneticPr fontId="1"/>
  </si>
  <si>
    <t>人</t>
    <rPh sb="0" eb="1">
      <t>ニン</t>
    </rPh>
    <phoneticPr fontId="1"/>
  </si>
  <si>
    <t>超過率 1)</t>
    <rPh sb="0" eb="2">
      <t>チョウカ</t>
    </rPh>
    <rPh sb="2" eb="3">
      <t>リツ</t>
    </rPh>
    <phoneticPr fontId="1"/>
  </si>
  <si>
    <t>への転出</t>
    <rPh sb="2" eb="4">
      <t>テンシュツ</t>
    </rPh>
    <phoneticPr fontId="1"/>
  </si>
  <si>
    <t>からの転入</t>
    <rPh sb="3" eb="5">
      <t>テンニュウ</t>
    </rPh>
    <phoneticPr fontId="1"/>
  </si>
  <si>
    <t>間の転出入</t>
    <rPh sb="0" eb="1">
      <t>カン</t>
    </rPh>
    <rPh sb="2" eb="5">
      <t>テンシュツニュウ</t>
    </rPh>
    <phoneticPr fontId="1"/>
  </si>
  <si>
    <t>転　 入</t>
    <rPh sb="0" eb="1">
      <t>テン</t>
    </rPh>
    <rPh sb="3" eb="4">
      <t>イ</t>
    </rPh>
    <phoneticPr fontId="1"/>
  </si>
  <si>
    <t>他都道府県</t>
    <rPh sb="0" eb="1">
      <t>タ</t>
    </rPh>
    <rPh sb="1" eb="5">
      <t>トドウフケン</t>
    </rPh>
    <phoneticPr fontId="1"/>
  </si>
  <si>
    <t>県内市町村</t>
    <rPh sb="0" eb="2">
      <t>ケンナイ</t>
    </rPh>
    <rPh sb="2" eb="5">
      <t>シチョウソン</t>
    </rPh>
    <phoneticPr fontId="1"/>
  </si>
  <si>
    <t>社 　会
増加数</t>
    <rPh sb="0" eb="1">
      <t>シャ</t>
    </rPh>
    <rPh sb="3" eb="4">
      <t>カイ</t>
    </rPh>
    <rPh sb="5" eb="8">
      <t>ゾウカスウ</t>
    </rPh>
    <phoneticPr fontId="1"/>
  </si>
  <si>
    <t>自　 然　  　増加数</t>
    <rPh sb="0" eb="1">
      <t>ジ</t>
    </rPh>
    <rPh sb="3" eb="4">
      <t>ゼン</t>
    </rPh>
    <rPh sb="8" eb="11">
      <t>ゾウカスウ</t>
    </rPh>
    <phoneticPr fontId="1"/>
  </si>
  <si>
    <t>転　　　　　出　　　　　入</t>
    <rPh sb="0" eb="13">
      <t>テンシュツニュウ</t>
    </rPh>
    <phoneticPr fontId="1"/>
  </si>
  <si>
    <t>件</t>
    <rPh sb="0" eb="1">
      <t>ケン</t>
    </rPh>
    <phoneticPr fontId="1"/>
  </si>
  <si>
    <t>（人口　　　千対）</t>
    <rPh sb="1" eb="3">
      <t>ジンコウ</t>
    </rPh>
    <rPh sb="6" eb="7">
      <t>セン</t>
    </rPh>
    <rPh sb="7" eb="8">
      <t>タイ</t>
    </rPh>
    <phoneticPr fontId="1"/>
  </si>
  <si>
    <t>（人口　 　　千対）</t>
    <rPh sb="1" eb="3">
      <t>ジンコウ</t>
    </rPh>
    <rPh sb="7" eb="8">
      <t>セン</t>
    </rPh>
    <rPh sb="8" eb="9">
      <t>タイ</t>
    </rPh>
    <phoneticPr fontId="1"/>
  </si>
  <si>
    <t>離婚率</t>
    <rPh sb="0" eb="2">
      <t>リコン</t>
    </rPh>
    <rPh sb="2" eb="3">
      <t>シボウリツ</t>
    </rPh>
    <phoneticPr fontId="1"/>
  </si>
  <si>
    <t>件数</t>
    <rPh sb="0" eb="2">
      <t>ケンスウ</t>
    </rPh>
    <phoneticPr fontId="1"/>
  </si>
  <si>
    <t>婚姻率</t>
    <rPh sb="0" eb="2">
      <t>コンイン</t>
    </rPh>
    <rPh sb="2" eb="3">
      <t>シボウリツ</t>
    </rPh>
    <phoneticPr fontId="1"/>
  </si>
  <si>
    <t>死亡率</t>
    <rPh sb="0" eb="3">
      <t>シボウリツ</t>
    </rPh>
    <phoneticPr fontId="1"/>
  </si>
  <si>
    <t>総数</t>
    <rPh sb="0" eb="2">
      <t>ソウスウ</t>
    </rPh>
    <phoneticPr fontId="1"/>
  </si>
  <si>
    <t>合計特殊出 生 率</t>
    <rPh sb="0" eb="2">
      <t>ゴウケイ</t>
    </rPh>
    <rPh sb="2" eb="4">
      <t>トクシュ</t>
    </rPh>
    <rPh sb="4" eb="5">
      <t>デ</t>
    </rPh>
    <rPh sb="6" eb="7">
      <t>ショウ</t>
    </rPh>
    <rPh sb="8" eb="9">
      <t>リツ</t>
    </rPh>
    <phoneticPr fontId="1"/>
  </si>
  <si>
    <t>出生率</t>
    <rPh sb="0" eb="3">
      <t>シュッセイリツ</t>
    </rPh>
    <phoneticPr fontId="1"/>
  </si>
  <si>
    <t>総数</t>
    <rPh sb="0" eb="1">
      <t>フサ</t>
    </rPh>
    <rPh sb="1" eb="2">
      <t>カズ</t>
    </rPh>
    <phoneticPr fontId="1"/>
  </si>
  <si>
    <t>離　　　婚</t>
    <rPh sb="0" eb="5">
      <t>リコン</t>
    </rPh>
    <phoneticPr fontId="1"/>
  </si>
  <si>
    <t>婚　　姻</t>
    <rPh sb="0" eb="4">
      <t>コンイン</t>
    </rPh>
    <phoneticPr fontId="1"/>
  </si>
  <si>
    <t>死　　　亡</t>
    <rPh sb="0" eb="1">
      <t>シ</t>
    </rPh>
    <rPh sb="4" eb="5">
      <t>ボウ</t>
    </rPh>
    <phoneticPr fontId="1"/>
  </si>
  <si>
    <t>出　　　　生</t>
    <rPh sb="0" eb="1">
      <t>デ</t>
    </rPh>
    <rPh sb="5" eb="6">
      <t>ショウ</t>
    </rPh>
    <phoneticPr fontId="1"/>
  </si>
  <si>
    <t>5　人口動態</t>
    <phoneticPr fontId="1"/>
  </si>
  <si>
    <t>資料　総務省統計局「住民基本台帳人口移動報告年報」</t>
    <phoneticPr fontId="1"/>
  </si>
  <si>
    <t>注1)  ▲は転出超過数である。</t>
    <rPh sb="0" eb="1">
      <t>チュウ</t>
    </rPh>
    <rPh sb="7" eb="9">
      <t>テンシュツ</t>
    </rPh>
    <rPh sb="9" eb="11">
      <t>チョウカ</t>
    </rPh>
    <rPh sb="11" eb="12">
      <t>スウ</t>
    </rPh>
    <phoneticPr fontId="1"/>
  </si>
  <si>
    <t>以上の者及び国外へ転出した者は含まれていない。</t>
    <phoneticPr fontId="1"/>
  </si>
  <si>
    <t>日本の国籍を有しない者、従前の住所地が国外の者、従前の住所が不詳の者、転出から転入までの期間が1年</t>
    <rPh sb="0" eb="2">
      <t>ニホン</t>
    </rPh>
    <rPh sb="3" eb="5">
      <t>コクセキ</t>
    </rPh>
    <rPh sb="6" eb="7">
      <t>ユウ</t>
    </rPh>
    <rPh sb="10" eb="11">
      <t>モノ</t>
    </rPh>
    <rPh sb="12" eb="14">
      <t>ジュウゼン</t>
    </rPh>
    <rPh sb="15" eb="17">
      <t>ジュウショ</t>
    </rPh>
    <rPh sb="17" eb="18">
      <t>チ</t>
    </rPh>
    <rPh sb="19" eb="21">
      <t>コクガイ</t>
    </rPh>
    <rPh sb="35" eb="37">
      <t>テンシュツ</t>
    </rPh>
    <rPh sb="39" eb="41">
      <t>テンニュウ</t>
    </rPh>
    <rPh sb="44" eb="46">
      <t>キカン</t>
    </rPh>
    <rPh sb="48" eb="49">
      <t>ネン</t>
    </rPh>
    <phoneticPr fontId="1"/>
  </si>
  <si>
    <t>沖　縄</t>
    <phoneticPr fontId="10"/>
  </si>
  <si>
    <t>鹿児島</t>
    <phoneticPr fontId="10"/>
  </si>
  <si>
    <t>宮　崎</t>
    <phoneticPr fontId="10"/>
  </si>
  <si>
    <t>大　分</t>
    <phoneticPr fontId="10"/>
  </si>
  <si>
    <t>熊　本</t>
    <phoneticPr fontId="10"/>
  </si>
  <si>
    <t>長　崎</t>
    <phoneticPr fontId="10"/>
  </si>
  <si>
    <t>佐　賀</t>
    <phoneticPr fontId="10"/>
  </si>
  <si>
    <t>－</t>
  </si>
  <si>
    <t>－</t>
    <phoneticPr fontId="1"/>
  </si>
  <si>
    <t>福　岡</t>
    <rPh sb="0" eb="3">
      <t>フクオカケン</t>
    </rPh>
    <phoneticPr fontId="10"/>
  </si>
  <si>
    <t>高　知</t>
    <phoneticPr fontId="10"/>
  </si>
  <si>
    <t>愛　媛</t>
    <phoneticPr fontId="10"/>
  </si>
  <si>
    <t>香　川</t>
    <phoneticPr fontId="10"/>
  </si>
  <si>
    <t>徳　島</t>
    <phoneticPr fontId="10"/>
  </si>
  <si>
    <t>山　口</t>
    <phoneticPr fontId="10"/>
  </si>
  <si>
    <t>広　島</t>
    <phoneticPr fontId="10"/>
  </si>
  <si>
    <t>岡　山</t>
    <phoneticPr fontId="10"/>
  </si>
  <si>
    <t>島　根</t>
    <phoneticPr fontId="10"/>
  </si>
  <si>
    <t>鳥　取</t>
    <phoneticPr fontId="10"/>
  </si>
  <si>
    <t>和歌山</t>
    <phoneticPr fontId="10"/>
  </si>
  <si>
    <t>奈　良</t>
    <phoneticPr fontId="10"/>
  </si>
  <si>
    <t>兵　庫</t>
    <phoneticPr fontId="10"/>
  </si>
  <si>
    <t>大　阪</t>
    <phoneticPr fontId="10"/>
  </si>
  <si>
    <t>京　都</t>
    <phoneticPr fontId="10"/>
  </si>
  <si>
    <t>滋　賀</t>
    <phoneticPr fontId="10"/>
  </si>
  <si>
    <t>三　重</t>
    <phoneticPr fontId="10"/>
  </si>
  <si>
    <t>愛　知</t>
    <phoneticPr fontId="10"/>
  </si>
  <si>
    <t>静　岡</t>
    <phoneticPr fontId="10"/>
  </si>
  <si>
    <t>岐　阜</t>
    <phoneticPr fontId="10"/>
  </si>
  <si>
    <t>長　野</t>
    <phoneticPr fontId="10"/>
  </si>
  <si>
    <t>山　梨</t>
    <phoneticPr fontId="10"/>
  </si>
  <si>
    <t>福　井</t>
    <phoneticPr fontId="10"/>
  </si>
  <si>
    <t>石　川</t>
    <phoneticPr fontId="10"/>
  </si>
  <si>
    <t>富　山</t>
    <phoneticPr fontId="10"/>
  </si>
  <si>
    <t>新　潟</t>
    <phoneticPr fontId="10"/>
  </si>
  <si>
    <t>神奈川</t>
    <phoneticPr fontId="10"/>
  </si>
  <si>
    <t>東　京</t>
    <phoneticPr fontId="10"/>
  </si>
  <si>
    <t>千　葉</t>
    <phoneticPr fontId="10"/>
  </si>
  <si>
    <t>埼　玉</t>
    <phoneticPr fontId="10"/>
  </si>
  <si>
    <t>群　馬</t>
    <phoneticPr fontId="10"/>
  </si>
  <si>
    <t>栃　木</t>
    <phoneticPr fontId="10"/>
  </si>
  <si>
    <t>茨　城</t>
    <phoneticPr fontId="10"/>
  </si>
  <si>
    <t>福　島</t>
    <phoneticPr fontId="10"/>
  </si>
  <si>
    <t>山　形</t>
    <phoneticPr fontId="10"/>
  </si>
  <si>
    <t>秋　田</t>
    <phoneticPr fontId="10"/>
  </si>
  <si>
    <t>宮　城</t>
    <phoneticPr fontId="10"/>
  </si>
  <si>
    <t>岩　手</t>
    <phoneticPr fontId="10"/>
  </si>
  <si>
    <t>青　森</t>
    <phoneticPr fontId="10"/>
  </si>
  <si>
    <t>北海道</t>
    <phoneticPr fontId="10"/>
  </si>
  <si>
    <t>総　　　数</t>
    <rPh sb="0" eb="5">
      <t>ソウスウ</t>
    </rPh>
    <phoneticPr fontId="1"/>
  </si>
  <si>
    <t>入超過数 1)</t>
    <rPh sb="0" eb="1">
      <t>イリ</t>
    </rPh>
    <rPh sb="1" eb="3">
      <t>チョウカ</t>
    </rPh>
    <rPh sb="3" eb="4">
      <t>スウ</t>
    </rPh>
    <phoneticPr fontId="1"/>
  </si>
  <si>
    <t>総　　数</t>
    <rPh sb="0" eb="1">
      <t>ソウ</t>
    </rPh>
    <rPh sb="3" eb="4">
      <t>スウ</t>
    </rPh>
    <phoneticPr fontId="1"/>
  </si>
  <si>
    <t>本県への転</t>
    <rPh sb="0" eb="2">
      <t>ホンケン</t>
    </rPh>
    <rPh sb="4" eb="5">
      <t>テン</t>
    </rPh>
    <phoneticPr fontId="1"/>
  </si>
  <si>
    <t>他都道府県への転出者数</t>
    <rPh sb="0" eb="1">
      <t>タ</t>
    </rPh>
    <rPh sb="1" eb="5">
      <t>トドウフケン</t>
    </rPh>
    <rPh sb="7" eb="10">
      <t>テンシュツシャ</t>
    </rPh>
    <rPh sb="10" eb="11">
      <t>スウ</t>
    </rPh>
    <phoneticPr fontId="1"/>
  </si>
  <si>
    <t>他都道府県からの転入者数</t>
    <rPh sb="0" eb="1">
      <t>タ</t>
    </rPh>
    <rPh sb="1" eb="5">
      <t>トドウフケン</t>
    </rPh>
    <rPh sb="8" eb="11">
      <t>テンニュウシャ</t>
    </rPh>
    <rPh sb="11" eb="12">
      <t>スウ</t>
    </rPh>
    <phoneticPr fontId="1"/>
  </si>
  <si>
    <t>都道府県</t>
    <rPh sb="0" eb="4">
      <t>トドウフケン</t>
    </rPh>
    <phoneticPr fontId="1"/>
  </si>
  <si>
    <t>資料　総務省統計局「経済センサス-基礎調査」、総務省・経済産業省「経済センサス-活動調査」</t>
    <phoneticPr fontId="1"/>
  </si>
  <si>
    <t>※の（）内の数値は、農業,林業,漁業の合計である。</t>
    <rPh sb="4" eb="5">
      <t>ナイ</t>
    </rPh>
    <rPh sb="6" eb="8">
      <t>スウチ</t>
    </rPh>
    <rPh sb="10" eb="12">
      <t>ノウギョウ</t>
    </rPh>
    <rPh sb="13" eb="15">
      <t>リンギョウ</t>
    </rPh>
    <rPh sb="16" eb="18">
      <t>ギョギョウ</t>
    </rPh>
    <rPh sb="19" eb="21">
      <t>ゴウケイ</t>
    </rPh>
    <phoneticPr fontId="1"/>
  </si>
  <si>
    <t>平成26年は7月1日、平成28年及び令和3年は6月1日現在の数値である。</t>
    <rPh sb="0" eb="2">
      <t>ヘイセイ</t>
    </rPh>
    <rPh sb="4" eb="5">
      <t>ネン</t>
    </rPh>
    <rPh sb="7" eb="8">
      <t>ガツ</t>
    </rPh>
    <rPh sb="9" eb="10">
      <t>ニチ</t>
    </rPh>
    <rPh sb="16" eb="17">
      <t>オヨ</t>
    </rPh>
    <rPh sb="18" eb="20">
      <t>レイワ</t>
    </rPh>
    <rPh sb="21" eb="22">
      <t>ネン</t>
    </rPh>
    <rPh sb="27" eb="29">
      <t>ゲンザイ</t>
    </rPh>
    <rPh sb="30" eb="32">
      <t>スウチ</t>
    </rPh>
    <phoneticPr fontId="1"/>
  </si>
  <si>
    <t>サービス業（他に分類されないもの）</t>
    <phoneticPr fontId="1"/>
  </si>
  <si>
    <t>複合サービス事業</t>
    <phoneticPr fontId="1"/>
  </si>
  <si>
    <t>医療，福祉</t>
    <phoneticPr fontId="1"/>
  </si>
  <si>
    <t>教育，学習支援業</t>
    <phoneticPr fontId="1"/>
  </si>
  <si>
    <t>生活関連サービス業，娯楽業</t>
    <phoneticPr fontId="1"/>
  </si>
  <si>
    <t>宿泊業，飲食サービス業</t>
    <phoneticPr fontId="1"/>
  </si>
  <si>
    <t>学術研究，専門・技術サービス業</t>
    <phoneticPr fontId="1"/>
  </si>
  <si>
    <t>不動産業，物品賃貸業</t>
    <phoneticPr fontId="1"/>
  </si>
  <si>
    <t>金融業，保険業</t>
    <phoneticPr fontId="1"/>
  </si>
  <si>
    <t>卸売業，小売業</t>
    <phoneticPr fontId="1"/>
  </si>
  <si>
    <t>運輸業，郵便業</t>
    <phoneticPr fontId="1"/>
  </si>
  <si>
    <t>情報通信業</t>
    <phoneticPr fontId="1"/>
  </si>
  <si>
    <t>電気・ガス・熱供給・水道業</t>
    <phoneticPr fontId="1"/>
  </si>
  <si>
    <t>製造業</t>
    <phoneticPr fontId="1"/>
  </si>
  <si>
    <t>製造業</t>
    <phoneticPr fontId="1"/>
  </si>
  <si>
    <t>建設業</t>
    <phoneticPr fontId="1"/>
  </si>
  <si>
    <t>建設業</t>
    <phoneticPr fontId="1"/>
  </si>
  <si>
    <t>鉱業，採石業，砂利採取業</t>
    <phoneticPr fontId="1"/>
  </si>
  <si>
    <t>漁業</t>
    <phoneticPr fontId="1"/>
  </si>
  <si>
    <t>農業，林業</t>
    <phoneticPr fontId="1"/>
  </si>
  <si>
    <t>全産業</t>
    <rPh sb="0" eb="1">
      <t>ゼン</t>
    </rPh>
    <rPh sb="1" eb="3">
      <t>サンギョウ</t>
    </rPh>
    <phoneticPr fontId="1"/>
  </si>
  <si>
    <t>事業所</t>
    <rPh sb="0" eb="3">
      <t>ジギョウショ</t>
    </rPh>
    <phoneticPr fontId="1"/>
  </si>
  <si>
    <t>令和3年</t>
    <rPh sb="0" eb="2">
      <t>レイワ</t>
    </rPh>
    <rPh sb="3" eb="4">
      <t>ネン</t>
    </rPh>
    <phoneticPr fontId="1"/>
  </si>
  <si>
    <t>平成28年</t>
    <rPh sb="0" eb="2">
      <t>ヘイセイ</t>
    </rPh>
    <rPh sb="4" eb="5">
      <t>ネン</t>
    </rPh>
    <phoneticPr fontId="1"/>
  </si>
  <si>
    <t>平成26年</t>
    <rPh sb="0" eb="2">
      <t>ヘイセイ</t>
    </rPh>
    <rPh sb="4" eb="5">
      <t>ネン</t>
    </rPh>
    <phoneticPr fontId="1"/>
  </si>
  <si>
    <t>平成28年</t>
    <phoneticPr fontId="1"/>
  </si>
  <si>
    <t>平成26年</t>
    <phoneticPr fontId="1"/>
  </si>
  <si>
    <t>従　　業　　者　　数</t>
    <phoneticPr fontId="1"/>
  </si>
  <si>
    <t>事　業　所　数</t>
    <rPh sb="0" eb="5">
      <t>ジギョウショ</t>
    </rPh>
    <rPh sb="6" eb="7">
      <t>スウ</t>
    </rPh>
    <phoneticPr fontId="1"/>
  </si>
  <si>
    <t>区  　　　　　分</t>
    <rPh sb="0" eb="1">
      <t>ク</t>
    </rPh>
    <rPh sb="8" eb="9">
      <t>ブン</t>
    </rPh>
    <phoneticPr fontId="1"/>
  </si>
  <si>
    <t>8　産業（大分類）別事業所数、従業者数（民営）</t>
    <phoneticPr fontId="1"/>
  </si>
  <si>
    <t>資料　総務省統計局「経済センサス-基礎調査」、総務省・経済産業省「経済センサス-活動調査」</t>
  </si>
  <si>
    <t>平成28年の調査については、民営事業所のみ調査。</t>
    <rPh sb="0" eb="2">
      <t>ヘイセイ</t>
    </rPh>
    <rPh sb="4" eb="5">
      <t>ネン</t>
    </rPh>
    <rPh sb="6" eb="8">
      <t>チョウサ</t>
    </rPh>
    <rPh sb="14" eb="16">
      <t>ミンエイ</t>
    </rPh>
    <rPh sb="16" eb="19">
      <t>ジギョウショ</t>
    </rPh>
    <rPh sb="21" eb="23">
      <t>チョウサ</t>
    </rPh>
    <phoneticPr fontId="1"/>
  </si>
  <si>
    <t>平成26年は7月1日、平成28年及び令和3年は6月1日現在の数値である。</t>
    <rPh sb="11" eb="13">
      <t>ヘイセイ</t>
    </rPh>
    <rPh sb="15" eb="16">
      <t>ネン</t>
    </rPh>
    <rPh sb="16" eb="17">
      <t>オヨ</t>
    </rPh>
    <rPh sb="18" eb="20">
      <t>レイワ</t>
    </rPh>
    <rPh sb="21" eb="22">
      <t>ネン</t>
    </rPh>
    <rPh sb="24" eb="25">
      <t>ガツ</t>
    </rPh>
    <rPh sb="26" eb="27">
      <t>ニチ</t>
    </rPh>
    <phoneticPr fontId="1"/>
  </si>
  <si>
    <t>（単位　人）</t>
    <rPh sb="1" eb="3">
      <t>タンイ</t>
    </rPh>
    <rPh sb="4" eb="5">
      <t>ニン</t>
    </rPh>
    <phoneticPr fontId="1"/>
  </si>
  <si>
    <t>従業者数</t>
    <rPh sb="0" eb="2">
      <t>ジュウギョウ</t>
    </rPh>
    <rPh sb="2" eb="3">
      <t>シャ</t>
    </rPh>
    <rPh sb="3" eb="4">
      <t>スウ</t>
    </rPh>
    <phoneticPr fontId="1"/>
  </si>
  <si>
    <t>（単位　事業所）</t>
    <rPh sb="1" eb="3">
      <t>タンイ</t>
    </rPh>
    <rPh sb="4" eb="7">
      <t>ジギョウショ</t>
    </rPh>
    <phoneticPr fontId="1"/>
  </si>
  <si>
    <t>事業所数</t>
    <rPh sb="0" eb="3">
      <t>ジギョウショ</t>
    </rPh>
    <rPh sb="3" eb="4">
      <t>スウ</t>
    </rPh>
    <phoneticPr fontId="1"/>
  </si>
  <si>
    <t>法　人</t>
    <rPh sb="0" eb="1">
      <t>ホウ</t>
    </rPh>
    <rPh sb="2" eb="3">
      <t>ヒト</t>
    </rPh>
    <phoneticPr fontId="1"/>
  </si>
  <si>
    <t>個　人</t>
    <rPh sb="0" eb="1">
      <t>コ</t>
    </rPh>
    <rPh sb="2" eb="3">
      <t>ヒト</t>
    </rPh>
    <phoneticPr fontId="1"/>
  </si>
  <si>
    <t>地方公共　団      体</t>
    <rPh sb="0" eb="2">
      <t>チホウ</t>
    </rPh>
    <rPh sb="2" eb="4">
      <t>コウキョウ</t>
    </rPh>
    <rPh sb="5" eb="6">
      <t>ダン</t>
    </rPh>
    <rPh sb="12" eb="13">
      <t>カラダ</t>
    </rPh>
    <phoneticPr fontId="1"/>
  </si>
  <si>
    <t>国</t>
    <rPh sb="0" eb="1">
      <t>クニ</t>
    </rPh>
    <phoneticPr fontId="1"/>
  </si>
  <si>
    <t>民　　　　　　　営</t>
    <rPh sb="0" eb="1">
      <t>タミ</t>
    </rPh>
    <rPh sb="8" eb="9">
      <t>エイ</t>
    </rPh>
    <phoneticPr fontId="1"/>
  </si>
  <si>
    <t>7　経営組織別事業所数、従業者数の推移</t>
    <phoneticPr fontId="1"/>
  </si>
  <si>
    <t xml:space="preserve">     </t>
    <phoneticPr fontId="1"/>
  </si>
  <si>
    <t>　　　者についての数値である。平成2年は16歳以上、平成7年以降は15歳以上である。</t>
    <rPh sb="3" eb="4">
      <t>モノ</t>
    </rPh>
    <rPh sb="15" eb="17">
      <t>ヘイセイ</t>
    </rPh>
    <rPh sb="18" eb="19">
      <t>ネン</t>
    </rPh>
    <rPh sb="22" eb="25">
      <t>サイイジョウ</t>
    </rPh>
    <rPh sb="26" eb="28">
      <t>ヘイセイ</t>
    </rPh>
    <rPh sb="29" eb="32">
      <t>ネンイコウ</t>
    </rPh>
    <rPh sb="35" eb="38">
      <t>サイイジョウ</t>
    </rPh>
    <phoneticPr fontId="1"/>
  </si>
  <si>
    <t xml:space="preserve">   3)  農業就業人口(自営農業に主として従事した世帯員)のうち、ふだん仕事として主に自営農業に従事している</t>
    <rPh sb="7" eb="13">
      <t>ノウギョウシュウギョウジンコウ</t>
    </rPh>
    <rPh sb="14" eb="18">
      <t>ジエイノウギョウ</t>
    </rPh>
    <rPh sb="19" eb="20">
      <t>シュ</t>
    </rPh>
    <rPh sb="23" eb="25">
      <t>ジュウジ</t>
    </rPh>
    <rPh sb="27" eb="30">
      <t>セタイイン</t>
    </rPh>
    <rPh sb="38" eb="40">
      <t>シゴト</t>
    </rPh>
    <rPh sb="43" eb="44">
      <t>オモ</t>
    </rPh>
    <rPh sb="45" eb="49">
      <t>ジエイノウギョウ</t>
    </rPh>
    <rPh sb="50" eb="52">
      <t>ジュウジ</t>
    </rPh>
    <phoneticPr fontId="1"/>
  </si>
  <si>
    <t xml:space="preserve"> 　2)　平成22年度以前は販売農家、平成27年以降は個人経営体についての数値である。</t>
    <rPh sb="5" eb="7">
      <t>ヘイセイ</t>
    </rPh>
    <rPh sb="9" eb="13">
      <t>ネンドイゼン</t>
    </rPh>
    <rPh sb="14" eb="18">
      <t>ハンバイノウカ</t>
    </rPh>
    <rPh sb="19" eb="21">
      <t>ヘイセイ</t>
    </rPh>
    <rPh sb="23" eb="26">
      <t>ネンイコウ</t>
    </rPh>
    <rPh sb="27" eb="32">
      <t>コジンケイエイタイ</t>
    </rPh>
    <rPh sb="37" eb="39">
      <t>スウチ</t>
    </rPh>
    <phoneticPr fontId="1"/>
  </si>
  <si>
    <t>注1)  販売農家と自給的農家の合計である。</t>
    <rPh sb="0" eb="1">
      <t>チュウ</t>
    </rPh>
    <rPh sb="5" eb="7">
      <t>ハンバイ</t>
    </rPh>
    <rPh sb="7" eb="9">
      <t>ノウカ</t>
    </rPh>
    <rPh sb="10" eb="13">
      <t>ジキュウテキ</t>
    </rPh>
    <rPh sb="13" eb="15">
      <t>ノウカ</t>
    </rPh>
    <rPh sb="16" eb="18">
      <t>ゴウケイ</t>
    </rPh>
    <phoneticPr fontId="1"/>
  </si>
  <si>
    <t>年以降は7月15日現在の数値である。</t>
    <phoneticPr fontId="1"/>
  </si>
  <si>
    <t>農家数及び農家人口は各年2月1日現在の数値である。また、耕地面積は平成12年以前は8月1日現在、平成17</t>
    <rPh sb="0" eb="2">
      <t>ノウカ</t>
    </rPh>
    <rPh sb="2" eb="3">
      <t>スウ</t>
    </rPh>
    <rPh sb="3" eb="4">
      <t>オヨ</t>
    </rPh>
    <rPh sb="5" eb="7">
      <t>ノウカ</t>
    </rPh>
    <rPh sb="7" eb="9">
      <t>ジンコウ</t>
    </rPh>
    <rPh sb="10" eb="12">
      <t>カクネン</t>
    </rPh>
    <rPh sb="13" eb="14">
      <t>ガツ</t>
    </rPh>
    <rPh sb="15" eb="16">
      <t>ニチ</t>
    </rPh>
    <rPh sb="16" eb="18">
      <t>ゲンザイ</t>
    </rPh>
    <rPh sb="19" eb="21">
      <t>スウチ</t>
    </rPh>
    <rPh sb="38" eb="40">
      <t>イゼン</t>
    </rPh>
    <phoneticPr fontId="1"/>
  </si>
  <si>
    <t>ha</t>
    <phoneticPr fontId="1"/>
  </si>
  <si>
    <t>ha</t>
    <phoneticPr fontId="1"/>
  </si>
  <si>
    <t>ha</t>
    <phoneticPr fontId="1"/>
  </si>
  <si>
    <t>百人</t>
    <phoneticPr fontId="1"/>
  </si>
  <si>
    <t>百人</t>
    <phoneticPr fontId="1"/>
  </si>
  <si>
    <t>百戸</t>
    <phoneticPr fontId="1"/>
  </si>
  <si>
    <t>従事者数　3)</t>
    <rPh sb="0" eb="4">
      <t>ジュウジシャスウ</t>
    </rPh>
    <phoneticPr fontId="1"/>
  </si>
  <si>
    <t>樹園地</t>
    <rPh sb="0" eb="1">
      <t>ジュ</t>
    </rPh>
    <rPh sb="1" eb="2">
      <t>エン</t>
    </rPh>
    <rPh sb="2" eb="3">
      <t>チ</t>
    </rPh>
    <phoneticPr fontId="1"/>
  </si>
  <si>
    <t>普通畑・
牧草地</t>
    <rPh sb="0" eb="2">
      <t>フツウ</t>
    </rPh>
    <rPh sb="2" eb="3">
      <t>ハタ</t>
    </rPh>
    <rPh sb="5" eb="8">
      <t>ボクソウチ</t>
    </rPh>
    <phoneticPr fontId="1"/>
  </si>
  <si>
    <t>田</t>
    <rPh sb="0" eb="1">
      <t>タ</t>
    </rPh>
    <phoneticPr fontId="1"/>
  </si>
  <si>
    <t>基幹的農業</t>
    <rPh sb="0" eb="3">
      <t>キカンテキ</t>
    </rPh>
    <rPh sb="3" eb="5">
      <t>ノウギョウ</t>
    </rPh>
    <phoneticPr fontId="1"/>
  </si>
  <si>
    <t>耕　　地　　面　　積</t>
    <rPh sb="0" eb="1">
      <t>コウ</t>
    </rPh>
    <rPh sb="3" eb="4">
      <t>チ</t>
    </rPh>
    <rPh sb="6" eb="7">
      <t>メン</t>
    </rPh>
    <rPh sb="9" eb="10">
      <t>セキ</t>
    </rPh>
    <phoneticPr fontId="1"/>
  </si>
  <si>
    <t>農家人口　2)</t>
    <rPh sb="0" eb="2">
      <t>ノウカ</t>
    </rPh>
    <rPh sb="2" eb="4">
      <t>ジンコウ</t>
    </rPh>
    <phoneticPr fontId="1"/>
  </si>
  <si>
    <t>農家数 1)　　</t>
    <rPh sb="0" eb="2">
      <t>ノウカ</t>
    </rPh>
    <rPh sb="2" eb="3">
      <t>スウ</t>
    </rPh>
    <phoneticPr fontId="1"/>
  </si>
  <si>
    <t>9　農家数、農家人口及び耕地面積</t>
    <phoneticPr fontId="1"/>
  </si>
  <si>
    <t>注1)  平成16年より福岡県は筑後川のみ調査対象となったため、平成20年以降は筑後川のデータのみ掲載。</t>
    <rPh sb="0" eb="1">
      <t>チュウ</t>
    </rPh>
    <rPh sb="32" eb="34">
      <t>ヘイセイ</t>
    </rPh>
    <phoneticPr fontId="1"/>
  </si>
  <si>
    <t>漁業経営体数、漁業就業者数及び漁船隻数は、各年11月1日現在である。</t>
    <rPh sb="0" eb="2">
      <t>ギョギョウ</t>
    </rPh>
    <rPh sb="13" eb="14">
      <t>オヨ</t>
    </rPh>
    <phoneticPr fontId="1"/>
  </si>
  <si>
    <t>年</t>
    <rPh sb="0" eb="1">
      <t>トシ</t>
    </rPh>
    <phoneticPr fontId="1"/>
  </si>
  <si>
    <t>ｔ</t>
    <phoneticPr fontId="1"/>
  </si>
  <si>
    <t>ｔ</t>
    <phoneticPr fontId="1"/>
  </si>
  <si>
    <t>ｔ</t>
    <phoneticPr fontId="1"/>
  </si>
  <si>
    <t>隻</t>
    <phoneticPr fontId="1"/>
  </si>
  <si>
    <t>経営体</t>
    <rPh sb="0" eb="3">
      <t>ケイエイタイ</t>
    </rPh>
    <phoneticPr fontId="1"/>
  </si>
  <si>
    <t>うち貝類</t>
    <rPh sb="2" eb="4">
      <t>カイルイ</t>
    </rPh>
    <phoneticPr fontId="1"/>
  </si>
  <si>
    <t>うち魚類</t>
    <rPh sb="2" eb="4">
      <t>ギョルイ</t>
    </rPh>
    <phoneticPr fontId="1"/>
  </si>
  <si>
    <t xml:space="preserve">内水面漁業
漁獲量 1) </t>
    <rPh sb="0" eb="1">
      <t>ナイ</t>
    </rPh>
    <rPh sb="1" eb="3">
      <t>スイメン</t>
    </rPh>
    <rPh sb="3" eb="5">
      <t>ギョギョウ</t>
    </rPh>
    <rPh sb="6" eb="7">
      <t>リョウ</t>
    </rPh>
    <rPh sb="7" eb="8">
      <t>エ</t>
    </rPh>
    <rPh sb="8" eb="9">
      <t>リョウ</t>
    </rPh>
    <phoneticPr fontId="1"/>
  </si>
  <si>
    <t>海 面 漁 業 漁 獲 量</t>
    <rPh sb="0" eb="1">
      <t>ウミ</t>
    </rPh>
    <rPh sb="2" eb="3">
      <t>メン</t>
    </rPh>
    <rPh sb="4" eb="5">
      <t>リョウ</t>
    </rPh>
    <rPh sb="6" eb="7">
      <t>ギョウ</t>
    </rPh>
    <rPh sb="8" eb="9">
      <t>リョウ</t>
    </rPh>
    <rPh sb="10" eb="11">
      <t>エ</t>
    </rPh>
    <rPh sb="12" eb="13">
      <t>リョウ</t>
    </rPh>
    <phoneticPr fontId="1"/>
  </si>
  <si>
    <t>漁船隻数</t>
    <rPh sb="0" eb="2">
      <t>ギョセン</t>
    </rPh>
    <rPh sb="2" eb="4">
      <t>セキスウ</t>
    </rPh>
    <phoneticPr fontId="1"/>
  </si>
  <si>
    <t>漁　　　業
就業者数</t>
    <rPh sb="0" eb="1">
      <t>リョウ</t>
    </rPh>
    <rPh sb="4" eb="5">
      <t>ギョウ</t>
    </rPh>
    <rPh sb="6" eb="9">
      <t>シュウギョウシャ</t>
    </rPh>
    <rPh sb="9" eb="10">
      <t>スウ</t>
    </rPh>
    <phoneticPr fontId="1"/>
  </si>
  <si>
    <t>漁　　　業
経営体数</t>
    <rPh sb="0" eb="1">
      <t>リョウ</t>
    </rPh>
    <rPh sb="4" eb="5">
      <t>ギョウ</t>
    </rPh>
    <rPh sb="6" eb="9">
      <t>ケイエイタイ</t>
    </rPh>
    <rPh sb="9" eb="10">
      <t>スウ</t>
    </rPh>
    <phoneticPr fontId="1"/>
  </si>
  <si>
    <t>11　漁業経営体数及び漁獲量</t>
    <phoneticPr fontId="1"/>
  </si>
  <si>
    <t>資料　県農林水産政策課「福岡県農林水産業･農山漁村の動向」</t>
    <rPh sb="0" eb="2">
      <t>シリョウ</t>
    </rPh>
    <rPh sb="3" eb="4">
      <t>ケン</t>
    </rPh>
    <rPh sb="4" eb="6">
      <t>ノウリン</t>
    </rPh>
    <rPh sb="6" eb="8">
      <t>スイサン</t>
    </rPh>
    <rPh sb="8" eb="10">
      <t>セイサク</t>
    </rPh>
    <rPh sb="10" eb="11">
      <t>カ</t>
    </rPh>
    <rPh sb="14" eb="15">
      <t>ケン</t>
    </rPh>
    <rPh sb="15" eb="17">
      <t>ノウリン</t>
    </rPh>
    <rPh sb="17" eb="20">
      <t>スイサンギョウ</t>
    </rPh>
    <rPh sb="21" eb="25">
      <t>ノウサンギョソン</t>
    </rPh>
    <phoneticPr fontId="1"/>
  </si>
  <si>
    <t>注１）　森林法第2条の森林及び林野庁以外のその他省庁の国有林は含まない。</t>
    <rPh sb="0" eb="1">
      <t>チュウ</t>
    </rPh>
    <rPh sb="4" eb="7">
      <t>シンリンホウ</t>
    </rPh>
    <rPh sb="7" eb="8">
      <t>ダイ</t>
    </rPh>
    <rPh sb="9" eb="10">
      <t>ジョウ</t>
    </rPh>
    <rPh sb="11" eb="13">
      <t>シンリン</t>
    </rPh>
    <rPh sb="13" eb="14">
      <t>オヨ</t>
    </rPh>
    <rPh sb="15" eb="17">
      <t>リンヤ</t>
    </rPh>
    <rPh sb="17" eb="18">
      <t>チョウ</t>
    </rPh>
    <rPh sb="18" eb="20">
      <t>イガイ</t>
    </rPh>
    <rPh sb="23" eb="24">
      <t>タ</t>
    </rPh>
    <rPh sb="24" eb="26">
      <t>ショウチョウ</t>
    </rPh>
    <rPh sb="27" eb="30">
      <t>コクユウリン</t>
    </rPh>
    <rPh sb="31" eb="32">
      <t>フク</t>
    </rPh>
    <phoneticPr fontId="1"/>
  </si>
  <si>
    <t>森林面積は各年度末現在、造林面積及び伐採面積（主伐）は各年度合計の数値である。</t>
    <rPh sb="0" eb="2">
      <t>シンリン</t>
    </rPh>
    <rPh sb="2" eb="4">
      <t>メンセキ</t>
    </rPh>
    <rPh sb="5" eb="6">
      <t>カク</t>
    </rPh>
    <rPh sb="6" eb="9">
      <t>ネンドマツ</t>
    </rPh>
    <rPh sb="9" eb="11">
      <t>ゲンザイ</t>
    </rPh>
    <rPh sb="12" eb="14">
      <t>ゾウリン</t>
    </rPh>
    <rPh sb="14" eb="16">
      <t>メンセキ</t>
    </rPh>
    <rPh sb="16" eb="17">
      <t>オヨ</t>
    </rPh>
    <rPh sb="18" eb="20">
      <t>バッサイ</t>
    </rPh>
    <rPh sb="20" eb="22">
      <t>メンセキ</t>
    </rPh>
    <rPh sb="23" eb="24">
      <t>シュ</t>
    </rPh>
    <rPh sb="24" eb="25">
      <t>バツ</t>
    </rPh>
    <rPh sb="27" eb="30">
      <t>カクネンド</t>
    </rPh>
    <rPh sb="30" eb="32">
      <t>ゴウケイ</t>
    </rPh>
    <rPh sb="33" eb="35">
      <t>スウチ</t>
    </rPh>
    <phoneticPr fontId="1"/>
  </si>
  <si>
    <t>年度</t>
    <rPh sb="0" eb="2">
      <t>ネンド</t>
    </rPh>
    <phoneticPr fontId="1"/>
  </si>
  <si>
    <t>元</t>
    <rPh sb="0" eb="1">
      <t>ゲン</t>
    </rPh>
    <phoneticPr fontId="1"/>
  </si>
  <si>
    <t>私有林</t>
    <rPh sb="0" eb="3">
      <t>シユウリン</t>
    </rPh>
    <phoneticPr fontId="1"/>
  </si>
  <si>
    <t>公有林</t>
    <rPh sb="0" eb="3">
      <t>コウユウリン</t>
    </rPh>
    <phoneticPr fontId="1"/>
  </si>
  <si>
    <t>民有林</t>
    <rPh sb="0" eb="3">
      <t>ミンユウリン</t>
    </rPh>
    <phoneticPr fontId="1"/>
  </si>
  <si>
    <t>国有林</t>
    <rPh sb="0" eb="3">
      <t>コクユウリン</t>
    </rPh>
    <phoneticPr fontId="1"/>
  </si>
  <si>
    <t>総    数</t>
    <rPh sb="0" eb="6">
      <t>ソウスウ</t>
    </rPh>
    <phoneticPr fontId="1"/>
  </si>
  <si>
    <t>伐採面積（主   伐）</t>
    <rPh sb="0" eb="2">
      <t>バッサイ</t>
    </rPh>
    <rPh sb="2" eb="4">
      <t>メンセキ</t>
    </rPh>
    <rPh sb="5" eb="6">
      <t>シュ</t>
    </rPh>
    <rPh sb="9" eb="10">
      <t>バツ</t>
    </rPh>
    <phoneticPr fontId="1"/>
  </si>
  <si>
    <t>造林面積</t>
    <rPh sb="0" eb="2">
      <t>ゾウリン</t>
    </rPh>
    <rPh sb="2" eb="4">
      <t>メンセキ</t>
    </rPh>
    <phoneticPr fontId="1"/>
  </si>
  <si>
    <t>森　　　林　　　面　　　積　　1)</t>
    <rPh sb="0" eb="5">
      <t>シンリン</t>
    </rPh>
    <rPh sb="8" eb="13">
      <t>メンセキ</t>
    </rPh>
    <phoneticPr fontId="1"/>
  </si>
  <si>
    <t>年　　度</t>
    <rPh sb="0" eb="1">
      <t>トシ</t>
    </rPh>
    <rPh sb="3" eb="4">
      <t>ド</t>
    </rPh>
    <phoneticPr fontId="1"/>
  </si>
  <si>
    <t>（単位　ha）</t>
    <phoneticPr fontId="1"/>
  </si>
  <si>
    <t>10　森林面積、造林及び伐採面積</t>
    <phoneticPr fontId="1"/>
  </si>
  <si>
    <t>資料　県調査統計課「福岡県鉱工業指数」</t>
    <rPh sb="0" eb="2">
      <t>シリョウ</t>
    </rPh>
    <rPh sb="3" eb="4">
      <t>ケン</t>
    </rPh>
    <rPh sb="4" eb="6">
      <t>チョウサ</t>
    </rPh>
    <rPh sb="6" eb="8">
      <t>トウケイ</t>
    </rPh>
    <rPh sb="8" eb="9">
      <t>カ</t>
    </rPh>
    <rPh sb="10" eb="13">
      <t>フクオカケン</t>
    </rPh>
    <rPh sb="13" eb="16">
      <t>コウコウギョウ</t>
    </rPh>
    <rPh sb="16" eb="18">
      <t>シスウ</t>
    </rPh>
    <phoneticPr fontId="1"/>
  </si>
  <si>
    <t>木　材 ・   
木 製 品
工　　業</t>
    <rPh sb="0" eb="1">
      <t>キ</t>
    </rPh>
    <rPh sb="2" eb="3">
      <t>ザイ</t>
    </rPh>
    <rPh sb="9" eb="10">
      <t>キ</t>
    </rPh>
    <rPh sb="11" eb="12">
      <t>セイ</t>
    </rPh>
    <rPh sb="13" eb="14">
      <t>シナ</t>
    </rPh>
    <rPh sb="15" eb="16">
      <t>コウ</t>
    </rPh>
    <rPh sb="18" eb="19">
      <t>ギョウ</t>
    </rPh>
    <phoneticPr fontId="1"/>
  </si>
  <si>
    <t>印　刷　業</t>
    <rPh sb="0" eb="1">
      <t>イン</t>
    </rPh>
    <rPh sb="2" eb="3">
      <t>サツ</t>
    </rPh>
    <rPh sb="4" eb="5">
      <t>ギョウ</t>
    </rPh>
    <phoneticPr fontId="1"/>
  </si>
  <si>
    <t>家　　具
工　　業</t>
    <rPh sb="0" eb="1">
      <t>イエ</t>
    </rPh>
    <rPh sb="3" eb="4">
      <t>グ</t>
    </rPh>
    <rPh sb="5" eb="6">
      <t>コウ</t>
    </rPh>
    <rPh sb="8" eb="9">
      <t>ギョウ</t>
    </rPh>
    <phoneticPr fontId="1"/>
  </si>
  <si>
    <t>ゴム製品
工　　業</t>
    <rPh sb="2" eb="4">
      <t>セイヒン</t>
    </rPh>
    <rPh sb="5" eb="6">
      <t>コウ</t>
    </rPh>
    <rPh sb="8" eb="9">
      <t>ギョウ</t>
    </rPh>
    <phoneticPr fontId="1"/>
  </si>
  <si>
    <t>繊　　維
工　　業</t>
    <rPh sb="0" eb="1">
      <t>セン</t>
    </rPh>
    <rPh sb="3" eb="4">
      <t>ユイ</t>
    </rPh>
    <rPh sb="5" eb="6">
      <t>コウ</t>
    </rPh>
    <rPh sb="8" eb="9">
      <t>ギョウ</t>
    </rPh>
    <phoneticPr fontId="1"/>
  </si>
  <si>
    <t>鉱　　業</t>
    <rPh sb="0" eb="1">
      <t>コウ</t>
    </rPh>
    <rPh sb="3" eb="4">
      <t>ギョウ</t>
    </rPh>
    <phoneticPr fontId="1"/>
  </si>
  <si>
    <t>ﾊﾟﾙﾌﾟ・紙・紙加工品
工　　　業</t>
    <rPh sb="6" eb="7">
      <t>カミ</t>
    </rPh>
    <rPh sb="8" eb="9">
      <t>カミ</t>
    </rPh>
    <rPh sb="9" eb="12">
      <t>カコウヒン</t>
    </rPh>
    <rPh sb="13" eb="14">
      <t>　</t>
    </rPh>
    <phoneticPr fontId="1"/>
  </si>
  <si>
    <t>ﾌﾟﾗｽﾁｯｸ
製　　品
工　　業</t>
    <rPh sb="8" eb="9">
      <t>　</t>
    </rPh>
    <rPh sb="13" eb="14">
      <t>　</t>
    </rPh>
    <phoneticPr fontId="1"/>
  </si>
  <si>
    <t>窯　業 ・
土石製品
工　　　業</t>
    <rPh sb="0" eb="1">
      <t>カマ</t>
    </rPh>
    <rPh sb="2" eb="3">
      <t>ギョウ</t>
    </rPh>
    <rPh sb="6" eb="8">
      <t>ドセキ</t>
    </rPh>
    <rPh sb="8" eb="10">
      <t>セイヒン</t>
    </rPh>
    <rPh sb="11" eb="12">
      <t>コウ</t>
    </rPh>
    <rPh sb="15" eb="16">
      <t>ギョウ</t>
    </rPh>
    <phoneticPr fontId="1"/>
  </si>
  <si>
    <t>輸送機械
工　　　業</t>
    <rPh sb="0" eb="2">
      <t>ユソウ</t>
    </rPh>
    <rPh sb="2" eb="4">
      <t>キカイ</t>
    </rPh>
    <rPh sb="5" eb="6">
      <t>コウ</t>
    </rPh>
    <rPh sb="9" eb="10">
      <t>ギョウ</t>
    </rPh>
    <phoneticPr fontId="1"/>
  </si>
  <si>
    <t>電気機械
工　　　業</t>
    <rPh sb="0" eb="2">
      <t>デンキ</t>
    </rPh>
    <rPh sb="2" eb="4">
      <t>キカイ</t>
    </rPh>
    <rPh sb="5" eb="6">
      <t>コウ</t>
    </rPh>
    <rPh sb="9" eb="10">
      <t>ギョウ</t>
    </rPh>
    <phoneticPr fontId="1"/>
  </si>
  <si>
    <t>製　　　　　　　　造　　　　　　　　工　　　　　　　　業　　　　　（つづき）</t>
    <rPh sb="0" eb="1">
      <t>セイ</t>
    </rPh>
    <rPh sb="9" eb="10">
      <t>ヅクリ</t>
    </rPh>
    <rPh sb="18" eb="19">
      <t>タクミ</t>
    </rPh>
    <rPh sb="27" eb="28">
      <t>ギョウ</t>
    </rPh>
    <phoneticPr fontId="1"/>
  </si>
  <si>
    <t>電子部品・デバイス
工　　　業</t>
    <rPh sb="0" eb="2">
      <t>デンシ</t>
    </rPh>
    <rPh sb="2" eb="4">
      <t>ブヒン</t>
    </rPh>
    <rPh sb="10" eb="11">
      <t>コウ</t>
    </rPh>
    <rPh sb="14" eb="15">
      <t>ギョウ</t>
    </rPh>
    <phoneticPr fontId="1"/>
  </si>
  <si>
    <t>はん用・生産用機械
工　　　業</t>
    <rPh sb="2" eb="3">
      <t>ヨウ</t>
    </rPh>
    <rPh sb="4" eb="7">
      <t>セイサンヨウ</t>
    </rPh>
    <rPh sb="7" eb="9">
      <t>キカイ</t>
    </rPh>
    <rPh sb="10" eb="11">
      <t>コウ</t>
    </rPh>
    <rPh sb="14" eb="15">
      <t>ギョウ</t>
    </rPh>
    <phoneticPr fontId="1"/>
  </si>
  <si>
    <t>金属製品
工　　　業</t>
    <rPh sb="0" eb="2">
      <t>キンゾク</t>
    </rPh>
    <rPh sb="2" eb="4">
      <t>セイヒン</t>
    </rPh>
    <rPh sb="5" eb="6">
      <t>コウ</t>
    </rPh>
    <rPh sb="9" eb="10">
      <t>ギョウ</t>
    </rPh>
    <phoneticPr fontId="1"/>
  </si>
  <si>
    <t>非鉄金属
工　　　業</t>
    <rPh sb="0" eb="1">
      <t>ヒ</t>
    </rPh>
    <rPh sb="1" eb="2">
      <t>テツ</t>
    </rPh>
    <rPh sb="2" eb="4">
      <t>キンゾク</t>
    </rPh>
    <rPh sb="5" eb="6">
      <t>コウ</t>
    </rPh>
    <rPh sb="9" eb="10">
      <t>ギョウ</t>
    </rPh>
    <phoneticPr fontId="1"/>
  </si>
  <si>
    <t>鉄 鋼 業</t>
    <rPh sb="0" eb="1">
      <t>テツ</t>
    </rPh>
    <rPh sb="2" eb="3">
      <t>コウ</t>
    </rPh>
    <rPh sb="4" eb="5">
      <t>ギョウ</t>
    </rPh>
    <phoneticPr fontId="1"/>
  </si>
  <si>
    <t>製　　造
工　　業</t>
    <rPh sb="0" eb="1">
      <t>セイ</t>
    </rPh>
    <rPh sb="3" eb="4">
      <t>ヅクリ</t>
    </rPh>
    <rPh sb="5" eb="6">
      <t>コウ</t>
    </rPh>
    <rPh sb="8" eb="9">
      <t>ギョウ</t>
    </rPh>
    <phoneticPr fontId="1"/>
  </si>
  <si>
    <t>鉱 工 業
総 　　合</t>
    <rPh sb="0" eb="1">
      <t>コウ</t>
    </rPh>
    <rPh sb="2" eb="3">
      <t>コウ</t>
    </rPh>
    <rPh sb="4" eb="5">
      <t>ギョウ</t>
    </rPh>
    <rPh sb="6" eb="7">
      <t>フサ</t>
    </rPh>
    <rPh sb="10" eb="11">
      <t>ゴウ</t>
    </rPh>
    <phoneticPr fontId="1"/>
  </si>
  <si>
    <t>12　鉱工業生産指数（原指数）</t>
    <phoneticPr fontId="1"/>
  </si>
  <si>
    <t>資料　経済産業省「工業統計調査」(S45～H26、H28～R1)、総務省・経済産業省「経済センサス－活動調査」(H27</t>
    <rPh sb="13" eb="15">
      <t>チョウサ</t>
    </rPh>
    <rPh sb="33" eb="36">
      <t>ソウムショウ</t>
    </rPh>
    <rPh sb="37" eb="39">
      <t>ケイザイ</t>
    </rPh>
    <rPh sb="39" eb="42">
      <t>サンギョウショウ</t>
    </rPh>
    <rPh sb="43" eb="45">
      <t>ケイザイ</t>
    </rPh>
    <rPh sb="50" eb="52">
      <t>カツドウ</t>
    </rPh>
    <rPh sb="52" eb="54">
      <t>チョウサ</t>
    </rPh>
    <phoneticPr fontId="1"/>
  </si>
  <si>
    <t xml:space="preserve">     であり、平成17年以降は従業者4～29人の事業所の粗付加価値額と従業者30人以上の事業所の付加価値額</t>
    <rPh sb="37" eb="40">
      <t>ジュウギョウシャ</t>
    </rPh>
    <phoneticPr fontId="1"/>
  </si>
  <si>
    <t xml:space="preserve">   2)  平成12年以前は従業者4～9人の事業所の粗付加価値額と従業者10人以上の事業所の付加価値額の合計</t>
    <rPh sb="7" eb="9">
      <t>ヘイセイ</t>
    </rPh>
    <rPh sb="11" eb="12">
      <t>ネン</t>
    </rPh>
    <rPh sb="12" eb="14">
      <t>イゼン</t>
    </rPh>
    <rPh sb="15" eb="18">
      <t>ジュウギョウシャ</t>
    </rPh>
    <rPh sb="21" eb="22">
      <t>ニン</t>
    </rPh>
    <rPh sb="23" eb="26">
      <t>ジギョウショ</t>
    </rPh>
    <rPh sb="27" eb="28">
      <t>アラ</t>
    </rPh>
    <rPh sb="28" eb="30">
      <t>フカ</t>
    </rPh>
    <rPh sb="30" eb="32">
      <t>カチ</t>
    </rPh>
    <rPh sb="32" eb="33">
      <t>ガク</t>
    </rPh>
    <rPh sb="34" eb="37">
      <t>ジュウギョウシャ</t>
    </rPh>
    <rPh sb="39" eb="40">
      <t>ニン</t>
    </rPh>
    <rPh sb="40" eb="42">
      <t>イジョウ</t>
    </rPh>
    <rPh sb="43" eb="46">
      <t>ジギョウショ</t>
    </rPh>
    <rPh sb="47" eb="49">
      <t>フカ</t>
    </rPh>
    <rPh sb="49" eb="51">
      <t>カチ</t>
    </rPh>
    <rPh sb="51" eb="52">
      <t>ガク</t>
    </rPh>
    <rPh sb="53" eb="55">
      <t>ゴウケイ</t>
    </rPh>
    <phoneticPr fontId="1"/>
  </si>
  <si>
    <t>注1)  令和元年以前は臨時雇用者を除いた常用労働者、個人事業主及び無給家族従業者の合計である。</t>
    <rPh sb="0" eb="1">
      <t>チュウ</t>
    </rPh>
    <rPh sb="5" eb="7">
      <t>レイワ</t>
    </rPh>
    <rPh sb="7" eb="9">
      <t>ガンネン</t>
    </rPh>
    <rPh sb="9" eb="11">
      <t>イゼン</t>
    </rPh>
    <rPh sb="12" eb="14">
      <t>リンジ</t>
    </rPh>
    <rPh sb="14" eb="17">
      <t>コヨウシャ</t>
    </rPh>
    <rPh sb="18" eb="19">
      <t>ノゾ</t>
    </rPh>
    <rPh sb="27" eb="29">
      <t>コジン</t>
    </rPh>
    <rPh sb="29" eb="32">
      <t>ジギョウヌシ</t>
    </rPh>
    <rPh sb="32" eb="33">
      <t>オヨ</t>
    </rPh>
    <rPh sb="34" eb="36">
      <t>ムキュウ</t>
    </rPh>
    <rPh sb="36" eb="38">
      <t>カゾク</t>
    </rPh>
    <rPh sb="38" eb="41">
      <t>ジュウギョウシャ</t>
    </rPh>
    <rPh sb="42" eb="44">
      <t>ゴウケイ</t>
    </rPh>
    <phoneticPr fontId="1"/>
  </si>
  <si>
    <t>平成27年以降の事業所数及び従業者数は翌年6月1日現在の数値である。</t>
    <rPh sb="0" eb="2">
      <t>ヘイセイ</t>
    </rPh>
    <rPh sb="4" eb="5">
      <t>ネン</t>
    </rPh>
    <rPh sb="5" eb="7">
      <t>イコウ</t>
    </rPh>
    <rPh sb="8" eb="11">
      <t>ジギョウショ</t>
    </rPh>
    <rPh sb="11" eb="12">
      <t>スウ</t>
    </rPh>
    <rPh sb="12" eb="13">
      <t>オヨ</t>
    </rPh>
    <rPh sb="14" eb="17">
      <t>ジュウギョウシャ</t>
    </rPh>
    <rPh sb="17" eb="18">
      <t>スウ</t>
    </rPh>
    <rPh sb="19" eb="21">
      <t>ヨクトシ</t>
    </rPh>
    <rPh sb="20" eb="21">
      <t>ネン</t>
    </rPh>
    <rPh sb="21" eb="22">
      <t>ヘイネン</t>
    </rPh>
    <phoneticPr fontId="1"/>
  </si>
  <si>
    <t>事業所数及び従業者数は各年12月31日現在、その他は各年計の数値である。</t>
    <rPh sb="0" eb="3">
      <t>ジギョウショ</t>
    </rPh>
    <rPh sb="3" eb="4">
      <t>スウ</t>
    </rPh>
    <rPh sb="4" eb="5">
      <t>オヨ</t>
    </rPh>
    <rPh sb="6" eb="8">
      <t>ジュウギョウ</t>
    </rPh>
    <rPh sb="8" eb="9">
      <t>シャ</t>
    </rPh>
    <rPh sb="9" eb="10">
      <t>スウ</t>
    </rPh>
    <rPh sb="11" eb="13">
      <t>カクネン</t>
    </rPh>
    <rPh sb="15" eb="16">
      <t>ガツ</t>
    </rPh>
    <rPh sb="18" eb="19">
      <t>ニチ</t>
    </rPh>
    <rPh sb="19" eb="21">
      <t>ゲンザイ</t>
    </rPh>
    <rPh sb="24" eb="25">
      <t>タ</t>
    </rPh>
    <rPh sb="26" eb="27">
      <t>カク</t>
    </rPh>
    <rPh sb="27" eb="28">
      <t>ネン</t>
    </rPh>
    <rPh sb="28" eb="29">
      <t>ケイ</t>
    </rPh>
    <rPh sb="30" eb="32">
      <t>スウチ</t>
    </rPh>
    <phoneticPr fontId="1"/>
  </si>
  <si>
    <t>百万円</t>
    <rPh sb="0" eb="1">
      <t>ヒャク</t>
    </rPh>
    <rPh sb="1" eb="3">
      <t>マンエン</t>
    </rPh>
    <phoneticPr fontId="1"/>
  </si>
  <si>
    <t>付 加 価 値 額　2)</t>
    <rPh sb="0" eb="1">
      <t>ツキ</t>
    </rPh>
    <rPh sb="2" eb="3">
      <t>カ</t>
    </rPh>
    <rPh sb="4" eb="5">
      <t>アタイ</t>
    </rPh>
    <rPh sb="6" eb="7">
      <t>アタイ</t>
    </rPh>
    <rPh sb="8" eb="9">
      <t>ガク</t>
    </rPh>
    <phoneticPr fontId="1"/>
  </si>
  <si>
    <t>製 造 品 出 荷 額 等</t>
    <rPh sb="0" eb="1">
      <t>セイ</t>
    </rPh>
    <rPh sb="2" eb="3">
      <t>ヅクリ</t>
    </rPh>
    <rPh sb="4" eb="5">
      <t>ヒン</t>
    </rPh>
    <rPh sb="6" eb="7">
      <t>デ</t>
    </rPh>
    <rPh sb="8" eb="9">
      <t>ニ</t>
    </rPh>
    <rPh sb="10" eb="11">
      <t>ガク</t>
    </rPh>
    <rPh sb="12" eb="13">
      <t>トウ</t>
    </rPh>
    <phoneticPr fontId="1"/>
  </si>
  <si>
    <t>従 　業 　者 　数  1)</t>
    <rPh sb="0" eb="1">
      <t>ジュウ</t>
    </rPh>
    <rPh sb="3" eb="4">
      <t>ギョウ</t>
    </rPh>
    <rPh sb="6" eb="7">
      <t>シャ</t>
    </rPh>
    <rPh sb="9" eb="10">
      <t>スウ</t>
    </rPh>
    <phoneticPr fontId="1"/>
  </si>
  <si>
    <t>事　　業　　所　　数</t>
    <rPh sb="0" eb="1">
      <t>コト</t>
    </rPh>
    <rPh sb="3" eb="4">
      <t>ギョウ</t>
    </rPh>
    <rPh sb="6" eb="7">
      <t>ショ</t>
    </rPh>
    <rPh sb="9" eb="10">
      <t>スウ</t>
    </rPh>
    <phoneticPr fontId="1"/>
  </si>
  <si>
    <t>　（従業者４人以上の事業所）</t>
    <phoneticPr fontId="1"/>
  </si>
  <si>
    <t>15　製造業事業所数、従業者数、製造品出荷額等及び付加価値額の推移</t>
    <phoneticPr fontId="1"/>
  </si>
  <si>
    <t>各年計の数値である。　　　資料　国土交通省「住宅着工統計」</t>
    <rPh sb="0" eb="1">
      <t>カク</t>
    </rPh>
    <rPh sb="1" eb="2">
      <t>ネン</t>
    </rPh>
    <rPh sb="2" eb="3">
      <t>ケイ</t>
    </rPh>
    <rPh sb="4" eb="6">
      <t>スウチ</t>
    </rPh>
    <rPh sb="22" eb="24">
      <t>ジュウタク</t>
    </rPh>
    <rPh sb="24" eb="26">
      <t>チャッコウ</t>
    </rPh>
    <rPh sb="26" eb="28">
      <t>トウケイ</t>
    </rPh>
    <phoneticPr fontId="1"/>
  </si>
  <si>
    <t>戸・件</t>
    <rPh sb="0" eb="1">
      <t>コ</t>
    </rPh>
    <rPh sb="2" eb="3">
      <t>ケン</t>
    </rPh>
    <phoneticPr fontId="1"/>
  </si>
  <si>
    <t>そ の 他</t>
    <rPh sb="4" eb="5">
      <t>タ</t>
    </rPh>
    <phoneticPr fontId="1"/>
  </si>
  <si>
    <t>併用住宅</t>
    <rPh sb="0" eb="2">
      <t>ヘイヨウ</t>
    </rPh>
    <rPh sb="2" eb="4">
      <t>ジュウタク</t>
    </rPh>
    <phoneticPr fontId="1"/>
  </si>
  <si>
    <t>専用住宅</t>
    <rPh sb="0" eb="2">
      <t>センヨウ</t>
    </rPh>
    <rPh sb="2" eb="4">
      <t>ジュウタク</t>
    </rPh>
    <phoneticPr fontId="1"/>
  </si>
  <si>
    <t>分譲住宅</t>
    <rPh sb="0" eb="2">
      <t>ブンジョウ</t>
    </rPh>
    <rPh sb="2" eb="4">
      <t>ジュウタク</t>
    </rPh>
    <phoneticPr fontId="1"/>
  </si>
  <si>
    <t>給与住宅</t>
    <rPh sb="0" eb="2">
      <t>キュウヨ</t>
    </rPh>
    <rPh sb="2" eb="4">
      <t>ジュウタク</t>
    </rPh>
    <phoneticPr fontId="1"/>
  </si>
  <si>
    <t>貸　　家</t>
    <rPh sb="0" eb="1">
      <t>カ</t>
    </rPh>
    <rPh sb="3" eb="4">
      <t>イエ</t>
    </rPh>
    <phoneticPr fontId="1"/>
  </si>
  <si>
    <t>持　　家</t>
    <rPh sb="0" eb="1">
      <t>モ</t>
    </rPh>
    <rPh sb="3" eb="4">
      <t>イエ</t>
    </rPh>
    <phoneticPr fontId="1"/>
  </si>
  <si>
    <t>種　　　　類　　　　別</t>
    <rPh sb="0" eb="1">
      <t>タネ</t>
    </rPh>
    <rPh sb="5" eb="6">
      <t>タグイ</t>
    </rPh>
    <rPh sb="10" eb="11">
      <t>ベツ</t>
    </rPh>
    <phoneticPr fontId="1"/>
  </si>
  <si>
    <t>利　　　用　　　関　　　係　　　別</t>
    <rPh sb="0" eb="1">
      <t>リ</t>
    </rPh>
    <rPh sb="4" eb="5">
      <t>ヨウ</t>
    </rPh>
    <rPh sb="8" eb="9">
      <t>セキ</t>
    </rPh>
    <rPh sb="12" eb="13">
      <t>カカリ</t>
    </rPh>
    <rPh sb="16" eb="17">
      <t>ベツ</t>
    </rPh>
    <phoneticPr fontId="1"/>
  </si>
  <si>
    <t>総　　数</t>
    <rPh sb="0" eb="1">
      <t>フサ</t>
    </rPh>
    <rPh sb="3" eb="4">
      <t>カズ</t>
    </rPh>
    <phoneticPr fontId="1"/>
  </si>
  <si>
    <t>14　利用関係別、種類別着工新設住宅数</t>
    <phoneticPr fontId="1"/>
  </si>
  <si>
    <t>各年計の数値である。　　　資料　国土交通省「建築物着工統計」</t>
    <rPh sb="0" eb="1">
      <t>カク</t>
    </rPh>
    <rPh sb="1" eb="2">
      <t>ネン</t>
    </rPh>
    <rPh sb="2" eb="3">
      <t>ケイ</t>
    </rPh>
    <rPh sb="4" eb="6">
      <t>スウチ</t>
    </rPh>
    <rPh sb="24" eb="25">
      <t>ブツ</t>
    </rPh>
    <phoneticPr fontId="1"/>
  </si>
  <si>
    <t>ｺﾝｸﾘｰﾄ
ﾌﾞﾛｯｸ造</t>
    <rPh sb="12" eb="13">
      <t>ツク</t>
    </rPh>
    <phoneticPr fontId="1"/>
  </si>
  <si>
    <t>鉄 骨 造</t>
    <rPh sb="0" eb="1">
      <t>テツ</t>
    </rPh>
    <rPh sb="2" eb="3">
      <t>ホネ</t>
    </rPh>
    <rPh sb="4" eb="5">
      <t>ツク</t>
    </rPh>
    <phoneticPr fontId="1"/>
  </si>
  <si>
    <t>鉄　　筋
ｺﾝｸﾘｰﾄ造</t>
    <rPh sb="0" eb="1">
      <t>テツ</t>
    </rPh>
    <rPh sb="3" eb="4">
      <t>スジ</t>
    </rPh>
    <rPh sb="11" eb="12">
      <t>ツク</t>
    </rPh>
    <phoneticPr fontId="1"/>
  </si>
  <si>
    <t>鉄骨鉄筋
ｺﾝｸﾘｰﾄ造</t>
    <rPh sb="0" eb="2">
      <t>テッコツ</t>
    </rPh>
    <rPh sb="2" eb="4">
      <t>テッキン</t>
    </rPh>
    <rPh sb="11" eb="12">
      <t>ツク</t>
    </rPh>
    <phoneticPr fontId="1"/>
  </si>
  <si>
    <t>木　　造</t>
    <rPh sb="0" eb="1">
      <t>キ</t>
    </rPh>
    <rPh sb="3" eb="4">
      <t>ヅクリ</t>
    </rPh>
    <phoneticPr fontId="1"/>
  </si>
  <si>
    <t>（単位　㎡）</t>
    <phoneticPr fontId="1"/>
  </si>
  <si>
    <t>13　着工建築物構造別床面積</t>
    <phoneticPr fontId="1"/>
  </si>
  <si>
    <t>　　　県水資源対策課水道整備室「福岡県の水道」</t>
    <rPh sb="3" eb="4">
      <t>ケン</t>
    </rPh>
    <rPh sb="4" eb="7">
      <t>ミズシゲン</t>
    </rPh>
    <rPh sb="7" eb="10">
      <t>タイサクカ</t>
    </rPh>
    <rPh sb="10" eb="12">
      <t>スイドウ</t>
    </rPh>
    <rPh sb="12" eb="15">
      <t>セイビシツ</t>
    </rPh>
    <rPh sb="16" eb="19">
      <t>フクオカケン</t>
    </rPh>
    <rPh sb="20" eb="22">
      <t>スイドウ</t>
    </rPh>
    <phoneticPr fontId="1"/>
  </si>
  <si>
    <t xml:space="preserve">   2)  上水道事業数、水道用水供給事業数、簡易水道事業数及び専用水道設置数の合計である。</t>
    <rPh sb="7" eb="8">
      <t>ジョウ</t>
    </rPh>
    <rPh sb="8" eb="10">
      <t>スイドウ</t>
    </rPh>
    <rPh sb="10" eb="12">
      <t>ジギョウ</t>
    </rPh>
    <rPh sb="12" eb="13">
      <t>カズ</t>
    </rPh>
    <rPh sb="14" eb="16">
      <t>スイドウ</t>
    </rPh>
    <rPh sb="16" eb="18">
      <t>ヨウスイ</t>
    </rPh>
    <rPh sb="18" eb="20">
      <t>キョウキュウ</t>
    </rPh>
    <rPh sb="20" eb="22">
      <t>ジギョウ</t>
    </rPh>
    <rPh sb="22" eb="23">
      <t>カズ</t>
    </rPh>
    <rPh sb="24" eb="26">
      <t>カンイ</t>
    </rPh>
    <rPh sb="26" eb="28">
      <t>スイドウ</t>
    </rPh>
    <rPh sb="28" eb="31">
      <t>ジギョウスウ</t>
    </rPh>
    <rPh sb="31" eb="32">
      <t>オヨ</t>
    </rPh>
    <rPh sb="33" eb="35">
      <t>センヨウ</t>
    </rPh>
    <rPh sb="35" eb="37">
      <t>スイドウ</t>
    </rPh>
    <rPh sb="37" eb="40">
      <t>セッチスウ</t>
    </rPh>
    <rPh sb="41" eb="43">
      <t>ゴウケイ</t>
    </rPh>
    <phoneticPr fontId="1"/>
  </si>
  <si>
    <t>水道は各年度末現在、その他は各年度計の数値である。</t>
    <rPh sb="0" eb="2">
      <t>スイドウ</t>
    </rPh>
    <rPh sb="3" eb="4">
      <t>カク</t>
    </rPh>
    <rPh sb="4" eb="7">
      <t>ネンドマツ</t>
    </rPh>
    <rPh sb="7" eb="9">
      <t>ゲンザイ</t>
    </rPh>
    <rPh sb="12" eb="13">
      <t>タ</t>
    </rPh>
    <rPh sb="14" eb="15">
      <t>カク</t>
    </rPh>
    <rPh sb="15" eb="16">
      <t>ネン</t>
    </rPh>
    <rPh sb="16" eb="17">
      <t>ド</t>
    </rPh>
    <rPh sb="17" eb="18">
      <t>ケイ</t>
    </rPh>
    <rPh sb="19" eb="21">
      <t>スウチ</t>
    </rPh>
    <phoneticPr fontId="1"/>
  </si>
  <si>
    <t>％</t>
    <phoneticPr fontId="1"/>
  </si>
  <si>
    <t>百万MJ</t>
    <rPh sb="0" eb="2">
      <t>ヒャクマン</t>
    </rPh>
    <phoneticPr fontId="1"/>
  </si>
  <si>
    <t>億kWｈ</t>
    <rPh sb="0" eb="1">
      <t>オク</t>
    </rPh>
    <phoneticPr fontId="1"/>
  </si>
  <si>
    <t>普　及　率</t>
    <rPh sb="0" eb="1">
      <t>ススム</t>
    </rPh>
    <rPh sb="2" eb="3">
      <t>オヨブ</t>
    </rPh>
    <rPh sb="4" eb="5">
      <t>リツ</t>
    </rPh>
    <phoneticPr fontId="1"/>
  </si>
  <si>
    <t>事　業　数　2)</t>
    <rPh sb="0" eb="1">
      <t>ジ</t>
    </rPh>
    <rPh sb="2" eb="3">
      <t>ギョウ</t>
    </rPh>
    <rPh sb="4" eb="5">
      <t>カズ</t>
    </rPh>
    <phoneticPr fontId="1"/>
  </si>
  <si>
    <t>　　　　　水　　　道　　　　</t>
    <rPh sb="5" eb="6">
      <t>ミズ</t>
    </rPh>
    <rPh sb="9" eb="10">
      <t>ミチ</t>
    </rPh>
    <phoneticPr fontId="1"/>
  </si>
  <si>
    <t>ガ 　　ス  　
　　供　　給　　量 　1)</t>
    <phoneticPr fontId="1"/>
  </si>
  <si>
    <t>使　用　電　力　量
（　電　　 灯　）</t>
    <rPh sb="0" eb="1">
      <t>ツカ</t>
    </rPh>
    <rPh sb="2" eb="3">
      <t>ヨウ</t>
    </rPh>
    <rPh sb="4" eb="5">
      <t>デン</t>
    </rPh>
    <rPh sb="6" eb="7">
      <t>チカラ</t>
    </rPh>
    <rPh sb="8" eb="9">
      <t>リョウ</t>
    </rPh>
    <phoneticPr fontId="1"/>
  </si>
  <si>
    <t>年　　度</t>
    <rPh sb="0" eb="1">
      <t>トシ</t>
    </rPh>
    <rPh sb="3" eb="4">
      <t>タビ</t>
    </rPh>
    <phoneticPr fontId="1"/>
  </si>
  <si>
    <t>17　電気・ガス・水道</t>
    <phoneticPr fontId="1"/>
  </si>
  <si>
    <t>資料　経済産業省「経済構造実態調査」</t>
    <rPh sb="3" eb="5">
      <t>ケイザイ</t>
    </rPh>
    <rPh sb="5" eb="8">
      <t>サンギョウショウ</t>
    </rPh>
    <rPh sb="9" eb="11">
      <t>ケイザイ</t>
    </rPh>
    <rPh sb="11" eb="13">
      <t>コウゾウ</t>
    </rPh>
    <rPh sb="13" eb="15">
      <t>ジッタイ</t>
    </rPh>
    <rPh sb="15" eb="17">
      <t>チョウサ</t>
    </rPh>
    <phoneticPr fontId="1"/>
  </si>
  <si>
    <t>注1)  従業者29人以下の事業所の粗付加価値額と従業者30人以上の事業所の付加価値額の合計である。</t>
    <rPh sb="5" eb="8">
      <t>ジュウギョウシャ</t>
    </rPh>
    <rPh sb="10" eb="11">
      <t>ニン</t>
    </rPh>
    <rPh sb="11" eb="13">
      <t>イカ</t>
    </rPh>
    <rPh sb="14" eb="17">
      <t>ジギョウショ</t>
    </rPh>
    <rPh sb="18" eb="19">
      <t>ホボ</t>
    </rPh>
    <rPh sb="19" eb="21">
      <t>フカ</t>
    </rPh>
    <rPh sb="21" eb="23">
      <t>カチ</t>
    </rPh>
    <rPh sb="23" eb="24">
      <t>ガク</t>
    </rPh>
    <rPh sb="25" eb="28">
      <t>ジュウギョウシャ</t>
    </rPh>
    <rPh sb="30" eb="33">
      <t>ニンイジョウ</t>
    </rPh>
    <rPh sb="34" eb="37">
      <t>ジギョウショ</t>
    </rPh>
    <rPh sb="38" eb="39">
      <t>ツキ</t>
    </rPh>
    <phoneticPr fontId="1"/>
  </si>
  <si>
    <t>その他の製造業</t>
  </si>
  <si>
    <t>輸送用機械器具製造業</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</si>
  <si>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</si>
  <si>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</si>
  <si>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</si>
  <si>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</si>
  <si>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</si>
  <si>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</si>
  <si>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</si>
  <si>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</si>
  <si>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鉄鋼業</t>
  </si>
  <si>
    <t>窯業・土石製品製造業</t>
  </si>
  <si>
    <t>なめし革・同製品・毛皮製造業</t>
  </si>
  <si>
    <t>ゴム製品製造業</t>
  </si>
  <si>
    <t>プラスチック製品製造業</t>
  </si>
  <si>
    <t>プラスチック製品製造業（別掲を除く）</t>
    <rPh sb="12" eb="14">
      <t>ベッケイ</t>
    </rPh>
    <rPh sb="15" eb="16">
      <t>ノゾ</t>
    </rPh>
    <phoneticPr fontId="1"/>
  </si>
  <si>
    <t>石油製品・石炭製品製造業</t>
  </si>
  <si>
    <t>化学工業</t>
  </si>
  <si>
    <t>印刷・同関連業</t>
  </si>
  <si>
    <t>パルプ・紙・紙加工品製造業</t>
  </si>
  <si>
    <t>家具・装備品製造業</t>
  </si>
  <si>
    <t>木材・木製品製造業</t>
  </si>
  <si>
    <t>木材・木製品製造業（家具を除く）</t>
    <rPh sb="10" eb="12">
      <t>カグ</t>
    </rPh>
    <rPh sb="13" eb="14">
      <t>ノゾ</t>
    </rPh>
    <phoneticPr fontId="1"/>
  </si>
  <si>
    <t>繊維工業</t>
  </si>
  <si>
    <t>飲料・たばこ・飼料製造業</t>
  </si>
  <si>
    <t>食料品製造業</t>
  </si>
  <si>
    <t>付加価値額　1)</t>
    <rPh sb="0" eb="2">
      <t>フカ</t>
    </rPh>
    <rPh sb="2" eb="4">
      <t>カチ</t>
    </rPh>
    <rPh sb="4" eb="5">
      <t>ガク</t>
    </rPh>
    <phoneticPr fontId="1"/>
  </si>
  <si>
    <t>製造品出荷額等</t>
    <rPh sb="0" eb="2">
      <t>セイゾウ</t>
    </rPh>
    <rPh sb="2" eb="3">
      <t>ヒン</t>
    </rPh>
    <rPh sb="3" eb="6">
      <t>シュッカガク</t>
    </rPh>
    <rPh sb="6" eb="7">
      <t>トウ</t>
    </rPh>
    <phoneticPr fontId="1"/>
  </si>
  <si>
    <t>従 業 者 数</t>
    <rPh sb="0" eb="1">
      <t>ジュウ</t>
    </rPh>
    <rPh sb="2" eb="3">
      <t>ギョウ</t>
    </rPh>
    <rPh sb="4" eb="5">
      <t>シャ</t>
    </rPh>
    <rPh sb="6" eb="7">
      <t>スウ</t>
    </rPh>
    <phoneticPr fontId="1"/>
  </si>
  <si>
    <t>事　業　所　数</t>
    <rPh sb="0" eb="1">
      <t>コト</t>
    </rPh>
    <rPh sb="2" eb="3">
      <t>ギョウ</t>
    </rPh>
    <rPh sb="4" eb="5">
      <t>ショ</t>
    </rPh>
    <rPh sb="6" eb="7">
      <t>スウ</t>
    </rPh>
    <phoneticPr fontId="1"/>
  </si>
  <si>
    <t>産　　業　　中　　分　　類</t>
    <rPh sb="0" eb="1">
      <t>サン</t>
    </rPh>
    <rPh sb="3" eb="4">
      <t>ギョウ</t>
    </rPh>
    <rPh sb="6" eb="7">
      <t>チュウ</t>
    </rPh>
    <rPh sb="9" eb="10">
      <t>ブン</t>
    </rPh>
    <rPh sb="12" eb="13">
      <t>タグイ</t>
    </rPh>
    <phoneticPr fontId="1"/>
  </si>
  <si>
    <t>　（全事業所）</t>
    <rPh sb="2" eb="3">
      <t>ゼン</t>
    </rPh>
    <rPh sb="3" eb="6">
      <t>ジギョウショ</t>
    </rPh>
    <phoneticPr fontId="1"/>
  </si>
  <si>
    <t>資料 九州運輸局、国土交通省航空局「空港管理状況調書」</t>
    <rPh sb="0" eb="2">
      <t>シリョウ</t>
    </rPh>
    <rPh sb="3" eb="5">
      <t>キュウシュウ</t>
    </rPh>
    <rPh sb="5" eb="8">
      <t>ウンユキョク</t>
    </rPh>
    <rPh sb="18" eb="20">
      <t>クウコウ</t>
    </rPh>
    <rPh sb="20" eb="22">
      <t>カンリ</t>
    </rPh>
    <rPh sb="22" eb="24">
      <t>ジョウキョウ</t>
    </rPh>
    <rPh sb="24" eb="26">
      <t>チョウショ</t>
    </rPh>
    <phoneticPr fontId="1"/>
  </si>
  <si>
    <t>福岡県内にある事業者に変更。</t>
    <phoneticPr fontId="1"/>
  </si>
  <si>
    <t>平成30年度からの貸切バスの輸送人員は、道路運送法施行規則第４条で定める「主たる事務所」が</t>
    <rPh sb="0" eb="2">
      <t>ヘイセイ</t>
    </rPh>
    <rPh sb="4" eb="6">
      <t>ネンド</t>
    </rPh>
    <rPh sb="9" eb="11">
      <t>カシキリ</t>
    </rPh>
    <rPh sb="14" eb="16">
      <t>ユソウ</t>
    </rPh>
    <rPh sb="16" eb="18">
      <t>ジンイン</t>
    </rPh>
    <rPh sb="20" eb="22">
      <t>ドウロ</t>
    </rPh>
    <rPh sb="22" eb="24">
      <t>ウンソウ</t>
    </rPh>
    <rPh sb="24" eb="25">
      <t>ホウ</t>
    </rPh>
    <rPh sb="25" eb="27">
      <t>セコウ</t>
    </rPh>
    <rPh sb="27" eb="29">
      <t>キソク</t>
    </rPh>
    <rPh sb="29" eb="30">
      <t>ダイ</t>
    </rPh>
    <rPh sb="31" eb="32">
      <t>ジョウ</t>
    </rPh>
    <rPh sb="33" eb="34">
      <t>サダ</t>
    </rPh>
    <rPh sb="37" eb="38">
      <t>シュ</t>
    </rPh>
    <rPh sb="40" eb="42">
      <t>ジム</t>
    </rPh>
    <rPh sb="42" eb="43">
      <t>ショ</t>
    </rPh>
    <phoneticPr fontId="1"/>
  </si>
  <si>
    <t>各年度計の数値である。</t>
    <rPh sb="0" eb="2">
      <t>カクネン</t>
    </rPh>
    <rPh sb="2" eb="3">
      <t>ド</t>
    </rPh>
    <rPh sb="3" eb="4">
      <t>ケイ</t>
    </rPh>
    <rPh sb="5" eb="7">
      <t>スウチ</t>
    </rPh>
    <phoneticPr fontId="1"/>
  </si>
  <si>
    <t>人</t>
    <rPh sb="0" eb="1">
      <t>ヒト</t>
    </rPh>
    <phoneticPr fontId="1"/>
  </si>
  <si>
    <t>千人</t>
    <rPh sb="0" eb="2">
      <t>センニン</t>
    </rPh>
    <phoneticPr fontId="1"/>
  </si>
  <si>
    <t>降　　　客</t>
    <rPh sb="0" eb="1">
      <t>コウ</t>
    </rPh>
    <rPh sb="4" eb="5">
      <t>キャク</t>
    </rPh>
    <phoneticPr fontId="1"/>
  </si>
  <si>
    <t>乗　　　客</t>
    <rPh sb="0" eb="1">
      <t>ジョウ</t>
    </rPh>
    <rPh sb="4" eb="5">
      <t>キャク</t>
    </rPh>
    <phoneticPr fontId="1"/>
  </si>
  <si>
    <t>輸送人員</t>
    <rPh sb="0" eb="2">
      <t>ユソウ</t>
    </rPh>
    <rPh sb="2" eb="4">
      <t>ジンイン</t>
    </rPh>
    <phoneticPr fontId="1"/>
  </si>
  <si>
    <t>貸　　　切</t>
    <rPh sb="0" eb="1">
      <t>カ</t>
    </rPh>
    <rPh sb="4" eb="5">
      <t>キ</t>
    </rPh>
    <phoneticPr fontId="1"/>
  </si>
  <si>
    <t>乗　　　合</t>
    <rPh sb="0" eb="1">
      <t>ノ</t>
    </rPh>
    <rPh sb="4" eb="5">
      <t>ア</t>
    </rPh>
    <phoneticPr fontId="1"/>
  </si>
  <si>
    <t>航　　　空　　　旅　　　客</t>
    <rPh sb="0" eb="1">
      <t>コウ</t>
    </rPh>
    <rPh sb="4" eb="5">
      <t>ソラ</t>
    </rPh>
    <rPh sb="8" eb="9">
      <t>タビ</t>
    </rPh>
    <rPh sb="12" eb="13">
      <t>キャク</t>
    </rPh>
    <phoneticPr fontId="1"/>
  </si>
  <si>
    <t>タクシー</t>
    <phoneticPr fontId="1"/>
  </si>
  <si>
    <t>バ　ス　輸　送　人　員</t>
    <rPh sb="4" eb="5">
      <t>ユ</t>
    </rPh>
    <rPh sb="6" eb="7">
      <t>ソウ</t>
    </rPh>
    <rPh sb="8" eb="9">
      <t>ジン</t>
    </rPh>
    <rPh sb="10" eb="11">
      <t>イン</t>
    </rPh>
    <phoneticPr fontId="1"/>
  </si>
  <si>
    <t>年　　　度</t>
    <rPh sb="0" eb="1">
      <t>トシ</t>
    </rPh>
    <rPh sb="4" eb="5">
      <t>タビ</t>
    </rPh>
    <phoneticPr fontId="1"/>
  </si>
  <si>
    <t>20　バス・タクシー輸送人員、航空旅客数</t>
    <phoneticPr fontId="1"/>
  </si>
  <si>
    <t>資料　九州運輸局</t>
    <rPh sb="0" eb="2">
      <t>シリョウ</t>
    </rPh>
    <rPh sb="3" eb="5">
      <t>キュウシュウ</t>
    </rPh>
    <rPh sb="5" eb="7">
      <t>ウンユ</t>
    </rPh>
    <rPh sb="7" eb="8">
      <t>キョク</t>
    </rPh>
    <phoneticPr fontId="1"/>
  </si>
  <si>
    <t xml:space="preserve">  含む。博多南はＪＲに含む。      2)  ＪＲを除く。</t>
    <phoneticPr fontId="1"/>
  </si>
  <si>
    <t>注1)  平成21年度までは博多と小倉から乗車した人数であり、平成22年度以降は九州新幹線の乗車人員を</t>
    <rPh sb="0" eb="1">
      <t>チュウ</t>
    </rPh>
    <rPh sb="5" eb="7">
      <t>ヘイセイ</t>
    </rPh>
    <rPh sb="9" eb="10">
      <t>ネン</t>
    </rPh>
    <rPh sb="10" eb="11">
      <t>ド</t>
    </rPh>
    <rPh sb="14" eb="16">
      <t>ハカタ</t>
    </rPh>
    <rPh sb="17" eb="19">
      <t>コクラ</t>
    </rPh>
    <rPh sb="21" eb="23">
      <t>ジョウシャ</t>
    </rPh>
    <rPh sb="25" eb="27">
      <t>ニンズウ</t>
    </rPh>
    <rPh sb="31" eb="33">
      <t>ヘイセイ</t>
    </rPh>
    <rPh sb="35" eb="37">
      <t>ネンド</t>
    </rPh>
    <rPh sb="37" eb="39">
      <t>イコウ</t>
    </rPh>
    <rPh sb="40" eb="42">
      <t>キュウシュウ</t>
    </rPh>
    <rPh sb="42" eb="45">
      <t>シンカンセン</t>
    </rPh>
    <rPh sb="46" eb="48">
      <t>ジョウシャ</t>
    </rPh>
    <rPh sb="48" eb="50">
      <t>ジンイン</t>
    </rPh>
    <phoneticPr fontId="1"/>
  </si>
  <si>
    <t>－</t>
    <phoneticPr fontId="1"/>
  </si>
  <si>
    <t>地　下　鉄</t>
    <rPh sb="0" eb="1">
      <t>チ</t>
    </rPh>
    <rPh sb="2" eb="3">
      <t>シタ</t>
    </rPh>
    <rPh sb="4" eb="5">
      <t>テツ</t>
    </rPh>
    <phoneticPr fontId="1"/>
  </si>
  <si>
    <t>モノレール</t>
    <phoneticPr fontId="1"/>
  </si>
  <si>
    <t>路面電車</t>
    <rPh sb="0" eb="2">
      <t>ロメン</t>
    </rPh>
    <rPh sb="2" eb="4">
      <t>デンシャ</t>
    </rPh>
    <phoneticPr fontId="1"/>
  </si>
  <si>
    <t>鉄　道　2)</t>
    <rPh sb="0" eb="1">
      <t>テツ</t>
    </rPh>
    <rPh sb="2" eb="3">
      <t>ミチ</t>
    </rPh>
    <phoneticPr fontId="1"/>
  </si>
  <si>
    <t>新幹線　1)</t>
    <rPh sb="0" eb="1">
      <t>シン</t>
    </rPh>
    <rPh sb="1" eb="2">
      <t>ミキ</t>
    </rPh>
    <rPh sb="2" eb="3">
      <t>セン</t>
    </rPh>
    <phoneticPr fontId="1"/>
  </si>
  <si>
    <t>Ｊ　　　Ｒ</t>
    <phoneticPr fontId="1"/>
  </si>
  <si>
    <t>年　　　度</t>
    <rPh sb="0" eb="1">
      <t>トシ</t>
    </rPh>
    <rPh sb="4" eb="5">
      <t>ド</t>
    </rPh>
    <phoneticPr fontId="1"/>
  </si>
  <si>
    <t>（単位　千人）</t>
    <phoneticPr fontId="1"/>
  </si>
  <si>
    <t>19　鉄道乗車人員</t>
    <phoneticPr fontId="1"/>
  </si>
  <si>
    <t>資料　国土交通省「道路統計年報」</t>
    <rPh sb="0" eb="2">
      <t>シリョウ</t>
    </rPh>
    <rPh sb="3" eb="5">
      <t>コクド</t>
    </rPh>
    <rPh sb="5" eb="8">
      <t>コウツウショウ</t>
    </rPh>
    <rPh sb="9" eb="11">
      <t>ドウロ</t>
    </rPh>
    <rPh sb="11" eb="13">
      <t>トウケイ</t>
    </rPh>
    <rPh sb="13" eb="15">
      <t>ネンポウ</t>
    </rPh>
    <phoneticPr fontId="1"/>
  </si>
  <si>
    <t>－</t>
    <phoneticPr fontId="1"/>
  </si>
  <si>
    <t>高 速 自 動 車
国　　　　　　 道</t>
    <rPh sb="0" eb="1">
      <t>タカ</t>
    </rPh>
    <rPh sb="2" eb="3">
      <t>ハヤシ</t>
    </rPh>
    <rPh sb="4" eb="5">
      <t>ジ</t>
    </rPh>
    <rPh sb="6" eb="7">
      <t>ドウ</t>
    </rPh>
    <rPh sb="8" eb="9">
      <t>クルマ</t>
    </rPh>
    <rPh sb="10" eb="11">
      <t>クニ</t>
    </rPh>
    <rPh sb="18" eb="19">
      <t>ミチ</t>
    </rPh>
    <phoneticPr fontId="1"/>
  </si>
  <si>
    <t>一　般　国　道</t>
    <rPh sb="0" eb="1">
      <t>イチ</t>
    </rPh>
    <rPh sb="2" eb="3">
      <t>パン</t>
    </rPh>
    <rPh sb="4" eb="5">
      <t>コク</t>
    </rPh>
    <rPh sb="6" eb="7">
      <t>ミチ</t>
    </rPh>
    <phoneticPr fontId="1"/>
  </si>
  <si>
    <t>市 町 村 道</t>
    <rPh sb="0" eb="1">
      <t>シ</t>
    </rPh>
    <rPh sb="2" eb="3">
      <t>マチ</t>
    </rPh>
    <rPh sb="4" eb="5">
      <t>ムラ</t>
    </rPh>
    <rPh sb="6" eb="7">
      <t>ミチ</t>
    </rPh>
    <phoneticPr fontId="1"/>
  </si>
  <si>
    <t>県　　　道</t>
    <rPh sb="0" eb="1">
      <t>ケン</t>
    </rPh>
    <rPh sb="4" eb="5">
      <t>ミチ</t>
    </rPh>
    <phoneticPr fontId="1"/>
  </si>
  <si>
    <t>道</t>
    <rPh sb="0" eb="1">
      <t>ミチ</t>
    </rPh>
    <phoneticPr fontId="1"/>
  </si>
  <si>
    <t>総　　　数　1)</t>
    <rPh sb="0" eb="1">
      <t>フサ</t>
    </rPh>
    <rPh sb="4" eb="5">
      <t>カズ</t>
    </rPh>
    <phoneticPr fontId="1"/>
  </si>
  <si>
    <t>年　　　次</t>
    <rPh sb="0" eb="1">
      <t>トシ</t>
    </rPh>
    <rPh sb="4" eb="5">
      <t>ツギ</t>
    </rPh>
    <phoneticPr fontId="1"/>
  </si>
  <si>
    <t>（単位　ｋｍ）</t>
    <phoneticPr fontId="1"/>
  </si>
  <si>
    <t>18　道路実延長</t>
    <phoneticPr fontId="1"/>
  </si>
  <si>
    <t>　　　九州総合通信局「情報通信統計」</t>
    <rPh sb="3" eb="5">
      <t>キュウシュウ</t>
    </rPh>
    <phoneticPr fontId="1"/>
  </si>
  <si>
    <t>資料 日本郵政株式会社Webサイト、NTT西日本「電気通信役務契約等状況報告」、</t>
    <rPh sb="0" eb="2">
      <t>シリョウ</t>
    </rPh>
    <rPh sb="3" eb="5">
      <t>ニホン</t>
    </rPh>
    <rPh sb="5" eb="7">
      <t>ユウセイ</t>
    </rPh>
    <rPh sb="7" eb="11">
      <t>カブシキガイシャ</t>
    </rPh>
    <rPh sb="21" eb="22">
      <t>ニシ</t>
    </rPh>
    <rPh sb="22" eb="24">
      <t>ニホン</t>
    </rPh>
    <rPh sb="25" eb="27">
      <t>デンキ</t>
    </rPh>
    <rPh sb="27" eb="29">
      <t>ツウシン</t>
    </rPh>
    <phoneticPr fontId="1"/>
  </si>
  <si>
    <t xml:space="preserve">   3)  PHSは含まない。</t>
    <rPh sb="11" eb="12">
      <t>フク</t>
    </rPh>
    <phoneticPr fontId="1"/>
  </si>
  <si>
    <t xml:space="preserve">     は異なる。</t>
    <rPh sb="6" eb="7">
      <t>コト</t>
    </rPh>
    <phoneticPr fontId="1"/>
  </si>
  <si>
    <t xml:space="preserve">     第二条第三項第一号の区域を定める省令」により、NTT西日本における福岡県域と「行政区域」としての福岡県域</t>
    <rPh sb="5" eb="6">
      <t>ダイ</t>
    </rPh>
    <rPh sb="31" eb="34">
      <t>ニシニホン</t>
    </rPh>
    <phoneticPr fontId="1"/>
  </si>
  <si>
    <t xml:space="preserve">   2)  数字は西日本電信電話株式会社（NTT西日本）のみ。なお総務省の「日本電信電話株式会社等に関する法律</t>
    <rPh sb="7" eb="9">
      <t>スウジ</t>
    </rPh>
    <rPh sb="10" eb="13">
      <t>ニシニホン</t>
    </rPh>
    <rPh sb="13" eb="15">
      <t>デンシン</t>
    </rPh>
    <rPh sb="15" eb="17">
      <t>デンワ</t>
    </rPh>
    <rPh sb="17" eb="19">
      <t>カブシキ</t>
    </rPh>
    <rPh sb="19" eb="21">
      <t>ガイシャ</t>
    </rPh>
    <rPh sb="25" eb="28">
      <t>ニシニホン</t>
    </rPh>
    <rPh sb="34" eb="37">
      <t>ソウムショウ</t>
    </rPh>
    <phoneticPr fontId="1"/>
  </si>
  <si>
    <t>注1)  一時閉鎖局を含む。</t>
    <rPh sb="5" eb="7">
      <t>イチジ</t>
    </rPh>
    <rPh sb="7" eb="9">
      <t>ヘイサ</t>
    </rPh>
    <rPh sb="9" eb="10">
      <t>キョク</t>
    </rPh>
    <rPh sb="11" eb="12">
      <t>フク</t>
    </rPh>
    <phoneticPr fontId="1"/>
  </si>
  <si>
    <t>各年度末現在の数値である。</t>
    <rPh sb="0" eb="3">
      <t>カクネンド</t>
    </rPh>
    <rPh sb="3" eb="4">
      <t>マツ</t>
    </rPh>
    <rPh sb="4" eb="6">
      <t>ゲンザイ</t>
    </rPh>
    <rPh sb="7" eb="9">
      <t>スウチ</t>
    </rPh>
    <phoneticPr fontId="1"/>
  </si>
  <si>
    <t>局</t>
    <rPh sb="0" eb="1">
      <t>キョク</t>
    </rPh>
    <phoneticPr fontId="1"/>
  </si>
  <si>
    <t>Ｄ  Ｓ  Ｌ
契 約 数</t>
    <rPh sb="8" eb="9">
      <t>チギリ</t>
    </rPh>
    <rPh sb="10" eb="11">
      <t>ヤク</t>
    </rPh>
    <rPh sb="12" eb="13">
      <t>カズ</t>
    </rPh>
    <phoneticPr fontId="1"/>
  </si>
  <si>
    <t>Ｃ Ａ Ｔ Ｖ
ｲﾝﾀｰﾈｯﾄ
契 約 数</t>
    <rPh sb="16" eb="17">
      <t>チギリ</t>
    </rPh>
    <rPh sb="18" eb="19">
      <t>ヤク</t>
    </rPh>
    <rPh sb="20" eb="21">
      <t>カズ</t>
    </rPh>
    <phoneticPr fontId="1"/>
  </si>
  <si>
    <t>F T T H
契 約 数</t>
    <rPh sb="8" eb="9">
      <t>チギリ</t>
    </rPh>
    <rPh sb="10" eb="11">
      <t>ヤク</t>
    </rPh>
    <rPh sb="12" eb="13">
      <t>カズ</t>
    </rPh>
    <phoneticPr fontId="1"/>
  </si>
  <si>
    <t>携帯電話
加 入 数
 3)</t>
    <rPh sb="0" eb="1">
      <t>タズサ</t>
    </rPh>
    <rPh sb="1" eb="2">
      <t>オビ</t>
    </rPh>
    <rPh sb="2" eb="4">
      <t>デンワ</t>
    </rPh>
    <rPh sb="5" eb="6">
      <t>カ</t>
    </rPh>
    <rPh sb="7" eb="8">
      <t>イリ</t>
    </rPh>
    <rPh sb="9" eb="10">
      <t>カズ</t>
    </rPh>
    <phoneticPr fontId="1"/>
  </si>
  <si>
    <t>一般電話等
加入数 2)</t>
    <rPh sb="0" eb="1">
      <t>イチ</t>
    </rPh>
    <rPh sb="1" eb="2">
      <t>パン</t>
    </rPh>
    <rPh sb="2" eb="3">
      <t>デン</t>
    </rPh>
    <rPh sb="3" eb="4">
      <t>ハナシ</t>
    </rPh>
    <rPh sb="4" eb="5">
      <t>トウ</t>
    </rPh>
    <rPh sb="6" eb="9">
      <t>カニュウスウ</t>
    </rPh>
    <phoneticPr fontId="1"/>
  </si>
  <si>
    <t>郵便局数
1)</t>
    <rPh sb="0" eb="2">
      <t>ユウビン</t>
    </rPh>
    <rPh sb="2" eb="4">
      <t>キョクスウ</t>
    </rPh>
    <phoneticPr fontId="1"/>
  </si>
  <si>
    <t>23　郵便局数、電話加入数</t>
    <phoneticPr fontId="1"/>
  </si>
  <si>
    <t>各年度末現在の数値である。軽自動車を含む。      資料　九州運輸局</t>
    <rPh sb="0" eb="3">
      <t>カクネンド</t>
    </rPh>
    <rPh sb="3" eb="4">
      <t>マツ</t>
    </rPh>
    <rPh sb="4" eb="6">
      <t>ゲンザイ</t>
    </rPh>
    <rPh sb="7" eb="9">
      <t>スウチ</t>
    </rPh>
    <phoneticPr fontId="1"/>
  </si>
  <si>
    <t xml:space="preserve"> </t>
    <phoneticPr fontId="1"/>
  </si>
  <si>
    <t xml:space="preserve"> </t>
    <phoneticPr fontId="1"/>
  </si>
  <si>
    <t>うち普通車</t>
    <rPh sb="2" eb="5">
      <t>フツウシャ</t>
    </rPh>
    <phoneticPr fontId="1"/>
  </si>
  <si>
    <t>二 輪 車</t>
    <rPh sb="0" eb="1">
      <t>ニ</t>
    </rPh>
    <rPh sb="2" eb="3">
      <t>ワ</t>
    </rPh>
    <rPh sb="4" eb="5">
      <t>クルマ</t>
    </rPh>
    <phoneticPr fontId="1"/>
  </si>
  <si>
    <t>特種・
特殊車</t>
    <rPh sb="0" eb="2">
      <t>トクシュ</t>
    </rPh>
    <rPh sb="4" eb="7">
      <t>トクシュシャ</t>
    </rPh>
    <phoneticPr fontId="1"/>
  </si>
  <si>
    <t>乗　　　用　　　車</t>
    <rPh sb="0" eb="1">
      <t>ジョウ</t>
    </rPh>
    <rPh sb="4" eb="5">
      <t>ヨウ</t>
    </rPh>
    <rPh sb="8" eb="9">
      <t>クルマ</t>
    </rPh>
    <phoneticPr fontId="1"/>
  </si>
  <si>
    <t>乗 合 車</t>
    <rPh sb="0" eb="1">
      <t>ジョウ</t>
    </rPh>
    <rPh sb="2" eb="3">
      <t>ゴウ</t>
    </rPh>
    <rPh sb="4" eb="5">
      <t>シャ</t>
    </rPh>
    <phoneticPr fontId="1"/>
  </si>
  <si>
    <t>貨 物 車</t>
    <rPh sb="0" eb="1">
      <t>カ</t>
    </rPh>
    <rPh sb="2" eb="3">
      <t>ブツ</t>
    </rPh>
    <rPh sb="4" eb="5">
      <t>クルマ</t>
    </rPh>
    <phoneticPr fontId="1"/>
  </si>
  <si>
    <t>（単位　台）</t>
    <phoneticPr fontId="1"/>
  </si>
  <si>
    <t>22　自動車保有台数</t>
    <phoneticPr fontId="1"/>
  </si>
  <si>
    <t>資料　日本貨物鉄道（株）、国土交通省航空局「空港管理状況調書」、県港湾課</t>
    <rPh sb="0" eb="2">
      <t>シリョウ</t>
    </rPh>
    <rPh sb="3" eb="5">
      <t>ニホン</t>
    </rPh>
    <rPh sb="5" eb="7">
      <t>カモツ</t>
    </rPh>
    <rPh sb="7" eb="9">
      <t>テツドウ</t>
    </rPh>
    <rPh sb="9" eb="12">
      <t>カブ</t>
    </rPh>
    <rPh sb="18" eb="21">
      <t>コウクウキョク</t>
    </rPh>
    <rPh sb="32" eb="33">
      <t>ケン</t>
    </rPh>
    <rPh sb="33" eb="35">
      <t>コウワン</t>
    </rPh>
    <rPh sb="35" eb="36">
      <t>カ</t>
    </rPh>
    <phoneticPr fontId="1"/>
  </si>
  <si>
    <t>注1)　各年次計の数値である。</t>
    <rPh sb="0" eb="1">
      <t>チュウ</t>
    </rPh>
    <rPh sb="4" eb="5">
      <t>カク</t>
    </rPh>
    <rPh sb="5" eb="7">
      <t>ネンジ</t>
    </rPh>
    <rPh sb="7" eb="8">
      <t>ケイ</t>
    </rPh>
    <rPh sb="9" eb="11">
      <t>スウチ</t>
    </rPh>
    <phoneticPr fontId="1"/>
  </si>
  <si>
    <t>ｔ</t>
    <phoneticPr fontId="1"/>
  </si>
  <si>
    <t>千ｔ</t>
    <rPh sb="0" eb="1">
      <t>セン</t>
    </rPh>
    <phoneticPr fontId="1"/>
  </si>
  <si>
    <t>隻</t>
    <rPh sb="0" eb="1">
      <t>セキ</t>
    </rPh>
    <phoneticPr fontId="1"/>
  </si>
  <si>
    <t>卸　　荷</t>
    <rPh sb="0" eb="1">
      <t>オロシ</t>
    </rPh>
    <rPh sb="3" eb="4">
      <t>ニ</t>
    </rPh>
    <phoneticPr fontId="1"/>
  </si>
  <si>
    <t>積　　荷</t>
    <rPh sb="0" eb="1">
      <t>セキ</t>
    </rPh>
    <rPh sb="3" eb="4">
      <t>ニ</t>
    </rPh>
    <phoneticPr fontId="1"/>
  </si>
  <si>
    <t>輸 移 入</t>
    <rPh sb="0" eb="1">
      <t>ユ</t>
    </rPh>
    <rPh sb="2" eb="3">
      <t>ウツリ</t>
    </rPh>
    <rPh sb="4" eb="5">
      <t>ニュウ</t>
    </rPh>
    <phoneticPr fontId="1"/>
  </si>
  <si>
    <t>輸 移 出</t>
    <rPh sb="0" eb="1">
      <t>ユ</t>
    </rPh>
    <rPh sb="2" eb="3">
      <t>ウツリ</t>
    </rPh>
    <rPh sb="4" eb="5">
      <t>デ</t>
    </rPh>
    <phoneticPr fontId="1"/>
  </si>
  <si>
    <t>到　　着</t>
    <rPh sb="0" eb="1">
      <t>イタル</t>
    </rPh>
    <rPh sb="3" eb="4">
      <t>キ</t>
    </rPh>
    <phoneticPr fontId="1"/>
  </si>
  <si>
    <t>発　　送</t>
    <rPh sb="0" eb="1">
      <t>ハツ</t>
    </rPh>
    <rPh sb="3" eb="4">
      <t>ソウ</t>
    </rPh>
    <phoneticPr fontId="1"/>
  </si>
  <si>
    <t>総トン数</t>
    <rPh sb="0" eb="1">
      <t>ソウ</t>
    </rPh>
    <rPh sb="3" eb="4">
      <t>スウ</t>
    </rPh>
    <phoneticPr fontId="1"/>
  </si>
  <si>
    <t>隻　　数</t>
    <rPh sb="0" eb="1">
      <t>セキ</t>
    </rPh>
    <rPh sb="3" eb="4">
      <t>カズ</t>
    </rPh>
    <phoneticPr fontId="1"/>
  </si>
  <si>
    <t>航　　空　　貨　　物</t>
    <rPh sb="0" eb="1">
      <t>コウ</t>
    </rPh>
    <rPh sb="3" eb="4">
      <t>ソラ</t>
    </rPh>
    <rPh sb="6" eb="7">
      <t>カ</t>
    </rPh>
    <rPh sb="9" eb="10">
      <t>ブツ</t>
    </rPh>
    <phoneticPr fontId="1"/>
  </si>
  <si>
    <t>海 上 出 入 貨 物　1)</t>
    <rPh sb="0" eb="1">
      <t>ウミ</t>
    </rPh>
    <rPh sb="2" eb="3">
      <t>ウエ</t>
    </rPh>
    <rPh sb="4" eb="5">
      <t>デ</t>
    </rPh>
    <rPh sb="6" eb="7">
      <t>イリ</t>
    </rPh>
    <rPh sb="8" eb="9">
      <t>カ</t>
    </rPh>
    <rPh sb="10" eb="11">
      <t>ブツ</t>
    </rPh>
    <phoneticPr fontId="1"/>
  </si>
  <si>
    <t>Ｊ　　Ｒ　　貨　　物</t>
    <rPh sb="6" eb="7">
      <t>カ</t>
    </rPh>
    <rPh sb="9" eb="10">
      <t>ブツ</t>
    </rPh>
    <phoneticPr fontId="1"/>
  </si>
  <si>
    <t>入　港　船　舶  1)</t>
    <rPh sb="0" eb="1">
      <t>イリ</t>
    </rPh>
    <rPh sb="2" eb="3">
      <t>ミナト</t>
    </rPh>
    <rPh sb="4" eb="5">
      <t>セン</t>
    </rPh>
    <rPh sb="6" eb="7">
      <t>ハク</t>
    </rPh>
    <phoneticPr fontId="1"/>
  </si>
  <si>
    <t>21　入港船舶、貨物輸送</t>
    <phoneticPr fontId="1"/>
  </si>
  <si>
    <t>資料　総務省・経済産業省「経済センサス-活動調査」</t>
    <rPh sb="0" eb="2">
      <t>シリョウ</t>
    </rPh>
    <rPh sb="3" eb="6">
      <t>ソウムショウ</t>
    </rPh>
    <rPh sb="7" eb="9">
      <t>ケイザイ</t>
    </rPh>
    <rPh sb="9" eb="12">
      <t>サンギョウショウ</t>
    </rPh>
    <rPh sb="13" eb="15">
      <t>ケイザイ</t>
    </rPh>
    <rPh sb="20" eb="22">
      <t>カツドウ</t>
    </rPh>
    <rPh sb="22" eb="24">
      <t>チョウサ</t>
    </rPh>
    <phoneticPr fontId="1"/>
  </si>
  <si>
    <t>管理，補助的経済活動のみを行う事業所、産業細分類が格付け不能の事業所等は含まない。</t>
    <phoneticPr fontId="1"/>
  </si>
  <si>
    <t>事業所数及び従業者数は令和3年6月1日現在、年間販売額は令和2年計の数値である。</t>
    <rPh sb="0" eb="3">
      <t>ジギョウショ</t>
    </rPh>
    <rPh sb="3" eb="4">
      <t>スウ</t>
    </rPh>
    <rPh sb="4" eb="5">
      <t>オヨ</t>
    </rPh>
    <rPh sb="6" eb="9">
      <t>ジュウギョウシャ</t>
    </rPh>
    <rPh sb="9" eb="10">
      <t>スウ</t>
    </rPh>
    <rPh sb="11" eb="13">
      <t>レイワ</t>
    </rPh>
    <rPh sb="14" eb="15">
      <t>ネン</t>
    </rPh>
    <rPh sb="15" eb="16">
      <t>ヘイネン</t>
    </rPh>
    <rPh sb="16" eb="17">
      <t>ガツ</t>
    </rPh>
    <rPh sb="18" eb="19">
      <t>ヒ</t>
    </rPh>
    <rPh sb="19" eb="21">
      <t>ゲンザイ</t>
    </rPh>
    <rPh sb="22" eb="24">
      <t>ネンカン</t>
    </rPh>
    <rPh sb="24" eb="27">
      <t>ハンバイガク</t>
    </rPh>
    <rPh sb="28" eb="30">
      <t>レイワ</t>
    </rPh>
    <rPh sb="31" eb="32">
      <t>ネン</t>
    </rPh>
    <rPh sb="32" eb="33">
      <t>ケイ</t>
    </rPh>
    <rPh sb="34" eb="36">
      <t>スウチ</t>
    </rPh>
    <phoneticPr fontId="1"/>
  </si>
  <si>
    <t>無店舗小売業</t>
    <rPh sb="0" eb="3">
      <t>ムテンポ</t>
    </rPh>
    <rPh sb="3" eb="6">
      <t>コウリギョウ</t>
    </rPh>
    <phoneticPr fontId="1"/>
  </si>
  <si>
    <t>その他の小売業</t>
    <rPh sb="2" eb="3">
      <t>タ</t>
    </rPh>
    <rPh sb="4" eb="7">
      <t>コウリギョウ</t>
    </rPh>
    <phoneticPr fontId="1"/>
  </si>
  <si>
    <t>機械器具小売業</t>
    <rPh sb="0" eb="2">
      <t>キカイ</t>
    </rPh>
    <rPh sb="2" eb="4">
      <t>キグ</t>
    </rPh>
    <rPh sb="4" eb="7">
      <t>コウリギョウ</t>
    </rPh>
    <phoneticPr fontId="1"/>
  </si>
  <si>
    <t>飲食料品小売業</t>
    <rPh sb="0" eb="2">
      <t>インショク</t>
    </rPh>
    <rPh sb="2" eb="3">
      <t>リョウ</t>
    </rPh>
    <rPh sb="3" eb="4">
      <t>ヒン</t>
    </rPh>
    <rPh sb="4" eb="7">
      <t>コウリギョウ</t>
    </rPh>
    <phoneticPr fontId="1"/>
  </si>
  <si>
    <t>織物・衣服・身の回り品小売業</t>
    <rPh sb="0" eb="2">
      <t>オリモノ</t>
    </rPh>
    <rPh sb="3" eb="5">
      <t>イフク</t>
    </rPh>
    <rPh sb="6" eb="7">
      <t>ミ</t>
    </rPh>
    <rPh sb="8" eb="9">
      <t>マワ</t>
    </rPh>
    <rPh sb="10" eb="11">
      <t>ヒン</t>
    </rPh>
    <rPh sb="11" eb="14">
      <t>コウリギョウ</t>
    </rPh>
    <phoneticPr fontId="1"/>
  </si>
  <si>
    <t>各種商品小売業</t>
    <rPh sb="0" eb="2">
      <t>カクシュ</t>
    </rPh>
    <rPh sb="2" eb="4">
      <t>ショウヒン</t>
    </rPh>
    <rPh sb="4" eb="7">
      <t>コウリギョウ</t>
    </rPh>
    <phoneticPr fontId="1"/>
  </si>
  <si>
    <t>小売業</t>
    <rPh sb="0" eb="2">
      <t>コウリ</t>
    </rPh>
    <rPh sb="2" eb="3">
      <t>ギョウ</t>
    </rPh>
    <phoneticPr fontId="1"/>
  </si>
  <si>
    <t>その他の卸売業</t>
    <rPh sb="2" eb="3">
      <t>タ</t>
    </rPh>
    <rPh sb="4" eb="7">
      <t>オロシウリギョウ</t>
    </rPh>
    <phoneticPr fontId="1"/>
  </si>
  <si>
    <t>機械器具卸売業</t>
    <rPh sb="0" eb="2">
      <t>キカイ</t>
    </rPh>
    <rPh sb="2" eb="4">
      <t>キグ</t>
    </rPh>
    <rPh sb="4" eb="7">
      <t>オロシウリギョウ</t>
    </rPh>
    <phoneticPr fontId="1"/>
  </si>
  <si>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1"/>
  </si>
  <si>
    <t>飲食料品卸売業</t>
    <rPh sb="0" eb="2">
      <t>インショク</t>
    </rPh>
    <rPh sb="2" eb="3">
      <t>リョウ</t>
    </rPh>
    <rPh sb="3" eb="4">
      <t>ヒン</t>
    </rPh>
    <rPh sb="4" eb="7">
      <t>オロシウリギョウ</t>
    </rPh>
    <phoneticPr fontId="1"/>
  </si>
  <si>
    <t>繊維・衣服等卸売業</t>
    <rPh sb="0" eb="2">
      <t>センイ</t>
    </rPh>
    <rPh sb="3" eb="5">
      <t>イフク</t>
    </rPh>
    <rPh sb="5" eb="6">
      <t>トウ</t>
    </rPh>
    <rPh sb="6" eb="9">
      <t>オロシウリギョウ</t>
    </rPh>
    <phoneticPr fontId="1"/>
  </si>
  <si>
    <t>各種商品卸売業</t>
    <rPh sb="0" eb="2">
      <t>カクシュ</t>
    </rPh>
    <rPh sb="2" eb="4">
      <t>ショウヒン</t>
    </rPh>
    <rPh sb="4" eb="7">
      <t>オロシウリギョウ</t>
    </rPh>
    <phoneticPr fontId="1"/>
  </si>
  <si>
    <t>卸売業</t>
    <rPh sb="0" eb="3">
      <t>オロシウリギョウ</t>
    </rPh>
    <phoneticPr fontId="1"/>
  </si>
  <si>
    <t>百万円</t>
    <phoneticPr fontId="1"/>
  </si>
  <si>
    <t>年 間 販 売 額</t>
    <rPh sb="0" eb="1">
      <t>トシ</t>
    </rPh>
    <rPh sb="2" eb="3">
      <t>カン</t>
    </rPh>
    <rPh sb="4" eb="5">
      <t>ハン</t>
    </rPh>
    <rPh sb="6" eb="7">
      <t>バイ</t>
    </rPh>
    <rPh sb="8" eb="9">
      <t>ガク</t>
    </rPh>
    <phoneticPr fontId="1"/>
  </si>
  <si>
    <t>事 業 所 数</t>
    <rPh sb="0" eb="1">
      <t>コト</t>
    </rPh>
    <rPh sb="2" eb="3">
      <t>ギョウ</t>
    </rPh>
    <rPh sb="4" eb="5">
      <t>ショ</t>
    </rPh>
    <rPh sb="6" eb="7">
      <t>スウ</t>
    </rPh>
    <phoneticPr fontId="1"/>
  </si>
  <si>
    <t>産　　　　　　　　業　　　　　　　　分　　　　　　　　類</t>
    <rPh sb="0" eb="1">
      <t>サン</t>
    </rPh>
    <rPh sb="9" eb="10">
      <t>ギョウ</t>
    </rPh>
    <rPh sb="18" eb="19">
      <t>ブン</t>
    </rPh>
    <rPh sb="27" eb="28">
      <t>タグイ</t>
    </rPh>
    <phoneticPr fontId="1"/>
  </si>
  <si>
    <t>25　産業分類別事業所数、従業者数及び年間販売額（令和3年）</t>
    <rPh sb="25" eb="27">
      <t>レイワ</t>
    </rPh>
    <rPh sb="28" eb="29">
      <t>ネン</t>
    </rPh>
    <rPh sb="29" eb="30">
      <t>ヘイネン</t>
    </rPh>
    <phoneticPr fontId="1"/>
  </si>
  <si>
    <t>資料　経済産業省「商業統計表」(H11～19,H26)、総務省・経済産業省「経済センサス-活動調査」(H24,H28,R3)</t>
    <rPh sb="0" eb="2">
      <t>シリョウ</t>
    </rPh>
    <rPh sb="9" eb="11">
      <t>ショウギョウ</t>
    </rPh>
    <rPh sb="11" eb="14">
      <t>トウケイヒョウ</t>
    </rPh>
    <rPh sb="28" eb="31">
      <t>ソウムショウ</t>
    </rPh>
    <rPh sb="32" eb="34">
      <t>ケイザイ</t>
    </rPh>
    <rPh sb="34" eb="37">
      <t>サンギョウショウ</t>
    </rPh>
    <rPh sb="38" eb="40">
      <t>ケイザイ</t>
    </rPh>
    <rPh sb="45" eb="47">
      <t>カツドウ</t>
    </rPh>
    <rPh sb="47" eb="49">
      <t>チョウサ</t>
    </rPh>
    <phoneticPr fontId="1"/>
  </si>
  <si>
    <t xml:space="preserve">        平成１９年調査の数値とは接続しない。</t>
    <rPh sb="8" eb="10">
      <t>ヘイセイ</t>
    </rPh>
    <rPh sb="12" eb="13">
      <t>ネン</t>
    </rPh>
    <rPh sb="13" eb="15">
      <t>チョウサ</t>
    </rPh>
    <rPh sb="16" eb="18">
      <t>スウチ</t>
    </rPh>
    <rPh sb="20" eb="22">
      <t>セツゾク</t>
    </rPh>
    <phoneticPr fontId="1"/>
  </si>
  <si>
    <t xml:space="preserve">   4)  平成２６年調査は、日本標準産業分類の第１２回改定及び調査設計の大幅変更を行ったことに伴い、</t>
    <rPh sb="7" eb="9">
      <t>ヘイセイ</t>
    </rPh>
    <rPh sb="11" eb="12">
      <t>ネン</t>
    </rPh>
    <rPh sb="12" eb="14">
      <t>チョウサ</t>
    </rPh>
    <rPh sb="16" eb="18">
      <t>ニホン</t>
    </rPh>
    <rPh sb="18" eb="20">
      <t>ヒョウジュン</t>
    </rPh>
    <rPh sb="20" eb="22">
      <t>サンギョウ</t>
    </rPh>
    <rPh sb="22" eb="24">
      <t>ブンルイ</t>
    </rPh>
    <rPh sb="25" eb="26">
      <t>ダイ</t>
    </rPh>
    <rPh sb="28" eb="29">
      <t>カイ</t>
    </rPh>
    <rPh sb="29" eb="31">
      <t>カイテイ</t>
    </rPh>
    <rPh sb="31" eb="32">
      <t>オヨ</t>
    </rPh>
    <rPh sb="33" eb="35">
      <t>チョウサ</t>
    </rPh>
    <rPh sb="35" eb="37">
      <t>セッケイ</t>
    </rPh>
    <rPh sb="38" eb="40">
      <t>オオハバ</t>
    </rPh>
    <rPh sb="40" eb="42">
      <t>ヘンコウ</t>
    </rPh>
    <rPh sb="43" eb="44">
      <t>オコナ</t>
    </rPh>
    <rPh sb="49" eb="50">
      <t>トモナ</t>
    </rPh>
    <phoneticPr fontId="1"/>
  </si>
  <si>
    <t xml:space="preserve">   3)  管理，補助的経済活動のみを行う事業所、産業細分類が格付け不能の事業所等は含まない。</t>
    <phoneticPr fontId="1"/>
  </si>
  <si>
    <t xml:space="preserve">        平成24年調査以降は前年1年間の数値である。</t>
    <phoneticPr fontId="1"/>
  </si>
  <si>
    <t xml:space="preserve">   2)  平成9年調査以前は調査日前1年間、平成11年～平成19年調査は前年度1年間、</t>
    <rPh sb="7" eb="9">
      <t>ヘイセイ</t>
    </rPh>
    <rPh sb="10" eb="11">
      <t>ネン</t>
    </rPh>
    <rPh sb="11" eb="13">
      <t>チョウサ</t>
    </rPh>
    <rPh sb="13" eb="15">
      <t>イゼン</t>
    </rPh>
    <rPh sb="16" eb="19">
      <t>チョウサビ</t>
    </rPh>
    <rPh sb="19" eb="20">
      <t>マエ</t>
    </rPh>
    <rPh sb="21" eb="23">
      <t>ネンカン</t>
    </rPh>
    <rPh sb="24" eb="26">
      <t>ヘイセイ</t>
    </rPh>
    <rPh sb="28" eb="29">
      <t>ネン</t>
    </rPh>
    <rPh sb="30" eb="32">
      <t>ヘイセイ</t>
    </rPh>
    <rPh sb="34" eb="35">
      <t>ネン</t>
    </rPh>
    <rPh sb="35" eb="37">
      <t>チョウサ</t>
    </rPh>
    <rPh sb="38" eb="41">
      <t>ゼンネンド</t>
    </rPh>
    <rPh sb="42" eb="44">
      <t>ネンカン</t>
    </rPh>
    <phoneticPr fontId="1"/>
  </si>
  <si>
    <t>注1)  各年下記の日付現在の数値である。</t>
    <rPh sb="0" eb="1">
      <t>チュウ</t>
    </rPh>
    <rPh sb="5" eb="7">
      <t>カクネン</t>
    </rPh>
    <rPh sb="7" eb="9">
      <t>カキ</t>
    </rPh>
    <rPh sb="10" eb="12">
      <t>ヒヅケ</t>
    </rPh>
    <rPh sb="12" eb="14">
      <t>ゲンザイ</t>
    </rPh>
    <rPh sb="15" eb="17">
      <t>スウチ</t>
    </rPh>
    <phoneticPr fontId="1"/>
  </si>
  <si>
    <t xml:space="preserve">  3  年3)</t>
    <rPh sb="5" eb="6">
      <t>ネン</t>
    </rPh>
    <phoneticPr fontId="1"/>
  </si>
  <si>
    <t>3)</t>
    <phoneticPr fontId="1"/>
  </si>
  <si>
    <t>3) 4)</t>
    <phoneticPr fontId="1"/>
  </si>
  <si>
    <t>年間販売額　2)</t>
    <rPh sb="0" eb="1">
      <t>トシ</t>
    </rPh>
    <rPh sb="1" eb="2">
      <t>カン</t>
    </rPh>
    <rPh sb="2" eb="3">
      <t>ハン</t>
    </rPh>
    <rPh sb="3" eb="4">
      <t>バイ</t>
    </rPh>
    <rPh sb="4" eb="5">
      <t>ガク</t>
    </rPh>
    <phoneticPr fontId="1"/>
  </si>
  <si>
    <t>従業者数　1)</t>
    <rPh sb="0" eb="3">
      <t>ジュウギョウシャ</t>
    </rPh>
    <rPh sb="3" eb="4">
      <t>スウ</t>
    </rPh>
    <phoneticPr fontId="1"/>
  </si>
  <si>
    <t>事業所数　1)</t>
    <rPh sb="0" eb="3">
      <t>ジギョウショ</t>
    </rPh>
    <rPh sb="3" eb="4">
      <t>スウ</t>
    </rPh>
    <phoneticPr fontId="1"/>
  </si>
  <si>
    <t>小　　　　　　　　売　　　　　　　　業</t>
    <rPh sb="0" eb="1">
      <t>ショウ</t>
    </rPh>
    <rPh sb="9" eb="10">
      <t>バイ</t>
    </rPh>
    <rPh sb="18" eb="19">
      <t>ギョウ</t>
    </rPh>
    <phoneticPr fontId="1"/>
  </si>
  <si>
    <t>卸　　　　　　　　売　　　　　　　　業</t>
    <rPh sb="0" eb="1">
      <t>オロシ</t>
    </rPh>
    <rPh sb="9" eb="10">
      <t>バイ</t>
    </rPh>
    <rPh sb="18" eb="19">
      <t>ギョウ</t>
    </rPh>
    <phoneticPr fontId="1"/>
  </si>
  <si>
    <t>24　事業所数、従業者数及び年間販売額の推移</t>
    <phoneticPr fontId="1"/>
  </si>
  <si>
    <t>資料　日本銀行「預金・貸出関連統計」</t>
    <rPh sb="8" eb="10">
      <t>ヨキン</t>
    </rPh>
    <rPh sb="11" eb="13">
      <t>カシダシ</t>
    </rPh>
    <rPh sb="13" eb="15">
      <t>カンレン</t>
    </rPh>
    <rPh sb="15" eb="17">
      <t>トウケイ</t>
    </rPh>
    <phoneticPr fontId="1"/>
  </si>
  <si>
    <t>政府関係　預り金</t>
    <rPh sb="0" eb="2">
      <t>セイフ</t>
    </rPh>
    <rPh sb="2" eb="4">
      <t>カンケイ</t>
    </rPh>
    <rPh sb="5" eb="6">
      <t>アズ</t>
    </rPh>
    <rPh sb="7" eb="8">
      <t>キン</t>
    </rPh>
    <phoneticPr fontId="1"/>
  </si>
  <si>
    <t>金融機関　預金</t>
    <rPh sb="0" eb="2">
      <t>キンユウ</t>
    </rPh>
    <rPh sb="2" eb="4">
      <t>キカン</t>
    </rPh>
    <rPh sb="5" eb="7">
      <t>ヨキン</t>
    </rPh>
    <phoneticPr fontId="1"/>
  </si>
  <si>
    <t>公金預金</t>
    <rPh sb="0" eb="2">
      <t>コウキン</t>
    </rPh>
    <rPh sb="2" eb="4">
      <t>ヨキン</t>
    </rPh>
    <phoneticPr fontId="1"/>
  </si>
  <si>
    <t>一般預金</t>
    <rPh sb="0" eb="2">
      <t>イッパン</t>
    </rPh>
    <rPh sb="2" eb="4">
      <t>ヨキン</t>
    </rPh>
    <phoneticPr fontId="1"/>
  </si>
  <si>
    <t>貸出金</t>
    <rPh sb="0" eb="3">
      <t>カシダシキン</t>
    </rPh>
    <phoneticPr fontId="1"/>
  </si>
  <si>
    <t>金融機関　保有現金</t>
    <rPh sb="0" eb="2">
      <t>キンユウ</t>
    </rPh>
    <rPh sb="2" eb="4">
      <t>キカン</t>
    </rPh>
    <rPh sb="5" eb="7">
      <t>ホユウ</t>
    </rPh>
    <rPh sb="7" eb="9">
      <t>ゲンキン</t>
    </rPh>
    <phoneticPr fontId="1"/>
  </si>
  <si>
    <t>譲渡性　　預金</t>
    <rPh sb="0" eb="3">
      <t>ジョウトセイ</t>
    </rPh>
    <rPh sb="5" eb="7">
      <t>ヨキン</t>
    </rPh>
    <phoneticPr fontId="1"/>
  </si>
  <si>
    <t>預金</t>
    <rPh sb="0" eb="2">
      <t>ヨキン</t>
    </rPh>
    <phoneticPr fontId="1"/>
  </si>
  <si>
    <t>（単位　億円）</t>
    <rPh sb="1" eb="3">
      <t>タンイ</t>
    </rPh>
    <rPh sb="4" eb="6">
      <t>オクエン</t>
    </rPh>
    <phoneticPr fontId="1"/>
  </si>
  <si>
    <t>27　預金、現金、貸出金（国内銀行）</t>
    <phoneticPr fontId="1"/>
  </si>
  <si>
    <t>資料　総務省統計局「経済センサス-基礎調査」、総務省・経済産業省「経済センサス-活動調査」</t>
    <rPh sb="3" eb="6">
      <t>ソウムショウ</t>
    </rPh>
    <rPh sb="6" eb="9">
      <t>トウケイキョク</t>
    </rPh>
    <phoneticPr fontId="1"/>
  </si>
  <si>
    <t>平成28年の調査については、民営事業所のみの数値である。</t>
    <rPh sb="0" eb="2">
      <t>ヘイセイ</t>
    </rPh>
    <rPh sb="4" eb="5">
      <t>ネン</t>
    </rPh>
    <rPh sb="6" eb="8">
      <t>チョウサ</t>
    </rPh>
    <rPh sb="14" eb="16">
      <t>ミンエイ</t>
    </rPh>
    <rPh sb="16" eb="19">
      <t>ジギョウショ</t>
    </rPh>
    <rPh sb="22" eb="24">
      <t>スウチ</t>
    </rPh>
    <phoneticPr fontId="1"/>
  </si>
  <si>
    <t>平成26年は7月1日現在、平成28年及び令和3年は6月1日現在の数値である。</t>
    <rPh sb="0" eb="2">
      <t>ヘイセイ</t>
    </rPh>
    <rPh sb="13" eb="15">
      <t>ヘイセイ</t>
    </rPh>
    <rPh sb="17" eb="18">
      <t>ネン</t>
    </rPh>
    <rPh sb="18" eb="19">
      <t>オヨ</t>
    </rPh>
    <rPh sb="20" eb="22">
      <t>レイワ</t>
    </rPh>
    <rPh sb="23" eb="24">
      <t>ネン</t>
    </rPh>
    <rPh sb="26" eb="27">
      <t>ガツ</t>
    </rPh>
    <rPh sb="28" eb="29">
      <t>ニチ</t>
    </rPh>
    <rPh sb="29" eb="31">
      <t>ゲンザイ</t>
    </rPh>
    <rPh sb="32" eb="34">
      <t>スウチ</t>
    </rPh>
    <phoneticPr fontId="1"/>
  </si>
  <si>
    <t>他に分類されないその他の飲食店</t>
  </si>
  <si>
    <t>お好み焼・焼きそば・たこ焼店</t>
  </si>
  <si>
    <t>ハンバーガー店</t>
  </si>
  <si>
    <t>その他の飲食店</t>
  </si>
  <si>
    <t>喫茶店</t>
  </si>
  <si>
    <t>バー，キャバレー，ナイトクラブ</t>
  </si>
  <si>
    <t>酒場，ビヤホール</t>
  </si>
  <si>
    <t>すし店</t>
  </si>
  <si>
    <t>そば・うどん店</t>
  </si>
  <si>
    <t>その他の専門料理店</t>
  </si>
  <si>
    <t>焼肉店</t>
  </si>
  <si>
    <t>中華料理店</t>
  </si>
  <si>
    <t>日本料理店</t>
  </si>
  <si>
    <t>専門料理店</t>
  </si>
  <si>
    <t>食堂，レストラン</t>
  </si>
  <si>
    <t>管理，補助的経済活動を行う事業所</t>
    <phoneticPr fontId="1"/>
  </si>
  <si>
    <t>従　　業　　者　　数</t>
    <rPh sb="0" eb="1">
      <t>ジュウ</t>
    </rPh>
    <rPh sb="3" eb="4">
      <t>ギョウ</t>
    </rPh>
    <rPh sb="6" eb="7">
      <t>シャ</t>
    </rPh>
    <rPh sb="9" eb="10">
      <t>スウ</t>
    </rPh>
    <phoneticPr fontId="1"/>
  </si>
  <si>
    <t>業　　　　　　　　　種</t>
    <rPh sb="0" eb="1">
      <t>ギョウ</t>
    </rPh>
    <rPh sb="10" eb="11">
      <t>タネ</t>
    </rPh>
    <phoneticPr fontId="1"/>
  </si>
  <si>
    <t>26　業種別飲食店数、従業者数</t>
    <phoneticPr fontId="1"/>
  </si>
  <si>
    <t>資料　門司税関「九州経済圏各県別の貿易」、財務省「貿易統計」</t>
    <rPh sb="0" eb="2">
      <t>シリョウ</t>
    </rPh>
    <rPh sb="3" eb="5">
      <t>モジ</t>
    </rPh>
    <rPh sb="5" eb="7">
      <t>ゼイカン</t>
    </rPh>
    <rPh sb="8" eb="10">
      <t>キュウシュウ</t>
    </rPh>
    <rPh sb="10" eb="13">
      <t>ケイザイケン</t>
    </rPh>
    <rPh sb="13" eb="16">
      <t>カクケンベツ</t>
    </rPh>
    <rPh sb="17" eb="19">
      <t>ボウエキ</t>
    </rPh>
    <rPh sb="21" eb="24">
      <t>ザイムショウ</t>
    </rPh>
    <rPh sb="25" eb="27">
      <t>ボウエキ</t>
    </rPh>
    <rPh sb="27" eb="29">
      <t>トウケイ</t>
    </rPh>
    <phoneticPr fontId="1"/>
  </si>
  <si>
    <t>各年計の数値である。</t>
    <rPh sb="0" eb="1">
      <t>カク</t>
    </rPh>
    <rPh sb="1" eb="2">
      <t>ネン</t>
    </rPh>
    <rPh sb="2" eb="3">
      <t>ケイ</t>
    </rPh>
    <rPh sb="4" eb="6">
      <t>スウチ</t>
    </rPh>
    <phoneticPr fontId="1"/>
  </si>
  <si>
    <t>輸　　　　　　　　　　入</t>
    <rPh sb="0" eb="12">
      <t>ユニュウ</t>
    </rPh>
    <phoneticPr fontId="1"/>
  </si>
  <si>
    <t>輸　　　　　　　　　　出</t>
    <rPh sb="0" eb="12">
      <t>ユシュツ</t>
    </rPh>
    <phoneticPr fontId="1"/>
  </si>
  <si>
    <t>北九州空港</t>
    <rPh sb="0" eb="5">
      <t>キタキュウシュウクウコウ</t>
    </rPh>
    <phoneticPr fontId="1"/>
  </si>
  <si>
    <t>福岡空港</t>
    <rPh sb="0" eb="2">
      <t>フクオカ</t>
    </rPh>
    <rPh sb="2" eb="4">
      <t>クウコウ</t>
    </rPh>
    <phoneticPr fontId="1"/>
  </si>
  <si>
    <t>苅田港</t>
    <rPh sb="0" eb="1">
      <t>ガイ</t>
    </rPh>
    <rPh sb="1" eb="2">
      <t>タ</t>
    </rPh>
    <rPh sb="2" eb="3">
      <t>ミナト</t>
    </rPh>
    <phoneticPr fontId="1"/>
  </si>
  <si>
    <t>三池港</t>
    <rPh sb="0" eb="2">
      <t>ミイケ</t>
    </rPh>
    <rPh sb="2" eb="3">
      <t>コウ</t>
    </rPh>
    <phoneticPr fontId="1"/>
  </si>
  <si>
    <t>博多港</t>
    <rPh sb="0" eb="2">
      <t>ハカタ</t>
    </rPh>
    <rPh sb="2" eb="3">
      <t>コウ</t>
    </rPh>
    <phoneticPr fontId="1"/>
  </si>
  <si>
    <t>戸畑港</t>
    <rPh sb="0" eb="2">
      <t>トバタ</t>
    </rPh>
    <rPh sb="2" eb="3">
      <t>コウ</t>
    </rPh>
    <phoneticPr fontId="1"/>
  </si>
  <si>
    <t>門司港</t>
    <rPh sb="0" eb="3">
      <t>モジコウ</t>
    </rPh>
    <phoneticPr fontId="1"/>
  </si>
  <si>
    <t>（単位　百万円）</t>
    <phoneticPr fontId="1"/>
  </si>
  <si>
    <t>（単位　百万円）</t>
    <phoneticPr fontId="1"/>
  </si>
  <si>
    <t>28　港別輸出入高</t>
    <phoneticPr fontId="1"/>
  </si>
  <si>
    <t>資料　総務省統計局「全国消費実態調査」(Ｈ1～26)、「全国家計構造調査」(Ｒ1)</t>
    <rPh sb="0" eb="2">
      <t>シリョウ</t>
    </rPh>
    <rPh sb="3" eb="6">
      <t>ソウムショウ</t>
    </rPh>
    <rPh sb="6" eb="9">
      <t>トウケイキョク</t>
    </rPh>
    <rPh sb="10" eb="12">
      <t>ゼンコク</t>
    </rPh>
    <rPh sb="12" eb="14">
      <t>ショウヒ</t>
    </rPh>
    <rPh sb="14" eb="16">
      <t>ジッタイ</t>
    </rPh>
    <rPh sb="16" eb="18">
      <t>チョウサ</t>
    </rPh>
    <rPh sb="30" eb="34">
      <t>カケイコウゾウ</t>
    </rPh>
    <phoneticPr fontId="1"/>
  </si>
  <si>
    <t>-</t>
    <phoneticPr fontId="1"/>
  </si>
  <si>
    <t>平成　</t>
    <rPh sb="0" eb="2">
      <t>ヘイセイ</t>
    </rPh>
    <phoneticPr fontId="1"/>
  </si>
  <si>
    <t>うち住宅・土地のため</t>
    <rPh sb="2" eb="4">
      <t>ジュウタク</t>
    </rPh>
    <rPh sb="5" eb="7">
      <t>トチ</t>
    </rPh>
    <phoneticPr fontId="1"/>
  </si>
  <si>
    <t>うち通貨性預貯金</t>
    <rPh sb="4" eb="5">
      <t>セイ</t>
    </rPh>
    <phoneticPr fontId="1"/>
  </si>
  <si>
    <t>負債現在高</t>
    <rPh sb="0" eb="2">
      <t>フサイ</t>
    </rPh>
    <rPh sb="2" eb="5">
      <t>ゲンザイダカ</t>
    </rPh>
    <phoneticPr fontId="1"/>
  </si>
  <si>
    <t>貯蓄現在高</t>
    <rPh sb="0" eb="2">
      <t>チョチク</t>
    </rPh>
    <rPh sb="2" eb="5">
      <t>ゲンザイダカ</t>
    </rPh>
    <phoneticPr fontId="1"/>
  </si>
  <si>
    <t>持家率
(%)</t>
    <rPh sb="0" eb="1">
      <t>モ</t>
    </rPh>
    <rPh sb="1" eb="2">
      <t>イエ</t>
    </rPh>
    <rPh sb="2" eb="3">
      <t>リツ</t>
    </rPh>
    <phoneticPr fontId="1"/>
  </si>
  <si>
    <t>年間収入</t>
    <rPh sb="0" eb="2">
      <t>ネンカン</t>
    </rPh>
    <rPh sb="2" eb="4">
      <t>シュウニュウ</t>
    </rPh>
    <phoneticPr fontId="1"/>
  </si>
  <si>
    <t>世帯主
年齢(歳)</t>
    <rPh sb="0" eb="3">
      <t>セタイヌシ</t>
    </rPh>
    <rPh sb="4" eb="6">
      <t>ネンレイ</t>
    </rPh>
    <rPh sb="7" eb="8">
      <t>サイ</t>
    </rPh>
    <phoneticPr fontId="1"/>
  </si>
  <si>
    <t xml:space="preserve"> 年　次</t>
    <rPh sb="1" eb="2">
      <t>トシ</t>
    </rPh>
    <rPh sb="3" eb="4">
      <t>ツギ</t>
    </rPh>
    <phoneticPr fontId="1"/>
  </si>
  <si>
    <t>(単位　千円)</t>
    <rPh sb="1" eb="3">
      <t>タンイ</t>
    </rPh>
    <rPh sb="4" eb="6">
      <t>センエン</t>
    </rPh>
    <phoneticPr fontId="1"/>
  </si>
  <si>
    <t>30　１世帯当たりの貯蓄・負債（２人以上の世帯のうち勤労者世帯）</t>
    <rPh sb="4" eb="6">
      <t>セタイ</t>
    </rPh>
    <rPh sb="6" eb="7">
      <t>ア</t>
    </rPh>
    <rPh sb="10" eb="12">
      <t>チョチク</t>
    </rPh>
    <rPh sb="13" eb="15">
      <t>フサイ</t>
    </rPh>
    <rPh sb="17" eb="18">
      <t>ヒト</t>
    </rPh>
    <rPh sb="18" eb="20">
      <t>イジョウ</t>
    </rPh>
    <rPh sb="21" eb="23">
      <t>セタイ</t>
    </rPh>
    <rPh sb="26" eb="28">
      <t>キンロウ</t>
    </rPh>
    <rPh sb="28" eb="29">
      <t>シャ</t>
    </rPh>
    <rPh sb="29" eb="31">
      <t>セタイ</t>
    </rPh>
    <phoneticPr fontId="1"/>
  </si>
  <si>
    <t>資料　総務省統計局「消費者物価指数」</t>
    <rPh sb="0" eb="2">
      <t>シリョウ</t>
    </rPh>
    <rPh sb="3" eb="6">
      <t>ソウムショウ</t>
    </rPh>
    <rPh sb="6" eb="9">
      <t>トウケイキョク</t>
    </rPh>
    <phoneticPr fontId="1"/>
  </si>
  <si>
    <t>各年平均の数値である。</t>
    <rPh sb="0" eb="2">
      <t>カクネン</t>
    </rPh>
    <rPh sb="2" eb="4">
      <t>ヘイキン</t>
    </rPh>
    <rPh sb="5" eb="7">
      <t>スウチ</t>
    </rPh>
    <phoneticPr fontId="1"/>
  </si>
  <si>
    <t>諸雑費</t>
    <rPh sb="0" eb="1">
      <t>ショ</t>
    </rPh>
    <rPh sb="1" eb="3">
      <t>ザッピ</t>
    </rPh>
    <phoneticPr fontId="1"/>
  </si>
  <si>
    <t>区　　　　　　　　分</t>
    <rPh sb="0" eb="1">
      <t>ク</t>
    </rPh>
    <rPh sb="9" eb="10">
      <t>ブン</t>
    </rPh>
    <phoneticPr fontId="1"/>
  </si>
  <si>
    <t>教養娯楽</t>
    <rPh sb="0" eb="2">
      <t>キョウヨウ</t>
    </rPh>
    <rPh sb="2" eb="4">
      <t>ゴラク</t>
    </rPh>
    <phoneticPr fontId="1"/>
  </si>
  <si>
    <t>教育</t>
    <rPh sb="0" eb="2">
      <t>キョウイク</t>
    </rPh>
    <phoneticPr fontId="1"/>
  </si>
  <si>
    <t>交通・通信</t>
    <rPh sb="0" eb="2">
      <t>コウツウ</t>
    </rPh>
    <rPh sb="3" eb="5">
      <t>ツウシン</t>
    </rPh>
    <phoneticPr fontId="1"/>
  </si>
  <si>
    <t>保健医療</t>
    <rPh sb="0" eb="2">
      <t>ホケン</t>
    </rPh>
    <rPh sb="2" eb="4">
      <t>イリョウ</t>
    </rPh>
    <phoneticPr fontId="1"/>
  </si>
  <si>
    <t>被服及び履物</t>
    <rPh sb="0" eb="2">
      <t>ヒフク</t>
    </rPh>
    <rPh sb="2" eb="3">
      <t>オヨ</t>
    </rPh>
    <rPh sb="4" eb="6">
      <t>ハキモノ</t>
    </rPh>
    <phoneticPr fontId="1"/>
  </si>
  <si>
    <t>家具・家事用品</t>
    <rPh sb="0" eb="2">
      <t>カグ</t>
    </rPh>
    <rPh sb="3" eb="5">
      <t>カジ</t>
    </rPh>
    <rPh sb="5" eb="7">
      <t>ヨウヒン</t>
    </rPh>
    <phoneticPr fontId="1"/>
  </si>
  <si>
    <t>光熱・水道</t>
    <rPh sb="0" eb="2">
      <t>コウネツ</t>
    </rPh>
    <rPh sb="3" eb="5">
      <t>スイドウ</t>
    </rPh>
    <phoneticPr fontId="1"/>
  </si>
  <si>
    <t>住居</t>
    <rPh sb="0" eb="2">
      <t>ジュウキョ</t>
    </rPh>
    <phoneticPr fontId="1"/>
  </si>
  <si>
    <t>食料</t>
    <rPh sb="0" eb="2">
      <t>ショクリョウ</t>
    </rPh>
    <phoneticPr fontId="1"/>
  </si>
  <si>
    <t>総合</t>
    <rPh sb="0" eb="2">
      <t>ソウゴウ</t>
    </rPh>
    <phoneticPr fontId="1"/>
  </si>
  <si>
    <t>令和元年</t>
    <rPh sb="0" eb="2">
      <t>レイワ</t>
    </rPh>
    <rPh sb="2" eb="4">
      <t>ガンネン</t>
    </rPh>
    <phoneticPr fontId="1"/>
  </si>
  <si>
    <t>（令和2年＝100 ）</t>
    <rPh sb="1" eb="3">
      <t>レイワ</t>
    </rPh>
    <phoneticPr fontId="1"/>
  </si>
  <si>
    <t>29　消費者物価指数（福岡市）</t>
    <phoneticPr fontId="1"/>
  </si>
  <si>
    <t>資料　総務省統計局「家計調査」</t>
    <phoneticPr fontId="1"/>
  </si>
  <si>
    <t>帯についての数値である。</t>
    <phoneticPr fontId="1"/>
  </si>
  <si>
    <t>は単身世帯（農林漁家世帯を含む）と二人以上の世帯（農林漁家世帯を含む）をあわせた総世帯のうち勤労者世</t>
    <rPh sb="1" eb="3">
      <t>タンシン</t>
    </rPh>
    <rPh sb="3" eb="5">
      <t>セタイ</t>
    </rPh>
    <rPh sb="6" eb="8">
      <t>ノウリン</t>
    </rPh>
    <rPh sb="8" eb="9">
      <t>ギョ</t>
    </rPh>
    <rPh sb="9" eb="10">
      <t>カ</t>
    </rPh>
    <rPh sb="10" eb="12">
      <t>セタイ</t>
    </rPh>
    <rPh sb="13" eb="14">
      <t>フク</t>
    </rPh>
    <rPh sb="17" eb="19">
      <t>フタリ</t>
    </rPh>
    <rPh sb="19" eb="21">
      <t>イジョウ</t>
    </rPh>
    <rPh sb="22" eb="24">
      <t>セタイ</t>
    </rPh>
    <phoneticPr fontId="1"/>
  </si>
  <si>
    <t>平成12年以前は二人以上の世帯（農林漁家世帯を除く）のうち勤労者世帯についての数値であり、平成17年以降</t>
    <rPh sb="0" eb="2">
      <t>ヘイセイ</t>
    </rPh>
    <rPh sb="4" eb="5">
      <t>ネン</t>
    </rPh>
    <rPh sb="5" eb="7">
      <t>イゼン</t>
    </rPh>
    <rPh sb="8" eb="10">
      <t>フタリ</t>
    </rPh>
    <rPh sb="10" eb="12">
      <t>イジョウ</t>
    </rPh>
    <rPh sb="13" eb="15">
      <t>セタイ</t>
    </rPh>
    <rPh sb="16" eb="18">
      <t>ノウリン</t>
    </rPh>
    <rPh sb="18" eb="20">
      <t>ギョカ</t>
    </rPh>
    <rPh sb="20" eb="22">
      <t>セタイ</t>
    </rPh>
    <rPh sb="23" eb="24">
      <t>ノゾ</t>
    </rPh>
    <rPh sb="29" eb="32">
      <t>キンロウシャ</t>
    </rPh>
    <rPh sb="32" eb="34">
      <t>セタイ</t>
    </rPh>
    <rPh sb="39" eb="41">
      <t>スウチ</t>
    </rPh>
    <phoneticPr fontId="1"/>
  </si>
  <si>
    <t>その他の
消費支出</t>
    <rPh sb="2" eb="3">
      <t>タ</t>
    </rPh>
    <rPh sb="5" eb="7">
      <t>ショウヒ</t>
    </rPh>
    <rPh sb="7" eb="9">
      <t>シシュツ</t>
    </rPh>
    <phoneticPr fontId="1"/>
  </si>
  <si>
    <t>教 養
娯 楽</t>
    <rPh sb="0" eb="1">
      <t>キョウ</t>
    </rPh>
    <rPh sb="2" eb="3">
      <t>オサム</t>
    </rPh>
    <rPh sb="4" eb="5">
      <t>ゴ</t>
    </rPh>
    <rPh sb="6" eb="7">
      <t>ラク</t>
    </rPh>
    <phoneticPr fontId="1"/>
  </si>
  <si>
    <t>教　　　育</t>
    <rPh sb="0" eb="1">
      <t>キョウ</t>
    </rPh>
    <rPh sb="4" eb="5">
      <t>イク</t>
    </rPh>
    <phoneticPr fontId="1"/>
  </si>
  <si>
    <t>保 健
医 療</t>
    <rPh sb="0" eb="1">
      <t>タモツ</t>
    </rPh>
    <rPh sb="2" eb="3">
      <t>ケン</t>
    </rPh>
    <rPh sb="4" eb="5">
      <t>イ</t>
    </rPh>
    <rPh sb="6" eb="7">
      <t>リョウ</t>
    </rPh>
    <phoneticPr fontId="1"/>
  </si>
  <si>
    <t>被　服　及
び　履　物</t>
    <rPh sb="0" eb="1">
      <t>ヒ</t>
    </rPh>
    <rPh sb="2" eb="3">
      <t>フク</t>
    </rPh>
    <rPh sb="4" eb="5">
      <t>オヨ</t>
    </rPh>
    <rPh sb="8" eb="9">
      <t>クツ</t>
    </rPh>
    <rPh sb="10" eb="11">
      <t>ブツ</t>
    </rPh>
    <phoneticPr fontId="1"/>
  </si>
  <si>
    <t>可処分    所  得</t>
    <rPh sb="0" eb="3">
      <t>カショブン</t>
    </rPh>
    <rPh sb="7" eb="8">
      <t>ショ</t>
    </rPh>
    <rPh sb="10" eb="11">
      <t>トク</t>
    </rPh>
    <phoneticPr fontId="1"/>
  </si>
  <si>
    <t>非消費    支 　出</t>
    <rPh sb="0" eb="1">
      <t>ヒ</t>
    </rPh>
    <rPh sb="1" eb="3">
      <t>ショウヒ</t>
    </rPh>
    <rPh sb="7" eb="8">
      <t>ササ</t>
    </rPh>
    <rPh sb="10" eb="11">
      <t>デ</t>
    </rPh>
    <phoneticPr fontId="1"/>
  </si>
  <si>
    <t>う　　　　ち　　　　消　　　　費　　　　支　　　　出　　　（ つ　づ　き ）</t>
    <rPh sb="10" eb="11">
      <t>ケ</t>
    </rPh>
    <rPh sb="15" eb="16">
      <t>ヒ</t>
    </rPh>
    <rPh sb="20" eb="21">
      <t>ササ</t>
    </rPh>
    <rPh sb="25" eb="26">
      <t>デ</t>
    </rPh>
    <phoneticPr fontId="1"/>
  </si>
  <si>
    <t>家　　 具　・
家 事 用 品</t>
    <rPh sb="0" eb="1">
      <t>イエ</t>
    </rPh>
    <rPh sb="4" eb="5">
      <t>グ</t>
    </rPh>
    <rPh sb="8" eb="9">
      <t>イエ</t>
    </rPh>
    <rPh sb="10" eb="11">
      <t>コト</t>
    </rPh>
    <rPh sb="12" eb="13">
      <t>ヨウ</t>
    </rPh>
    <rPh sb="14" eb="15">
      <t>シナ</t>
    </rPh>
    <phoneticPr fontId="1"/>
  </si>
  <si>
    <t>住　　　居</t>
    <rPh sb="0" eb="1">
      <t>ジュウ</t>
    </rPh>
    <rPh sb="4" eb="5">
      <t>キョ</t>
    </rPh>
    <phoneticPr fontId="1"/>
  </si>
  <si>
    <t>食　　　料</t>
    <rPh sb="0" eb="1">
      <t>ショク</t>
    </rPh>
    <rPh sb="4" eb="5">
      <t>リョウ</t>
    </rPh>
    <phoneticPr fontId="1"/>
  </si>
  <si>
    <t>総　　　額</t>
    <rPh sb="0" eb="1">
      <t>フサ</t>
    </rPh>
    <rPh sb="4" eb="5">
      <t>ガク</t>
    </rPh>
    <phoneticPr fontId="1"/>
  </si>
  <si>
    <t>う　　　　　ち　　　　　消　　　　　費　　　　　支　　　　　出</t>
    <rPh sb="12" eb="13">
      <t>ケ</t>
    </rPh>
    <rPh sb="18" eb="19">
      <t>ヒ</t>
    </rPh>
    <rPh sb="24" eb="25">
      <t>ササ</t>
    </rPh>
    <rPh sb="30" eb="31">
      <t>デ</t>
    </rPh>
    <phoneticPr fontId="1"/>
  </si>
  <si>
    <t>実　支　出</t>
    <rPh sb="0" eb="1">
      <t>ジツ</t>
    </rPh>
    <rPh sb="2" eb="3">
      <t>ササ</t>
    </rPh>
    <rPh sb="4" eb="5">
      <t>デ</t>
    </rPh>
    <phoneticPr fontId="1"/>
  </si>
  <si>
    <t>実　収　入</t>
    <rPh sb="0" eb="1">
      <t>ジツ</t>
    </rPh>
    <rPh sb="2" eb="3">
      <t>オサム</t>
    </rPh>
    <rPh sb="4" eb="5">
      <t>イリ</t>
    </rPh>
    <phoneticPr fontId="1"/>
  </si>
  <si>
    <t>（単位　円）</t>
    <phoneticPr fontId="1"/>
  </si>
  <si>
    <t>（単位　円）</t>
    <phoneticPr fontId="1"/>
  </si>
  <si>
    <t>31　 1世帯当たり１か月間の収入と支出（勤労者世帯、福岡市）</t>
    <phoneticPr fontId="1"/>
  </si>
  <si>
    <t>資料　県調査統計課「毎月勤労統計調査地方調査年報」</t>
    <rPh sb="0" eb="2">
      <t>シリョウ</t>
    </rPh>
    <rPh sb="3" eb="4">
      <t>ケン</t>
    </rPh>
    <rPh sb="4" eb="6">
      <t>チョウサ</t>
    </rPh>
    <rPh sb="6" eb="8">
      <t>トウケイ</t>
    </rPh>
    <rPh sb="8" eb="9">
      <t>カ</t>
    </rPh>
    <rPh sb="10" eb="12">
      <t>マイツキ</t>
    </rPh>
    <rPh sb="12" eb="14">
      <t>キンロウ</t>
    </rPh>
    <rPh sb="14" eb="16">
      <t>トウケイ</t>
    </rPh>
    <rPh sb="16" eb="18">
      <t>チョウサ</t>
    </rPh>
    <rPh sb="18" eb="20">
      <t>チホウ</t>
    </rPh>
    <rPh sb="20" eb="22">
      <t>チョウサ</t>
    </rPh>
    <rPh sb="22" eb="24">
      <t>ネンポウ</t>
    </rPh>
    <phoneticPr fontId="1"/>
  </si>
  <si>
    <t>サービス業（他に分類されないもの）</t>
    <rPh sb="4" eb="5">
      <t>ギョウ</t>
    </rPh>
    <phoneticPr fontId="1"/>
  </si>
  <si>
    <t>複合サービス事業</t>
    <rPh sb="0" eb="2">
      <t>フクゴウ</t>
    </rPh>
    <rPh sb="6" eb="8">
      <t>ジギョウ</t>
    </rPh>
    <phoneticPr fontId="1"/>
  </si>
  <si>
    <t>医療，福祉</t>
    <rPh sb="0" eb="2">
      <t>イリョウ</t>
    </rPh>
    <rPh sb="3" eb="5">
      <t>フクシ</t>
    </rPh>
    <phoneticPr fontId="1"/>
  </si>
  <si>
    <t>教育，学習支援業</t>
    <rPh sb="0" eb="2">
      <t>キョウイク</t>
    </rPh>
    <rPh sb="3" eb="5">
      <t>ガクシュウ</t>
    </rPh>
    <rPh sb="5" eb="7">
      <t>シエン</t>
    </rPh>
    <rPh sb="7" eb="8">
      <t>ギョウ</t>
    </rPh>
    <phoneticPr fontId="1"/>
  </si>
  <si>
    <t>生活関連サービス業，娯楽業</t>
    <rPh sb="0" eb="2">
      <t>セイカツ</t>
    </rPh>
    <rPh sb="2" eb="4">
      <t>カンレン</t>
    </rPh>
    <rPh sb="8" eb="9">
      <t>ギョウ</t>
    </rPh>
    <rPh sb="10" eb="13">
      <t>ゴラクギョウ</t>
    </rPh>
    <phoneticPr fontId="1"/>
  </si>
  <si>
    <t>宿泊業，飲食サービス業</t>
    <rPh sb="0" eb="2">
      <t>シュクハク</t>
    </rPh>
    <rPh sb="2" eb="3">
      <t>ギョウ</t>
    </rPh>
    <rPh sb="4" eb="6">
      <t>インショク</t>
    </rPh>
    <rPh sb="10" eb="11">
      <t>ギョウ</t>
    </rPh>
    <phoneticPr fontId="1"/>
  </si>
  <si>
    <t>学術研究，専門・技術サービス業</t>
    <rPh sb="0" eb="2">
      <t>ガクジュツ</t>
    </rPh>
    <rPh sb="2" eb="4">
      <t>ケンキュウ</t>
    </rPh>
    <rPh sb="5" eb="7">
      <t>センモン</t>
    </rPh>
    <rPh sb="8" eb="10">
      <t>ギジュツ</t>
    </rPh>
    <rPh sb="14" eb="15">
      <t>ギョウ</t>
    </rPh>
    <phoneticPr fontId="1"/>
  </si>
  <si>
    <t>不動産業，物品賃貸業</t>
    <rPh sb="0" eb="3">
      <t>フドウサン</t>
    </rPh>
    <rPh sb="3" eb="4">
      <t>ギョウ</t>
    </rPh>
    <rPh sb="5" eb="7">
      <t>ブッピン</t>
    </rPh>
    <rPh sb="7" eb="10">
      <t>チンタイギョウ</t>
    </rPh>
    <phoneticPr fontId="1"/>
  </si>
  <si>
    <t>金融業，保険業</t>
    <rPh sb="0" eb="2">
      <t>キンユウ</t>
    </rPh>
    <rPh sb="2" eb="3">
      <t>ギョウ</t>
    </rPh>
    <rPh sb="4" eb="7">
      <t>ホケンギョウ</t>
    </rPh>
    <phoneticPr fontId="1"/>
  </si>
  <si>
    <t>卸売業，小売業</t>
    <rPh sb="0" eb="2">
      <t>オロシウ</t>
    </rPh>
    <rPh sb="2" eb="3">
      <t>ギョウ</t>
    </rPh>
    <rPh sb="4" eb="7">
      <t>コウリギョウ</t>
    </rPh>
    <phoneticPr fontId="1"/>
  </si>
  <si>
    <t>運輸業，郵便業</t>
    <rPh sb="0" eb="3">
      <t>ウンユギョウ</t>
    </rPh>
    <rPh sb="4" eb="6">
      <t>ユウビン</t>
    </rPh>
    <rPh sb="6" eb="7">
      <t>ギョウ</t>
    </rPh>
    <phoneticPr fontId="1"/>
  </si>
  <si>
    <t>情報通信業</t>
    <rPh sb="0" eb="2">
      <t>ジョウホウ</t>
    </rPh>
    <rPh sb="2" eb="5">
      <t>ツウシンギョウ</t>
    </rPh>
    <phoneticPr fontId="1"/>
  </si>
  <si>
    <t>電気･ｶﾞｽ・熱供給・水道業</t>
    <rPh sb="0" eb="2">
      <t>デンキ</t>
    </rPh>
    <rPh sb="7" eb="8">
      <t>ネツ</t>
    </rPh>
    <rPh sb="8" eb="10">
      <t>キョウキュウ</t>
    </rPh>
    <rPh sb="11" eb="14">
      <t>スイドウギョウ</t>
    </rPh>
    <phoneticPr fontId="1"/>
  </si>
  <si>
    <t>製造業</t>
    <rPh sb="0" eb="3">
      <t>セイゾウギョウ</t>
    </rPh>
    <phoneticPr fontId="1"/>
  </si>
  <si>
    <t>建設業</t>
    <rPh sb="0" eb="3">
      <t>ケンセツギョウ</t>
    </rPh>
    <phoneticPr fontId="1"/>
  </si>
  <si>
    <t>調査産業計</t>
    <rPh sb="0" eb="2">
      <t>チョウサ</t>
    </rPh>
    <rPh sb="2" eb="4">
      <t>サンギョウ</t>
    </rPh>
    <rPh sb="4" eb="5">
      <t>ケイ</t>
    </rPh>
    <phoneticPr fontId="1"/>
  </si>
  <si>
    <t>産  業  分  類</t>
    <rPh sb="0" eb="1">
      <t>サン</t>
    </rPh>
    <rPh sb="3" eb="4">
      <t>ギョウ</t>
    </rPh>
    <rPh sb="6" eb="7">
      <t>ブン</t>
    </rPh>
    <rPh sb="9" eb="10">
      <t>タグイ</t>
    </rPh>
    <phoneticPr fontId="1"/>
  </si>
  <si>
    <t>（単位　時間）</t>
    <phoneticPr fontId="1"/>
  </si>
  <si>
    <t>33　月間実労働時間（常用労働者１人平均）</t>
    <phoneticPr fontId="1"/>
  </si>
  <si>
    <t>32　月間現金給与総額（常用労働者1人平均）</t>
    <phoneticPr fontId="1"/>
  </si>
  <si>
    <t>資料　総務省統計局「国勢調査」</t>
    <phoneticPr fontId="1"/>
  </si>
  <si>
    <t>成22年国勢調査に用いられた産業分類による集計である。</t>
    <phoneticPr fontId="1"/>
  </si>
  <si>
    <t>各年10月1日現在の数値である。なお、平成12年は平成12年産業分類による集計であり、平成17年以降は平</t>
    <rPh sb="10" eb="12">
      <t>スウチ</t>
    </rPh>
    <rPh sb="19" eb="21">
      <t>ヘイセイ</t>
    </rPh>
    <rPh sb="23" eb="24">
      <t>ネン</t>
    </rPh>
    <rPh sb="25" eb="27">
      <t>ヘイセイ</t>
    </rPh>
    <rPh sb="29" eb="30">
      <t>ネン</t>
    </rPh>
    <rPh sb="30" eb="32">
      <t>サンギョウ</t>
    </rPh>
    <rPh sb="32" eb="34">
      <t>ブンルイ</t>
    </rPh>
    <rPh sb="37" eb="39">
      <t>シュウケイ</t>
    </rPh>
    <rPh sb="43" eb="45">
      <t>ヘイセイ</t>
    </rPh>
    <rPh sb="47" eb="48">
      <t>ネン</t>
    </rPh>
    <rPh sb="48" eb="50">
      <t>イコウ</t>
    </rPh>
    <rPh sb="51" eb="52">
      <t>ヒラ</t>
    </rPh>
    <phoneticPr fontId="1"/>
  </si>
  <si>
    <t>分類不能の産業</t>
    <rPh sb="0" eb="2">
      <t>ブンルイ</t>
    </rPh>
    <rPh sb="2" eb="4">
      <t>フノウ</t>
    </rPh>
    <rPh sb="5" eb="7">
      <t>サンギョウ</t>
    </rPh>
    <phoneticPr fontId="1"/>
  </si>
  <si>
    <t>公務(他に分類されるものを除く)</t>
    <rPh sb="0" eb="2">
      <t>コウム</t>
    </rPh>
    <rPh sb="3" eb="4">
      <t>ホカ</t>
    </rPh>
    <rPh sb="5" eb="7">
      <t>ブンルイ</t>
    </rPh>
    <rPh sb="13" eb="14">
      <t>ノゾ</t>
    </rPh>
    <phoneticPr fontId="1"/>
  </si>
  <si>
    <r>
      <t>公務(</t>
    </r>
    <r>
      <rPr>
        <sz val="11"/>
        <rFont val="ＭＳ Ｐ明朝"/>
        <family val="1"/>
        <charset val="128"/>
      </rPr>
      <t>他に分類されないもの)</t>
    </r>
    <rPh sb="0" eb="2">
      <t>コウム</t>
    </rPh>
    <rPh sb="3" eb="4">
      <t>ホカ</t>
    </rPh>
    <rPh sb="5" eb="7">
      <t>ブンルイ</t>
    </rPh>
    <phoneticPr fontId="1"/>
  </si>
  <si>
    <t>サービス業（他に分類されないもの）</t>
    <rPh sb="4" eb="5">
      <t>ギョウ</t>
    </rPh>
    <rPh sb="6" eb="7">
      <t>タ</t>
    </rPh>
    <rPh sb="8" eb="10">
      <t>ブンルイ</t>
    </rPh>
    <phoneticPr fontId="1"/>
  </si>
  <si>
    <t>サービス業</t>
    <rPh sb="4" eb="5">
      <t>ギョウ</t>
    </rPh>
    <phoneticPr fontId="1"/>
  </si>
  <si>
    <t>不動産業</t>
    <rPh sb="0" eb="3">
      <t>フドウサン</t>
    </rPh>
    <rPh sb="3" eb="4">
      <t>ギョウ</t>
    </rPh>
    <phoneticPr fontId="1"/>
  </si>
  <si>
    <t>金融・保険業</t>
    <rPh sb="0" eb="2">
      <t>キンユウ</t>
    </rPh>
    <rPh sb="3" eb="6">
      <t>ホケンギョウ</t>
    </rPh>
    <phoneticPr fontId="1"/>
  </si>
  <si>
    <t>卸売・小売業，飲食店</t>
    <rPh sb="0" eb="2">
      <t>オロシウ</t>
    </rPh>
    <rPh sb="3" eb="6">
      <t>コウリギョウ</t>
    </rPh>
    <rPh sb="7" eb="9">
      <t>インショク</t>
    </rPh>
    <rPh sb="9" eb="10">
      <t>テン</t>
    </rPh>
    <phoneticPr fontId="1"/>
  </si>
  <si>
    <t>運輸・通信業</t>
    <rPh sb="0" eb="2">
      <t>ウンユ</t>
    </rPh>
    <rPh sb="3" eb="5">
      <t>ツウシン</t>
    </rPh>
    <rPh sb="5" eb="6">
      <t>ギョウ</t>
    </rPh>
    <phoneticPr fontId="1"/>
  </si>
  <si>
    <t>電気･ｶﾞｽ･熱供給･水道業</t>
    <rPh sb="0" eb="2">
      <t>デンキ</t>
    </rPh>
    <rPh sb="7" eb="8">
      <t>ネツ</t>
    </rPh>
    <rPh sb="8" eb="10">
      <t>キョウキュウ</t>
    </rPh>
    <rPh sb="11" eb="14">
      <t>スイドウギョウ</t>
    </rPh>
    <phoneticPr fontId="1"/>
  </si>
  <si>
    <t>第３次産業</t>
    <rPh sb="0" eb="1">
      <t>ダイ</t>
    </rPh>
    <rPh sb="2" eb="3">
      <t>ジ</t>
    </rPh>
    <rPh sb="3" eb="5">
      <t>サンギョウ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</si>
  <si>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</si>
  <si>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鉱業</t>
    <rPh sb="0" eb="2">
      <t>コウギョウ</t>
    </rPh>
    <phoneticPr fontId="1"/>
  </si>
  <si>
    <t>第２次産業</t>
    <rPh sb="0" eb="1">
      <t>ダイ</t>
    </rPh>
    <rPh sb="2" eb="3">
      <t>ジ</t>
    </rPh>
    <rPh sb="3" eb="5">
      <t>サンギョウ</t>
    </rPh>
    <phoneticPr fontId="1"/>
  </si>
  <si>
    <t>漁業</t>
    <rPh sb="0" eb="2">
      <t>ギョギョウ</t>
    </rPh>
    <phoneticPr fontId="1"/>
  </si>
  <si>
    <t>農業，林業</t>
    <rPh sb="0" eb="2">
      <t>ノウギョウ</t>
    </rPh>
    <rPh sb="3" eb="5">
      <t>リンギョウ</t>
    </rPh>
    <phoneticPr fontId="1"/>
  </si>
  <si>
    <t>林業</t>
    <rPh sb="0" eb="2">
      <t>リンギョウ</t>
    </rPh>
    <phoneticPr fontId="1"/>
  </si>
  <si>
    <t>農業</t>
    <rPh sb="0" eb="2">
      <t>ノウギョウ</t>
    </rPh>
    <phoneticPr fontId="1"/>
  </si>
  <si>
    <t>第1次産業</t>
    <rPh sb="0" eb="1">
      <t>ダイ</t>
    </rPh>
    <rPh sb="2" eb="3">
      <t>ジ</t>
    </rPh>
    <rPh sb="3" eb="5">
      <t>サンギョウ</t>
    </rPh>
    <phoneticPr fontId="1"/>
  </si>
  <si>
    <t>就業者数</t>
    <rPh sb="0" eb="3">
      <t>シュウギョウシャ</t>
    </rPh>
    <rPh sb="3" eb="4">
      <t>スウ</t>
    </rPh>
    <phoneticPr fontId="1"/>
  </si>
  <si>
    <t>令和2年</t>
    <rPh sb="0" eb="2">
      <t>レイワ</t>
    </rPh>
    <rPh sb="3" eb="4">
      <t>ネン</t>
    </rPh>
    <phoneticPr fontId="1"/>
  </si>
  <si>
    <t>平成12年</t>
    <rPh sb="0" eb="2">
      <t>ヘイセイ</t>
    </rPh>
    <rPh sb="4" eb="5">
      <t>ネン</t>
    </rPh>
    <phoneticPr fontId="1"/>
  </si>
  <si>
    <t>産　　業　　分　　類</t>
    <rPh sb="0" eb="4">
      <t>サンギョウ</t>
    </rPh>
    <rPh sb="6" eb="10">
      <t>ブンルイ</t>
    </rPh>
    <phoneticPr fontId="1"/>
  </si>
  <si>
    <t>35　産業別就業者数（15歳以上）の推移</t>
    <phoneticPr fontId="1"/>
  </si>
  <si>
    <t>注1)  完全失業率＝「完全失業者数」÷「労働力人口（総数）」×100      資料　総務省統計局「労働力調査」</t>
    <rPh sb="0" eb="1">
      <t>チュウ</t>
    </rPh>
    <rPh sb="27" eb="29">
      <t>ソウスウ</t>
    </rPh>
    <rPh sb="41" eb="43">
      <t>シリョウ</t>
    </rPh>
    <rPh sb="47" eb="50">
      <t>トウケイキョク</t>
    </rPh>
    <rPh sb="51" eb="54">
      <t>ロウドウリョク</t>
    </rPh>
    <rPh sb="54" eb="56">
      <t>チョウサ</t>
    </rPh>
    <phoneticPr fontId="1"/>
  </si>
  <si>
    <t>労働力調査の年平均結果は遡及改定されるので、前年度報告書と数値が異なることがある。</t>
    <rPh sb="12" eb="14">
      <t>ソキュウ</t>
    </rPh>
    <rPh sb="14" eb="16">
      <t>カイテイ</t>
    </rPh>
    <rPh sb="22" eb="25">
      <t>ゼンネンド</t>
    </rPh>
    <rPh sb="25" eb="28">
      <t>ホウコクショ</t>
    </rPh>
    <rPh sb="29" eb="31">
      <t>スウチ</t>
    </rPh>
    <rPh sb="32" eb="33">
      <t>コト</t>
    </rPh>
    <phoneticPr fontId="1"/>
  </si>
  <si>
    <t>千人</t>
    <rPh sb="0" eb="1">
      <t>セン</t>
    </rPh>
    <rPh sb="1" eb="2">
      <t>ニン</t>
    </rPh>
    <phoneticPr fontId="1"/>
  </si>
  <si>
    <t>完全失業者数</t>
    <rPh sb="0" eb="2">
      <t>カンゼン</t>
    </rPh>
    <rPh sb="2" eb="4">
      <t>シツギョウ</t>
    </rPh>
    <rPh sb="4" eb="5">
      <t>シャ</t>
    </rPh>
    <rPh sb="5" eb="6">
      <t>スウ</t>
    </rPh>
    <phoneticPr fontId="1"/>
  </si>
  <si>
    <t>総　　　数</t>
    <rPh sb="0" eb="1">
      <t>フサ</t>
    </rPh>
    <rPh sb="4" eb="5">
      <t>カズ</t>
    </rPh>
    <phoneticPr fontId="1"/>
  </si>
  <si>
    <t>完全失業率 1)</t>
    <rPh sb="0" eb="2">
      <t>カンゼン</t>
    </rPh>
    <rPh sb="2" eb="4">
      <t>シツギョウ</t>
    </rPh>
    <rPh sb="4" eb="5">
      <t>リツ</t>
    </rPh>
    <phoneticPr fontId="1"/>
  </si>
  <si>
    <t>非労働力人口</t>
    <rPh sb="0" eb="1">
      <t>ヒ</t>
    </rPh>
    <rPh sb="1" eb="4">
      <t>ロウドウリョク</t>
    </rPh>
    <rPh sb="4" eb="6">
      <t>ジンコウ</t>
    </rPh>
    <phoneticPr fontId="1"/>
  </si>
  <si>
    <t>労　　　　　働　　　　　力　　　　　人　　　　　口</t>
    <rPh sb="0" eb="1">
      <t>ロウ</t>
    </rPh>
    <rPh sb="6" eb="7">
      <t>ハタラキ</t>
    </rPh>
    <rPh sb="12" eb="13">
      <t>チカラ</t>
    </rPh>
    <rPh sb="18" eb="19">
      <t>ジン</t>
    </rPh>
    <rPh sb="24" eb="25">
      <t>クチ</t>
    </rPh>
    <phoneticPr fontId="1"/>
  </si>
  <si>
    <t>年   次</t>
    <rPh sb="0" eb="1">
      <t>トシ</t>
    </rPh>
    <rPh sb="4" eb="5">
      <t>ツギ</t>
    </rPh>
    <phoneticPr fontId="1"/>
  </si>
  <si>
    <t>34　労働力状態別（15歳以上）人口　(モデル推計による年平均）</t>
    <phoneticPr fontId="1"/>
  </si>
  <si>
    <t>資料　福岡労働局「職業安定業務年報」</t>
    <rPh sb="0" eb="2">
      <t>シリョウ</t>
    </rPh>
    <rPh sb="3" eb="5">
      <t>フクオカ</t>
    </rPh>
    <rPh sb="5" eb="7">
      <t>ロウドウ</t>
    </rPh>
    <rPh sb="7" eb="8">
      <t>キョク</t>
    </rPh>
    <rPh sb="9" eb="11">
      <t>ショクギョウ</t>
    </rPh>
    <rPh sb="11" eb="13">
      <t>アンテイ</t>
    </rPh>
    <rPh sb="13" eb="15">
      <t>ギョウム</t>
    </rPh>
    <rPh sb="15" eb="17">
      <t>ネンポウ</t>
    </rPh>
    <phoneticPr fontId="1"/>
  </si>
  <si>
    <t>各年度3月卒業者の翌年度6月末日現在の数値である。</t>
    <rPh sb="0" eb="3">
      <t>カクネンド</t>
    </rPh>
    <rPh sb="4" eb="5">
      <t>ガツ</t>
    </rPh>
    <rPh sb="5" eb="8">
      <t>ソツギョウシャ</t>
    </rPh>
    <rPh sb="9" eb="12">
      <t>ヨクネンド</t>
    </rPh>
    <rPh sb="13" eb="15">
      <t>ガツマツ</t>
    </rPh>
    <rPh sb="15" eb="16">
      <t>ヒ</t>
    </rPh>
    <rPh sb="16" eb="18">
      <t>ゲンザイ</t>
    </rPh>
    <rPh sb="19" eb="21">
      <t>スウチ</t>
    </rPh>
    <phoneticPr fontId="1"/>
  </si>
  <si>
    <t>就 職 者 数</t>
    <rPh sb="0" eb="1">
      <t>シュウ</t>
    </rPh>
    <rPh sb="2" eb="3">
      <t>ショク</t>
    </rPh>
    <rPh sb="4" eb="5">
      <t>シャ</t>
    </rPh>
    <rPh sb="6" eb="7">
      <t>スウ</t>
    </rPh>
    <phoneticPr fontId="1"/>
  </si>
  <si>
    <t>求　人　数</t>
    <rPh sb="0" eb="1">
      <t>モトム</t>
    </rPh>
    <rPh sb="2" eb="3">
      <t>ジン</t>
    </rPh>
    <rPh sb="4" eb="5">
      <t>カズ</t>
    </rPh>
    <phoneticPr fontId="1"/>
  </si>
  <si>
    <t>求 職 者 数</t>
    <rPh sb="0" eb="1">
      <t>キュウ</t>
    </rPh>
    <rPh sb="2" eb="3">
      <t>ショク</t>
    </rPh>
    <rPh sb="4" eb="5">
      <t>シャ</t>
    </rPh>
    <rPh sb="6" eb="7">
      <t>スウ</t>
    </rPh>
    <phoneticPr fontId="1"/>
  </si>
  <si>
    <t>高等学校</t>
    <rPh sb="0" eb="2">
      <t>コウトウ</t>
    </rPh>
    <rPh sb="2" eb="4">
      <t>ガッコウ</t>
    </rPh>
    <phoneticPr fontId="1"/>
  </si>
  <si>
    <t>中学校</t>
    <rPh sb="0" eb="3">
      <t>チュウガッコウ</t>
    </rPh>
    <phoneticPr fontId="1"/>
  </si>
  <si>
    <t>（単位　人）</t>
    <phoneticPr fontId="1"/>
  </si>
  <si>
    <t>38　新規学校卒業者の職業紹介状況</t>
    <phoneticPr fontId="1"/>
  </si>
  <si>
    <t>就職率は、就職件数を新規求職者数で除したもの。充足率は、充足数を新規求人数で除したもの。</t>
    <rPh sb="0" eb="2">
      <t>シュウショク</t>
    </rPh>
    <rPh sb="5" eb="7">
      <t>シュウショク</t>
    </rPh>
    <rPh sb="7" eb="9">
      <t>ケンスウ</t>
    </rPh>
    <rPh sb="13" eb="14">
      <t>ショク</t>
    </rPh>
    <rPh sb="14" eb="15">
      <t>シャ</t>
    </rPh>
    <rPh sb="15" eb="16">
      <t>カズ</t>
    </rPh>
    <phoneticPr fontId="1"/>
  </si>
  <si>
    <t>有効求職者数・有効求人数・就職件数・充足数は月平均の数値である。</t>
    <rPh sb="0" eb="2">
      <t>ユウコウ</t>
    </rPh>
    <rPh sb="2" eb="4">
      <t>キュウショク</t>
    </rPh>
    <rPh sb="4" eb="5">
      <t>シャ</t>
    </rPh>
    <rPh sb="5" eb="6">
      <t>スウ</t>
    </rPh>
    <rPh sb="7" eb="9">
      <t>ユウコウ</t>
    </rPh>
    <rPh sb="9" eb="12">
      <t>キュウジンスウ</t>
    </rPh>
    <rPh sb="13" eb="15">
      <t>シュウショク</t>
    </rPh>
    <rPh sb="15" eb="17">
      <t>ケンスウ</t>
    </rPh>
    <rPh sb="18" eb="20">
      <t>ジュウソク</t>
    </rPh>
    <rPh sb="20" eb="21">
      <t>スウ</t>
    </rPh>
    <rPh sb="22" eb="23">
      <t>ツキ</t>
    </rPh>
    <rPh sb="23" eb="25">
      <t>ヘイキン</t>
    </rPh>
    <rPh sb="26" eb="28">
      <t>スウチ</t>
    </rPh>
    <phoneticPr fontId="1"/>
  </si>
  <si>
    <t>新規学卒者を除き、パートタイムを含む。</t>
    <rPh sb="0" eb="2">
      <t>シンキ</t>
    </rPh>
    <rPh sb="2" eb="5">
      <t>ガクソツシャ</t>
    </rPh>
    <rPh sb="6" eb="7">
      <t>ノゾ</t>
    </rPh>
    <rPh sb="16" eb="17">
      <t>フク</t>
    </rPh>
    <phoneticPr fontId="1"/>
  </si>
  <si>
    <t>％</t>
    <phoneticPr fontId="1"/>
  </si>
  <si>
    <t>倍</t>
    <rPh sb="0" eb="1">
      <t>バイ</t>
    </rPh>
    <phoneticPr fontId="1"/>
  </si>
  <si>
    <t>充 足 率</t>
    <rPh sb="0" eb="1">
      <t>ミツル</t>
    </rPh>
    <rPh sb="2" eb="3">
      <t>アシ</t>
    </rPh>
    <rPh sb="4" eb="5">
      <t>リツ</t>
    </rPh>
    <phoneticPr fontId="1"/>
  </si>
  <si>
    <t>充 足 数　　</t>
    <rPh sb="0" eb="1">
      <t>ミツル</t>
    </rPh>
    <rPh sb="2" eb="3">
      <t>アシ</t>
    </rPh>
    <rPh sb="4" eb="5">
      <t>スウ</t>
    </rPh>
    <phoneticPr fontId="1"/>
  </si>
  <si>
    <t>就 職 率</t>
    <rPh sb="0" eb="1">
      <t>シュウ</t>
    </rPh>
    <rPh sb="2" eb="3">
      <t>ショク</t>
    </rPh>
    <rPh sb="4" eb="5">
      <t>リツ</t>
    </rPh>
    <phoneticPr fontId="1"/>
  </si>
  <si>
    <t>就職件数　　　</t>
    <rPh sb="0" eb="2">
      <t>シュウショク</t>
    </rPh>
    <rPh sb="2" eb="4">
      <t>ケンスウ</t>
    </rPh>
    <phoneticPr fontId="1"/>
  </si>
  <si>
    <t>有　　効
求人倍率</t>
    <rPh sb="0" eb="1">
      <t>ユウ</t>
    </rPh>
    <rPh sb="3" eb="4">
      <t>コウ</t>
    </rPh>
    <rPh sb="5" eb="7">
      <t>キュウジン</t>
    </rPh>
    <rPh sb="7" eb="8">
      <t>バイ</t>
    </rPh>
    <rPh sb="8" eb="9">
      <t>リツ</t>
    </rPh>
    <phoneticPr fontId="1"/>
  </si>
  <si>
    <t>有　　 効
求 人 数</t>
    <rPh sb="0" eb="1">
      <t>ユウ</t>
    </rPh>
    <rPh sb="4" eb="5">
      <t>コウ</t>
    </rPh>
    <rPh sb="6" eb="7">
      <t>モトム</t>
    </rPh>
    <rPh sb="8" eb="9">
      <t>ヒト</t>
    </rPh>
    <rPh sb="10" eb="11">
      <t>カズ</t>
    </rPh>
    <phoneticPr fontId="1"/>
  </si>
  <si>
    <t>有　　　効
求職者数</t>
    <rPh sb="0" eb="1">
      <t>ユウ</t>
    </rPh>
    <rPh sb="4" eb="5">
      <t>コウ</t>
    </rPh>
    <rPh sb="6" eb="8">
      <t>キュウショク</t>
    </rPh>
    <rPh sb="8" eb="9">
      <t>シャ</t>
    </rPh>
    <rPh sb="9" eb="10">
      <t>スウ</t>
    </rPh>
    <phoneticPr fontId="1"/>
  </si>
  <si>
    <t>37　一般職業紹介状況</t>
    <phoneticPr fontId="1"/>
  </si>
  <si>
    <t>資料　総務省統計局「就業構造基本調査」</t>
    <rPh sb="0" eb="2">
      <t>シリョウ</t>
    </rPh>
    <rPh sb="3" eb="6">
      <t>ソウムショウ</t>
    </rPh>
    <rPh sb="6" eb="9">
      <t>トウケイキョク</t>
    </rPh>
    <rPh sb="10" eb="12">
      <t>シュウギョウ</t>
    </rPh>
    <rPh sb="12" eb="14">
      <t>コウゾウ</t>
    </rPh>
    <rPh sb="14" eb="16">
      <t>キホン</t>
    </rPh>
    <rPh sb="16" eb="18">
      <t>チョウサ</t>
    </rPh>
    <phoneticPr fontId="1"/>
  </si>
  <si>
    <t>各年10月1日現在の数値である。</t>
    <rPh sb="0" eb="1">
      <t>カク</t>
    </rPh>
    <rPh sb="1" eb="2">
      <t>ネン</t>
    </rPh>
    <rPh sb="4" eb="5">
      <t>ガツ</t>
    </rPh>
    <rPh sb="6" eb="7">
      <t>ニチ</t>
    </rPh>
    <rPh sb="7" eb="9">
      <t>ゲンザイ</t>
    </rPh>
    <rPh sb="10" eb="12">
      <t>スウチ</t>
    </rPh>
    <phoneticPr fontId="1"/>
  </si>
  <si>
    <t>％</t>
    <phoneticPr fontId="1"/>
  </si>
  <si>
    <t>％</t>
    <phoneticPr fontId="1"/>
  </si>
  <si>
    <t>雇用者に占める割合</t>
    <rPh sb="0" eb="3">
      <t>コヨウシャ</t>
    </rPh>
    <rPh sb="4" eb="5">
      <t>シ</t>
    </rPh>
    <rPh sb="7" eb="9">
      <t>ワリアイ</t>
    </rPh>
    <phoneticPr fontId="1"/>
  </si>
  <si>
    <t>非正規の職員・従業員</t>
    <rPh sb="0" eb="3">
      <t>ヒセイキ</t>
    </rPh>
    <rPh sb="4" eb="6">
      <t>ショクイン</t>
    </rPh>
    <rPh sb="7" eb="10">
      <t>ジュウギョウイン</t>
    </rPh>
    <phoneticPr fontId="1"/>
  </si>
  <si>
    <t>正規の職員・従業員</t>
    <rPh sb="0" eb="2">
      <t>セイキ</t>
    </rPh>
    <rPh sb="3" eb="5">
      <t>ショクイン</t>
    </rPh>
    <rPh sb="6" eb="9">
      <t>ジュウギョウイン</t>
    </rPh>
    <phoneticPr fontId="1"/>
  </si>
  <si>
    <t>雇用者
総　数</t>
    <rPh sb="0" eb="3">
      <t>コヨウシャ</t>
    </rPh>
    <rPh sb="4" eb="5">
      <t>ソウ</t>
    </rPh>
    <rPh sb="6" eb="7">
      <t>スウ</t>
    </rPh>
    <phoneticPr fontId="1"/>
  </si>
  <si>
    <t>36　雇用形態別有業者数</t>
    <rPh sb="3" eb="5">
      <t>コヨウ</t>
    </rPh>
    <rPh sb="5" eb="8">
      <t>ケイタイベツ</t>
    </rPh>
    <rPh sb="8" eb="9">
      <t>ユウ</t>
    </rPh>
    <rPh sb="9" eb="12">
      <t>ギョウシャスウ</t>
    </rPh>
    <phoneticPr fontId="1"/>
  </si>
  <si>
    <t>資料　福岡労働局「職業安定業務年報」</t>
  </si>
  <si>
    <t>注1)  基本手当に係る数値である。</t>
    <rPh sb="0" eb="1">
      <t>チュウ</t>
    </rPh>
    <rPh sb="5" eb="7">
      <t>キホン</t>
    </rPh>
    <rPh sb="7" eb="9">
      <t>テアテ</t>
    </rPh>
    <rPh sb="10" eb="11">
      <t>カカ</t>
    </rPh>
    <rPh sb="12" eb="14">
      <t>スウチ</t>
    </rPh>
    <phoneticPr fontId="1"/>
  </si>
  <si>
    <t>ある。</t>
    <phoneticPr fontId="1"/>
  </si>
  <si>
    <t>事業所数・被保険者数は年度末現在、受給者実人員は月平均、手帳交付件数・支給額は年度計の数値で</t>
    <rPh sb="0" eb="3">
      <t>ジギョウショ</t>
    </rPh>
    <rPh sb="3" eb="4">
      <t>スウ</t>
    </rPh>
    <rPh sb="5" eb="6">
      <t>ヒ</t>
    </rPh>
    <rPh sb="6" eb="8">
      <t>ホケン</t>
    </rPh>
    <rPh sb="8" eb="9">
      <t>シャ</t>
    </rPh>
    <rPh sb="9" eb="10">
      <t>カズ</t>
    </rPh>
    <rPh sb="11" eb="14">
      <t>ネンドマツ</t>
    </rPh>
    <rPh sb="14" eb="16">
      <t>ゲンザイ</t>
    </rPh>
    <rPh sb="17" eb="20">
      <t>ジュキュウシャ</t>
    </rPh>
    <rPh sb="20" eb="21">
      <t>ジツ</t>
    </rPh>
    <rPh sb="21" eb="23">
      <t>ジンイン</t>
    </rPh>
    <rPh sb="24" eb="25">
      <t>ツキ</t>
    </rPh>
    <rPh sb="25" eb="27">
      <t>ヘイキン</t>
    </rPh>
    <rPh sb="28" eb="30">
      <t>テチョウ</t>
    </rPh>
    <rPh sb="30" eb="32">
      <t>コウフ</t>
    </rPh>
    <rPh sb="32" eb="33">
      <t>ケン</t>
    </rPh>
    <rPh sb="33" eb="34">
      <t>カズ</t>
    </rPh>
    <rPh sb="35" eb="37">
      <t>シキュウ</t>
    </rPh>
    <rPh sb="37" eb="38">
      <t>ガク</t>
    </rPh>
    <rPh sb="43" eb="45">
      <t>スウチ</t>
    </rPh>
    <phoneticPr fontId="1"/>
  </si>
  <si>
    <t>支 給 額</t>
    <rPh sb="0" eb="1">
      <t>ササ</t>
    </rPh>
    <rPh sb="2" eb="3">
      <t>キュウ</t>
    </rPh>
    <rPh sb="4" eb="5">
      <t>ガク</t>
    </rPh>
    <phoneticPr fontId="1"/>
  </si>
  <si>
    <t>受 給 者
実 人 員</t>
    <rPh sb="0" eb="1">
      <t>ウケ</t>
    </rPh>
    <rPh sb="2" eb="3">
      <t>キュウ</t>
    </rPh>
    <rPh sb="4" eb="5">
      <t>シャ</t>
    </rPh>
    <rPh sb="6" eb="7">
      <t>ミ</t>
    </rPh>
    <rPh sb="8" eb="9">
      <t>ジン</t>
    </rPh>
    <rPh sb="10" eb="11">
      <t>イン</t>
    </rPh>
    <phoneticPr fontId="1"/>
  </si>
  <si>
    <t>被保険者手帳交付件数</t>
    <rPh sb="0" eb="1">
      <t>ヒ</t>
    </rPh>
    <rPh sb="1" eb="2">
      <t>ホ</t>
    </rPh>
    <rPh sb="2" eb="3">
      <t>ケン</t>
    </rPh>
    <rPh sb="3" eb="4">
      <t>シャ</t>
    </rPh>
    <rPh sb="4" eb="6">
      <t>テチョウ</t>
    </rPh>
    <rPh sb="6" eb="8">
      <t>コウフ</t>
    </rPh>
    <rPh sb="8" eb="9">
      <t>ケン</t>
    </rPh>
    <rPh sb="9" eb="10">
      <t>スウ</t>
    </rPh>
    <phoneticPr fontId="1"/>
  </si>
  <si>
    <t>被保険者数</t>
    <rPh sb="0" eb="4">
      <t>ヒホケンシャ</t>
    </rPh>
    <rPh sb="4" eb="5">
      <t>スウ</t>
    </rPh>
    <phoneticPr fontId="1"/>
  </si>
  <si>
    <t>日雇労働求職者給付</t>
    <rPh sb="0" eb="2">
      <t>ヒヤト</t>
    </rPh>
    <rPh sb="2" eb="4">
      <t>ロウドウ</t>
    </rPh>
    <rPh sb="4" eb="6">
      <t>キュウショク</t>
    </rPh>
    <rPh sb="6" eb="7">
      <t>シャ</t>
    </rPh>
    <rPh sb="7" eb="9">
      <t>キュウフ</t>
    </rPh>
    <phoneticPr fontId="1"/>
  </si>
  <si>
    <t>一般求職者給付　1)</t>
    <rPh sb="0" eb="2">
      <t>イッパン</t>
    </rPh>
    <rPh sb="2" eb="4">
      <t>キュウショク</t>
    </rPh>
    <rPh sb="4" eb="5">
      <t>シャ</t>
    </rPh>
    <rPh sb="5" eb="7">
      <t>キュウフ</t>
    </rPh>
    <phoneticPr fontId="1"/>
  </si>
  <si>
    <t>適用</t>
    <rPh sb="0" eb="2">
      <t>テキヨウ</t>
    </rPh>
    <phoneticPr fontId="1"/>
  </si>
  <si>
    <t>40　雇用保険</t>
    <phoneticPr fontId="1"/>
  </si>
  <si>
    <t>資料　県保護・援護課「福岡県の生活保護」、「生活保護速報」</t>
    <rPh sb="0" eb="2">
      <t>シリョウ</t>
    </rPh>
    <rPh sb="3" eb="4">
      <t>ケン</t>
    </rPh>
    <rPh sb="4" eb="6">
      <t>ホゴ</t>
    </rPh>
    <rPh sb="7" eb="9">
      <t>エンゴ</t>
    </rPh>
    <rPh sb="9" eb="10">
      <t>カ</t>
    </rPh>
    <rPh sb="11" eb="14">
      <t>フクオカケン</t>
    </rPh>
    <rPh sb="15" eb="17">
      <t>セイカツ</t>
    </rPh>
    <rPh sb="17" eb="19">
      <t>ホゴ</t>
    </rPh>
    <rPh sb="22" eb="24">
      <t>セイカツ</t>
    </rPh>
    <rPh sb="24" eb="26">
      <t>ホゴ</t>
    </rPh>
    <rPh sb="26" eb="28">
      <t>ソクホウ</t>
    </rPh>
    <phoneticPr fontId="1"/>
  </si>
  <si>
    <t>注1)  保護停止中の世帯は除く。</t>
    <rPh sb="0" eb="1">
      <t>チュウ</t>
    </rPh>
    <rPh sb="5" eb="7">
      <t>ホゴ</t>
    </rPh>
    <rPh sb="7" eb="9">
      <t>テイシ</t>
    </rPh>
    <rPh sb="9" eb="10">
      <t>チュウ</t>
    </rPh>
    <rPh sb="11" eb="13">
      <t>セタイ</t>
    </rPh>
    <rPh sb="14" eb="15">
      <t>ノゾ</t>
    </rPh>
    <phoneticPr fontId="1"/>
  </si>
  <si>
    <t>保護費総額は年度計、その他は月平均の数値である。</t>
    <rPh sb="0" eb="3">
      <t>ホゴヒ</t>
    </rPh>
    <rPh sb="3" eb="5">
      <t>ソウガク</t>
    </rPh>
    <rPh sb="6" eb="8">
      <t>ネンド</t>
    </rPh>
    <rPh sb="8" eb="9">
      <t>ケイ</t>
    </rPh>
    <rPh sb="12" eb="13">
      <t>タ</t>
    </rPh>
    <rPh sb="14" eb="15">
      <t>ツキ</t>
    </rPh>
    <rPh sb="15" eb="17">
      <t>ヘイキン</t>
    </rPh>
    <rPh sb="18" eb="20">
      <t>スウチ</t>
    </rPh>
    <phoneticPr fontId="1"/>
  </si>
  <si>
    <t>‰</t>
    <phoneticPr fontId="1"/>
  </si>
  <si>
    <t>うち傷病・障
害者世帯 1)</t>
    <rPh sb="2" eb="4">
      <t>ショウビョウ</t>
    </rPh>
    <rPh sb="5" eb="6">
      <t>サワ</t>
    </rPh>
    <rPh sb="7" eb="8">
      <t>ガイ</t>
    </rPh>
    <rPh sb="8" eb="9">
      <t>シャ</t>
    </rPh>
    <rPh sb="9" eb="11">
      <t>セタイ</t>
    </rPh>
    <phoneticPr fontId="1"/>
  </si>
  <si>
    <t>うち母子
世帯　 1)</t>
    <rPh sb="2" eb="4">
      <t>ボシ</t>
    </rPh>
    <rPh sb="5" eb="6">
      <t>ヨ</t>
    </rPh>
    <rPh sb="6" eb="7">
      <t>オビ</t>
    </rPh>
    <phoneticPr fontId="1"/>
  </si>
  <si>
    <t>うち高齢
者世帯  1)</t>
    <rPh sb="2" eb="4">
      <t>コウレイ</t>
    </rPh>
    <rPh sb="5" eb="6">
      <t>モノ</t>
    </rPh>
    <rPh sb="6" eb="8">
      <t>セタイ</t>
    </rPh>
    <phoneticPr fontId="1"/>
  </si>
  <si>
    <t>保 護 率</t>
    <rPh sb="0" eb="1">
      <t>タモツ</t>
    </rPh>
    <rPh sb="2" eb="3">
      <t>ユズル</t>
    </rPh>
    <rPh sb="4" eb="5">
      <t>リツ</t>
    </rPh>
    <phoneticPr fontId="1"/>
  </si>
  <si>
    <t>保護費
総 　額</t>
    <rPh sb="0" eb="3">
      <t>ホゴヒ</t>
    </rPh>
    <rPh sb="4" eb="5">
      <t>フサ</t>
    </rPh>
    <rPh sb="7" eb="8">
      <t>ガク</t>
    </rPh>
    <phoneticPr fontId="1"/>
  </si>
  <si>
    <t>被 保 護
人　　 員</t>
    <rPh sb="0" eb="1">
      <t>ヒ</t>
    </rPh>
    <rPh sb="2" eb="3">
      <t>ホ</t>
    </rPh>
    <rPh sb="4" eb="5">
      <t>ユズル</t>
    </rPh>
    <rPh sb="6" eb="7">
      <t>ヒト</t>
    </rPh>
    <rPh sb="10" eb="11">
      <t>イン</t>
    </rPh>
    <phoneticPr fontId="1"/>
  </si>
  <si>
    <t>被 保 護
世 帯 数</t>
    <rPh sb="0" eb="1">
      <t>ヒ</t>
    </rPh>
    <rPh sb="2" eb="3">
      <t>ホ</t>
    </rPh>
    <rPh sb="4" eb="5">
      <t>ユズル</t>
    </rPh>
    <rPh sb="6" eb="7">
      <t>ヨ</t>
    </rPh>
    <rPh sb="8" eb="9">
      <t>オビ</t>
    </rPh>
    <rPh sb="10" eb="11">
      <t>カズ</t>
    </rPh>
    <phoneticPr fontId="1"/>
  </si>
  <si>
    <t>39　生活保護</t>
    <phoneticPr fontId="1"/>
  </si>
  <si>
    <t>各年度末現在の数値である。</t>
    <rPh sb="0" eb="1">
      <t>カク</t>
    </rPh>
    <rPh sb="1" eb="4">
      <t>ネンドマツ</t>
    </rPh>
    <rPh sb="3" eb="4">
      <t>マツ</t>
    </rPh>
    <rPh sb="4" eb="6">
      <t>ゲンザイ</t>
    </rPh>
    <rPh sb="7" eb="9">
      <t>スウチ</t>
    </rPh>
    <phoneticPr fontId="1"/>
  </si>
  <si>
    <t>年　金　額</t>
    <rPh sb="0" eb="1">
      <t>トシ</t>
    </rPh>
    <rPh sb="2" eb="3">
      <t>キン</t>
    </rPh>
    <rPh sb="4" eb="5">
      <t>ガク</t>
    </rPh>
    <phoneticPr fontId="1"/>
  </si>
  <si>
    <t>受給権者数</t>
    <rPh sb="0" eb="3">
      <t>ジュキュウケン</t>
    </rPh>
    <rPh sb="3" eb="4">
      <t>シャ</t>
    </rPh>
    <rPh sb="4" eb="5">
      <t>スウ</t>
    </rPh>
    <phoneticPr fontId="1"/>
  </si>
  <si>
    <t>受給権者数</t>
    <rPh sb="0" eb="3">
      <t>ジュキュウケン</t>
    </rPh>
    <rPh sb="3" eb="4">
      <t>シャ</t>
    </rPh>
    <rPh sb="4" eb="5">
      <t>カズ</t>
    </rPh>
    <phoneticPr fontId="1"/>
  </si>
  <si>
    <t>老齢福祉年金</t>
    <rPh sb="0" eb="2">
      <t>ロウレイ</t>
    </rPh>
    <rPh sb="2" eb="4">
      <t>フクシ</t>
    </rPh>
    <rPh sb="4" eb="6">
      <t>ネンキン</t>
    </rPh>
    <phoneticPr fontId="1"/>
  </si>
  <si>
    <t>遺族年金(つづき)</t>
    <rPh sb="0" eb="2">
      <t>イゾク</t>
    </rPh>
    <rPh sb="2" eb="4">
      <t>ネンキン</t>
    </rPh>
    <phoneticPr fontId="1"/>
  </si>
  <si>
    <t>厚生年金保険</t>
    <rPh sb="0" eb="2">
      <t>コウセイ</t>
    </rPh>
    <rPh sb="2" eb="4">
      <t>ネンキン</t>
    </rPh>
    <rPh sb="4" eb="6">
      <t>ホケン</t>
    </rPh>
    <phoneticPr fontId="1"/>
  </si>
  <si>
    <t>国民年金（つづき）</t>
    <rPh sb="0" eb="2">
      <t>コクミン</t>
    </rPh>
    <rPh sb="2" eb="4">
      <t>ネンキン</t>
    </rPh>
    <phoneticPr fontId="1"/>
  </si>
  <si>
    <t>遺 族 年 金</t>
    <rPh sb="0" eb="1">
      <t>イ</t>
    </rPh>
    <rPh sb="2" eb="3">
      <t>ゾク</t>
    </rPh>
    <rPh sb="4" eb="5">
      <t>ネン</t>
    </rPh>
    <rPh sb="6" eb="7">
      <t>キン</t>
    </rPh>
    <phoneticPr fontId="1"/>
  </si>
  <si>
    <t>障害年金</t>
    <rPh sb="0" eb="2">
      <t>ショウガイ</t>
    </rPh>
    <rPh sb="2" eb="4">
      <t>ネンキン</t>
    </rPh>
    <phoneticPr fontId="1"/>
  </si>
  <si>
    <t>老齢年金・通算老齢年金</t>
    <rPh sb="0" eb="2">
      <t>ロウレイ</t>
    </rPh>
    <rPh sb="2" eb="4">
      <t>ネンキン</t>
    </rPh>
    <rPh sb="5" eb="7">
      <t>ツウサン</t>
    </rPh>
    <rPh sb="7" eb="9">
      <t>ロウレイ</t>
    </rPh>
    <rPh sb="9" eb="11">
      <t>ネンキン</t>
    </rPh>
    <phoneticPr fontId="1"/>
  </si>
  <si>
    <t>国民年金</t>
    <rPh sb="0" eb="2">
      <t>コクミン</t>
    </rPh>
    <rPh sb="2" eb="4">
      <t>ネンキン</t>
    </rPh>
    <phoneticPr fontId="1"/>
  </si>
  <si>
    <t>42　公的年金</t>
    <phoneticPr fontId="1"/>
  </si>
  <si>
    <t>　　　厚生労働省「後期高齢者医療事業状況報告（年報・月報）」、健康保険組合連合会</t>
    <rPh sb="23" eb="25">
      <t>ネンポウ</t>
    </rPh>
    <rPh sb="26" eb="28">
      <t>ゲッポウ</t>
    </rPh>
    <phoneticPr fontId="1"/>
  </si>
  <si>
    <t>資料　全国健康保険協会「事業年報」「協会けんぽ月報」、県医療保険課、</t>
    <rPh sb="12" eb="14">
      <t>ジギョウ</t>
    </rPh>
    <rPh sb="14" eb="16">
      <t>ネンポウ</t>
    </rPh>
    <phoneticPr fontId="1"/>
  </si>
  <si>
    <t>被保険者数（組合管掌健康保険）は年度平均、その他は年度末現在の数値である。</t>
    <rPh sb="6" eb="8">
      <t>クミアイ</t>
    </rPh>
    <rPh sb="8" eb="10">
      <t>カンショウ</t>
    </rPh>
    <rPh sb="10" eb="12">
      <t>ケンコウ</t>
    </rPh>
    <rPh sb="12" eb="14">
      <t>ホケン</t>
    </rPh>
    <rPh sb="16" eb="18">
      <t>ネンド</t>
    </rPh>
    <rPh sb="18" eb="20">
      <t>ヘイキン</t>
    </rPh>
    <phoneticPr fontId="1"/>
  </si>
  <si>
    <t>保険給付費(額）･医療費は年度計、被保険者数（後期高齢者医療）は月平均、</t>
    <rPh sb="0" eb="2">
      <t>ホケン</t>
    </rPh>
    <rPh sb="2" eb="4">
      <t>キュウフ</t>
    </rPh>
    <rPh sb="4" eb="5">
      <t>ヒ</t>
    </rPh>
    <rPh sb="6" eb="7">
      <t>ガク</t>
    </rPh>
    <rPh sb="9" eb="12">
      <t>イリョウヒ</t>
    </rPh>
    <rPh sb="13" eb="15">
      <t>ネンド</t>
    </rPh>
    <rPh sb="15" eb="16">
      <t>ケイ</t>
    </rPh>
    <rPh sb="17" eb="21">
      <t>ヒホケンシャ</t>
    </rPh>
    <rPh sb="21" eb="22">
      <t>スウ</t>
    </rPh>
    <rPh sb="23" eb="25">
      <t>コウキ</t>
    </rPh>
    <rPh sb="25" eb="28">
      <t>コウレイシャ</t>
    </rPh>
    <rPh sb="28" eb="30">
      <t>イリョウ</t>
    </rPh>
    <rPh sb="32" eb="33">
      <t>ツキ</t>
    </rPh>
    <rPh sb="33" eb="35">
      <t>ヘイキン</t>
    </rPh>
    <phoneticPr fontId="1"/>
  </si>
  <si>
    <t>うち診療費(入院)</t>
    <rPh sb="2" eb="5">
      <t>シンリョウヒ</t>
    </rPh>
    <rPh sb="6" eb="8">
      <t>ニュウイン</t>
    </rPh>
    <phoneticPr fontId="1"/>
  </si>
  <si>
    <t>保険給付費</t>
    <rPh sb="0" eb="2">
      <t>ホケン</t>
    </rPh>
    <rPh sb="2" eb="4">
      <t>キュウフ</t>
    </rPh>
    <rPh sb="4" eb="5">
      <t>ヒ</t>
    </rPh>
    <phoneticPr fontId="1"/>
  </si>
  <si>
    <t>被保険者数 4)</t>
    <rPh sb="0" eb="4">
      <t>ヒホケンシャ</t>
    </rPh>
    <rPh sb="4" eb="5">
      <t>スウ</t>
    </rPh>
    <phoneticPr fontId="1"/>
  </si>
  <si>
    <t>組　合　数</t>
    <rPh sb="0" eb="1">
      <t>クミ</t>
    </rPh>
    <rPh sb="2" eb="3">
      <t>ゴウ</t>
    </rPh>
    <rPh sb="4" eb="5">
      <t>カズ</t>
    </rPh>
    <phoneticPr fontId="1"/>
  </si>
  <si>
    <t>医療費</t>
    <rPh sb="0" eb="3">
      <t>イリョウヒ</t>
    </rPh>
    <phoneticPr fontId="1"/>
  </si>
  <si>
    <t>組合管掌健康保険　3)</t>
    <rPh sb="0" eb="2">
      <t>クミアイ</t>
    </rPh>
    <rPh sb="2" eb="4">
      <t>カンショウ</t>
    </rPh>
    <rPh sb="4" eb="6">
      <t>ケンコウ</t>
    </rPh>
    <rPh sb="6" eb="8">
      <t>ホケン</t>
    </rPh>
    <phoneticPr fontId="1"/>
  </si>
  <si>
    <t>後期高齢者医療　2)</t>
    <rPh sb="0" eb="2">
      <t>コウキ</t>
    </rPh>
    <rPh sb="2" eb="5">
      <t>コウレイシャ</t>
    </rPh>
    <rPh sb="5" eb="7">
      <t>イリョウ</t>
    </rPh>
    <phoneticPr fontId="1"/>
  </si>
  <si>
    <t xml:space="preserve"> </t>
    <phoneticPr fontId="1"/>
  </si>
  <si>
    <t>保　険
給付額</t>
    <rPh sb="0" eb="1">
      <t>タモツ</t>
    </rPh>
    <rPh sb="2" eb="3">
      <t>ケン</t>
    </rPh>
    <rPh sb="4" eb="5">
      <t>キュウ</t>
    </rPh>
    <rPh sb="5" eb="6">
      <t>ヅケ</t>
    </rPh>
    <rPh sb="6" eb="7">
      <t>ガク</t>
    </rPh>
    <phoneticPr fontId="1"/>
  </si>
  <si>
    <t>被 保 険
者　　 数</t>
    <rPh sb="0" eb="1">
      <t>ヒ</t>
    </rPh>
    <rPh sb="2" eb="3">
      <t>ホ</t>
    </rPh>
    <rPh sb="4" eb="5">
      <t>ケン</t>
    </rPh>
    <rPh sb="6" eb="7">
      <t>シャ</t>
    </rPh>
    <rPh sb="10" eb="11">
      <t>スウ</t>
    </rPh>
    <phoneticPr fontId="1"/>
  </si>
  <si>
    <t>保　　 険
給 付 費</t>
    <rPh sb="0" eb="1">
      <t>タモツ</t>
    </rPh>
    <rPh sb="4" eb="5">
      <t>ケン</t>
    </rPh>
    <rPh sb="6" eb="7">
      <t>キュウ</t>
    </rPh>
    <rPh sb="8" eb="9">
      <t>ヅケ</t>
    </rPh>
    <rPh sb="10" eb="11">
      <t>ヒ</t>
    </rPh>
    <phoneticPr fontId="1"/>
  </si>
  <si>
    <t>有効手帳所有者数（被保険者数）</t>
    <rPh sb="0" eb="2">
      <t>ユウコウ</t>
    </rPh>
    <rPh sb="2" eb="4">
      <t>テチョウ</t>
    </rPh>
    <rPh sb="4" eb="7">
      <t>ショユウシャ</t>
    </rPh>
    <rPh sb="7" eb="8">
      <t>スウ</t>
    </rPh>
    <rPh sb="13" eb="14">
      <t>スウ</t>
    </rPh>
    <phoneticPr fontId="1"/>
  </si>
  <si>
    <t>国民健康保険 1)</t>
    <rPh sb="0" eb="2">
      <t>コクミン</t>
    </rPh>
    <rPh sb="2" eb="4">
      <t>ケンコウ</t>
    </rPh>
    <rPh sb="4" eb="6">
      <t>ホケン</t>
    </rPh>
    <phoneticPr fontId="1"/>
  </si>
  <si>
    <r>
      <t xml:space="preserve">全国健康保険協会
管掌健康保険
</t>
    </r>
    <r>
      <rPr>
        <sz val="11"/>
        <rFont val="ＭＳ Ｐ明朝"/>
        <family val="1"/>
        <charset val="128"/>
      </rPr>
      <t xml:space="preserve">(法第3条第2項被保険者) </t>
    </r>
    <rPh sb="0" eb="2">
      <t>ゼンコク</t>
    </rPh>
    <rPh sb="2" eb="4">
      <t>ケンコウ</t>
    </rPh>
    <rPh sb="4" eb="6">
      <t>ホケン</t>
    </rPh>
    <rPh sb="6" eb="8">
      <t>キョウカイ</t>
    </rPh>
    <rPh sb="9" eb="11">
      <t>カンショウ</t>
    </rPh>
    <rPh sb="11" eb="13">
      <t>ケンコウ</t>
    </rPh>
    <rPh sb="13" eb="15">
      <t>ホケン</t>
    </rPh>
    <rPh sb="17" eb="18">
      <t>ホウ</t>
    </rPh>
    <rPh sb="18" eb="19">
      <t>ダイ</t>
    </rPh>
    <rPh sb="20" eb="21">
      <t>ジョウ</t>
    </rPh>
    <rPh sb="21" eb="22">
      <t>ダイ</t>
    </rPh>
    <rPh sb="23" eb="24">
      <t>コウ</t>
    </rPh>
    <rPh sb="24" eb="28">
      <t>ヒホケンシャ</t>
    </rPh>
    <phoneticPr fontId="1"/>
  </si>
  <si>
    <t>全国健康保険協会管掌健康保険</t>
    <rPh sb="0" eb="2">
      <t>ゼンコク</t>
    </rPh>
    <rPh sb="2" eb="4">
      <t>ケンコウ</t>
    </rPh>
    <rPh sb="4" eb="6">
      <t>ホケン</t>
    </rPh>
    <rPh sb="6" eb="8">
      <t>キョウカイ</t>
    </rPh>
    <rPh sb="8" eb="10">
      <t>カンショウ</t>
    </rPh>
    <rPh sb="10" eb="12">
      <t>ケンコウ</t>
    </rPh>
    <rPh sb="12" eb="14">
      <t>ホケン</t>
    </rPh>
    <phoneticPr fontId="1"/>
  </si>
  <si>
    <t>41　医療保険</t>
    <phoneticPr fontId="1"/>
  </si>
  <si>
    <t>資料　県調査統計課「県民経済計算」</t>
    <rPh sb="0" eb="2">
      <t>シリョウ</t>
    </rPh>
    <rPh sb="3" eb="4">
      <t>ケン</t>
    </rPh>
    <rPh sb="4" eb="6">
      <t>チョウサ</t>
    </rPh>
    <rPh sb="6" eb="8">
      <t>トウケイ</t>
    </rPh>
    <rPh sb="8" eb="9">
      <t>カ</t>
    </rPh>
    <rPh sb="10" eb="12">
      <t>ケンミン</t>
    </rPh>
    <rPh sb="12" eb="14">
      <t>ケイザイ</t>
    </rPh>
    <rPh sb="14" eb="16">
      <t>ケイサン</t>
    </rPh>
    <phoneticPr fontId="1"/>
  </si>
  <si>
    <t>県民経済計算は遡及改定されるので、前年度報告書と数値が異なることがある。</t>
    <rPh sb="0" eb="2">
      <t>ケンミン</t>
    </rPh>
    <rPh sb="2" eb="4">
      <t>ケイザイ</t>
    </rPh>
    <rPh sb="4" eb="6">
      <t>ケイサン</t>
    </rPh>
    <rPh sb="7" eb="9">
      <t>ソキュウ</t>
    </rPh>
    <rPh sb="9" eb="11">
      <t>カイテイ</t>
    </rPh>
    <rPh sb="17" eb="20">
      <t>ゼンネンド</t>
    </rPh>
    <rPh sb="20" eb="23">
      <t>ホウコクショ</t>
    </rPh>
    <rPh sb="24" eb="26">
      <t>スウチ</t>
    </rPh>
    <rPh sb="27" eb="28">
      <t>コト</t>
    </rPh>
    <phoneticPr fontId="1"/>
  </si>
  <si>
    <t>県内総生産(17+18-19)</t>
    <rPh sb="0" eb="1">
      <t>ケン</t>
    </rPh>
    <rPh sb="1" eb="2">
      <t>ナイ</t>
    </rPh>
    <rPh sb="2" eb="3">
      <t>フサ</t>
    </rPh>
    <rPh sb="3" eb="4">
      <t>ショウ</t>
    </rPh>
    <rPh sb="4" eb="5">
      <t>サン</t>
    </rPh>
    <phoneticPr fontId="1"/>
  </si>
  <si>
    <t>(控除)総資本形成に係る消費税</t>
    <rPh sb="1" eb="3">
      <t>コウジョ</t>
    </rPh>
    <rPh sb="4" eb="5">
      <t>フサ</t>
    </rPh>
    <rPh sb="5" eb="6">
      <t>シ</t>
    </rPh>
    <rPh sb="6" eb="7">
      <t>ホン</t>
    </rPh>
    <rPh sb="7" eb="8">
      <t>ケイ</t>
    </rPh>
    <rPh sb="8" eb="9">
      <t>シゲル</t>
    </rPh>
    <rPh sb="10" eb="11">
      <t>カカワ</t>
    </rPh>
    <rPh sb="12" eb="15">
      <t>ショウヒゼイ</t>
    </rPh>
    <phoneticPr fontId="1"/>
  </si>
  <si>
    <t>輸入品に課される税・関税</t>
    <rPh sb="0" eb="3">
      <t>ユニュウヒン</t>
    </rPh>
    <rPh sb="4" eb="5">
      <t>カ</t>
    </rPh>
    <rPh sb="8" eb="9">
      <t>ゼイ</t>
    </rPh>
    <rPh sb="10" eb="12">
      <t>カンゼイ</t>
    </rPh>
    <phoneticPr fontId="1"/>
  </si>
  <si>
    <t>小　　　計(1～16)</t>
    <rPh sb="0" eb="1">
      <t>ショウ</t>
    </rPh>
    <rPh sb="4" eb="5">
      <t>ケイ</t>
    </rPh>
    <phoneticPr fontId="1"/>
  </si>
  <si>
    <t>その他のサービス</t>
    <phoneticPr fontId="1"/>
  </si>
  <si>
    <t>保健衛生・社会事業</t>
    <phoneticPr fontId="1"/>
  </si>
  <si>
    <t>教育</t>
    <phoneticPr fontId="1"/>
  </si>
  <si>
    <t>公務</t>
    <phoneticPr fontId="1"/>
  </si>
  <si>
    <t>専門・科学技術、業務支援サービス業</t>
    <phoneticPr fontId="1"/>
  </si>
  <si>
    <t>不動産業</t>
    <phoneticPr fontId="1"/>
  </si>
  <si>
    <t>金融・保険業</t>
    <phoneticPr fontId="1"/>
  </si>
  <si>
    <t>宿泊・飲食サービス業</t>
    <phoneticPr fontId="1"/>
  </si>
  <si>
    <t>運輸・郵便業</t>
    <phoneticPr fontId="1"/>
  </si>
  <si>
    <t>卸売・小売業</t>
    <phoneticPr fontId="1"/>
  </si>
  <si>
    <t>電気・ガス・水道・廃棄物処理業</t>
    <phoneticPr fontId="1"/>
  </si>
  <si>
    <t>鉱業</t>
    <phoneticPr fontId="1"/>
  </si>
  <si>
    <t>水産業</t>
    <phoneticPr fontId="1"/>
  </si>
  <si>
    <t>(3)</t>
  </si>
  <si>
    <t>林業</t>
    <phoneticPr fontId="1"/>
  </si>
  <si>
    <t>(2)</t>
    <phoneticPr fontId="1"/>
  </si>
  <si>
    <t>農業</t>
    <phoneticPr fontId="1"/>
  </si>
  <si>
    <t>(1)</t>
    <phoneticPr fontId="1"/>
  </si>
  <si>
    <t>農林水産業</t>
    <phoneticPr fontId="1"/>
  </si>
  <si>
    <t>対前年度
増　加　率</t>
    <rPh sb="0" eb="1">
      <t>タイ</t>
    </rPh>
    <rPh sb="1" eb="4">
      <t>ゼンネンド</t>
    </rPh>
    <rPh sb="5" eb="6">
      <t>ゾウ</t>
    </rPh>
    <rPh sb="7" eb="8">
      <t>カ</t>
    </rPh>
    <rPh sb="9" eb="10">
      <t>リツ</t>
    </rPh>
    <phoneticPr fontId="1"/>
  </si>
  <si>
    <t>構成比</t>
    <rPh sb="0" eb="1">
      <t>カマエ</t>
    </rPh>
    <rPh sb="1" eb="2">
      <t>シゲル</t>
    </rPh>
    <rPh sb="2" eb="3">
      <t>ヒ</t>
    </rPh>
    <phoneticPr fontId="1"/>
  </si>
  <si>
    <t>実　　　額</t>
    <rPh sb="0" eb="1">
      <t>ジツ</t>
    </rPh>
    <rPh sb="4" eb="5">
      <t>ガク</t>
    </rPh>
    <phoneticPr fontId="1"/>
  </si>
  <si>
    <t>項　　　　　　　目</t>
    <rPh sb="0" eb="1">
      <t>コウ</t>
    </rPh>
    <rPh sb="8" eb="9">
      <t>メ</t>
    </rPh>
    <phoneticPr fontId="1"/>
  </si>
  <si>
    <t>44　経済活動別県内総生産（名目）</t>
    <phoneticPr fontId="1"/>
  </si>
  <si>
    <t>るため、個人の所得水準を表すものではない。</t>
    <phoneticPr fontId="1"/>
  </si>
  <si>
    <t>１人当たり県民所得は、県民所得を総人口で除したもの。県民所得には雇用者報酬の他に企業所得等が含まれ</t>
    <rPh sb="0" eb="2">
      <t>ヒトリ</t>
    </rPh>
    <rPh sb="2" eb="3">
      <t>ア</t>
    </rPh>
    <rPh sb="5" eb="7">
      <t>ケンミン</t>
    </rPh>
    <rPh sb="7" eb="9">
      <t>ショトク</t>
    </rPh>
    <rPh sb="11" eb="13">
      <t>ケンミン</t>
    </rPh>
    <rPh sb="13" eb="15">
      <t>ショトク</t>
    </rPh>
    <rPh sb="16" eb="19">
      <t>ソウジンコウ</t>
    </rPh>
    <rPh sb="20" eb="21">
      <t>ジョ</t>
    </rPh>
    <rPh sb="26" eb="28">
      <t>ケンミン</t>
    </rPh>
    <rPh sb="28" eb="30">
      <t>ショトク</t>
    </rPh>
    <rPh sb="32" eb="35">
      <t>コヨウシャ</t>
    </rPh>
    <rPh sb="35" eb="37">
      <t>ホウシュウ</t>
    </rPh>
    <rPh sb="38" eb="39">
      <t>ホカ</t>
    </rPh>
    <rPh sb="40" eb="42">
      <t>キギョウ</t>
    </rPh>
    <rPh sb="42" eb="44">
      <t>ショトク</t>
    </rPh>
    <rPh sb="44" eb="45">
      <t>ナド</t>
    </rPh>
    <rPh sb="46" eb="47">
      <t>フク</t>
    </rPh>
    <phoneticPr fontId="1"/>
  </si>
  <si>
    <t>県内総生産（実質）は、連鎖方式（平成27暦年連鎖価格）の数値である。</t>
    <rPh sb="0" eb="2">
      <t>ケンナイ</t>
    </rPh>
    <rPh sb="2" eb="5">
      <t>ソウセイサン</t>
    </rPh>
    <rPh sb="6" eb="8">
      <t>ジッシツ</t>
    </rPh>
    <rPh sb="11" eb="13">
      <t>レンサ</t>
    </rPh>
    <rPh sb="13" eb="15">
      <t>ホウシキ</t>
    </rPh>
    <rPh sb="16" eb="18">
      <t>ヘイセイ</t>
    </rPh>
    <rPh sb="20" eb="22">
      <t>レキネン</t>
    </rPh>
    <rPh sb="22" eb="24">
      <t>レンサ</t>
    </rPh>
    <rPh sb="24" eb="26">
      <t>カカク</t>
    </rPh>
    <rPh sb="28" eb="30">
      <t>スウチ</t>
    </rPh>
    <phoneticPr fontId="1"/>
  </si>
  <si>
    <t>県民経済計算は遡及改定されるので、前年度報告書と数値が異なることがある。</t>
    <rPh sb="0" eb="2">
      <t>ケンミン</t>
    </rPh>
    <rPh sb="2" eb="4">
      <t>ケイザイ</t>
    </rPh>
    <rPh sb="4" eb="6">
      <t>ケイサン</t>
    </rPh>
    <rPh sb="7" eb="9">
      <t>ソキュウ</t>
    </rPh>
    <rPh sb="9" eb="11">
      <t>カイテイ</t>
    </rPh>
    <rPh sb="17" eb="20">
      <t>ゼンネンド</t>
    </rPh>
    <rPh sb="20" eb="22">
      <t>ホウコク</t>
    </rPh>
    <rPh sb="22" eb="23">
      <t>ショ</t>
    </rPh>
    <rPh sb="24" eb="26">
      <t>スウチ</t>
    </rPh>
    <rPh sb="27" eb="28">
      <t>コト</t>
    </rPh>
    <phoneticPr fontId="1"/>
  </si>
  <si>
    <t>－</t>
    <phoneticPr fontId="1"/>
  </si>
  <si>
    <t>千円</t>
    <rPh sb="0" eb="2">
      <t>センエン</t>
    </rPh>
    <phoneticPr fontId="1"/>
  </si>
  <si>
    <t>１ 人 当 た り
県 民 所 得</t>
    <rPh sb="2" eb="3">
      <t>ニン</t>
    </rPh>
    <rPh sb="4" eb="5">
      <t>ア</t>
    </rPh>
    <rPh sb="10" eb="11">
      <t>ケン</t>
    </rPh>
    <rPh sb="12" eb="13">
      <t>ミン</t>
    </rPh>
    <rPh sb="14" eb="15">
      <t>ショ</t>
    </rPh>
    <rPh sb="16" eb="17">
      <t>トク</t>
    </rPh>
    <phoneticPr fontId="1"/>
  </si>
  <si>
    <t>対前年度
増加率</t>
    <rPh sb="0" eb="1">
      <t>タイ</t>
    </rPh>
    <rPh sb="1" eb="2">
      <t>マエ</t>
    </rPh>
    <rPh sb="2" eb="3">
      <t>トシ</t>
    </rPh>
    <rPh sb="3" eb="4">
      <t>ド</t>
    </rPh>
    <rPh sb="5" eb="6">
      <t>ゾウ</t>
    </rPh>
    <rPh sb="6" eb="7">
      <t>カ</t>
    </rPh>
    <rPh sb="7" eb="8">
      <t>リツ</t>
    </rPh>
    <phoneticPr fontId="1"/>
  </si>
  <si>
    <t>総　　　　額</t>
    <rPh sb="0" eb="1">
      <t>フサ</t>
    </rPh>
    <rPh sb="5" eb="6">
      <t>ガク</t>
    </rPh>
    <phoneticPr fontId="1"/>
  </si>
  <si>
    <t>県民所得</t>
    <rPh sb="0" eb="2">
      <t>ケンミン</t>
    </rPh>
    <rPh sb="2" eb="4">
      <t>ショトク</t>
    </rPh>
    <phoneticPr fontId="1"/>
  </si>
  <si>
    <t>県内総生産（実質）</t>
    <rPh sb="0" eb="2">
      <t>ケンナイ</t>
    </rPh>
    <rPh sb="2" eb="5">
      <t>ソウセイサン</t>
    </rPh>
    <rPh sb="6" eb="8">
      <t>ジッシツ</t>
    </rPh>
    <phoneticPr fontId="1"/>
  </si>
  <si>
    <t>県内総生産（名目）</t>
    <rPh sb="0" eb="2">
      <t>ケンナイ</t>
    </rPh>
    <rPh sb="2" eb="5">
      <t>ソウセイサン</t>
    </rPh>
    <rPh sb="6" eb="8">
      <t>メイモク</t>
    </rPh>
    <phoneticPr fontId="1"/>
  </si>
  <si>
    <t>43　県民経済計算の推移</t>
    <phoneticPr fontId="1"/>
  </si>
  <si>
    <t>資料　県会計課「福岡県歳入歳出決算概要説明書」</t>
    <rPh sb="0" eb="2">
      <t>シリョウ</t>
    </rPh>
    <rPh sb="3" eb="4">
      <t>ケン</t>
    </rPh>
    <rPh sb="4" eb="6">
      <t>カイケイ</t>
    </rPh>
    <rPh sb="6" eb="7">
      <t>カ</t>
    </rPh>
    <rPh sb="8" eb="10">
      <t>フクオカ</t>
    </rPh>
    <rPh sb="10" eb="11">
      <t>ケン</t>
    </rPh>
    <rPh sb="11" eb="13">
      <t>サイニュウ</t>
    </rPh>
    <rPh sb="13" eb="15">
      <t>サイシュツ</t>
    </rPh>
    <rPh sb="15" eb="17">
      <t>ケッサン</t>
    </rPh>
    <rPh sb="17" eb="19">
      <t>ガイヨウ</t>
    </rPh>
    <rPh sb="19" eb="22">
      <t>セツメイショ</t>
    </rPh>
    <phoneticPr fontId="1"/>
  </si>
  <si>
    <t>－</t>
    <phoneticPr fontId="1"/>
  </si>
  <si>
    <t>－</t>
    <phoneticPr fontId="1"/>
  </si>
  <si>
    <t>－</t>
    <phoneticPr fontId="1"/>
  </si>
  <si>
    <t>予備費</t>
    <rPh sb="0" eb="3">
      <t>ヨビヒ</t>
    </rPh>
    <phoneticPr fontId="1"/>
  </si>
  <si>
    <t>諸支出金</t>
    <rPh sb="0" eb="1">
      <t>ショ</t>
    </rPh>
    <rPh sb="1" eb="4">
      <t>シシュツキン</t>
    </rPh>
    <phoneticPr fontId="1"/>
  </si>
  <si>
    <t>公債費</t>
    <rPh sb="0" eb="2">
      <t>コウサイ</t>
    </rPh>
    <rPh sb="2" eb="3">
      <t>ヒ</t>
    </rPh>
    <phoneticPr fontId="1"/>
  </si>
  <si>
    <t>災害復旧費</t>
    <rPh sb="0" eb="2">
      <t>サイガイ</t>
    </rPh>
    <rPh sb="2" eb="4">
      <t>フッキュウ</t>
    </rPh>
    <rPh sb="4" eb="5">
      <t>ヒ</t>
    </rPh>
    <phoneticPr fontId="1"/>
  </si>
  <si>
    <t>教育費</t>
    <rPh sb="0" eb="3">
      <t>キョウイクヒ</t>
    </rPh>
    <phoneticPr fontId="1"/>
  </si>
  <si>
    <t>警察費</t>
    <rPh sb="0" eb="2">
      <t>ケイサツ</t>
    </rPh>
    <rPh sb="2" eb="3">
      <t>ヒ</t>
    </rPh>
    <phoneticPr fontId="1"/>
  </si>
  <si>
    <t>県土整備費</t>
    <rPh sb="0" eb="2">
      <t>ケンド</t>
    </rPh>
    <rPh sb="2" eb="5">
      <t>セイビヒ</t>
    </rPh>
    <phoneticPr fontId="1"/>
  </si>
  <si>
    <t>土木費</t>
    <rPh sb="0" eb="2">
      <t>ドボク</t>
    </rPh>
    <rPh sb="2" eb="3">
      <t>ヒ</t>
    </rPh>
    <phoneticPr fontId="1"/>
  </si>
  <si>
    <t>商工費</t>
    <rPh sb="0" eb="2">
      <t>ショウコウ</t>
    </rPh>
    <rPh sb="2" eb="3">
      <t>ヒ</t>
    </rPh>
    <phoneticPr fontId="1"/>
  </si>
  <si>
    <t>農林水産業費</t>
    <rPh sb="0" eb="2">
      <t>ノウリン</t>
    </rPh>
    <rPh sb="2" eb="5">
      <t>スイサンギョウ</t>
    </rPh>
    <rPh sb="5" eb="6">
      <t>ヒ</t>
    </rPh>
    <phoneticPr fontId="1"/>
  </si>
  <si>
    <t>生活労働費</t>
    <rPh sb="0" eb="2">
      <t>セイカツ</t>
    </rPh>
    <rPh sb="2" eb="5">
      <t>ロウドウヒ</t>
    </rPh>
    <phoneticPr fontId="1"/>
  </si>
  <si>
    <t>環境費</t>
    <rPh sb="0" eb="2">
      <t>カンキョウ</t>
    </rPh>
    <rPh sb="2" eb="3">
      <t>ヒ</t>
    </rPh>
    <phoneticPr fontId="1"/>
  </si>
  <si>
    <t>保健費</t>
    <rPh sb="0" eb="2">
      <t>ホケン</t>
    </rPh>
    <rPh sb="2" eb="3">
      <t>ヒ</t>
    </rPh>
    <phoneticPr fontId="1"/>
  </si>
  <si>
    <t>保健福祉費</t>
    <rPh sb="0" eb="2">
      <t>ホケン</t>
    </rPh>
    <rPh sb="2" eb="5">
      <t>フクシヒ</t>
    </rPh>
    <phoneticPr fontId="1"/>
  </si>
  <si>
    <t>総務費</t>
    <rPh sb="0" eb="3">
      <t>ソウムヒ</t>
    </rPh>
    <phoneticPr fontId="1"/>
  </si>
  <si>
    <t>議会費</t>
    <rPh sb="0" eb="2">
      <t>ギカイ</t>
    </rPh>
    <rPh sb="2" eb="3">
      <t>ヒ</t>
    </rPh>
    <phoneticPr fontId="1"/>
  </si>
  <si>
    <t>歳出総額</t>
    <rPh sb="0" eb="1">
      <t>トシ</t>
    </rPh>
    <rPh sb="1" eb="2">
      <t>デ</t>
    </rPh>
    <rPh sb="2" eb="3">
      <t>フサ</t>
    </rPh>
    <rPh sb="3" eb="4">
      <t>ガク</t>
    </rPh>
    <phoneticPr fontId="1"/>
  </si>
  <si>
    <t>令和元年度</t>
    <rPh sb="0" eb="2">
      <t>レイワ</t>
    </rPh>
    <rPh sb="2" eb="3">
      <t>ゲン</t>
    </rPh>
    <rPh sb="3" eb="5">
      <t>ネンド</t>
    </rPh>
    <phoneticPr fontId="1"/>
  </si>
  <si>
    <t>科　　　　　　　目</t>
    <rPh sb="0" eb="1">
      <t>カ</t>
    </rPh>
    <rPh sb="8" eb="9">
      <t>メ</t>
    </rPh>
    <phoneticPr fontId="1"/>
  </si>
  <si>
    <t>47　県一般会計決算額</t>
    <phoneticPr fontId="1"/>
  </si>
  <si>
    <t>資料　県税務課「税務統計書」</t>
    <rPh sb="0" eb="2">
      <t>シリョウ</t>
    </rPh>
    <rPh sb="3" eb="4">
      <t>ケン</t>
    </rPh>
    <rPh sb="4" eb="6">
      <t>ゼイム</t>
    </rPh>
    <rPh sb="6" eb="7">
      <t>カ</t>
    </rPh>
    <rPh sb="8" eb="10">
      <t>ゼイム</t>
    </rPh>
    <rPh sb="10" eb="13">
      <t>トウケイショ</t>
    </rPh>
    <phoneticPr fontId="1"/>
  </si>
  <si>
    <t xml:space="preserve"> 　2) 令和元年9月30日以前は旧自動車取得税。</t>
    <rPh sb="5" eb="7">
      <t>レイワ</t>
    </rPh>
    <rPh sb="7" eb="9">
      <t>ガンネン</t>
    </rPh>
    <rPh sb="10" eb="11">
      <t>ガツ</t>
    </rPh>
    <rPh sb="13" eb="14">
      <t>ニチ</t>
    </rPh>
    <rPh sb="14" eb="16">
      <t>イゼン</t>
    </rPh>
    <rPh sb="17" eb="18">
      <t>キュウ</t>
    </rPh>
    <rPh sb="18" eb="21">
      <t>ジドウシャ</t>
    </rPh>
    <rPh sb="21" eb="23">
      <t>シュトク</t>
    </rPh>
    <rPh sb="23" eb="24">
      <t>ゼイ</t>
    </rPh>
    <phoneticPr fontId="1"/>
  </si>
  <si>
    <t>注1) 令和元年9月30日以前は旧自動車税。</t>
    <rPh sb="0" eb="1">
      <t>チュウ</t>
    </rPh>
    <rPh sb="4" eb="6">
      <t>レイワ</t>
    </rPh>
    <rPh sb="6" eb="8">
      <t>ガンネン</t>
    </rPh>
    <rPh sb="9" eb="10">
      <t>ガツ</t>
    </rPh>
    <rPh sb="12" eb="13">
      <t>ニチ</t>
    </rPh>
    <rPh sb="13" eb="15">
      <t>イゼン</t>
    </rPh>
    <rPh sb="16" eb="17">
      <t>キュウ</t>
    </rPh>
    <rPh sb="17" eb="20">
      <t>ジドウシャ</t>
    </rPh>
    <rPh sb="20" eb="21">
      <t>ゼイ</t>
    </rPh>
    <phoneticPr fontId="1"/>
  </si>
  <si>
    <t>軽油
引取税</t>
    <phoneticPr fontId="1"/>
  </si>
  <si>
    <r>
      <t xml:space="preserve">自動車税
</t>
    </r>
    <r>
      <rPr>
        <sz val="9"/>
        <rFont val="ＭＳ Ｐ明朝"/>
        <family val="1"/>
        <charset val="128"/>
      </rPr>
      <t>環境性能割2)</t>
    </r>
    <rPh sb="0" eb="3">
      <t>ジドウシャ</t>
    </rPh>
    <rPh sb="3" eb="4">
      <t>ゼイ</t>
    </rPh>
    <rPh sb="5" eb="7">
      <t>カンキョウ</t>
    </rPh>
    <rPh sb="7" eb="9">
      <t>セイノウ</t>
    </rPh>
    <rPh sb="9" eb="10">
      <t>ワリ</t>
    </rPh>
    <phoneticPr fontId="1"/>
  </si>
  <si>
    <t>自動車税
種別割1)</t>
    <rPh sb="0" eb="4">
      <t>ジドウシャゼイ</t>
    </rPh>
    <rPh sb="5" eb="7">
      <t>シュベツ</t>
    </rPh>
    <rPh sb="7" eb="8">
      <t>ワリ</t>
    </rPh>
    <phoneticPr fontId="1"/>
  </si>
  <si>
    <t>不動産
取得税</t>
    <phoneticPr fontId="1"/>
  </si>
  <si>
    <t>地方
消費税</t>
    <phoneticPr fontId="1"/>
  </si>
  <si>
    <t>事 業 税</t>
    <rPh sb="0" eb="1">
      <t>コト</t>
    </rPh>
    <rPh sb="2" eb="3">
      <t>ギョウ</t>
    </rPh>
    <rPh sb="4" eb="5">
      <t>ゼイ</t>
    </rPh>
    <phoneticPr fontId="1"/>
  </si>
  <si>
    <t>県 民 税</t>
    <rPh sb="0" eb="1">
      <t>ケン</t>
    </rPh>
    <rPh sb="2" eb="3">
      <t>ミン</t>
    </rPh>
    <rPh sb="4" eb="5">
      <t>ゼイ</t>
    </rPh>
    <phoneticPr fontId="1"/>
  </si>
  <si>
    <t xml:space="preserve"> うち</t>
    <phoneticPr fontId="1"/>
  </si>
  <si>
    <t xml:space="preserve"> うち</t>
    <phoneticPr fontId="1"/>
  </si>
  <si>
    <t xml:space="preserve"> うち</t>
    <phoneticPr fontId="1"/>
  </si>
  <si>
    <t xml:space="preserve"> うち</t>
    <phoneticPr fontId="1"/>
  </si>
  <si>
    <t xml:space="preserve"> うち</t>
    <phoneticPr fontId="1"/>
  </si>
  <si>
    <t>総　　額</t>
    <rPh sb="0" eb="1">
      <t>フサ</t>
    </rPh>
    <rPh sb="3" eb="4">
      <t>ガク</t>
    </rPh>
    <phoneticPr fontId="1"/>
  </si>
  <si>
    <t>46　県税収入済額</t>
    <phoneticPr fontId="1"/>
  </si>
  <si>
    <t>資料　国税庁「税務統計」</t>
    <rPh sb="0" eb="2">
      <t>シリョウ</t>
    </rPh>
    <rPh sb="3" eb="6">
      <t>コクゼイチョウ</t>
    </rPh>
    <rPh sb="7" eb="9">
      <t>ゼイム</t>
    </rPh>
    <rPh sb="9" eb="11">
      <t>トウケイ</t>
    </rPh>
    <phoneticPr fontId="1"/>
  </si>
  <si>
    <t>たばこ税及び
たばこ特別税</t>
    <rPh sb="3" eb="4">
      <t>ゼイ</t>
    </rPh>
    <rPh sb="4" eb="5">
      <t>オヨ</t>
    </rPh>
    <rPh sb="10" eb="12">
      <t>トクベツ</t>
    </rPh>
    <rPh sb="12" eb="13">
      <t>ゼイ</t>
    </rPh>
    <phoneticPr fontId="1"/>
  </si>
  <si>
    <t>酒　　　 税</t>
    <rPh sb="0" eb="1">
      <t>サケ</t>
    </rPh>
    <rPh sb="5" eb="6">
      <t>ゼイ</t>
    </rPh>
    <phoneticPr fontId="1"/>
  </si>
  <si>
    <t>消費税及び
地方消費税</t>
    <phoneticPr fontId="1"/>
  </si>
  <si>
    <t xml:space="preserve">相 続 税 ・ 
贈 与 税    </t>
    <rPh sb="0" eb="1">
      <t>ソウ</t>
    </rPh>
    <rPh sb="2" eb="3">
      <t>ゾク</t>
    </rPh>
    <rPh sb="4" eb="5">
      <t>ゼイ</t>
    </rPh>
    <rPh sb="9" eb="10">
      <t>オク</t>
    </rPh>
    <rPh sb="11" eb="12">
      <t>アタエ</t>
    </rPh>
    <rPh sb="13" eb="14">
      <t>ゼイ</t>
    </rPh>
    <phoneticPr fontId="1"/>
  </si>
  <si>
    <t>法　人　税</t>
    <rPh sb="0" eb="1">
      <t>ホウ</t>
    </rPh>
    <rPh sb="2" eb="3">
      <t>ジン</t>
    </rPh>
    <rPh sb="4" eb="5">
      <t>ゼイ</t>
    </rPh>
    <phoneticPr fontId="1"/>
  </si>
  <si>
    <t>所　得　税</t>
    <rPh sb="0" eb="1">
      <t>トコロ</t>
    </rPh>
    <rPh sb="2" eb="3">
      <t>トク</t>
    </rPh>
    <rPh sb="4" eb="5">
      <t>ゼイ</t>
    </rPh>
    <phoneticPr fontId="1"/>
  </si>
  <si>
    <t>うち</t>
    <phoneticPr fontId="1"/>
  </si>
  <si>
    <t xml:space="preserve"> うち</t>
    <phoneticPr fontId="1"/>
  </si>
  <si>
    <t xml:space="preserve"> うち</t>
    <phoneticPr fontId="1"/>
  </si>
  <si>
    <t>総 　　　額</t>
    <rPh sb="0" eb="1">
      <t>フサ</t>
    </rPh>
    <rPh sb="5" eb="6">
      <t>ガク</t>
    </rPh>
    <phoneticPr fontId="1"/>
  </si>
  <si>
    <t>（単位　百万円）</t>
    <phoneticPr fontId="1"/>
  </si>
  <si>
    <t>45　国税収納済額</t>
    <phoneticPr fontId="1"/>
  </si>
  <si>
    <t>資料　文部科学省「学校基本調査」</t>
    <phoneticPr fontId="1"/>
  </si>
  <si>
    <t xml:space="preserve">   2)  全日制課程（本科・専攻科）・定時制課程（本科）で、通信制課程を含まない。</t>
    <rPh sb="10" eb="12">
      <t>カテイ</t>
    </rPh>
    <rPh sb="13" eb="15">
      <t>ホンカ</t>
    </rPh>
    <rPh sb="16" eb="19">
      <t>センコウカ</t>
    </rPh>
    <rPh sb="24" eb="26">
      <t>カテイ</t>
    </rPh>
    <rPh sb="27" eb="29">
      <t>ホンカ</t>
    </rPh>
    <rPh sb="32" eb="35">
      <t>ツウシンセイ</t>
    </rPh>
    <rPh sb="35" eb="37">
      <t>カテイ</t>
    </rPh>
    <rPh sb="38" eb="39">
      <t>フク</t>
    </rPh>
    <phoneticPr fontId="1"/>
  </si>
  <si>
    <t>注1)  （ ）は分園、分校で再掲。</t>
    <phoneticPr fontId="1"/>
  </si>
  <si>
    <t>各年5月1日現在の数値である。</t>
    <rPh sb="9" eb="11">
      <t>スウチ</t>
    </rPh>
    <phoneticPr fontId="1"/>
  </si>
  <si>
    <t>校</t>
    <rPh sb="0" eb="1">
      <t>コウ</t>
    </rPh>
    <phoneticPr fontId="1"/>
  </si>
  <si>
    <t>生 徒 数</t>
    <rPh sb="0" eb="1">
      <t>ショウ</t>
    </rPh>
    <rPh sb="2" eb="3">
      <t>ト</t>
    </rPh>
    <rPh sb="4" eb="5">
      <t>カズ</t>
    </rPh>
    <phoneticPr fontId="1"/>
  </si>
  <si>
    <t>本務
教員数</t>
    <rPh sb="0" eb="2">
      <t>ホンム</t>
    </rPh>
    <rPh sb="3" eb="6">
      <t>キョウインスウ</t>
    </rPh>
    <phoneticPr fontId="1"/>
  </si>
  <si>
    <t>学校数</t>
    <rPh sb="0" eb="3">
      <t>ガッコウスウ</t>
    </rPh>
    <phoneticPr fontId="1"/>
  </si>
  <si>
    <t>生徒数</t>
    <rPh sb="0" eb="3">
      <t>セイトスウ</t>
    </rPh>
    <phoneticPr fontId="1"/>
  </si>
  <si>
    <t>学校数1)</t>
    <rPh sb="0" eb="3">
      <t>ガッコウスウ</t>
    </rPh>
    <phoneticPr fontId="1"/>
  </si>
  <si>
    <t>中等教育学校</t>
    <rPh sb="0" eb="2">
      <t>チュウトウ</t>
    </rPh>
    <rPh sb="2" eb="4">
      <t>キョウイク</t>
    </rPh>
    <rPh sb="4" eb="6">
      <t>ガッコウ</t>
    </rPh>
    <phoneticPr fontId="1"/>
  </si>
  <si>
    <t>高等学校 2)</t>
    <rPh sb="0" eb="2">
      <t>コウトウ</t>
    </rPh>
    <rPh sb="2" eb="4">
      <t>ガッコウ</t>
    </rPh>
    <phoneticPr fontId="1"/>
  </si>
  <si>
    <t>義務教育学校</t>
    <rPh sb="0" eb="2">
      <t>ギム</t>
    </rPh>
    <rPh sb="2" eb="4">
      <t>キョウイク</t>
    </rPh>
    <rPh sb="4" eb="6">
      <t>ガッコウ</t>
    </rPh>
    <phoneticPr fontId="1"/>
  </si>
  <si>
    <t>　　</t>
    <phoneticPr fontId="1"/>
  </si>
  <si>
    <t>　　</t>
    <phoneticPr fontId="1"/>
  </si>
  <si>
    <t>園</t>
    <rPh sb="0" eb="1">
      <t>エン</t>
    </rPh>
    <phoneticPr fontId="1"/>
  </si>
  <si>
    <t>児 童 数</t>
    <rPh sb="0" eb="1">
      <t>コ</t>
    </rPh>
    <rPh sb="2" eb="3">
      <t>ワラベ</t>
    </rPh>
    <rPh sb="4" eb="5">
      <t>カズ</t>
    </rPh>
    <phoneticPr fontId="1"/>
  </si>
  <si>
    <t>在園者数</t>
  </si>
  <si>
    <t>園　数　1)</t>
    <rPh sb="0" eb="1">
      <t>エン</t>
    </rPh>
    <rPh sb="2" eb="3">
      <t>スウ</t>
    </rPh>
    <phoneticPr fontId="1"/>
  </si>
  <si>
    <t>小学校</t>
    <rPh sb="0" eb="3">
      <t>ショウガッコウ</t>
    </rPh>
    <phoneticPr fontId="1"/>
  </si>
  <si>
    <t>幼保連携型認定こども園</t>
    <rPh sb="0" eb="2">
      <t>ヨウホ</t>
    </rPh>
    <rPh sb="2" eb="4">
      <t>レンケイ</t>
    </rPh>
    <rPh sb="4" eb="5">
      <t>ガタ</t>
    </rPh>
    <rPh sb="5" eb="7">
      <t>ニンテイ</t>
    </rPh>
    <rPh sb="10" eb="11">
      <t>エン</t>
    </rPh>
    <phoneticPr fontId="1"/>
  </si>
  <si>
    <t>幼稚園</t>
    <rPh sb="0" eb="3">
      <t>ヨウチエン</t>
    </rPh>
    <phoneticPr fontId="1"/>
  </si>
  <si>
    <t>48　学校数、教員数及び児童生徒数の推移</t>
    <phoneticPr fontId="1"/>
  </si>
  <si>
    <t>　　　　　　　　　　　　｢児童生徒の問題行動・不登校等生徒指導上の諸課題に関する調査｣（H28～）</t>
    <rPh sb="23" eb="26">
      <t>フトウコウ</t>
    </rPh>
    <rPh sb="26" eb="27">
      <t>トウ</t>
    </rPh>
    <rPh sb="34" eb="36">
      <t>カダイ</t>
    </rPh>
    <phoneticPr fontId="1"/>
  </si>
  <si>
    <t>資料　文部科学省｢学校基本調査｣、｢児童生徒の問題行動・不登校等生徒指導上の諸問題に関する調査｣（H27以前）</t>
    <rPh sb="28" eb="31">
      <t>フトウコウ</t>
    </rPh>
    <rPh sb="31" eb="32">
      <t>トウ</t>
    </rPh>
    <rPh sb="39" eb="41">
      <t>モンダイ</t>
    </rPh>
    <rPh sb="52" eb="54">
      <t>イゼン</t>
    </rPh>
    <phoneticPr fontId="1"/>
  </si>
  <si>
    <t>各年度間において、通算30日以上登校しなかった児童生徒数である。</t>
    <rPh sb="0" eb="1">
      <t>カク</t>
    </rPh>
    <rPh sb="1" eb="3">
      <t>ネンド</t>
    </rPh>
    <rPh sb="3" eb="4">
      <t>カン</t>
    </rPh>
    <rPh sb="9" eb="11">
      <t>ツウサン</t>
    </rPh>
    <rPh sb="13" eb="16">
      <t>ニチイジョウ</t>
    </rPh>
    <rPh sb="16" eb="18">
      <t>トウコウ</t>
    </rPh>
    <rPh sb="23" eb="25">
      <t>ジドウ</t>
    </rPh>
    <rPh sb="25" eb="28">
      <t>セイトスウ</t>
    </rPh>
    <phoneticPr fontId="1"/>
  </si>
  <si>
    <t>平成28年度は速報値である。</t>
    <rPh sb="0" eb="2">
      <t>ヘイセイ</t>
    </rPh>
    <rPh sb="4" eb="6">
      <t>ネンド</t>
    </rPh>
    <rPh sb="7" eb="10">
      <t>ソクホウチ</t>
    </rPh>
    <phoneticPr fontId="1"/>
  </si>
  <si>
    <t xml:space="preserve"> うち 経済
 的 理 由</t>
    <rPh sb="4" eb="5">
      <t>キョウ</t>
    </rPh>
    <rPh sb="5" eb="6">
      <t>スミ</t>
    </rPh>
    <phoneticPr fontId="1"/>
  </si>
  <si>
    <t xml:space="preserve"> うち
  不 登 校</t>
    <phoneticPr fontId="1"/>
  </si>
  <si>
    <t xml:space="preserve"> うち
　病　　気</t>
    <phoneticPr fontId="1"/>
  </si>
  <si>
    <t>計</t>
    <rPh sb="0" eb="1">
      <t>ケイ</t>
    </rPh>
    <phoneticPr fontId="1"/>
  </si>
  <si>
    <t xml:space="preserve"> うち
  不 登 校</t>
    <phoneticPr fontId="1"/>
  </si>
  <si>
    <t xml:space="preserve"> うち
　病　　気</t>
    <phoneticPr fontId="1"/>
  </si>
  <si>
    <t>(単位　人）</t>
    <phoneticPr fontId="1"/>
  </si>
  <si>
    <t>50　理由別長期欠席児童、生徒数</t>
    <phoneticPr fontId="1"/>
  </si>
  <si>
    <t>資料　文部科学省「学校基本調査」、県教育委員会「教育便覧」</t>
    <phoneticPr fontId="1"/>
  </si>
  <si>
    <t>　　 学生数には学部学生のほか大学院、専攻科及び別科の学生並びに科目等履修生等を含む。</t>
    <rPh sb="3" eb="6">
      <t>ガクセイスウ</t>
    </rPh>
    <rPh sb="8" eb="10">
      <t>ガクブ</t>
    </rPh>
    <rPh sb="10" eb="12">
      <t>ガクセイ</t>
    </rPh>
    <rPh sb="15" eb="18">
      <t>ダイガクイン</t>
    </rPh>
    <rPh sb="19" eb="22">
      <t>センコウカ</t>
    </rPh>
    <rPh sb="22" eb="23">
      <t>オヨ</t>
    </rPh>
    <rPh sb="24" eb="26">
      <t>ベッカ</t>
    </rPh>
    <rPh sb="27" eb="29">
      <t>ガクセイ</t>
    </rPh>
    <rPh sb="29" eb="30">
      <t>ナラ</t>
    </rPh>
    <rPh sb="32" eb="34">
      <t>カモク</t>
    </rPh>
    <rPh sb="34" eb="35">
      <t>トウ</t>
    </rPh>
    <rPh sb="35" eb="38">
      <t>リシュウセイ</t>
    </rPh>
    <rPh sb="38" eb="39">
      <t>トウ</t>
    </rPh>
    <rPh sb="40" eb="41">
      <t>フク</t>
    </rPh>
    <phoneticPr fontId="1"/>
  </si>
  <si>
    <t xml:space="preserve">   6)  学校数及び本務教員数は大学本部の所在地、学生数は在籍する学部・研究科等の所在地による。</t>
    <rPh sb="7" eb="9">
      <t>ガッコウ</t>
    </rPh>
    <rPh sb="9" eb="10">
      <t>カズ</t>
    </rPh>
    <rPh sb="10" eb="11">
      <t>オヨ</t>
    </rPh>
    <rPh sb="12" eb="14">
      <t>ホンム</t>
    </rPh>
    <rPh sb="14" eb="17">
      <t>キョウインスウ</t>
    </rPh>
    <rPh sb="18" eb="20">
      <t>ダイガク</t>
    </rPh>
    <rPh sb="20" eb="22">
      <t>ホンブ</t>
    </rPh>
    <rPh sb="23" eb="26">
      <t>ショザイチ</t>
    </rPh>
    <rPh sb="27" eb="30">
      <t>ガクセイスウ</t>
    </rPh>
    <rPh sb="31" eb="33">
      <t>ザイセキ</t>
    </rPh>
    <rPh sb="35" eb="37">
      <t>ガクブ</t>
    </rPh>
    <rPh sb="38" eb="42">
      <t>ケンキュウカナド</t>
    </rPh>
    <rPh sb="43" eb="46">
      <t>ショザイチ</t>
    </rPh>
    <phoneticPr fontId="1"/>
  </si>
  <si>
    <t>　　　 学生数には本科学生のほか専攻科及び別科の学生並びに科目等履修生等を含む。</t>
    <rPh sb="4" eb="7">
      <t>ガクセイスウ</t>
    </rPh>
    <rPh sb="9" eb="11">
      <t>ホンカ</t>
    </rPh>
    <rPh sb="11" eb="13">
      <t>ガクセイ</t>
    </rPh>
    <rPh sb="16" eb="19">
      <t>センコウカ</t>
    </rPh>
    <rPh sb="19" eb="20">
      <t>オヨ</t>
    </rPh>
    <rPh sb="21" eb="23">
      <t>ベッカ</t>
    </rPh>
    <rPh sb="24" eb="26">
      <t>ガクセイ</t>
    </rPh>
    <rPh sb="26" eb="27">
      <t>ナラ</t>
    </rPh>
    <rPh sb="29" eb="31">
      <t>カモク</t>
    </rPh>
    <rPh sb="31" eb="32">
      <t>トウ</t>
    </rPh>
    <rPh sb="32" eb="35">
      <t>リシュウセイ</t>
    </rPh>
    <rPh sb="35" eb="36">
      <t>トウ</t>
    </rPh>
    <rPh sb="37" eb="38">
      <t>フク</t>
    </rPh>
    <phoneticPr fontId="1"/>
  </si>
  <si>
    <t xml:space="preserve">   5)  学校数及び本務教員数は短期大学本部の所在地、学生数は在籍する学科の所在地による。</t>
    <rPh sb="10" eb="11">
      <t>オヨ</t>
    </rPh>
    <rPh sb="12" eb="14">
      <t>ホンム</t>
    </rPh>
    <rPh sb="14" eb="16">
      <t>キョウイン</t>
    </rPh>
    <rPh sb="16" eb="17">
      <t>スウ</t>
    </rPh>
    <phoneticPr fontId="1"/>
  </si>
  <si>
    <t xml:space="preserve">   4)  学校数、学生数及び本務教員数は高等専門学校事務部の所在地による。</t>
    <rPh sb="7" eb="10">
      <t>ガッコウスウ</t>
    </rPh>
    <rPh sb="11" eb="14">
      <t>ガクセイスウ</t>
    </rPh>
    <rPh sb="14" eb="15">
      <t>オヨ</t>
    </rPh>
    <rPh sb="16" eb="18">
      <t>ホンム</t>
    </rPh>
    <rPh sb="18" eb="21">
      <t>キョウインスウ</t>
    </rPh>
    <rPh sb="22" eb="24">
      <t>コウトウ</t>
    </rPh>
    <rPh sb="24" eb="26">
      <t>センモン</t>
    </rPh>
    <rPh sb="26" eb="28">
      <t>ガッコウ</t>
    </rPh>
    <rPh sb="28" eb="31">
      <t>ジムブ</t>
    </rPh>
    <rPh sb="32" eb="35">
      <t>ショザイチ</t>
    </rPh>
    <phoneticPr fontId="1"/>
  </si>
  <si>
    <t>注1)  課程別の合計である。　　　2）本科　　　3）全日制</t>
    <rPh sb="0" eb="1">
      <t>チュウ</t>
    </rPh>
    <rPh sb="5" eb="7">
      <t>カテイ</t>
    </rPh>
    <rPh sb="7" eb="8">
      <t>ベツ</t>
    </rPh>
    <rPh sb="9" eb="11">
      <t>ゴウケイ</t>
    </rPh>
    <rPh sb="20" eb="22">
      <t>ホンカ</t>
    </rPh>
    <rPh sb="27" eb="30">
      <t>ゼンニチセイ</t>
    </rPh>
    <phoneticPr fontId="1"/>
  </si>
  <si>
    <t>私立</t>
    <rPh sb="0" eb="1">
      <t>ワタシ</t>
    </rPh>
    <rPh sb="1" eb="2">
      <t>タテ</t>
    </rPh>
    <phoneticPr fontId="1"/>
  </si>
  <si>
    <t>公立</t>
    <rPh sb="0" eb="1">
      <t>オオヤケ</t>
    </rPh>
    <rPh sb="1" eb="2">
      <t>タテ</t>
    </rPh>
    <phoneticPr fontId="1"/>
  </si>
  <si>
    <t>国立</t>
    <rPh sb="0" eb="1">
      <t>クニ</t>
    </rPh>
    <rPh sb="1" eb="2">
      <t>タテ</t>
    </rPh>
    <phoneticPr fontId="1"/>
  </si>
  <si>
    <t>大　　　　　　　   　 　学6)</t>
    <rPh sb="0" eb="1">
      <t>ダイ</t>
    </rPh>
    <rPh sb="14" eb="15">
      <t>ガク</t>
    </rPh>
    <phoneticPr fontId="1"/>
  </si>
  <si>
    <t>短 期 大 学 (私 立）5)</t>
    <rPh sb="0" eb="1">
      <t>タン</t>
    </rPh>
    <rPh sb="2" eb="3">
      <t>キ</t>
    </rPh>
    <rPh sb="4" eb="5">
      <t>ダイ</t>
    </rPh>
    <rPh sb="6" eb="7">
      <t>ガク</t>
    </rPh>
    <rPh sb="9" eb="10">
      <t>ワタシ</t>
    </rPh>
    <rPh sb="11" eb="12">
      <t>リツ</t>
    </rPh>
    <phoneticPr fontId="1"/>
  </si>
  <si>
    <t>高等専門学校（国立）4)</t>
    <rPh sb="0" eb="1">
      <t>タカ</t>
    </rPh>
    <rPh sb="1" eb="2">
      <t>トウ</t>
    </rPh>
    <rPh sb="2" eb="3">
      <t>アツム</t>
    </rPh>
    <rPh sb="3" eb="4">
      <t>モン</t>
    </rPh>
    <rPh sb="4" eb="5">
      <t>ガク</t>
    </rPh>
    <rPh sb="5" eb="6">
      <t>コウ</t>
    </rPh>
    <rPh sb="7" eb="9">
      <t>コクリツ</t>
    </rPh>
    <phoneticPr fontId="1"/>
  </si>
  <si>
    <t>特別支援学校 (公立）</t>
    <rPh sb="0" eb="2">
      <t>トクベツ</t>
    </rPh>
    <rPh sb="2" eb="4">
      <t>シエン</t>
    </rPh>
    <rPh sb="4" eb="5">
      <t>ガク</t>
    </rPh>
    <rPh sb="5" eb="6">
      <t>コウ</t>
    </rPh>
    <rPh sb="8" eb="10">
      <t>コウリツ</t>
    </rPh>
    <phoneticPr fontId="1"/>
  </si>
  <si>
    <t>通信制</t>
    <rPh sb="0" eb="1">
      <t>ツウ</t>
    </rPh>
    <rPh sb="1" eb="2">
      <t>シン</t>
    </rPh>
    <rPh sb="2" eb="3">
      <t>セイ</t>
    </rPh>
    <phoneticPr fontId="1"/>
  </si>
  <si>
    <t>専　　　攻　　　科3)</t>
    <rPh sb="0" eb="1">
      <t>セン</t>
    </rPh>
    <rPh sb="4" eb="5">
      <t>コウ</t>
    </rPh>
    <rPh sb="8" eb="9">
      <t>カ</t>
    </rPh>
    <phoneticPr fontId="1"/>
  </si>
  <si>
    <t>定 時 制 ( 公 立 ）2)</t>
    <rPh sb="0" eb="1">
      <t>サダム</t>
    </rPh>
    <rPh sb="2" eb="3">
      <t>トキ</t>
    </rPh>
    <rPh sb="4" eb="5">
      <t>セイ</t>
    </rPh>
    <rPh sb="8" eb="9">
      <t>コウ</t>
    </rPh>
    <rPh sb="10" eb="11">
      <t>タテ</t>
    </rPh>
    <phoneticPr fontId="1"/>
  </si>
  <si>
    <t>全　　　日　　　制2)</t>
    <rPh sb="0" eb="1">
      <t>ゼン</t>
    </rPh>
    <rPh sb="4" eb="5">
      <t>ヒ</t>
    </rPh>
    <rPh sb="8" eb="9">
      <t>セイ</t>
    </rPh>
    <phoneticPr fontId="1"/>
  </si>
  <si>
    <t>高      等      学      校1)</t>
    <rPh sb="0" eb="1">
      <t>タカ</t>
    </rPh>
    <rPh sb="7" eb="8">
      <t>トウ</t>
    </rPh>
    <rPh sb="14" eb="15">
      <t>ガク</t>
    </rPh>
    <rPh sb="21" eb="22">
      <t>コウ</t>
    </rPh>
    <phoneticPr fontId="1"/>
  </si>
  <si>
    <t>義務教育学校（公立）</t>
    <rPh sb="0" eb="2">
      <t>ギム</t>
    </rPh>
    <rPh sb="2" eb="4">
      <t>キョウイク</t>
    </rPh>
    <rPh sb="4" eb="6">
      <t>ガッコウ</t>
    </rPh>
    <rPh sb="7" eb="9">
      <t>コウリツ</t>
    </rPh>
    <phoneticPr fontId="1"/>
  </si>
  <si>
    <t>中学校</t>
    <rPh sb="0" eb="1">
      <t>チュウ</t>
    </rPh>
    <rPh sb="1" eb="2">
      <t>ガク</t>
    </rPh>
    <rPh sb="2" eb="3">
      <t>コウ</t>
    </rPh>
    <phoneticPr fontId="1"/>
  </si>
  <si>
    <t>小学校</t>
    <rPh sb="0" eb="1">
      <t>ショウ</t>
    </rPh>
    <rPh sb="1" eb="2">
      <t>ガク</t>
    </rPh>
    <rPh sb="2" eb="3">
      <t>コウ</t>
    </rPh>
    <phoneticPr fontId="1"/>
  </si>
  <si>
    <t>幼稚園</t>
    <rPh sb="0" eb="1">
      <t>ヨウ</t>
    </rPh>
    <rPh sb="1" eb="2">
      <t>チ</t>
    </rPh>
    <rPh sb="2" eb="3">
      <t>エン</t>
    </rPh>
    <phoneticPr fontId="1"/>
  </si>
  <si>
    <t>学級</t>
    <rPh sb="0" eb="2">
      <t>ガッキュウ</t>
    </rPh>
    <phoneticPr fontId="1"/>
  </si>
  <si>
    <t>園・校</t>
    <rPh sb="0" eb="1">
      <t>エン</t>
    </rPh>
    <rPh sb="2" eb="3">
      <t>コウ</t>
    </rPh>
    <phoneticPr fontId="1"/>
  </si>
  <si>
    <t>在園者・児童・生徒・学生数</t>
    <rPh sb="0" eb="1">
      <t>ザイ</t>
    </rPh>
    <rPh sb="1" eb="2">
      <t>エン</t>
    </rPh>
    <rPh sb="2" eb="3">
      <t>シャ</t>
    </rPh>
    <rPh sb="4" eb="6">
      <t>ジドウ</t>
    </rPh>
    <rPh sb="7" eb="9">
      <t>セイト</t>
    </rPh>
    <rPh sb="10" eb="12">
      <t>ガクセイ</t>
    </rPh>
    <rPh sb="12" eb="13">
      <t>スウ</t>
    </rPh>
    <phoneticPr fontId="1"/>
  </si>
  <si>
    <t xml:space="preserve">本    務
教 員 数  </t>
    <rPh sb="0" eb="1">
      <t>ホン</t>
    </rPh>
    <rPh sb="5" eb="6">
      <t>ツトム</t>
    </rPh>
    <rPh sb="7" eb="8">
      <t>キョウ</t>
    </rPh>
    <rPh sb="9" eb="10">
      <t>イン</t>
    </rPh>
    <rPh sb="11" eb="12">
      <t>スウ</t>
    </rPh>
    <phoneticPr fontId="1"/>
  </si>
  <si>
    <t>学　級　数</t>
    <rPh sb="0" eb="1">
      <t>ガク</t>
    </rPh>
    <rPh sb="2" eb="3">
      <t>キュウ</t>
    </rPh>
    <rPh sb="4" eb="5">
      <t>カズ</t>
    </rPh>
    <phoneticPr fontId="1"/>
  </si>
  <si>
    <t>学　校　数
（分校含む）</t>
    <rPh sb="0" eb="1">
      <t>ガク</t>
    </rPh>
    <rPh sb="2" eb="3">
      <t>コウ</t>
    </rPh>
    <rPh sb="4" eb="5">
      <t>カズ</t>
    </rPh>
    <rPh sb="7" eb="9">
      <t>ブンコウ</t>
    </rPh>
    <rPh sb="9" eb="10">
      <t>フク</t>
    </rPh>
    <phoneticPr fontId="1"/>
  </si>
  <si>
    <t>区　　　　　　　分</t>
    <rPh sb="0" eb="1">
      <t>ク</t>
    </rPh>
    <rPh sb="8" eb="9">
      <t>ブン</t>
    </rPh>
    <phoneticPr fontId="1"/>
  </si>
  <si>
    <t>資料　文部科学省「学校基本調査」</t>
    <rPh sb="0" eb="2">
      <t>シリョウ</t>
    </rPh>
    <rPh sb="9" eb="11">
      <t>ガッコウ</t>
    </rPh>
    <rPh sb="11" eb="13">
      <t>キホン</t>
    </rPh>
    <rPh sb="13" eb="15">
      <t>チョウサ</t>
    </rPh>
    <phoneticPr fontId="1"/>
  </si>
  <si>
    <t>注1)  就職進学者及び就職入学者を含む。また、産業分類不明分を含む。</t>
    <rPh sb="0" eb="1">
      <t>チュウ</t>
    </rPh>
    <rPh sb="5" eb="7">
      <t>シュウショク</t>
    </rPh>
    <rPh sb="7" eb="10">
      <t>シンガクシャ</t>
    </rPh>
    <rPh sb="10" eb="11">
      <t>オヨ</t>
    </rPh>
    <rPh sb="12" eb="14">
      <t>シュウショク</t>
    </rPh>
    <rPh sb="14" eb="17">
      <t>ニュウガクシャ</t>
    </rPh>
    <phoneticPr fontId="1"/>
  </si>
  <si>
    <t>各年5月1日現在の数値である。</t>
    <rPh sb="0" eb="2">
      <t>カクネン</t>
    </rPh>
    <rPh sb="3" eb="4">
      <t>ガツ</t>
    </rPh>
    <rPh sb="5" eb="6">
      <t>ニチ</t>
    </rPh>
    <rPh sb="6" eb="8">
      <t>ゲンザイ</t>
    </rPh>
    <rPh sb="9" eb="11">
      <t>スウチ</t>
    </rPh>
    <phoneticPr fontId="1"/>
  </si>
  <si>
    <t>第 ３ 次
産　　 業</t>
    <rPh sb="0" eb="1">
      <t>ダイ</t>
    </rPh>
    <rPh sb="4" eb="5">
      <t>ツギ</t>
    </rPh>
    <rPh sb="6" eb="7">
      <t>サン</t>
    </rPh>
    <rPh sb="10" eb="11">
      <t>ギョウ</t>
    </rPh>
    <phoneticPr fontId="1"/>
  </si>
  <si>
    <t>第 ２ 次
産　　 業</t>
    <rPh sb="0" eb="1">
      <t>ダイ</t>
    </rPh>
    <rPh sb="4" eb="5">
      <t>ツギ</t>
    </rPh>
    <rPh sb="6" eb="7">
      <t>サン</t>
    </rPh>
    <rPh sb="10" eb="11">
      <t>ギョウ</t>
    </rPh>
    <phoneticPr fontId="1"/>
  </si>
  <si>
    <t>第 １ 次
産　　 業</t>
    <rPh sb="0" eb="1">
      <t>ダイ</t>
    </rPh>
    <rPh sb="4" eb="5">
      <t>ツギ</t>
    </rPh>
    <rPh sb="6" eb="7">
      <t>サン</t>
    </rPh>
    <rPh sb="10" eb="11">
      <t>ギョウ</t>
    </rPh>
    <phoneticPr fontId="1"/>
  </si>
  <si>
    <t>就職者 1)</t>
    <rPh sb="0" eb="3">
      <t>シュウショクシャ</t>
    </rPh>
    <phoneticPr fontId="1"/>
  </si>
  <si>
    <t>大 学 等
進 学 者</t>
    <rPh sb="0" eb="1">
      <t>ダイ</t>
    </rPh>
    <rPh sb="2" eb="3">
      <t>ガク</t>
    </rPh>
    <rPh sb="4" eb="5">
      <t>トウ</t>
    </rPh>
    <rPh sb="6" eb="7">
      <t>ススム</t>
    </rPh>
    <rPh sb="8" eb="9">
      <t>ガク</t>
    </rPh>
    <rPh sb="10" eb="11">
      <t>シャ</t>
    </rPh>
    <phoneticPr fontId="1"/>
  </si>
  <si>
    <t>う　　ち　　産　　業　　別</t>
    <rPh sb="6" eb="7">
      <t>サン</t>
    </rPh>
    <rPh sb="9" eb="10">
      <t>ギョウ</t>
    </rPh>
    <rPh sb="12" eb="13">
      <t>ベツ</t>
    </rPh>
    <phoneticPr fontId="1"/>
  </si>
  <si>
    <t>大 学 等
進 学 率</t>
    <rPh sb="0" eb="1">
      <t>ダイ</t>
    </rPh>
    <rPh sb="2" eb="3">
      <t>ガク</t>
    </rPh>
    <rPh sb="4" eb="5">
      <t>トウ</t>
    </rPh>
    <rPh sb="6" eb="7">
      <t>ススム</t>
    </rPh>
    <rPh sb="8" eb="9">
      <t>ガク</t>
    </rPh>
    <rPh sb="10" eb="11">
      <t>リツ</t>
    </rPh>
    <phoneticPr fontId="1"/>
  </si>
  <si>
    <t xml:space="preserve"> うち</t>
    <phoneticPr fontId="1"/>
  </si>
  <si>
    <t>総　　 数</t>
    <rPh sb="0" eb="1">
      <t>フサ</t>
    </rPh>
    <rPh sb="4" eb="5">
      <t>カズ</t>
    </rPh>
    <phoneticPr fontId="1"/>
  </si>
  <si>
    <t>年　　 次</t>
    <rPh sb="0" eb="1">
      <t>トシ</t>
    </rPh>
    <rPh sb="4" eb="5">
      <t>ジ</t>
    </rPh>
    <phoneticPr fontId="1"/>
  </si>
  <si>
    <t>(2)　高等学校卒業者（公立＋私立）</t>
    <rPh sb="4" eb="6">
      <t>コウトウ</t>
    </rPh>
    <rPh sb="6" eb="8">
      <t>ガッコウ</t>
    </rPh>
    <rPh sb="8" eb="11">
      <t>ソツギョウシャ</t>
    </rPh>
    <rPh sb="12" eb="14">
      <t>コウリツ</t>
    </rPh>
    <rPh sb="15" eb="17">
      <t>シリツ</t>
    </rPh>
    <phoneticPr fontId="1"/>
  </si>
  <si>
    <t>-</t>
  </si>
  <si>
    <t>高等学校
等進学者</t>
    <rPh sb="0" eb="2">
      <t>コウトウ</t>
    </rPh>
    <rPh sb="2" eb="4">
      <t>ガッコウ</t>
    </rPh>
    <rPh sb="5" eb="6">
      <t>トウ</t>
    </rPh>
    <rPh sb="6" eb="9">
      <t>シンガクシャ</t>
    </rPh>
    <phoneticPr fontId="1"/>
  </si>
  <si>
    <t>高等学校
等進学率</t>
    <rPh sb="0" eb="2">
      <t>コウトウ</t>
    </rPh>
    <rPh sb="2" eb="4">
      <t>ガッコウ</t>
    </rPh>
    <rPh sb="5" eb="6">
      <t>トウ</t>
    </rPh>
    <rPh sb="6" eb="7">
      <t>ススム</t>
    </rPh>
    <rPh sb="7" eb="8">
      <t>ガク</t>
    </rPh>
    <rPh sb="8" eb="9">
      <t>リツ</t>
    </rPh>
    <phoneticPr fontId="1"/>
  </si>
  <si>
    <t>(1)　中学校卒業者（公立＋私立＋国立）</t>
    <rPh sb="4" eb="7">
      <t>チュウガッコウ</t>
    </rPh>
    <rPh sb="7" eb="10">
      <t>ソツギョウシャ</t>
    </rPh>
    <rPh sb="11" eb="13">
      <t>コウリツ</t>
    </rPh>
    <rPh sb="14" eb="16">
      <t>シリツ</t>
    </rPh>
    <rPh sb="17" eb="19">
      <t>コクリツ</t>
    </rPh>
    <phoneticPr fontId="1"/>
  </si>
  <si>
    <t>51　学校卒業後の状況の推移</t>
    <phoneticPr fontId="1"/>
  </si>
  <si>
    <t>資料　厚生労働省「医療施設調査」、「医師・歯科医師・薬剤師統計」、「衛生行政報告例」</t>
    <rPh sb="0" eb="2">
      <t>シリョウ</t>
    </rPh>
    <rPh sb="29" eb="31">
      <t>トウケイ</t>
    </rPh>
    <phoneticPr fontId="1"/>
  </si>
  <si>
    <t xml:space="preserve">   3)  昭和50年は看護婦（士）数である。</t>
    <phoneticPr fontId="1"/>
  </si>
  <si>
    <t>注1)  病院病床 ＋ 一般診療所病床      2)　従業地による集計である。</t>
    <rPh sb="5" eb="7">
      <t>ビョウイン</t>
    </rPh>
    <rPh sb="7" eb="9">
      <t>ビョウショウ</t>
    </rPh>
    <rPh sb="12" eb="14">
      <t>イッパン</t>
    </rPh>
    <rPh sb="14" eb="16">
      <t>シンリョウ</t>
    </rPh>
    <rPh sb="16" eb="17">
      <t>ショ</t>
    </rPh>
    <rPh sb="17" eb="19">
      <t>ビョウショウ</t>
    </rPh>
    <rPh sb="28" eb="30">
      <t>ジュウギョウ</t>
    </rPh>
    <rPh sb="30" eb="31">
      <t>チ</t>
    </rPh>
    <rPh sb="34" eb="36">
      <t>シュウケイ</t>
    </rPh>
    <phoneticPr fontId="1"/>
  </si>
  <si>
    <t>者数は各年12月31日現在の数値である。</t>
    <phoneticPr fontId="1"/>
  </si>
  <si>
    <t>医療施設数と病床数は昭和50年は12月31日現在、その他の年は10月１日現在の数値である。医療関係従事</t>
    <rPh sb="0" eb="2">
      <t>イリョウ</t>
    </rPh>
    <rPh sb="2" eb="5">
      <t>シセツスウ</t>
    </rPh>
    <rPh sb="6" eb="9">
      <t>ビョウショウスウ</t>
    </rPh>
    <rPh sb="10" eb="12">
      <t>ショウワ</t>
    </rPh>
    <rPh sb="14" eb="15">
      <t>ネン</t>
    </rPh>
    <rPh sb="18" eb="19">
      <t>ガツ</t>
    </rPh>
    <rPh sb="21" eb="24">
      <t>ニチゲンザイ</t>
    </rPh>
    <rPh sb="27" eb="28">
      <t>タ</t>
    </rPh>
    <rPh sb="29" eb="30">
      <t>トシ</t>
    </rPh>
    <rPh sb="33" eb="34">
      <t>ガツ</t>
    </rPh>
    <rPh sb="35" eb="38">
      <t>ニチゲンザイ</t>
    </rPh>
    <rPh sb="39" eb="41">
      <t>スウチ</t>
    </rPh>
    <rPh sb="45" eb="47">
      <t>イリョウ</t>
    </rPh>
    <rPh sb="47" eb="49">
      <t>カンケイ</t>
    </rPh>
    <rPh sb="49" eb="51">
      <t>ジュウジ</t>
    </rPh>
    <phoneticPr fontId="1"/>
  </si>
  <si>
    <t>－</t>
    <phoneticPr fontId="1"/>
  </si>
  <si>
    <t>－</t>
    <phoneticPr fontId="1"/>
  </si>
  <si>
    <t>床</t>
    <rPh sb="0" eb="1">
      <t>ショウ</t>
    </rPh>
    <phoneticPr fontId="1"/>
  </si>
  <si>
    <t>施設</t>
    <rPh sb="0" eb="2">
      <t>シセツ</t>
    </rPh>
    <phoneticPr fontId="1"/>
  </si>
  <si>
    <t>看護師 3)</t>
    <rPh sb="0" eb="1">
      <t>ミ</t>
    </rPh>
    <rPh sb="1" eb="2">
      <t>ユズル</t>
    </rPh>
    <rPh sb="2" eb="3">
      <t>シ</t>
    </rPh>
    <phoneticPr fontId="1"/>
  </si>
  <si>
    <t>薬 剤 師</t>
    <rPh sb="0" eb="1">
      <t>クスリ</t>
    </rPh>
    <rPh sb="2" eb="3">
      <t>ザイ</t>
    </rPh>
    <rPh sb="4" eb="5">
      <t>シ</t>
    </rPh>
    <phoneticPr fontId="1"/>
  </si>
  <si>
    <t>歯科医師</t>
    <rPh sb="0" eb="2">
      <t>シカ</t>
    </rPh>
    <rPh sb="2" eb="4">
      <t>イシ</t>
    </rPh>
    <phoneticPr fontId="1"/>
  </si>
  <si>
    <t>医　　 師</t>
    <rPh sb="0" eb="1">
      <t>イ</t>
    </rPh>
    <rPh sb="4" eb="5">
      <t>シ</t>
    </rPh>
    <phoneticPr fontId="1"/>
  </si>
  <si>
    <t>歯　　 科
診 療 所</t>
    <rPh sb="0" eb="1">
      <t>ハ</t>
    </rPh>
    <rPh sb="4" eb="5">
      <t>カ</t>
    </rPh>
    <rPh sb="6" eb="7">
      <t>ミ</t>
    </rPh>
    <rPh sb="8" eb="9">
      <t>リョウ</t>
    </rPh>
    <rPh sb="10" eb="11">
      <t>ショ</t>
    </rPh>
    <phoneticPr fontId="1"/>
  </si>
  <si>
    <t>一　　 般
診 療 所</t>
    <rPh sb="0" eb="1">
      <t>イチ</t>
    </rPh>
    <rPh sb="4" eb="5">
      <t>パン</t>
    </rPh>
    <rPh sb="6" eb="7">
      <t>ミ</t>
    </rPh>
    <rPh sb="8" eb="9">
      <t>リョウ</t>
    </rPh>
    <rPh sb="10" eb="11">
      <t>ショ</t>
    </rPh>
    <phoneticPr fontId="1"/>
  </si>
  <si>
    <t>病 院</t>
    <rPh sb="0" eb="1">
      <t>ヤマイ</t>
    </rPh>
    <rPh sb="2" eb="3">
      <t>イン</t>
    </rPh>
    <phoneticPr fontId="1"/>
  </si>
  <si>
    <t>医療関係従事者数　2)</t>
    <phoneticPr fontId="1"/>
  </si>
  <si>
    <t>病 床 数
1)</t>
    <rPh sb="0" eb="1">
      <t>ヤマイ</t>
    </rPh>
    <rPh sb="2" eb="3">
      <t>ユカ</t>
    </rPh>
    <rPh sb="4" eb="5">
      <t>カズ</t>
    </rPh>
    <phoneticPr fontId="1"/>
  </si>
  <si>
    <t>医療施設数</t>
    <rPh sb="0" eb="2">
      <t>イリョウ</t>
    </rPh>
    <rPh sb="2" eb="4">
      <t>シセツ</t>
    </rPh>
    <rPh sb="4" eb="5">
      <t>スウ</t>
    </rPh>
    <phoneticPr fontId="1"/>
  </si>
  <si>
    <t>53　医療施設数、病床数及び医療関係従事者数</t>
    <phoneticPr fontId="1"/>
  </si>
  <si>
    <t>　　　県環境政策課「環境白書」、日本放送協会「業務報告書」、福岡県公共図書館等協議会「福岡県公共図書館等概況」</t>
    <phoneticPr fontId="1"/>
  </si>
  <si>
    <r>
      <t>資料</t>
    </r>
    <r>
      <rPr>
        <sz val="10"/>
        <rFont val="ＭＳ Ｐ明朝"/>
        <family val="1"/>
        <charset val="128"/>
      </rPr>
      <t>　(一社）日本新聞協会「日刊紙の都道府県別発行部数と普及度」、県教育委員会「福岡県教育要覧」、</t>
    </r>
    <rPh sb="0" eb="2">
      <t>シリョウ</t>
    </rPh>
    <rPh sb="4" eb="5">
      <t>イチ</t>
    </rPh>
    <rPh sb="5" eb="6">
      <t>シャ</t>
    </rPh>
    <rPh sb="7" eb="9">
      <t>ニホン</t>
    </rPh>
    <rPh sb="9" eb="11">
      <t>シンブン</t>
    </rPh>
    <rPh sb="11" eb="13">
      <t>キョウカイ</t>
    </rPh>
    <rPh sb="14" eb="17">
      <t>ニッカンシ</t>
    </rPh>
    <rPh sb="23" eb="25">
      <t>ハッコウ</t>
    </rPh>
    <rPh sb="25" eb="27">
      <t>ブスウ</t>
    </rPh>
    <rPh sb="28" eb="31">
      <t>フキュウド</t>
    </rPh>
    <rPh sb="40" eb="43">
      <t>フクオカケン</t>
    </rPh>
    <phoneticPr fontId="1"/>
  </si>
  <si>
    <t xml:space="preserve">   2)  重要無形文化財、重要有形民俗文化財、重要無形民俗文化財、史跡、名勝、天然記念物を含む。</t>
    <rPh sb="7" eb="9">
      <t>ジュウヨウ</t>
    </rPh>
    <rPh sb="9" eb="11">
      <t>ムケイ</t>
    </rPh>
    <rPh sb="11" eb="14">
      <t>ブンカザイ</t>
    </rPh>
    <rPh sb="15" eb="17">
      <t>ジュウヨウ</t>
    </rPh>
    <rPh sb="17" eb="19">
      <t>ユウケイ</t>
    </rPh>
    <rPh sb="19" eb="21">
      <t>ミンゾク</t>
    </rPh>
    <rPh sb="21" eb="24">
      <t>ブンカザイ</t>
    </rPh>
    <rPh sb="25" eb="27">
      <t>ジュウヨウ</t>
    </rPh>
    <rPh sb="27" eb="29">
      <t>ムケイ</t>
    </rPh>
    <rPh sb="29" eb="31">
      <t>ミンゾク</t>
    </rPh>
    <rPh sb="31" eb="34">
      <t>ブンカザイ</t>
    </rPh>
    <rPh sb="35" eb="37">
      <t>シセキ</t>
    </rPh>
    <rPh sb="38" eb="40">
      <t>メイショウ</t>
    </rPh>
    <rPh sb="41" eb="43">
      <t>テンネン</t>
    </rPh>
    <rPh sb="43" eb="46">
      <t>キネンブツ</t>
    </rPh>
    <rPh sb="47" eb="48">
      <t>フク</t>
    </rPh>
    <phoneticPr fontId="1"/>
  </si>
  <si>
    <t>注1)  特別史跡、特別天然記念物を含む。</t>
    <rPh sb="0" eb="1">
      <t>チュウ</t>
    </rPh>
    <rPh sb="5" eb="7">
      <t>トクベツ</t>
    </rPh>
    <rPh sb="7" eb="9">
      <t>シセキ</t>
    </rPh>
    <rPh sb="10" eb="12">
      <t>トクベツ</t>
    </rPh>
    <rPh sb="12" eb="14">
      <t>テンネン</t>
    </rPh>
    <rPh sb="14" eb="17">
      <t>キネンブツ</t>
    </rPh>
    <rPh sb="18" eb="19">
      <t>フク</t>
    </rPh>
    <phoneticPr fontId="1"/>
  </si>
  <si>
    <t>新聞発行部数は各年10月現在、その他は各年度末現在の数値である。</t>
    <rPh sb="0" eb="2">
      <t>シンブン</t>
    </rPh>
    <rPh sb="2" eb="4">
      <t>ハッコウ</t>
    </rPh>
    <rPh sb="4" eb="6">
      <t>ブスウ</t>
    </rPh>
    <rPh sb="7" eb="9">
      <t>カクネン</t>
    </rPh>
    <rPh sb="11" eb="12">
      <t>ガツ</t>
    </rPh>
    <rPh sb="12" eb="14">
      <t>ゲンザイ</t>
    </rPh>
    <rPh sb="17" eb="18">
      <t>タ</t>
    </rPh>
    <rPh sb="19" eb="22">
      <t>カクネンド</t>
    </rPh>
    <rPh sb="22" eb="23">
      <t>マツ</t>
    </rPh>
    <rPh sb="23" eb="25">
      <t>ゲンザイ</t>
    </rPh>
    <rPh sb="26" eb="28">
      <t>スウチ</t>
    </rPh>
    <phoneticPr fontId="1"/>
  </si>
  <si>
    <t>千冊</t>
    <rPh sb="0" eb="1">
      <t>セン</t>
    </rPh>
    <rPh sb="1" eb="2">
      <t>サツ</t>
    </rPh>
    <phoneticPr fontId="1"/>
  </si>
  <si>
    <t>箇所</t>
    <rPh sb="0" eb="2">
      <t>カショ</t>
    </rPh>
    <phoneticPr fontId="1"/>
  </si>
  <si>
    <t>地域</t>
    <rPh sb="0" eb="2">
      <t>チイキ</t>
    </rPh>
    <phoneticPr fontId="1"/>
  </si>
  <si>
    <t>千部</t>
    <rPh sb="0" eb="1">
      <t>セン</t>
    </rPh>
    <rPh sb="1" eb="2">
      <t>ブ</t>
    </rPh>
    <phoneticPr fontId="1"/>
  </si>
  <si>
    <t>うち衛星
契 約 等</t>
    <rPh sb="2" eb="4">
      <t>エイセイ</t>
    </rPh>
    <rPh sb="5" eb="6">
      <t>チギリ</t>
    </rPh>
    <rPh sb="7" eb="8">
      <t>ヤク</t>
    </rPh>
    <rPh sb="9" eb="10">
      <t>トウ</t>
    </rPh>
    <phoneticPr fontId="1"/>
  </si>
  <si>
    <t>都市公園</t>
    <rPh sb="0" eb="2">
      <t>トシ</t>
    </rPh>
    <rPh sb="2" eb="4">
      <t>コウエン</t>
    </rPh>
    <phoneticPr fontId="1"/>
  </si>
  <si>
    <t>県　　　立
自然公園</t>
    <rPh sb="0" eb="1">
      <t>ケン</t>
    </rPh>
    <rPh sb="4" eb="5">
      <t>リツ</t>
    </rPh>
    <rPh sb="6" eb="8">
      <t>シゼン</t>
    </rPh>
    <rPh sb="8" eb="10">
      <t>コウエン</t>
    </rPh>
    <phoneticPr fontId="1"/>
  </si>
  <si>
    <t>重要文
化財　2)</t>
    <rPh sb="0" eb="1">
      <t>シゲル</t>
    </rPh>
    <rPh sb="1" eb="2">
      <t>ヨウ</t>
    </rPh>
    <rPh sb="2" eb="3">
      <t>ブン</t>
    </rPh>
    <rPh sb="4" eb="5">
      <t>カ</t>
    </rPh>
    <rPh sb="5" eb="6">
      <t>ザイ</t>
    </rPh>
    <phoneticPr fontId="1"/>
  </si>
  <si>
    <t>国宝　1)</t>
    <rPh sb="0" eb="1">
      <t>クニ</t>
    </rPh>
    <rPh sb="1" eb="2">
      <t>タカラ</t>
    </rPh>
    <phoneticPr fontId="1"/>
  </si>
  <si>
    <t>公立
図書館
蔵書冊数</t>
    <rPh sb="0" eb="1">
      <t>コウ</t>
    </rPh>
    <rPh sb="1" eb="2">
      <t>リツ</t>
    </rPh>
    <rPh sb="3" eb="4">
      <t>ズ</t>
    </rPh>
    <rPh sb="4" eb="5">
      <t>ショ</t>
    </rPh>
    <rPh sb="5" eb="6">
      <t>カン</t>
    </rPh>
    <rPh sb="7" eb="9">
      <t>ゾウショ</t>
    </rPh>
    <rPh sb="9" eb="11">
      <t>サッスウ</t>
    </rPh>
    <phoneticPr fontId="1"/>
  </si>
  <si>
    <t>放送受信契約数</t>
    <rPh sb="0" eb="2">
      <t>ホウソウ</t>
    </rPh>
    <rPh sb="2" eb="4">
      <t>ジュシン</t>
    </rPh>
    <rPh sb="4" eb="7">
      <t>ケイヤクスウ</t>
    </rPh>
    <phoneticPr fontId="1"/>
  </si>
  <si>
    <t>公園数</t>
    <rPh sb="0" eb="2">
      <t>コウエン</t>
    </rPh>
    <rPh sb="2" eb="3">
      <t>スウ</t>
    </rPh>
    <phoneticPr fontId="1"/>
  </si>
  <si>
    <t>国指定件数</t>
    <rPh sb="0" eb="1">
      <t>クニ</t>
    </rPh>
    <rPh sb="1" eb="3">
      <t>シテイ</t>
    </rPh>
    <rPh sb="3" eb="5">
      <t>ケンスウ</t>
    </rPh>
    <phoneticPr fontId="1"/>
  </si>
  <si>
    <t>新　　　聞
発行部数</t>
    <rPh sb="0" eb="1">
      <t>シン</t>
    </rPh>
    <rPh sb="4" eb="5">
      <t>ブン</t>
    </rPh>
    <rPh sb="6" eb="8">
      <t>ハッコウ</t>
    </rPh>
    <rPh sb="8" eb="10">
      <t>ブスウ</t>
    </rPh>
    <phoneticPr fontId="1"/>
  </si>
  <si>
    <t>52　新聞・文化財・公園・テレビ及び図書館</t>
    <phoneticPr fontId="1"/>
  </si>
  <si>
    <t>資料　県環境政策課「環境白書」、県廃棄物対策課「福岡県における一般廃棄物処理の現況」</t>
    <rPh sb="16" eb="17">
      <t>ケン</t>
    </rPh>
    <rPh sb="17" eb="20">
      <t>ハイキブツ</t>
    </rPh>
    <rPh sb="20" eb="23">
      <t>タイサクカ</t>
    </rPh>
    <rPh sb="24" eb="27">
      <t>フクオカケン</t>
    </rPh>
    <rPh sb="31" eb="33">
      <t>イッパン</t>
    </rPh>
    <rPh sb="33" eb="36">
      <t>ハイキブツ</t>
    </rPh>
    <rPh sb="36" eb="38">
      <t>ショリ</t>
    </rPh>
    <rPh sb="39" eb="41">
      <t>ゲンキョウ</t>
    </rPh>
    <phoneticPr fontId="1"/>
  </si>
  <si>
    <t>ｔ/年</t>
    <rPh sb="2" eb="3">
      <t>ネン</t>
    </rPh>
    <phoneticPr fontId="1"/>
  </si>
  <si>
    <t>ｇ</t>
    <phoneticPr fontId="1"/>
  </si>
  <si>
    <t>焼却以外の
中間処理等1)</t>
    <rPh sb="0" eb="2">
      <t>ショウキャク</t>
    </rPh>
    <rPh sb="2" eb="4">
      <t>イガイ</t>
    </rPh>
    <phoneticPr fontId="1"/>
  </si>
  <si>
    <t>直接埋立</t>
    <rPh sb="0" eb="2">
      <t>チョクセツ</t>
    </rPh>
    <rPh sb="2" eb="4">
      <t>ウメタテ</t>
    </rPh>
    <phoneticPr fontId="1"/>
  </si>
  <si>
    <t>直接焼却</t>
    <rPh sb="0" eb="2">
      <t>チョクセツ</t>
    </rPh>
    <rPh sb="2" eb="4">
      <t>ショウキャク</t>
    </rPh>
    <phoneticPr fontId="1"/>
  </si>
  <si>
    <t>自家処理量</t>
    <rPh sb="0" eb="2">
      <t>ジカ</t>
    </rPh>
    <rPh sb="2" eb="5">
      <t>ショリリョウ</t>
    </rPh>
    <phoneticPr fontId="1"/>
  </si>
  <si>
    <t>ごみ処理量</t>
    <rPh sb="2" eb="5">
      <t>ショリリョウ</t>
    </rPh>
    <phoneticPr fontId="1"/>
  </si>
  <si>
    <t>ご　 み　 の
総 排 出 量</t>
    <rPh sb="8" eb="9">
      <t>ソウ</t>
    </rPh>
    <rPh sb="10" eb="11">
      <t>ハイ</t>
    </rPh>
    <rPh sb="12" eb="13">
      <t>デ</t>
    </rPh>
    <rPh sb="14" eb="15">
      <t>リョウ</t>
    </rPh>
    <phoneticPr fontId="1"/>
  </si>
  <si>
    <t>１人１日
当たり
排出量</t>
    <rPh sb="1" eb="2">
      <t>ニン</t>
    </rPh>
    <rPh sb="3" eb="4">
      <t>ニチ</t>
    </rPh>
    <phoneticPr fontId="1"/>
  </si>
  <si>
    <t>56　ごみの処理状況</t>
    <phoneticPr fontId="1"/>
  </si>
  <si>
    <t>資料　県環境政策課「環境白書」</t>
    <rPh sb="0" eb="2">
      <t>シリョウ</t>
    </rPh>
    <rPh sb="3" eb="4">
      <t>ケン</t>
    </rPh>
    <rPh sb="4" eb="6">
      <t>カンキョウ</t>
    </rPh>
    <rPh sb="6" eb="8">
      <t>セイサク</t>
    </rPh>
    <rPh sb="8" eb="9">
      <t>カ</t>
    </rPh>
    <rPh sb="10" eb="12">
      <t>カンキョウ</t>
    </rPh>
    <rPh sb="12" eb="14">
      <t>ハクショ</t>
    </rPh>
    <phoneticPr fontId="1"/>
  </si>
  <si>
    <t>悪　　臭</t>
    <rPh sb="0" eb="1">
      <t>アク</t>
    </rPh>
    <rPh sb="3" eb="4">
      <t>シュウ</t>
    </rPh>
    <phoneticPr fontId="1"/>
  </si>
  <si>
    <t>土壌汚染・
地盤沈下</t>
    <phoneticPr fontId="1"/>
  </si>
  <si>
    <t>振　　動</t>
    <rPh sb="0" eb="1">
      <t>オサム</t>
    </rPh>
    <rPh sb="3" eb="4">
      <t>ドウ</t>
    </rPh>
    <phoneticPr fontId="1"/>
  </si>
  <si>
    <t>騒　　音</t>
    <rPh sb="0" eb="1">
      <t>サワ</t>
    </rPh>
    <rPh sb="3" eb="4">
      <t>オン</t>
    </rPh>
    <phoneticPr fontId="1"/>
  </si>
  <si>
    <t>水質汚濁</t>
    <rPh sb="0" eb="2">
      <t>スイシツ</t>
    </rPh>
    <rPh sb="2" eb="4">
      <t>オダク</t>
    </rPh>
    <phoneticPr fontId="1"/>
  </si>
  <si>
    <t>大気汚染</t>
    <rPh sb="0" eb="2">
      <t>タイキ</t>
    </rPh>
    <rPh sb="2" eb="4">
      <t>オセン</t>
    </rPh>
    <phoneticPr fontId="1"/>
  </si>
  <si>
    <t>典型7公害以外</t>
    <rPh sb="0" eb="2">
      <t>テンケイ</t>
    </rPh>
    <rPh sb="3" eb="5">
      <t>コウガイ</t>
    </rPh>
    <rPh sb="5" eb="7">
      <t>イガイ</t>
    </rPh>
    <phoneticPr fontId="1"/>
  </si>
  <si>
    <t>典型７公害</t>
    <rPh sb="0" eb="2">
      <t>テンケイ</t>
    </rPh>
    <rPh sb="3" eb="5">
      <t>コウガイ</t>
    </rPh>
    <phoneticPr fontId="1"/>
  </si>
  <si>
    <t>（単位　件）</t>
    <phoneticPr fontId="1"/>
  </si>
  <si>
    <t>55　公害苦情件数</t>
    <phoneticPr fontId="1"/>
  </si>
  <si>
    <t>※死因別人数については、数値に修正の可能性あり</t>
    <phoneticPr fontId="1"/>
  </si>
  <si>
    <t xml:space="preserve">死亡者の住所に基づく数値である。　　　資料　厚生労働省「人口動態統計」   </t>
    <rPh sb="0" eb="2">
      <t>シボウ</t>
    </rPh>
    <rPh sb="2" eb="3">
      <t>シャ</t>
    </rPh>
    <rPh sb="4" eb="6">
      <t>ジュウショ</t>
    </rPh>
    <rPh sb="7" eb="8">
      <t>モト</t>
    </rPh>
    <rPh sb="10" eb="12">
      <t>スウチ</t>
    </rPh>
    <phoneticPr fontId="1"/>
  </si>
  <si>
    <t>肝 疾 患</t>
    <rPh sb="0" eb="1">
      <t>キモ</t>
    </rPh>
    <rPh sb="2" eb="3">
      <t>シツ</t>
    </rPh>
    <rPh sb="4" eb="5">
      <t>ワズラ</t>
    </rPh>
    <phoneticPr fontId="1"/>
  </si>
  <si>
    <t>自　　 殺</t>
    <rPh sb="0" eb="1">
      <t>ジ</t>
    </rPh>
    <rPh sb="4" eb="5">
      <t>コロ</t>
    </rPh>
    <phoneticPr fontId="1"/>
  </si>
  <si>
    <t>不 慮 の
事　　 故</t>
    <rPh sb="0" eb="1">
      <t>フ</t>
    </rPh>
    <rPh sb="2" eb="3">
      <t>リョ</t>
    </rPh>
    <rPh sb="6" eb="7">
      <t>コト</t>
    </rPh>
    <rPh sb="10" eb="11">
      <t>ユエ</t>
    </rPh>
    <phoneticPr fontId="1"/>
  </si>
  <si>
    <t>肺　　 炎</t>
    <rPh sb="0" eb="1">
      <t>ハイ</t>
    </rPh>
    <rPh sb="4" eb="5">
      <t>ホノオ</t>
    </rPh>
    <phoneticPr fontId="1"/>
  </si>
  <si>
    <t>脳 血 管
疾 　　患</t>
    <rPh sb="0" eb="1">
      <t>ノウ</t>
    </rPh>
    <rPh sb="2" eb="3">
      <t>チ</t>
    </rPh>
    <rPh sb="4" eb="5">
      <t>カン</t>
    </rPh>
    <rPh sb="6" eb="7">
      <t>シツ</t>
    </rPh>
    <rPh sb="10" eb="11">
      <t>ワズラ</t>
    </rPh>
    <phoneticPr fontId="1"/>
  </si>
  <si>
    <t>心 疾 患</t>
    <rPh sb="0" eb="1">
      <t>ココロ</t>
    </rPh>
    <rPh sb="2" eb="3">
      <t>シツ</t>
    </rPh>
    <rPh sb="4" eb="5">
      <t>ワズラ</t>
    </rPh>
    <phoneticPr fontId="1"/>
  </si>
  <si>
    <t>悪　　 性
新 生 物</t>
    <rPh sb="0" eb="1">
      <t>アク</t>
    </rPh>
    <rPh sb="4" eb="5">
      <t>セイ</t>
    </rPh>
    <rPh sb="6" eb="7">
      <t>シン</t>
    </rPh>
    <rPh sb="8" eb="9">
      <t>ショウ</t>
    </rPh>
    <rPh sb="10" eb="11">
      <t>ブツ</t>
    </rPh>
    <phoneticPr fontId="1"/>
  </si>
  <si>
    <t>（単位　人）</t>
    <phoneticPr fontId="1"/>
  </si>
  <si>
    <t>54　主要死因別死亡数</t>
    <phoneticPr fontId="1"/>
  </si>
  <si>
    <t>資料　県国際局国際政策課「福岡県の国際化の現状（データブック）」、法務省「出入国管理統計」</t>
    <rPh sb="0" eb="2">
      <t>シリョウ</t>
    </rPh>
    <rPh sb="3" eb="4">
      <t>ケン</t>
    </rPh>
    <rPh sb="4" eb="6">
      <t>コクサイ</t>
    </rPh>
    <rPh sb="6" eb="7">
      <t>キョク</t>
    </rPh>
    <rPh sb="7" eb="9">
      <t>コクサイ</t>
    </rPh>
    <rPh sb="9" eb="12">
      <t>セイサクカ</t>
    </rPh>
    <rPh sb="13" eb="15">
      <t>フクオカ</t>
    </rPh>
    <rPh sb="15" eb="16">
      <t>ケン</t>
    </rPh>
    <rPh sb="17" eb="20">
      <t>コクサイカ</t>
    </rPh>
    <rPh sb="21" eb="23">
      <t>ゲンジョウ</t>
    </rPh>
    <rPh sb="33" eb="36">
      <t>ホウムショウ</t>
    </rPh>
    <rPh sb="37" eb="38">
      <t>デ</t>
    </rPh>
    <rPh sb="38" eb="44">
      <t>ニュウコクカンリトウケイ</t>
    </rPh>
    <phoneticPr fontId="1"/>
  </si>
  <si>
    <t>入国者数　2)</t>
    <rPh sb="0" eb="3">
      <t>ニュウコクシャ</t>
    </rPh>
    <rPh sb="3" eb="4">
      <t>スウ</t>
    </rPh>
    <phoneticPr fontId="1"/>
  </si>
  <si>
    <t>出国者数　1)</t>
    <rPh sb="0" eb="3">
      <t>シュッコクシャ</t>
    </rPh>
    <rPh sb="3" eb="4">
      <t>スウ</t>
    </rPh>
    <phoneticPr fontId="1"/>
  </si>
  <si>
    <t>旅券発行件数</t>
    <rPh sb="0" eb="2">
      <t>リョケン</t>
    </rPh>
    <rPh sb="2" eb="4">
      <t>ハッコウ</t>
    </rPh>
    <rPh sb="4" eb="6">
      <t>ケンスウ</t>
    </rPh>
    <phoneticPr fontId="1"/>
  </si>
  <si>
    <t>資料　消防庁「消防統計（火災統計）」</t>
    <rPh sb="0" eb="2">
      <t>シリョウ</t>
    </rPh>
    <rPh sb="3" eb="5">
      <t>ショウボウ</t>
    </rPh>
    <rPh sb="5" eb="6">
      <t>チョウ</t>
    </rPh>
    <rPh sb="7" eb="9">
      <t>ショウボウ</t>
    </rPh>
    <rPh sb="9" eb="11">
      <t>トウケイ</t>
    </rPh>
    <rPh sb="12" eb="14">
      <t>カサイ</t>
    </rPh>
    <rPh sb="14" eb="16">
      <t>トウケイ</t>
    </rPh>
    <phoneticPr fontId="1"/>
  </si>
  <si>
    <t>注1)  建物床面積と建物表面積の合計である。</t>
    <rPh sb="0" eb="1">
      <t>チュウ</t>
    </rPh>
    <rPh sb="5" eb="7">
      <t>タテモノ</t>
    </rPh>
    <rPh sb="7" eb="10">
      <t>ユカメンセキ</t>
    </rPh>
    <rPh sb="11" eb="13">
      <t>タテモノ</t>
    </rPh>
    <rPh sb="13" eb="14">
      <t>オモテ</t>
    </rPh>
    <rPh sb="14" eb="16">
      <t>メンセキ</t>
    </rPh>
    <rPh sb="17" eb="19">
      <t>ゴウケイ</t>
    </rPh>
    <phoneticPr fontId="1"/>
  </si>
  <si>
    <t>令和</t>
    <rPh sb="0" eb="1">
      <t>レイ</t>
    </rPh>
    <rPh sb="1" eb="2">
      <t>ワ</t>
    </rPh>
    <phoneticPr fontId="1"/>
  </si>
  <si>
    <t>千円</t>
    <rPh sb="0" eb="1">
      <t>セン</t>
    </rPh>
    <rPh sb="1" eb="2">
      <t>エン</t>
    </rPh>
    <phoneticPr fontId="1"/>
  </si>
  <si>
    <t>ａ</t>
    <phoneticPr fontId="1"/>
  </si>
  <si>
    <t>㎡</t>
    <phoneticPr fontId="1"/>
  </si>
  <si>
    <t>建物火災</t>
    <rPh sb="0" eb="2">
      <t>タテモノ</t>
    </rPh>
    <rPh sb="2" eb="4">
      <t>カサイ</t>
    </rPh>
    <phoneticPr fontId="1"/>
  </si>
  <si>
    <t>林　　 野</t>
    <rPh sb="0" eb="1">
      <t>ハヤシ</t>
    </rPh>
    <rPh sb="4" eb="5">
      <t>ノ</t>
    </rPh>
    <phoneticPr fontId="1"/>
  </si>
  <si>
    <t>建 物　1)</t>
    <rPh sb="0" eb="1">
      <t>ケン</t>
    </rPh>
    <rPh sb="2" eb="3">
      <t>ブツ</t>
    </rPh>
    <phoneticPr fontId="1"/>
  </si>
  <si>
    <t>　うち</t>
    <phoneticPr fontId="1"/>
  </si>
  <si>
    <t>損害額</t>
    <rPh sb="0" eb="1">
      <t>ソン</t>
    </rPh>
    <rPh sb="1" eb="2">
      <t>ガイ</t>
    </rPh>
    <rPh sb="2" eb="3">
      <t>ガク</t>
    </rPh>
    <phoneticPr fontId="1"/>
  </si>
  <si>
    <t>焼損面積</t>
    <rPh sb="0" eb="2">
      <t>ショウソン</t>
    </rPh>
    <rPh sb="2" eb="4">
      <t>メンセキ</t>
    </rPh>
    <phoneticPr fontId="1"/>
  </si>
  <si>
    <t>負傷者数</t>
    <rPh sb="0" eb="3">
      <t>フショウシャ</t>
    </rPh>
    <rPh sb="3" eb="4">
      <t>スウ</t>
    </rPh>
    <phoneticPr fontId="1"/>
  </si>
  <si>
    <t>死 者 数</t>
    <rPh sb="0" eb="1">
      <t>シ</t>
    </rPh>
    <rPh sb="2" eb="3">
      <t>シャ</t>
    </rPh>
    <rPh sb="4" eb="5">
      <t>カズ</t>
    </rPh>
    <phoneticPr fontId="1"/>
  </si>
  <si>
    <t>り 　　 災
世 帯 数</t>
    <rPh sb="5" eb="6">
      <t>ワザワ</t>
    </rPh>
    <rPh sb="7" eb="8">
      <t>ヨ</t>
    </rPh>
    <rPh sb="9" eb="10">
      <t>オビ</t>
    </rPh>
    <rPh sb="11" eb="12">
      <t>カズ</t>
    </rPh>
    <phoneticPr fontId="1"/>
  </si>
  <si>
    <t>出火件数</t>
    <rPh sb="0" eb="2">
      <t>シュッカ</t>
    </rPh>
    <rPh sb="2" eb="4">
      <t>ケンスウ</t>
    </rPh>
    <phoneticPr fontId="1"/>
  </si>
  <si>
    <t>資料　県警察本部「犯罪統計」、「交通事故統計」</t>
    <rPh sb="0" eb="2">
      <t>シリョウ</t>
    </rPh>
    <rPh sb="3" eb="4">
      <t>ケン</t>
    </rPh>
    <rPh sb="4" eb="6">
      <t>ケイサツ</t>
    </rPh>
    <rPh sb="6" eb="8">
      <t>ホンブ</t>
    </rPh>
    <rPh sb="9" eb="11">
      <t>ハンザイ</t>
    </rPh>
    <rPh sb="11" eb="13">
      <t>トウケイ</t>
    </rPh>
    <rPh sb="16" eb="18">
      <t>コウツウ</t>
    </rPh>
    <rPh sb="18" eb="20">
      <t>ジコ</t>
    </rPh>
    <rPh sb="20" eb="22">
      <t>トウケイ</t>
    </rPh>
    <phoneticPr fontId="1"/>
  </si>
  <si>
    <t>注1)  発生地主義である。</t>
    <rPh sb="0" eb="1">
      <t>チュウ</t>
    </rPh>
    <rPh sb="5" eb="7">
      <t>ハッセイ</t>
    </rPh>
    <rPh sb="7" eb="8">
      <t>チ</t>
    </rPh>
    <rPh sb="8" eb="10">
      <t>シュギ</t>
    </rPh>
    <phoneticPr fontId="1"/>
  </si>
  <si>
    <t>飲酒運転</t>
    <rPh sb="0" eb="2">
      <t>インシュ</t>
    </rPh>
    <rPh sb="2" eb="4">
      <t>ウンテン</t>
    </rPh>
    <phoneticPr fontId="1"/>
  </si>
  <si>
    <t>うち窃盗</t>
    <rPh sb="2" eb="3">
      <t>セツ</t>
    </rPh>
    <rPh sb="3" eb="4">
      <t>ヌス</t>
    </rPh>
    <phoneticPr fontId="1"/>
  </si>
  <si>
    <t>うち少年</t>
    <rPh sb="2" eb="4">
      <t>ショウネン</t>
    </rPh>
    <phoneticPr fontId="1"/>
  </si>
  <si>
    <t>傷者数</t>
    <rPh sb="0" eb="1">
      <t>キズ</t>
    </rPh>
    <rPh sb="1" eb="2">
      <t>モノ</t>
    </rPh>
    <rPh sb="2" eb="3">
      <t>スウ</t>
    </rPh>
    <phoneticPr fontId="1"/>
  </si>
  <si>
    <t>死者数</t>
    <rPh sb="0" eb="1">
      <t>シ</t>
    </rPh>
    <rPh sb="1" eb="2">
      <t>シャ</t>
    </rPh>
    <rPh sb="2" eb="3">
      <t>カズ</t>
    </rPh>
    <phoneticPr fontId="1"/>
  </si>
  <si>
    <t>発生件数</t>
    <rPh sb="0" eb="1">
      <t>ハツ</t>
    </rPh>
    <rPh sb="1" eb="2">
      <t>ショウ</t>
    </rPh>
    <rPh sb="2" eb="3">
      <t>ケン</t>
    </rPh>
    <rPh sb="3" eb="4">
      <t>カズ</t>
    </rPh>
    <phoneticPr fontId="1"/>
  </si>
  <si>
    <t>検 挙 人 員</t>
    <rPh sb="0" eb="1">
      <t>ケン</t>
    </rPh>
    <rPh sb="2" eb="3">
      <t>キョ</t>
    </rPh>
    <rPh sb="4" eb="5">
      <t>ジン</t>
    </rPh>
    <rPh sb="6" eb="7">
      <t>イン</t>
    </rPh>
    <phoneticPr fontId="1"/>
  </si>
  <si>
    <t>認 知 件 数</t>
    <rPh sb="0" eb="1">
      <t>シノブ</t>
    </rPh>
    <rPh sb="2" eb="3">
      <t>チ</t>
    </rPh>
    <rPh sb="4" eb="5">
      <t>ケン</t>
    </rPh>
    <rPh sb="6" eb="7">
      <t>カズ</t>
    </rPh>
    <phoneticPr fontId="1"/>
  </si>
  <si>
    <t>交通事故</t>
    <rPh sb="0" eb="2">
      <t>コウツウ</t>
    </rPh>
    <rPh sb="2" eb="4">
      <t>ジコ</t>
    </rPh>
    <phoneticPr fontId="1"/>
  </si>
  <si>
    <t>刑法犯1)</t>
    <phoneticPr fontId="1"/>
  </si>
  <si>
    <t xml:space="preserve"> 4</t>
  </si>
  <si>
    <t>6　人口移動（令和5年）</t>
    <rPh sb="7" eb="9">
      <t>レイワ</t>
    </rPh>
    <rPh sb="10" eb="11">
      <t>ネン</t>
    </rPh>
    <phoneticPr fontId="1"/>
  </si>
  <si>
    <t>資料　農林水産省「農林業センサス」、「耕地及び作付面積統計(令和6年は速報　令和5年以前は確報)」</t>
    <rPh sb="0" eb="2">
      <t>シリョウ</t>
    </rPh>
    <rPh sb="3" eb="5">
      <t>ノウリン</t>
    </rPh>
    <rPh sb="5" eb="8">
      <t>スイサンショウ</t>
    </rPh>
    <rPh sb="9" eb="12">
      <t>ノウリンギョウ</t>
    </rPh>
    <rPh sb="19" eb="21">
      <t>コウチ</t>
    </rPh>
    <rPh sb="21" eb="22">
      <t>オヨ</t>
    </rPh>
    <rPh sb="23" eb="25">
      <t>サクツケ</t>
    </rPh>
    <rPh sb="25" eb="27">
      <t>メンセキ</t>
    </rPh>
    <rPh sb="27" eb="29">
      <t>トウケイ</t>
    </rPh>
    <rPh sb="30" eb="32">
      <t>レイワ</t>
    </rPh>
    <rPh sb="33" eb="35">
      <t>ネンド</t>
    </rPh>
    <rPh sb="35" eb="37">
      <t>ソクホウ</t>
    </rPh>
    <rPh sb="38" eb="40">
      <t>レイワ</t>
    </rPh>
    <rPh sb="41" eb="44">
      <t>ネンイゼン</t>
    </rPh>
    <rPh sb="42" eb="44">
      <t>イゼン</t>
    </rPh>
    <rPh sb="45" eb="47">
      <t>カクホウ</t>
    </rPh>
    <phoneticPr fontId="1"/>
  </si>
  <si>
    <r>
      <t>資料　農林水産省「漁業センサス</t>
    </r>
    <r>
      <rPr>
        <sz val="11"/>
        <color indexed="8"/>
        <rFont val="ＭＳ Ｐ明朝"/>
        <family val="1"/>
        <charset val="128"/>
      </rPr>
      <t>」</t>
    </r>
    <rPh sb="0" eb="2">
      <t>シリョウ</t>
    </rPh>
    <phoneticPr fontId="1"/>
  </si>
  <si>
    <t>　　　　農林水産省「漁業・養殖業生産統計（令和５年は速報　令和４年以前は確報）」</t>
    <rPh sb="4" eb="6">
      <t>ノウリン</t>
    </rPh>
    <rPh sb="6" eb="8">
      <t>スイサン</t>
    </rPh>
    <rPh sb="8" eb="9">
      <t>ショウ</t>
    </rPh>
    <phoneticPr fontId="1"/>
  </si>
  <si>
    <t>（令和2年＝100）</t>
    <rPh sb="1" eb="3">
      <t>レイワ</t>
    </rPh>
    <rPh sb="4" eb="5">
      <t>ネン</t>
    </rPh>
    <phoneticPr fontId="1"/>
  </si>
  <si>
    <t>化　学　・
石炭製品
工　　　業</t>
    <rPh sb="0" eb="1">
      <t>カ</t>
    </rPh>
    <rPh sb="2" eb="3">
      <t>ガク</t>
    </rPh>
    <rPh sb="6" eb="8">
      <t>セキタン</t>
    </rPh>
    <rPh sb="8" eb="10">
      <t>セイヒン</t>
    </rPh>
    <rPh sb="11" eb="12">
      <t>コウ</t>
    </rPh>
    <rPh sb="15" eb="16">
      <t>ギョウ</t>
    </rPh>
    <phoneticPr fontId="1"/>
  </si>
  <si>
    <t>食 料 品
工　　業</t>
    <rPh sb="0" eb="1">
      <t>ショク</t>
    </rPh>
    <rPh sb="2" eb="3">
      <t>リョウ</t>
    </rPh>
    <rPh sb="4" eb="5">
      <t>ヒン</t>
    </rPh>
    <rPh sb="6" eb="7">
      <t>コウ</t>
    </rPh>
    <rPh sb="9" eb="10">
      <t>ギョウ</t>
    </rPh>
    <phoneticPr fontId="1"/>
  </si>
  <si>
    <t>製　　　 　　　造　　　 　　　工　　　 　　　業　　 　　（つづき）</t>
    <rPh sb="0" eb="1">
      <t>セイ</t>
    </rPh>
    <rPh sb="8" eb="9">
      <t>ヅクリ</t>
    </rPh>
    <rPh sb="16" eb="17">
      <t>コウ</t>
    </rPh>
    <rPh sb="24" eb="25">
      <t>ゴウ</t>
    </rPh>
    <phoneticPr fontId="1"/>
  </si>
  <si>
    <t>令和2年以降は個人経営を除く。令和3、4年は推計値。</t>
    <rPh sb="0" eb="2">
      <t>レイワ</t>
    </rPh>
    <rPh sb="3" eb="4">
      <t>ネン</t>
    </rPh>
    <rPh sb="4" eb="6">
      <t>イコウ</t>
    </rPh>
    <rPh sb="7" eb="9">
      <t>コジン</t>
    </rPh>
    <rPh sb="9" eb="11">
      <t>ケイエイ</t>
    </rPh>
    <rPh sb="12" eb="13">
      <t>ノゾ</t>
    </rPh>
    <rPh sb="15" eb="17">
      <t>レイワ</t>
    </rPh>
    <rPh sb="20" eb="21">
      <t>ネン</t>
    </rPh>
    <rPh sb="22" eb="24">
      <t>スイケイ</t>
    </rPh>
    <rPh sb="24" eb="25">
      <t>アタイ</t>
    </rPh>
    <phoneticPr fontId="1"/>
  </si>
  <si>
    <t xml:space="preserve">     の合計である。令和3､4年は従業者29人以下の事業所は粗付加価値額である。</t>
    <rPh sb="12" eb="14">
      <t>レイワ</t>
    </rPh>
    <rPh sb="17" eb="18">
      <t>ネン</t>
    </rPh>
    <rPh sb="19" eb="22">
      <t>ジュウギョウシャ</t>
    </rPh>
    <rPh sb="24" eb="25">
      <t>ニン</t>
    </rPh>
    <rPh sb="25" eb="27">
      <t>イカ</t>
    </rPh>
    <rPh sb="28" eb="31">
      <t>ジギョウショ</t>
    </rPh>
    <rPh sb="32" eb="33">
      <t>アラ</t>
    </rPh>
    <rPh sb="33" eb="38">
      <t>フカカチガク</t>
    </rPh>
    <phoneticPr fontId="1"/>
  </si>
  <si>
    <t xml:space="preserve">       、R2)、経済産業省「経済構造実態調査」（R3、R4）</t>
    <rPh sb="12" eb="14">
      <t>ケイザイ</t>
    </rPh>
    <rPh sb="14" eb="17">
      <t>サンギョウショウ</t>
    </rPh>
    <rPh sb="18" eb="20">
      <t>ケイザイ</t>
    </rPh>
    <rPh sb="20" eb="22">
      <t>コウゾウ</t>
    </rPh>
    <rPh sb="22" eb="24">
      <t>ジッタイ</t>
    </rPh>
    <rPh sb="24" eb="26">
      <t>チョウサ</t>
    </rPh>
    <phoneticPr fontId="1"/>
  </si>
  <si>
    <t>注1)  福岡県内の一般ガス導管事業者（9社）を対象とした供給量である。ガス供給量（卸し供給量は除く）＝ガス</t>
    <rPh sb="0" eb="1">
      <t>チュウ</t>
    </rPh>
    <rPh sb="5" eb="7">
      <t>フクオカ</t>
    </rPh>
    <rPh sb="7" eb="9">
      <t>ケンナイ</t>
    </rPh>
    <rPh sb="10" eb="12">
      <t>イッパン</t>
    </rPh>
    <rPh sb="14" eb="16">
      <t>ドウカン</t>
    </rPh>
    <rPh sb="16" eb="19">
      <t>ジギョウシャ</t>
    </rPh>
    <rPh sb="21" eb="22">
      <t>シャ</t>
    </rPh>
    <rPh sb="24" eb="26">
      <t>タイショウ</t>
    </rPh>
    <rPh sb="29" eb="32">
      <t>キョウキュウリョウ</t>
    </rPh>
    <phoneticPr fontId="1"/>
  </si>
  <si>
    <t xml:space="preserve">     販売量で集計した。</t>
    <rPh sb="5" eb="7">
      <t>ハンバイ</t>
    </rPh>
    <phoneticPr fontId="1"/>
  </si>
  <si>
    <t>資料　九州電力送配電株式会社（北九州支社と福岡支社の計,壱岐,対馬,荒尾市を含む）、九州経済産業局、</t>
    <rPh sb="0" eb="2">
      <t>シリョウ</t>
    </rPh>
    <rPh sb="3" eb="5">
      <t>キュウシュウ</t>
    </rPh>
    <rPh sb="5" eb="7">
      <t>デンリョク</t>
    </rPh>
    <rPh sb="7" eb="8">
      <t>ソウ</t>
    </rPh>
    <rPh sb="8" eb="10">
      <t>ハイデン</t>
    </rPh>
    <rPh sb="10" eb="12">
      <t>カブシキ</t>
    </rPh>
    <rPh sb="12" eb="14">
      <t>ガイシャ</t>
    </rPh>
    <rPh sb="15" eb="18">
      <t>キタキュウシュウ</t>
    </rPh>
    <rPh sb="18" eb="20">
      <t>シシャ</t>
    </rPh>
    <rPh sb="21" eb="23">
      <t>フクオカ</t>
    </rPh>
    <rPh sb="23" eb="25">
      <t>シシャ</t>
    </rPh>
    <rPh sb="26" eb="27">
      <t>ケイ</t>
    </rPh>
    <rPh sb="28" eb="30">
      <t>イキ</t>
    </rPh>
    <rPh sb="31" eb="33">
      <t>ツシマ</t>
    </rPh>
    <rPh sb="34" eb="37">
      <t>アラオシ</t>
    </rPh>
    <rPh sb="38" eb="39">
      <t>フク</t>
    </rPh>
    <rPh sb="42" eb="44">
      <t>キュウシュウ</t>
    </rPh>
    <rPh sb="44" eb="46">
      <t>ケイザイ</t>
    </rPh>
    <rPh sb="46" eb="48">
      <t>サンギョウ</t>
    </rPh>
    <rPh sb="48" eb="49">
      <t>キョク</t>
    </rPh>
    <phoneticPr fontId="1"/>
  </si>
  <si>
    <t>事業所数及び従業者数は令和5年6月1日現在、その他は年計の数値である。</t>
    <rPh sb="0" eb="3">
      <t>ジギョウショ</t>
    </rPh>
    <rPh sb="3" eb="4">
      <t>スウ</t>
    </rPh>
    <rPh sb="4" eb="5">
      <t>オヨ</t>
    </rPh>
    <rPh sb="6" eb="8">
      <t>ジュウギョウ</t>
    </rPh>
    <rPh sb="8" eb="9">
      <t>シャ</t>
    </rPh>
    <rPh sb="9" eb="10">
      <t>スウ</t>
    </rPh>
    <rPh sb="11" eb="13">
      <t>レイワ</t>
    </rPh>
    <rPh sb="14" eb="15">
      <t>ネン</t>
    </rPh>
    <rPh sb="15" eb="16">
      <t>ヘイネン</t>
    </rPh>
    <rPh sb="16" eb="17">
      <t>ガツ</t>
    </rPh>
    <rPh sb="18" eb="19">
      <t>ニチ</t>
    </rPh>
    <rPh sb="19" eb="21">
      <t>ゲンザイ</t>
    </rPh>
    <rPh sb="24" eb="25">
      <t>タ</t>
    </rPh>
    <rPh sb="26" eb="27">
      <t>ネン</t>
    </rPh>
    <rPh sb="27" eb="28">
      <t>ケイ</t>
    </rPh>
    <rPh sb="29" eb="31">
      <t>スウチ</t>
    </rPh>
    <phoneticPr fontId="1"/>
  </si>
  <si>
    <t>16　産業中分類別製造業の事業所数、従業者数、製造品出荷額等及び付加価値額（令和4年）</t>
    <rPh sb="38" eb="40">
      <t>レイワ</t>
    </rPh>
    <rPh sb="41" eb="42">
      <t>ネン</t>
    </rPh>
    <phoneticPr fontId="1"/>
  </si>
  <si>
    <t>平成27年以前は4月1日現在、令和元年以降は3月31日現在の数値である。</t>
    <rPh sb="0" eb="2">
      <t>ヘイセイ</t>
    </rPh>
    <rPh sb="4" eb="7">
      <t>ネンイゼン</t>
    </rPh>
    <rPh sb="5" eb="7">
      <t>イゼン</t>
    </rPh>
    <rPh sb="9" eb="10">
      <t>ガツ</t>
    </rPh>
    <rPh sb="11" eb="12">
      <t>ニチ</t>
    </rPh>
    <rPh sb="12" eb="14">
      <t>ゲンザイ</t>
    </rPh>
    <rPh sb="15" eb="17">
      <t>レイワ</t>
    </rPh>
    <rPh sb="17" eb="18">
      <t>ガン</t>
    </rPh>
    <rPh sb="18" eb="19">
      <t>ネン</t>
    </rPh>
    <rPh sb="19" eb="21">
      <t>イコウ</t>
    </rPh>
    <rPh sb="23" eb="24">
      <t>ガツ</t>
    </rPh>
    <rPh sb="26" eb="27">
      <t>ニチ</t>
    </rPh>
    <rPh sb="27" eb="29">
      <t>ゲンザイ</t>
    </rPh>
    <rPh sb="30" eb="32">
      <t>スウチ</t>
    </rPh>
    <phoneticPr fontId="1"/>
  </si>
  <si>
    <t>資料　福岡労働局「職業安定業務年報」、厚生労働省「職業安定業務統計」</t>
    <rPh sb="19" eb="21">
      <t>コウセイ</t>
    </rPh>
    <rPh sb="21" eb="24">
      <t>ロウドウショウ</t>
    </rPh>
    <rPh sb="25" eb="27">
      <t>ショクギョウ</t>
    </rPh>
    <rPh sb="27" eb="29">
      <t>アンテイ</t>
    </rPh>
    <rPh sb="29" eb="31">
      <t>ギョウム</t>
    </rPh>
    <rPh sb="31" eb="33">
      <t>トウケイ</t>
    </rPh>
    <phoneticPr fontId="1"/>
  </si>
  <si>
    <t>資料　厚生労働省「厚生年金保険・国民年金事業年報」（確報）（R4以前）</t>
    <rPh sb="0" eb="2">
      <t>シリョウ</t>
    </rPh>
    <rPh sb="3" eb="5">
      <t>コウセイ</t>
    </rPh>
    <rPh sb="5" eb="8">
      <t>ロウドウショウ</t>
    </rPh>
    <rPh sb="9" eb="11">
      <t>コウセイ</t>
    </rPh>
    <rPh sb="11" eb="13">
      <t>ネンキン</t>
    </rPh>
    <rPh sb="13" eb="15">
      <t>ホケン</t>
    </rPh>
    <rPh sb="16" eb="18">
      <t>コクミン</t>
    </rPh>
    <rPh sb="18" eb="20">
      <t>ネンキン</t>
    </rPh>
    <rPh sb="20" eb="22">
      <t>ジギョウ</t>
    </rPh>
    <rPh sb="22" eb="24">
      <t>ネンポウ</t>
    </rPh>
    <rPh sb="26" eb="28">
      <t>カクホウ</t>
    </rPh>
    <rPh sb="32" eb="34">
      <t>イゼン</t>
    </rPh>
    <phoneticPr fontId="1"/>
  </si>
  <si>
    <t>　　　　厚生労働省「厚生年金保険・国民年金事業月報」（速報）（R5）</t>
    <rPh sb="4" eb="6">
      <t>コウセイ</t>
    </rPh>
    <rPh sb="6" eb="9">
      <t>ロウドウショウ</t>
    </rPh>
    <rPh sb="10" eb="12">
      <t>コウセイ</t>
    </rPh>
    <rPh sb="12" eb="14">
      <t>ネンキン</t>
    </rPh>
    <rPh sb="14" eb="16">
      <t>ホケン</t>
    </rPh>
    <rPh sb="17" eb="19">
      <t>コクミン</t>
    </rPh>
    <rPh sb="19" eb="21">
      <t>ネンキン</t>
    </rPh>
    <rPh sb="21" eb="23">
      <t>ジギョウ</t>
    </rPh>
    <rPh sb="23" eb="25">
      <t>ゲッポウ</t>
    </rPh>
    <phoneticPr fontId="1"/>
  </si>
  <si>
    <t>注1)  令和5年度は速報値。</t>
    <rPh sb="0" eb="1">
      <t>チュウ</t>
    </rPh>
    <rPh sb="5" eb="7">
      <t>レイワ</t>
    </rPh>
    <rPh sb="8" eb="10">
      <t>ネンド</t>
    </rPh>
    <phoneticPr fontId="1"/>
  </si>
  <si>
    <t xml:space="preserve">   2)　年度は当該年の3月から翌年2月までの期間である。令和5年度は速報値。</t>
    <rPh sb="6" eb="8">
      <t>ネンド</t>
    </rPh>
    <rPh sb="9" eb="11">
      <t>トウガイ</t>
    </rPh>
    <rPh sb="11" eb="12">
      <t>ネン</t>
    </rPh>
    <rPh sb="14" eb="15">
      <t>ガツ</t>
    </rPh>
    <rPh sb="17" eb="19">
      <t>ヨクネン</t>
    </rPh>
    <rPh sb="20" eb="21">
      <t>ガツ</t>
    </rPh>
    <rPh sb="24" eb="26">
      <t>キカン</t>
    </rPh>
    <rPh sb="30" eb="32">
      <t>レイワ</t>
    </rPh>
    <phoneticPr fontId="1"/>
  </si>
  <si>
    <t xml:space="preserve">   3)  令和5年度は決算見込みの数値である。      4)  福岡県内に本部を持つ組合に属する人数である。</t>
    <rPh sb="7" eb="9">
      <t>レイワ</t>
    </rPh>
    <rPh sb="10" eb="12">
      <t>ネンド</t>
    </rPh>
    <phoneticPr fontId="1"/>
  </si>
  <si>
    <t xml:space="preserve">     </t>
  </si>
  <si>
    <t>令和２年度</t>
    <rPh sb="0" eb="2">
      <t>レイワ</t>
    </rPh>
    <rPh sb="3" eb="5">
      <t>ネンド</t>
    </rPh>
    <rPh sb="4" eb="5">
      <t>ガンネン</t>
    </rPh>
    <phoneticPr fontId="1"/>
  </si>
  <si>
    <t>令和３年度</t>
    <rPh sb="0" eb="2">
      <t>レイワ</t>
    </rPh>
    <rPh sb="3" eb="5">
      <t>ネンド</t>
    </rPh>
    <rPh sb="4" eb="5">
      <t>ガンネン</t>
    </rPh>
    <phoneticPr fontId="1"/>
  </si>
  <si>
    <t>▲　0.0</t>
    <phoneticPr fontId="1"/>
  </si>
  <si>
    <t>平成30年度</t>
    <rPh sb="0" eb="2">
      <t>ヘイセイ</t>
    </rPh>
    <rPh sb="4" eb="5">
      <t>ネン</t>
    </rPh>
    <rPh sb="5" eb="6">
      <t>ド</t>
    </rPh>
    <phoneticPr fontId="1"/>
  </si>
  <si>
    <t>49　学校総覧（令和6年5月1日現在）</t>
    <rPh sb="8" eb="10">
      <t>レイワ</t>
    </rPh>
    <phoneticPr fontId="1"/>
  </si>
  <si>
    <t>令和5年度は速報値である。      注1)  焼却以外の中間処理と直接資源化の合計である。</t>
    <rPh sb="0" eb="2">
      <t>レイワ</t>
    </rPh>
    <rPh sb="3" eb="5">
      <t>ネンド</t>
    </rPh>
    <rPh sb="4" eb="5">
      <t>ド</t>
    </rPh>
    <rPh sb="6" eb="8">
      <t>ソクホウ</t>
    </rPh>
    <rPh sb="8" eb="9">
      <t>チ</t>
    </rPh>
    <rPh sb="24" eb="26">
      <t>ショウキャク</t>
    </rPh>
    <rPh sb="26" eb="28">
      <t>イガイ</t>
    </rPh>
    <rPh sb="29" eb="31">
      <t>チュウカン</t>
    </rPh>
    <rPh sb="31" eb="33">
      <t>ショリ</t>
    </rPh>
    <rPh sb="34" eb="36">
      <t>チョクセツ</t>
    </rPh>
    <rPh sb="36" eb="39">
      <t>シゲンカ</t>
    </rPh>
    <rPh sb="40" eb="42">
      <t>ゴウケイ</t>
    </rPh>
    <phoneticPr fontId="1"/>
  </si>
  <si>
    <t>57　旅券発行件数、出入国者数</t>
    <rPh sb="6" eb="7">
      <t>ギョウ</t>
    </rPh>
    <rPh sb="7" eb="8">
      <t>ケン</t>
    </rPh>
    <phoneticPr fontId="1"/>
  </si>
  <si>
    <t>入国者数の内訳  3)</t>
    <rPh sb="0" eb="4">
      <t>ニュウコクシャスウ</t>
    </rPh>
    <rPh sb="5" eb="7">
      <t>ウチワケ</t>
    </rPh>
    <phoneticPr fontId="1"/>
  </si>
  <si>
    <t>アジア</t>
    <phoneticPr fontId="1"/>
  </si>
  <si>
    <t>ヨーロッパ</t>
    <phoneticPr fontId="1"/>
  </si>
  <si>
    <t>北アメリカ</t>
    <rPh sb="0" eb="1">
      <t>キタ</t>
    </rPh>
    <phoneticPr fontId="1"/>
  </si>
  <si>
    <t>中国</t>
    <rPh sb="0" eb="2">
      <t>チュウゴク</t>
    </rPh>
    <phoneticPr fontId="1"/>
  </si>
  <si>
    <t>中国（台湾）</t>
    <rPh sb="0" eb="2">
      <t>チュウゴク</t>
    </rPh>
    <rPh sb="3" eb="5">
      <t>タイワン</t>
    </rPh>
    <phoneticPr fontId="1"/>
  </si>
  <si>
    <t>中国（香港）</t>
    <rPh sb="0" eb="2">
      <t>チュウゴク</t>
    </rPh>
    <rPh sb="3" eb="5">
      <t>ホンコン</t>
    </rPh>
    <phoneticPr fontId="1"/>
  </si>
  <si>
    <t>韓国</t>
    <rPh sb="0" eb="2">
      <t>カンコク</t>
    </rPh>
    <phoneticPr fontId="1"/>
  </si>
  <si>
    <t xml:space="preserve">注1)  住所地が福岡県の日本人数である。      2)  福岡県内の港から入国した外国人数である。 </t>
    <rPh sb="0" eb="1">
      <t>チュウ</t>
    </rPh>
    <rPh sb="5" eb="7">
      <t>ジュウショ</t>
    </rPh>
    <rPh sb="7" eb="8">
      <t>チ</t>
    </rPh>
    <rPh sb="9" eb="12">
      <t>フクオカケン</t>
    </rPh>
    <rPh sb="13" eb="16">
      <t>ニホンジン</t>
    </rPh>
    <rPh sb="16" eb="17">
      <t>スウ</t>
    </rPh>
    <rPh sb="31" eb="33">
      <t>フクオカ</t>
    </rPh>
    <rPh sb="33" eb="35">
      <t>ケンナイ</t>
    </rPh>
    <rPh sb="36" eb="37">
      <t>ミナト</t>
    </rPh>
    <rPh sb="39" eb="41">
      <t>ニュウコク</t>
    </rPh>
    <rPh sb="43" eb="45">
      <t>ガイコク</t>
    </rPh>
    <rPh sb="45" eb="46">
      <t>ジン</t>
    </rPh>
    <rPh sb="46" eb="47">
      <t>スウ</t>
    </rPh>
    <phoneticPr fontId="1"/>
  </si>
  <si>
    <t xml:space="preserve">    3)  外国人の入国者数 2）の内訳である。 </t>
    <rPh sb="8" eb="11">
      <t>ガイコクジン</t>
    </rPh>
    <rPh sb="12" eb="14">
      <t>ニュウコク</t>
    </rPh>
    <rPh sb="14" eb="15">
      <t>シャ</t>
    </rPh>
    <rPh sb="20" eb="22">
      <t>ウチワケ</t>
    </rPh>
    <phoneticPr fontId="1"/>
  </si>
  <si>
    <t>58　犯罪検挙状況及び交通事故発生状況</t>
    <phoneticPr fontId="1"/>
  </si>
  <si>
    <t>59　火災発生状況</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</si>
</sst>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176" formatCode="###\ ##0.0"/>
    <numFmt numFmtId="177" formatCode="#\ ###\ ##0"/>
    <numFmt numFmtId="178" formatCode="0.0"/>
    <numFmt numFmtId="179" formatCode="##\ ###"/>
    <numFmt numFmtId="180" formatCode="##\ ##0"/>
    <numFmt numFmtId="181" formatCode="###\ ###"/>
    <numFmt numFmtId="182" formatCode="#\ ###.0"/>
    <numFmt numFmtId="183" formatCode="#\ ###\ ###"/>
    <numFmt numFmtId="184" formatCode="##\ ###\ ###"/>
    <numFmt numFmtId="185" formatCode="###.0"/>
    <numFmt numFmtId="186" formatCode="#.\ ###"/>
    <numFmt numFmtId="187" formatCode="0.0_);[Red]\(0.0\)"/>
    <numFmt numFmtId="188" formatCode="#\ ##0"/>
    <numFmt numFmtId="189" formatCode="0.#0;&quot;△&quot;\ 0.#0"/>
    <numFmt numFmtId="190" formatCode="0.0%"/>
    <numFmt numFmtId="191" formatCode="##\ ###\ ##0"/>
    <numFmt numFmtId="192" formatCode="0_ "/>
    <numFmt numFmtId="193" formatCode="0.0_ "/>
    <numFmt numFmtId="194" formatCode="###\ ###\ ###"/>
    <numFmt numFmtId="195" formatCode="###\ ###.0"/>
    <numFmt numFmtId="196" formatCode="###\ ###\ "/>
    <numFmt numFmtId="197" formatCode="##0.0"/>
    <numFmt numFmtId="198" formatCode="#,###,###,##0;&quot; -&quot;###,###,##0"/>
    <numFmt numFmtId="199" formatCode="_ * #,##0_ ;_ * &quot;△&quot;\ #,##0_ ;_ * &quot;–&quot;_ ;_ @_ "/>
    <numFmt numFmtId="200" formatCode="0.00_);[Red]\(0.00\)"/>
    <numFmt numFmtId="201" formatCode="###\ ###;&quot;▲ &quot;###\ ###"/>
    <numFmt numFmtId="202" formatCode="###\ ##0.00;&quot;▲ &quot;###\ ##0.00"/>
    <numFmt numFmtId="203" formatCode="###\ ###.00"/>
    <numFmt numFmtId="204" formatCode="#####\ ###.0"/>
    <numFmt numFmtId="205" formatCode="###\ ###;&quot;▲ &quot;###\ ###;0"/>
    <numFmt numFmtId="206" formatCode="&quot;※&quot;\(#\ ##0\)"/>
    <numFmt numFmtId="207" formatCode="\※\(General\)"/>
    <numFmt numFmtId="208" formatCode="###\ ###;&quot;△ &quot;###\ ###;0"/>
    <numFmt numFmtId="209" formatCode="m&quot;月&quot;d&quot;日&quot;;@"/>
    <numFmt numFmtId="210" formatCode="#,##0;&quot;△ &quot;#,##0"/>
    <numFmt numFmtId="211" formatCode="##0.00"/>
    <numFmt numFmtId="212" formatCode="###\ ##0.0;&quot;▲ &quot;###\ ##0.0"/>
    <numFmt numFmtId="213" formatCode="&quot;(&quot;###&quot;)&quot;\ "/>
    <numFmt numFmtId="214" formatCode="&quot;(&quot;###0&quot;)&quot;\ "/>
    <numFmt numFmtId="215" formatCode="###\ ###;;&quot;－&quot;"/>
    <numFmt numFmtId="216" formatCode="###\ ###;;0"/>
  </numFmts>
  <fonts count="36">
    <font>
      <sz val="11"/>
      <name val="ＭＳ Ｐゴシック"/>
      <family val="3"/>
      <charset val="128"/>
    </font>
    <font>
      <sz val="6"/>
      <name val="ＭＳ Ｐゴシック"/>
      <family val="3"/>
      <charset val="128"/>
    </font>
    <font>
      <sz val="12"/>
      <name val="ＭＳ Ｐ明朝"/>
      <family val="1"/>
      <charset val="128"/>
    </font>
    <font>
      <sz val="11"/>
      <name val="ＭＳ Ｐゴシック"/>
      <family val="3"/>
      <charset val="128"/>
    </font>
    <font>
      <sz val="11"/>
      <name val="ＭＳ Ｐ明朝"/>
      <family val="1"/>
      <charset val="128"/>
    </font>
    <font>
      <b/>
      <sz val="16"/>
      <name val="HG丸ｺﾞｼｯｸM-PRO"/>
      <family val="3"/>
      <charset val="128"/>
    </font>
    <font>
      <b/>
      <sz val="12"/>
      <name val="ＭＳ Ｐ明朝"/>
      <family val="1"/>
      <charset val="128"/>
    </font>
    <font>
      <b/>
      <sz val="16"/>
      <name val="ＭＳ Ｐ明朝"/>
      <family val="1"/>
      <charset val="128"/>
    </font>
    <font>
      <sz val="10"/>
      <name val="ＭＳ Ｐ明朝"/>
      <family val="1"/>
      <charset val="128"/>
    </font>
    <font>
      <sz val="12"/>
      <name val="ＪＳ明朝"/>
      <family val="1"/>
      <charset val="128"/>
    </font>
    <font>
      <sz val="6"/>
      <name val="ＭＳ Ｐ明朝"/>
      <family val="1"/>
      <charset val="128"/>
    </font>
    <font>
      <sz val="13"/>
      <name val="ＭＳ Ｐ明朝"/>
      <family val="1"/>
      <charset val="128"/>
    </font>
    <font>
      <sz val="11.5"/>
      <name val="ＭＳ Ｐ明朝"/>
      <family val="1"/>
      <charset val="128"/>
    </font>
    <font>
      <b/>
      <sz val="11"/>
      <name val="ＭＳ Ｐ明朝"/>
      <family val="1"/>
      <charset val="128"/>
    </font>
    <font>
      <sz val="8"/>
      <name val="ＭＳ Ｐ明朝"/>
      <family val="1"/>
      <charset val="128"/>
    </font>
    <font>
      <sz val="10"/>
      <name val="ＭＳ 明朝"/>
      <family val="1"/>
      <charset val="128"/>
    </font>
    <font>
      <sz val="11"/>
      <name val="Century"/>
      <family val="1"/>
    </font>
    <font>
      <sz val="11"/>
      <name val="ＭＳ 明朝"/>
      <family val="1"/>
      <charset val="128"/>
    </font>
    <font>
      <b/>
      <sz val="9"/>
      <name val="ＭＳ Ｐ明朝"/>
      <family val="1"/>
      <charset val="128"/>
    </font>
    <font>
      <sz val="9"/>
      <name val="ＭＳ Ｐ明朝"/>
      <family val="1"/>
      <charset val="128"/>
    </font>
    <font>
      <b/>
      <sz val="11"/>
      <name val="ＭＳ Ｐゴシック"/>
      <family val="3"/>
      <charset val="128"/>
    </font>
    <font>
      <sz val="10.5"/>
      <name val="ＭＳ Ｐ明朝"/>
      <family val="1"/>
      <charset val="128"/>
    </font>
    <font>
      <b/>
      <sz val="10.5"/>
      <name val="ＭＳ Ｐゴシック"/>
      <family val="3"/>
      <charset val="128"/>
    </font>
    <font>
      <b/>
      <sz val="10.5"/>
      <name val="ＭＳ Ｐ明朝"/>
      <family val="1"/>
      <charset val="128"/>
    </font>
    <font>
      <sz val="12"/>
      <name val="ＭＳ Ｐゴシック"/>
      <family val="3"/>
      <charset val="128"/>
    </font>
    <font>
      <sz val="12"/>
      <name val="ＭＳ 明朝"/>
      <family val="1"/>
      <charset val="128"/>
    </font>
    <font>
      <sz val="11"/>
      <name val="ＭＳ 明朝"/>
      <family val="1"/>
    </font>
    <font>
      <sz val="9"/>
      <name val="ＭＳ ゴシック"/>
      <family val="3"/>
    </font>
    <font>
      <sz val="9"/>
      <name val="ＭＳ Ｐゴシック"/>
      <family val="3"/>
      <charset val="128"/>
    </font>
    <font>
      <sz val="8"/>
      <name val="ＭＳ Ｐゴシック"/>
      <family val="3"/>
      <charset val="128"/>
    </font>
    <font>
      <sz val="11"/>
      <color theme="1"/>
      <name val="ＭＳ Ｐ明朝"/>
      <family val="1"/>
      <charset val="128"/>
    </font>
    <font>
      <sz val="11"/>
      <color indexed="8"/>
      <name val="ＭＳ Ｐ明朝"/>
      <family val="1"/>
      <charset val="128"/>
    </font>
    <font>
      <sz val="12"/>
      <color theme="1"/>
      <name val="ＭＳ Ｐ明朝"/>
      <family val="1"/>
      <charset val="128"/>
    </font>
    <font>
      <sz val="11"/>
      <color theme="1"/>
      <name val="ＭＳ Ｐゴシック"/>
      <family val="3"/>
      <charset val="128"/>
    </font>
    <font>
      <sz val="12"/>
      <color theme="1" tint="4.9989318521683403E-2"/>
      <name val="ＭＳ Ｐ明朝"/>
      <family val="1"/>
      <charset val="128"/>
    </font>
    <font>
      <b/>
      <sz val="9"/>
      <color indexed="81"/>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58">
    <border>
      <left/>
      <right/>
      <top/>
      <bottom/>
      <diagonal/>
    </border>
    <border>
      <left/>
      <right style="thin">
        <color indexed="64"/>
      </right>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8"/>
      </left>
      <right/>
      <top/>
      <bottom/>
      <diagonal/>
    </border>
  </borders>
  <cellStyleXfs count="5">
    <xf numFmtId="0" fontId="0" fillId="0" borderId="0"/>
    <xf numFmtId="9" fontId="3" fillId="0" borderId="0" applyFont="0" applyFill="0" applyBorder="0" applyAlignment="0" applyProtection="0"/>
    <xf numFmtId="38" fontId="3" fillId="0" borderId="0" applyFont="0" applyFill="0" applyBorder="0" applyAlignment="0" applyProtection="0"/>
    <xf numFmtId="0" fontId="3" fillId="0" borderId="0">
      <alignment vertical="center"/>
    </xf>
    <xf numFmtId="0" fontId="3" fillId="0" borderId="0"/>
  </cellStyleXfs>
  <cellXfs count="1174">
    <xf numFmtId="0" fontId="0" fillId="0" borderId="0" xfId="0"/>
    <xf numFmtId="49" fontId="2" fillId="2" borderId="0" xfId="0" applyNumberFormat="1" applyFont="1" applyFill="1" applyBorder="1" applyAlignment="1" applyProtection="1"/>
    <xf numFmtId="49" fontId="2" fillId="2" borderId="1" xfId="0" applyNumberFormat="1" applyFont="1" applyFill="1" applyBorder="1" applyAlignment="1" applyProtection="1"/>
    <xf numFmtId="0" fontId="5" fillId="2" borderId="0"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0" xfId="0" applyFont="1" applyFill="1" applyBorder="1" applyAlignment="1" applyProtection="1">
      <alignment horizontal="left" vertical="center"/>
    </xf>
    <xf numFmtId="0" fontId="6" fillId="2"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2" xfId="0" applyFont="1" applyFill="1" applyBorder="1" applyAlignment="1" applyProtection="1">
      <alignment vertical="center"/>
    </xf>
    <xf numFmtId="0" fontId="2" fillId="2" borderId="3" xfId="0" applyFont="1" applyFill="1" applyBorder="1" applyAlignment="1" applyProtection="1">
      <alignment vertical="center"/>
    </xf>
    <xf numFmtId="176" fontId="2" fillId="2" borderId="0" xfId="0" applyNumberFormat="1" applyFont="1" applyFill="1" applyBorder="1" applyAlignment="1" applyProtection="1">
      <alignment horizontal="left" vertical="center"/>
    </xf>
    <xf numFmtId="194" fontId="2" fillId="2" borderId="0" xfId="0" applyNumberFormat="1" applyFont="1" applyFill="1" applyBorder="1" applyAlignment="1" applyProtection="1">
      <alignment vertical="center"/>
    </xf>
    <xf numFmtId="0" fontId="2" fillId="2" borderId="0" xfId="0" quotePrefix="1" applyFont="1" applyFill="1" applyBorder="1" applyAlignment="1" applyProtection="1"/>
    <xf numFmtId="0" fontId="0" fillId="2" borderId="0" xfId="0" applyFont="1" applyFill="1" applyBorder="1" applyAlignment="1" applyProtection="1"/>
    <xf numFmtId="0" fontId="2" fillId="2" borderId="0" xfId="0" applyFont="1" applyFill="1" applyBorder="1" applyAlignment="1" applyProtection="1"/>
    <xf numFmtId="0" fontId="2" fillId="2" borderId="4" xfId="0" applyFont="1" applyFill="1" applyBorder="1" applyAlignment="1" applyProtection="1"/>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176" fontId="2" fillId="2" borderId="5" xfId="0" applyNumberFormat="1" applyFont="1" applyFill="1" applyBorder="1" applyAlignment="1" applyProtection="1">
      <alignment vertical="center"/>
    </xf>
    <xf numFmtId="0" fontId="7" fillId="2" borderId="0" xfId="0" applyFont="1" applyFill="1" applyBorder="1" applyAlignment="1" applyProtection="1">
      <alignment vertical="center"/>
    </xf>
    <xf numFmtId="0" fontId="4" fillId="2" borderId="0" xfId="0" applyFont="1" applyFill="1" applyBorder="1" applyAlignment="1" applyProtection="1">
      <alignment vertical="center"/>
    </xf>
    <xf numFmtId="0" fontId="8" fillId="2" borderId="0" xfId="0" applyFont="1" applyFill="1" applyBorder="1" applyAlignment="1" applyProtection="1">
      <alignment horizontal="right" vertical="center"/>
    </xf>
    <xf numFmtId="0" fontId="8" fillId="2" borderId="7" xfId="0" applyFont="1" applyFill="1" applyBorder="1" applyAlignment="1" applyProtection="1">
      <alignment horizontal="right" vertical="center"/>
    </xf>
    <xf numFmtId="0" fontId="2" fillId="2" borderId="8" xfId="0" applyFont="1" applyFill="1" applyBorder="1" applyAlignment="1" applyProtection="1">
      <alignment vertical="center"/>
    </xf>
    <xf numFmtId="176" fontId="2" fillId="2" borderId="9" xfId="0" applyNumberFormat="1" applyFont="1" applyFill="1" applyBorder="1" applyAlignment="1" applyProtection="1">
      <alignment vertical="center"/>
    </xf>
    <xf numFmtId="176" fontId="2" fillId="2" borderId="8" xfId="0" applyNumberFormat="1" applyFont="1" applyFill="1" applyBorder="1" applyAlignment="1" applyProtection="1">
      <alignment vertical="center"/>
    </xf>
    <xf numFmtId="0" fontId="2" fillId="3" borderId="0" xfId="0" applyFont="1" applyFill="1" applyAlignment="1">
      <alignment vertical="center"/>
    </xf>
    <xf numFmtId="0" fontId="2" fillId="3" borderId="0" xfId="0" applyFont="1" applyFill="1" applyAlignment="1">
      <alignment horizontal="left" vertical="center"/>
    </xf>
    <xf numFmtId="0" fontId="4" fillId="3" borderId="0" xfId="0" applyFont="1" applyFill="1" applyAlignment="1">
      <alignment vertical="center"/>
    </xf>
    <xf numFmtId="0" fontId="4" fillId="3" borderId="0" xfId="0" applyFont="1" applyFill="1" applyAlignment="1">
      <alignment horizontal="left" vertical="center"/>
    </xf>
    <xf numFmtId="0" fontId="4" fillId="3" borderId="0" xfId="0" quotePrefix="1" applyFont="1" applyFill="1" applyAlignment="1">
      <alignment vertical="center"/>
    </xf>
    <xf numFmtId="0" fontId="4" fillId="3" borderId="0" xfId="0" quotePrefix="1" applyFont="1" applyFill="1" applyBorder="1" applyAlignment="1">
      <alignment vertical="center"/>
    </xf>
    <xf numFmtId="0" fontId="4" fillId="3" borderId="0" xfId="0" applyFont="1" applyFill="1" applyBorder="1" applyAlignment="1">
      <alignment vertical="center"/>
    </xf>
    <xf numFmtId="195" fontId="4" fillId="3" borderId="0" xfId="0" applyNumberFormat="1" applyFont="1" applyFill="1" applyBorder="1" applyAlignment="1">
      <alignment vertical="center"/>
    </xf>
    <xf numFmtId="177" fontId="4" fillId="3" borderId="0" xfId="0" applyNumberFormat="1" applyFont="1" applyFill="1" applyBorder="1" applyAlignment="1">
      <alignment vertical="center"/>
    </xf>
    <xf numFmtId="194" fontId="4" fillId="3" borderId="0" xfId="0" applyNumberFormat="1" applyFont="1" applyFill="1" applyBorder="1" applyAlignment="1">
      <alignment vertical="center"/>
    </xf>
    <xf numFmtId="0" fontId="2" fillId="3" borderId="0" xfId="0" applyFont="1" applyFill="1" applyAlignment="1"/>
    <xf numFmtId="195" fontId="2" fillId="3" borderId="0" xfId="0" applyNumberFormat="1" applyFont="1" applyFill="1" applyBorder="1" applyAlignment="1">
      <alignment horizontal="right"/>
    </xf>
    <xf numFmtId="0" fontId="2" fillId="3" borderId="8" xfId="0" applyFont="1" applyFill="1" applyBorder="1" applyAlignment="1"/>
    <xf numFmtId="177" fontId="2" fillId="3" borderId="8" xfId="0" applyNumberFormat="1" applyFont="1" applyFill="1" applyBorder="1" applyAlignment="1">
      <alignment horizontal="right"/>
    </xf>
    <xf numFmtId="194" fontId="2" fillId="3" borderId="8" xfId="0" applyNumberFormat="1" applyFont="1" applyFill="1" applyBorder="1" applyAlignment="1">
      <alignment horizontal="right"/>
    </xf>
    <xf numFmtId="0" fontId="2" fillId="3" borderId="9" xfId="0" applyFont="1" applyFill="1" applyBorder="1" applyAlignment="1"/>
    <xf numFmtId="0" fontId="2" fillId="3" borderId="0" xfId="0" applyFont="1" applyFill="1" applyBorder="1" applyAlignment="1"/>
    <xf numFmtId="177" fontId="2" fillId="3" borderId="0" xfId="0" applyNumberFormat="1" applyFont="1" applyFill="1" applyBorder="1" applyAlignment="1">
      <alignment horizontal="right"/>
    </xf>
    <xf numFmtId="194" fontId="2" fillId="3" borderId="0" xfId="0" applyNumberFormat="1" applyFont="1" applyFill="1" applyBorder="1" applyAlignment="1">
      <alignment horizontal="right"/>
    </xf>
    <xf numFmtId="0" fontId="2" fillId="3" borderId="7" xfId="0" applyFont="1" applyFill="1" applyBorder="1" applyAlignment="1"/>
    <xf numFmtId="0" fontId="2" fillId="3" borderId="0" xfId="0" applyFont="1" applyFill="1" applyBorder="1" applyAlignment="1">
      <alignment horizontal="left"/>
    </xf>
    <xf numFmtId="0" fontId="2" fillId="3" borderId="0" xfId="0" applyFont="1" applyFill="1" applyAlignment="1">
      <alignment horizontal="left"/>
    </xf>
    <xf numFmtId="0" fontId="2" fillId="3" borderId="0" xfId="0" applyFont="1" applyFill="1" applyAlignment="1">
      <alignment horizontal="right"/>
    </xf>
    <xf numFmtId="0" fontId="2" fillId="3" borderId="1" xfId="0" applyFont="1" applyFill="1" applyBorder="1" applyAlignment="1"/>
    <xf numFmtId="0" fontId="2" fillId="3" borderId="0" xfId="0" quotePrefix="1" applyFont="1" applyFill="1" applyAlignment="1"/>
    <xf numFmtId="179" fontId="2" fillId="3" borderId="0" xfId="0" applyNumberFormat="1" applyFont="1" applyFill="1" applyBorder="1" applyAlignment="1">
      <alignment horizontal="right"/>
    </xf>
    <xf numFmtId="0" fontId="8" fillId="3" borderId="0" xfId="0" applyFont="1" applyFill="1" applyAlignment="1">
      <alignment horizontal="right" vertical="center"/>
    </xf>
    <xf numFmtId="0" fontId="8" fillId="3" borderId="0" xfId="0" applyFont="1" applyFill="1" applyBorder="1" applyAlignment="1">
      <alignment horizontal="right" vertical="center"/>
    </xf>
    <xf numFmtId="0" fontId="8" fillId="3" borderId="10" xfId="0" applyFont="1" applyFill="1" applyBorder="1" applyAlignment="1">
      <alignment horizontal="right" vertical="center"/>
    </xf>
    <xf numFmtId="0" fontId="8" fillId="3" borderId="13" xfId="0" applyFont="1" applyFill="1" applyBorder="1" applyAlignment="1">
      <alignment horizontal="right" vertical="center"/>
    </xf>
    <xf numFmtId="0" fontId="2" fillId="3" borderId="0" xfId="0" applyFont="1" applyFill="1" applyBorder="1" applyAlignment="1">
      <alignment vertical="center"/>
    </xf>
    <xf numFmtId="0" fontId="6" fillId="3" borderId="0" xfId="0" applyFont="1" applyFill="1" applyAlignment="1">
      <alignment vertical="center"/>
    </xf>
    <xf numFmtId="0" fontId="7" fillId="3" borderId="0" xfId="0" applyFont="1" applyFill="1" applyAlignment="1">
      <alignment vertical="center"/>
    </xf>
    <xf numFmtId="177" fontId="2" fillId="3" borderId="0" xfId="0" applyNumberFormat="1" applyFont="1" applyFill="1" applyBorder="1" applyAlignment="1">
      <alignment horizontal="right" vertical="center"/>
    </xf>
    <xf numFmtId="0" fontId="2" fillId="3" borderId="0" xfId="0" applyFont="1" applyFill="1" applyBorder="1" applyAlignment="1">
      <alignment horizontal="center" vertical="center"/>
    </xf>
    <xf numFmtId="190" fontId="2" fillId="3" borderId="0" xfId="0" applyNumberFormat="1" applyFont="1" applyFill="1" applyBorder="1" applyAlignment="1">
      <alignment horizontal="right" vertical="center"/>
    </xf>
    <xf numFmtId="190" fontId="2" fillId="3" borderId="0" xfId="0" applyNumberFormat="1" applyFont="1" applyFill="1" applyBorder="1" applyAlignment="1">
      <alignment vertical="center"/>
    </xf>
    <xf numFmtId="0" fontId="2" fillId="3" borderId="0" xfId="0" applyFont="1" applyFill="1" applyBorder="1" applyAlignment="1">
      <alignment horizontal="right" vertical="center"/>
    </xf>
    <xf numFmtId="194" fontId="2" fillId="3" borderId="0" xfId="0" applyNumberFormat="1" applyFont="1" applyFill="1" applyBorder="1" applyAlignment="1">
      <alignment horizontal="right" vertical="center"/>
    </xf>
    <xf numFmtId="194" fontId="2" fillId="3" borderId="0" xfId="0" applyNumberFormat="1" applyFont="1" applyFill="1" applyBorder="1" applyAlignment="1">
      <alignment vertical="center"/>
    </xf>
    <xf numFmtId="194" fontId="6" fillId="3" borderId="0" xfId="0" applyNumberFormat="1" applyFont="1" applyFill="1" applyBorder="1" applyAlignment="1">
      <alignment vertical="center"/>
    </xf>
    <xf numFmtId="0" fontId="6" fillId="3" borderId="0" xfId="0" applyFont="1" applyFill="1" applyBorder="1" applyAlignment="1">
      <alignment vertical="center"/>
    </xf>
    <xf numFmtId="194" fontId="6" fillId="3" borderId="0" xfId="0" applyNumberFormat="1" applyFont="1" applyFill="1" applyBorder="1" applyAlignment="1">
      <alignment horizontal="right" vertical="center"/>
    </xf>
    <xf numFmtId="0" fontId="6" fillId="3" borderId="0" xfId="0" applyFont="1" applyFill="1" applyBorder="1" applyAlignment="1">
      <alignment horizontal="right" vertical="center"/>
    </xf>
    <xf numFmtId="194" fontId="2" fillId="3" borderId="0" xfId="4" quotePrefix="1" applyNumberFormat="1" applyFont="1" applyFill="1" applyBorder="1" applyAlignment="1">
      <alignment horizontal="right" vertical="center"/>
    </xf>
    <xf numFmtId="0" fontId="6" fillId="3" borderId="0" xfId="0" applyFont="1" applyFill="1" applyBorder="1" applyAlignment="1">
      <alignment horizontal="center" vertical="center"/>
    </xf>
    <xf numFmtId="177" fontId="2" fillId="3" borderId="8" xfId="0" applyNumberFormat="1" applyFont="1" applyFill="1" applyBorder="1" applyAlignment="1">
      <alignment horizontal="right" vertical="center"/>
    </xf>
    <xf numFmtId="0" fontId="2" fillId="3" borderId="8" xfId="0" applyFont="1" applyFill="1" applyBorder="1" applyAlignment="1">
      <alignment vertical="center"/>
    </xf>
    <xf numFmtId="0" fontId="2" fillId="3" borderId="9" xfId="0" applyFont="1" applyFill="1" applyBorder="1" applyAlignment="1">
      <alignment vertical="center"/>
    </xf>
    <xf numFmtId="0" fontId="2" fillId="3" borderId="8" xfId="0" applyFont="1" applyFill="1" applyBorder="1" applyAlignment="1">
      <alignment horizontal="center" vertical="center"/>
    </xf>
    <xf numFmtId="0" fontId="2" fillId="3" borderId="7" xfId="0" applyFont="1" applyFill="1" applyBorder="1" applyAlignment="1">
      <alignment vertical="center"/>
    </xf>
    <xf numFmtId="194" fontId="2" fillId="3" borderId="7" xfId="0" applyNumberFormat="1" applyFont="1" applyFill="1" applyBorder="1" applyAlignment="1">
      <alignment vertical="center"/>
    </xf>
    <xf numFmtId="0" fontId="2" fillId="3" borderId="1" xfId="0" applyFont="1" applyFill="1" applyBorder="1" applyAlignment="1">
      <alignment vertical="center"/>
    </xf>
    <xf numFmtId="0" fontId="2" fillId="3" borderId="0" xfId="0" applyFont="1" applyFill="1" applyAlignment="1">
      <alignment horizontal="center" vertical="center"/>
    </xf>
    <xf numFmtId="0" fontId="2" fillId="3" borderId="0" xfId="0" applyFont="1" applyFill="1" applyAlignment="1">
      <alignment horizontal="right" vertical="center"/>
    </xf>
    <xf numFmtId="0" fontId="2" fillId="3" borderId="34" xfId="0" applyFont="1" applyFill="1" applyBorder="1" applyAlignment="1">
      <alignment vertical="center"/>
    </xf>
    <xf numFmtId="0" fontId="2" fillId="3" borderId="35" xfId="0" applyFont="1" applyFill="1" applyBorder="1" applyAlignment="1">
      <alignment horizontal="centerContinuous" vertical="center"/>
    </xf>
    <xf numFmtId="0" fontId="2" fillId="3" borderId="8" xfId="0" applyFont="1" applyFill="1" applyBorder="1" applyAlignment="1">
      <alignment horizontal="centerContinuous" vertical="center"/>
    </xf>
    <xf numFmtId="0" fontId="2" fillId="3" borderId="36" xfId="0" applyFont="1" applyFill="1" applyBorder="1" applyAlignment="1">
      <alignment horizontal="centerContinuous" vertical="center"/>
    </xf>
    <xf numFmtId="0" fontId="2" fillId="3" borderId="15" xfId="0" applyFont="1" applyFill="1" applyBorder="1" applyAlignment="1">
      <alignment horizontal="centerContinuous" vertical="center"/>
    </xf>
    <xf numFmtId="0" fontId="2" fillId="3" borderId="0" xfId="0" applyFont="1" applyFill="1" applyBorder="1" applyAlignment="1">
      <alignment horizontal="right"/>
    </xf>
    <xf numFmtId="0" fontId="2" fillId="3" borderId="19" xfId="0" applyFont="1" applyFill="1" applyBorder="1" applyAlignment="1">
      <alignment vertical="center"/>
    </xf>
    <xf numFmtId="200" fontId="2" fillId="3" borderId="0" xfId="1" applyNumberFormat="1" applyFont="1" applyFill="1" applyAlignment="1">
      <alignment vertical="center"/>
    </xf>
    <xf numFmtId="194" fontId="2" fillId="3" borderId="0" xfId="0" applyNumberFormat="1" applyFont="1" applyFill="1" applyAlignment="1">
      <alignment horizontal="left" vertical="center"/>
    </xf>
    <xf numFmtId="189" fontId="2" fillId="3" borderId="0" xfId="0" applyNumberFormat="1" applyFont="1" applyFill="1" applyBorder="1" applyAlignment="1">
      <alignment horizontal="right"/>
    </xf>
    <xf numFmtId="180" fontId="2" fillId="3" borderId="0" xfId="0" applyNumberFormat="1" applyFont="1" applyFill="1" applyBorder="1" applyAlignment="1">
      <alignment horizontal="center"/>
    </xf>
    <xf numFmtId="194" fontId="2" fillId="3" borderId="0" xfId="4" quotePrefix="1" applyNumberFormat="1" applyFont="1" applyFill="1" applyBorder="1" applyAlignment="1">
      <alignment horizontal="right"/>
    </xf>
    <xf numFmtId="0" fontId="2" fillId="3" borderId="1" xfId="0" applyFont="1" applyFill="1" applyBorder="1" applyAlignment="1">
      <alignment horizontal="left"/>
    </xf>
    <xf numFmtId="0" fontId="2" fillId="3" borderId="0" xfId="0" quotePrefix="1" applyFont="1" applyFill="1" applyBorder="1" applyAlignment="1">
      <alignment horizontal="right"/>
    </xf>
    <xf numFmtId="0" fontId="2" fillId="3" borderId="0" xfId="0" quotePrefix="1" applyFont="1" applyFill="1" applyBorder="1" applyAlignment="1"/>
    <xf numFmtId="2" fontId="2" fillId="3" borderId="0" xfId="0" applyNumberFormat="1" applyFont="1" applyFill="1" applyAlignment="1">
      <alignment vertical="center"/>
    </xf>
    <xf numFmtId="194" fontId="2" fillId="3" borderId="0" xfId="4" quotePrefix="1" applyNumberFormat="1" applyFont="1" applyFill="1" applyBorder="1" applyAlignment="1"/>
    <xf numFmtId="0" fontId="2" fillId="3" borderId="0" xfId="0" quotePrefix="1" applyFont="1" applyFill="1" applyBorder="1" applyAlignment="1">
      <alignment horizontal="left"/>
    </xf>
    <xf numFmtId="0" fontId="2" fillId="3" borderId="0" xfId="0" applyNumberFormat="1" applyFont="1" applyFill="1" applyBorder="1" applyAlignment="1">
      <alignment horizontal="center"/>
    </xf>
    <xf numFmtId="180" fontId="8" fillId="3" borderId="0" xfId="0" applyNumberFormat="1" applyFont="1" applyFill="1" applyBorder="1" applyAlignment="1">
      <alignment horizontal="right" vertical="center"/>
    </xf>
    <xf numFmtId="181" fontId="8" fillId="3" borderId="0" xfId="0" applyNumberFormat="1" applyFont="1" applyFill="1" applyBorder="1" applyAlignment="1">
      <alignment horizontal="right" vertical="center"/>
    </xf>
    <xf numFmtId="0" fontId="8" fillId="3" borderId="7" xfId="0" applyFont="1" applyFill="1" applyBorder="1" applyAlignment="1">
      <alignment horizontal="right" vertical="center"/>
    </xf>
    <xf numFmtId="0" fontId="2" fillId="3" borderId="10" xfId="0" applyFont="1" applyFill="1" applyBorder="1" applyAlignment="1">
      <alignment vertical="center"/>
    </xf>
    <xf numFmtId="0" fontId="2" fillId="3" borderId="13" xfId="0" applyFont="1" applyFill="1" applyBorder="1" applyAlignment="1">
      <alignment vertical="center"/>
    </xf>
    <xf numFmtId="0" fontId="2" fillId="3" borderId="1" xfId="0" applyFont="1" applyFill="1" applyBorder="1" applyAlignment="1">
      <alignment horizontal="right"/>
    </xf>
    <xf numFmtId="194" fontId="2" fillId="3" borderId="0" xfId="0" applyNumberFormat="1" applyFont="1" applyFill="1" applyAlignment="1"/>
    <xf numFmtId="0" fontId="2" fillId="3" borderId="8" xfId="0" applyFont="1" applyFill="1" applyBorder="1" applyAlignment="1">
      <alignment horizontal="right" vertical="center"/>
    </xf>
    <xf numFmtId="196" fontId="2" fillId="3" borderId="0" xfId="0" applyNumberFormat="1" applyFont="1" applyFill="1" applyBorder="1" applyAlignment="1">
      <alignment vertical="center"/>
    </xf>
    <xf numFmtId="196" fontId="2" fillId="3" borderId="0" xfId="0" applyNumberFormat="1" applyFont="1" applyFill="1" applyBorder="1" applyAlignment="1">
      <alignment horizontal="right" vertical="center"/>
    </xf>
    <xf numFmtId="196" fontId="2" fillId="3" borderId="7" xfId="0" applyNumberFormat="1" applyFont="1" applyFill="1" applyBorder="1" applyAlignment="1">
      <alignment vertical="center"/>
    </xf>
    <xf numFmtId="0" fontId="9" fillId="3" borderId="1" xfId="0" applyFont="1" applyFill="1" applyBorder="1" applyAlignment="1"/>
    <xf numFmtId="0" fontId="11" fillId="3" borderId="0" xfId="0" applyFont="1" applyFill="1" applyBorder="1" applyAlignment="1"/>
    <xf numFmtId="0" fontId="9" fillId="3" borderId="0" xfId="0" applyFont="1" applyFill="1" applyBorder="1" applyAlignment="1"/>
    <xf numFmtId="0" fontId="11" fillId="3" borderId="0" xfId="0" applyFont="1" applyFill="1" applyAlignment="1"/>
    <xf numFmtId="0" fontId="9" fillId="3" borderId="0" xfId="0" applyFont="1" applyFill="1" applyBorder="1" applyAlignment="1">
      <alignment horizontal="left"/>
    </xf>
    <xf numFmtId="0" fontId="9" fillId="3" borderId="0" xfId="0" applyFont="1" applyFill="1" applyAlignment="1">
      <alignment horizontal="left"/>
    </xf>
    <xf numFmtId="0" fontId="11" fillId="3" borderId="0" xfId="0" applyFont="1" applyFill="1" applyAlignment="1">
      <alignment horizontal="center"/>
    </xf>
    <xf numFmtId="196" fontId="2" fillId="3" borderId="0" xfId="0" applyNumberFormat="1" applyFont="1" applyFill="1" applyBorder="1" applyAlignment="1"/>
    <xf numFmtId="196" fontId="2" fillId="3" borderId="7" xfId="0" applyNumberFormat="1" applyFont="1" applyFill="1" applyBorder="1" applyAlignment="1"/>
    <xf numFmtId="196" fontId="2" fillId="3" borderId="0" xfId="0" applyNumberFormat="1" applyFont="1" applyFill="1" applyBorder="1" applyAlignment="1">
      <alignment horizontal="center"/>
    </xf>
    <xf numFmtId="0" fontId="2" fillId="3" borderId="0" xfId="0" applyFont="1" applyFill="1" applyBorder="1" applyAlignment="1">
      <alignment horizontal="centerContinuous"/>
    </xf>
    <xf numFmtId="0" fontId="6" fillId="3" borderId="0" xfId="0" applyFont="1" applyFill="1" applyBorder="1" applyAlignment="1">
      <alignment horizontal="centerContinuous"/>
    </xf>
    <xf numFmtId="0" fontId="2" fillId="3" borderId="10" xfId="0" applyFont="1" applyFill="1" applyBorder="1" applyAlignment="1">
      <alignment horizontal="centerContinuous" vertical="center"/>
    </xf>
    <xf numFmtId="0" fontId="4" fillId="3" borderId="0" xfId="0" applyFont="1" applyFill="1" applyAlignment="1"/>
    <xf numFmtId="0" fontId="4" fillId="3" borderId="0" xfId="0" applyFont="1" applyFill="1" applyBorder="1" applyAlignment="1"/>
    <xf numFmtId="0" fontId="4" fillId="3" borderId="0" xfId="0" applyFont="1" applyFill="1" applyBorder="1" applyAlignment="1">
      <alignment horizontal="left"/>
    </xf>
    <xf numFmtId="0" fontId="13" fillId="3" borderId="0" xfId="0" applyFont="1" applyFill="1" applyAlignment="1"/>
    <xf numFmtId="0" fontId="4" fillId="0" borderId="0" xfId="0" applyFont="1" applyFill="1" applyAlignment="1">
      <alignment vertical="center"/>
    </xf>
    <xf numFmtId="0" fontId="8" fillId="3" borderId="0" xfId="0" applyFont="1" applyFill="1" applyBorder="1" applyAlignment="1">
      <alignment vertical="center"/>
    </xf>
    <xf numFmtId="194" fontId="4" fillId="3" borderId="0" xfId="0" applyNumberFormat="1" applyFont="1" applyFill="1" applyAlignment="1">
      <alignment vertical="center"/>
    </xf>
    <xf numFmtId="194" fontId="4" fillId="3" borderId="8" xfId="0" applyNumberFormat="1" applyFont="1" applyFill="1" applyBorder="1" applyAlignment="1">
      <alignment vertical="center"/>
    </xf>
    <xf numFmtId="194" fontId="4" fillId="3" borderId="9" xfId="0" applyNumberFormat="1" applyFont="1" applyFill="1" applyBorder="1" applyAlignment="1">
      <alignment vertical="center"/>
    </xf>
    <xf numFmtId="194" fontId="4" fillId="3" borderId="19" xfId="0" applyNumberFormat="1" applyFont="1" applyFill="1" applyBorder="1" applyAlignment="1">
      <alignment vertical="center"/>
    </xf>
    <xf numFmtId="0" fontId="14" fillId="3" borderId="8" xfId="0" applyFont="1" applyFill="1" applyBorder="1" applyAlignment="1">
      <alignment horizontal="distributed" vertical="center"/>
    </xf>
    <xf numFmtId="198" fontId="15" fillId="3" borderId="8" xfId="0" applyNumberFormat="1" applyFont="1" applyFill="1" applyBorder="1" applyAlignment="1">
      <alignment horizontal="right"/>
    </xf>
    <xf numFmtId="0" fontId="14" fillId="3" borderId="9" xfId="0" applyFont="1" applyFill="1" applyBorder="1" applyAlignment="1">
      <alignment horizontal="distributed" vertical="center"/>
    </xf>
    <xf numFmtId="0" fontId="2" fillId="3" borderId="0" xfId="0" applyFont="1" applyFill="1" applyBorder="1" applyAlignment="1">
      <alignment horizontal="distributed" vertical="center"/>
    </xf>
    <xf numFmtId="194" fontId="2" fillId="3" borderId="0" xfId="0" applyNumberFormat="1" applyFont="1" applyFill="1" applyAlignment="1">
      <alignment vertical="center"/>
    </xf>
    <xf numFmtId="0" fontId="8" fillId="3" borderId="11" xfId="0" applyFont="1" applyFill="1" applyBorder="1" applyAlignment="1">
      <alignment horizontal="right" vertical="center"/>
    </xf>
    <xf numFmtId="0" fontId="7" fillId="3" borderId="0" xfId="0" applyFont="1" applyFill="1" applyAlignment="1"/>
    <xf numFmtId="0" fontId="2" fillId="3" borderId="0" xfId="0" quotePrefix="1" applyFont="1" applyFill="1" applyBorder="1" applyAlignment="1">
      <alignment vertical="center"/>
    </xf>
    <xf numFmtId="0" fontId="2" fillId="3" borderId="0" xfId="0" applyFont="1" applyFill="1" applyBorder="1" applyAlignment="1">
      <alignment horizontal="left" vertical="center"/>
    </xf>
    <xf numFmtId="0" fontId="8" fillId="3" borderId="0" xfId="0" applyFont="1" applyFill="1" applyBorder="1" applyAlignment="1"/>
    <xf numFmtId="0" fontId="6" fillId="3" borderId="0" xfId="0" applyFont="1" applyFill="1" applyBorder="1" applyAlignment="1">
      <alignment horizontal="distributed"/>
    </xf>
    <xf numFmtId="0" fontId="6" fillId="3" borderId="0" xfId="0" applyFont="1" applyFill="1" applyBorder="1" applyAlignment="1"/>
    <xf numFmtId="0" fontId="6" fillId="3" borderId="0" xfId="0" applyFont="1" applyFill="1" applyBorder="1" applyAlignment="1">
      <alignment horizontal="center"/>
    </xf>
    <xf numFmtId="181" fontId="2" fillId="0" borderId="0" xfId="0" applyNumberFormat="1" applyFont="1" applyFill="1" applyBorder="1" applyAlignment="1">
      <alignment horizontal="right"/>
    </xf>
    <xf numFmtId="0" fontId="2" fillId="3" borderId="1" xfId="0" quotePrefix="1" applyFont="1" applyFill="1" applyBorder="1" applyAlignment="1"/>
    <xf numFmtId="0" fontId="8" fillId="3" borderId="1" xfId="0" applyFont="1" applyFill="1" applyBorder="1" applyAlignment="1">
      <alignment horizontal="right" vertical="center"/>
    </xf>
    <xf numFmtId="0" fontId="2" fillId="3" borderId="0" xfId="0" applyFont="1" applyFill="1" applyAlignment="1">
      <alignment horizontal="centerContinuous" vertical="center"/>
    </xf>
    <xf numFmtId="0" fontId="6" fillId="3" borderId="0" xfId="0" applyFont="1" applyFill="1" applyAlignment="1">
      <alignment horizontal="centerContinuous" vertical="center"/>
    </xf>
    <xf numFmtId="0" fontId="6" fillId="3" borderId="0" xfId="0" applyFont="1" applyFill="1" applyBorder="1" applyAlignment="1">
      <alignment horizontal="centerContinuous" vertical="center"/>
    </xf>
    <xf numFmtId="183" fontId="2" fillId="3" borderId="0" xfId="0" applyNumberFormat="1" applyFont="1" applyFill="1" applyAlignment="1">
      <alignment horizontal="right" vertical="center"/>
    </xf>
    <xf numFmtId="0" fontId="8" fillId="3" borderId="0" xfId="0" applyFont="1" applyFill="1" applyAlignment="1">
      <alignment horizontal="left" vertical="center"/>
    </xf>
    <xf numFmtId="0" fontId="2" fillId="3" borderId="1" xfId="0" applyFont="1" applyFill="1" applyBorder="1" applyAlignment="1">
      <alignment horizontal="center"/>
    </xf>
    <xf numFmtId="0" fontId="2" fillId="3" borderId="0" xfId="0" applyFont="1" applyFill="1" applyAlignment="1">
      <alignment horizontal="center"/>
    </xf>
    <xf numFmtId="0" fontId="2" fillId="3" borderId="0" xfId="0" applyFont="1" applyFill="1" applyAlignment="1">
      <alignment horizontal="distributed" vertical="center"/>
    </xf>
    <xf numFmtId="183" fontId="8" fillId="3" borderId="0" xfId="0" applyNumberFormat="1" applyFont="1" applyFill="1" applyAlignment="1">
      <alignment horizontal="right" vertical="center"/>
    </xf>
    <xf numFmtId="0" fontId="6" fillId="3" borderId="0" xfId="0" applyFont="1" applyFill="1" applyAlignment="1">
      <alignment horizontal="center" vertical="center"/>
    </xf>
    <xf numFmtId="0" fontId="2" fillId="3" borderId="1" xfId="0" applyFont="1" applyFill="1" applyBorder="1" applyAlignment="1">
      <alignment horizontal="left" vertical="center"/>
    </xf>
    <xf numFmtId="0" fontId="4" fillId="3" borderId="0" xfId="0" applyFont="1" applyFill="1" applyAlignment="1">
      <alignment horizontal="center" vertical="center"/>
    </xf>
    <xf numFmtId="0" fontId="2" fillId="3" borderId="0" xfId="0" quotePrefix="1" applyFont="1" applyFill="1" applyBorder="1" applyAlignment="1">
      <alignment horizontal="left" vertical="center"/>
    </xf>
    <xf numFmtId="0" fontId="2" fillId="3" borderId="8" xfId="0" applyFont="1" applyFill="1" applyBorder="1" applyAlignment="1">
      <alignment horizontal="left" vertical="center"/>
    </xf>
    <xf numFmtId="0" fontId="2" fillId="3" borderId="8" xfId="0" quotePrefix="1" applyFont="1" applyFill="1" applyBorder="1" applyAlignment="1">
      <alignment horizontal="left" vertical="center"/>
    </xf>
    <xf numFmtId="0" fontId="2" fillId="3" borderId="0"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1" xfId="0" applyFont="1" applyFill="1" applyBorder="1" applyAlignment="1">
      <alignment horizontal="centerContinuous" vertical="center" wrapText="1"/>
    </xf>
    <xf numFmtId="0" fontId="2" fillId="3" borderId="10" xfId="0" applyFont="1" applyFill="1" applyBorder="1" applyAlignment="1">
      <alignment horizontal="centerContinuous" vertical="center" wrapText="1"/>
    </xf>
    <xf numFmtId="0" fontId="2" fillId="3" borderId="35" xfId="0" applyFont="1" applyFill="1" applyBorder="1" applyAlignment="1">
      <alignment horizontal="centerContinuous" vertical="center" wrapText="1"/>
    </xf>
    <xf numFmtId="0" fontId="4" fillId="3" borderId="0" xfId="0" applyFont="1" applyFill="1" applyBorder="1" applyAlignment="1">
      <alignment horizontal="center" vertical="center" wrapText="1"/>
    </xf>
    <xf numFmtId="178" fontId="2" fillId="3" borderId="0" xfId="0" applyNumberFormat="1" applyFont="1" applyFill="1" applyAlignment="1">
      <alignment vertical="center"/>
    </xf>
    <xf numFmtId="0" fontId="2" fillId="3" borderId="10" xfId="0" applyFont="1" applyFill="1" applyBorder="1" applyAlignment="1">
      <alignment horizontal="center" vertical="center"/>
    </xf>
    <xf numFmtId="0" fontId="2" fillId="3" borderId="8" xfId="0" applyFont="1" applyFill="1" applyBorder="1" applyAlignment="1">
      <alignment horizontal="left"/>
    </xf>
    <xf numFmtId="0" fontId="8" fillId="3" borderId="0" xfId="0" applyFont="1" applyFill="1" applyAlignment="1">
      <alignment vertical="center"/>
    </xf>
    <xf numFmtId="0" fontId="4" fillId="3" borderId="0" xfId="0" quotePrefix="1" applyFont="1" applyFill="1" applyBorder="1" applyAlignment="1">
      <alignment horizontal="left"/>
    </xf>
    <xf numFmtId="0" fontId="4" fillId="3" borderId="0" xfId="0" applyFont="1" applyFill="1" applyBorder="1" applyAlignment="1">
      <alignment horizontal="center"/>
    </xf>
    <xf numFmtId="0" fontId="0" fillId="3" borderId="1" xfId="0" applyFont="1" applyFill="1" applyBorder="1" applyAlignment="1"/>
    <xf numFmtId="0" fontId="6" fillId="3" borderId="0" xfId="0" applyFont="1" applyFill="1" applyAlignment="1"/>
    <xf numFmtId="0" fontId="6" fillId="3" borderId="0" xfId="0" applyFont="1" applyFill="1" applyAlignment="1">
      <alignment horizontal="center"/>
    </xf>
    <xf numFmtId="181" fontId="2" fillId="3" borderId="0" xfId="0" applyNumberFormat="1" applyFont="1" applyFill="1" applyAlignment="1">
      <alignment vertical="center"/>
    </xf>
    <xf numFmtId="0" fontId="4" fillId="3" borderId="1" xfId="0" applyFont="1" applyFill="1" applyBorder="1" applyAlignment="1">
      <alignment horizontal="left" vertical="center"/>
    </xf>
    <xf numFmtId="0" fontId="4" fillId="3" borderId="0" xfId="0" applyFont="1" applyFill="1" applyBorder="1" applyAlignment="1">
      <alignment horizontal="left" vertical="center"/>
    </xf>
    <xf numFmtId="0" fontId="4" fillId="3" borderId="0" xfId="0" applyFont="1" applyFill="1" applyBorder="1" applyAlignment="1">
      <alignment horizontal="right" vertical="center" shrinkToFit="1"/>
    </xf>
    <xf numFmtId="0" fontId="0" fillId="3" borderId="35" xfId="0" applyFont="1" applyFill="1" applyBorder="1" applyAlignment="1">
      <alignment horizontal="centerContinuous" vertical="center"/>
    </xf>
    <xf numFmtId="0" fontId="2" fillId="3" borderId="15" xfId="0" applyFont="1" applyFill="1" applyBorder="1" applyAlignment="1">
      <alignment horizontal="centerContinuous" vertical="center" wrapText="1"/>
    </xf>
    <xf numFmtId="0" fontId="4" fillId="3" borderId="10" xfId="0" applyFont="1" applyFill="1" applyBorder="1" applyAlignment="1">
      <alignment vertical="center"/>
    </xf>
    <xf numFmtId="49" fontId="2" fillId="3" borderId="0" xfId="0" applyNumberFormat="1" applyFont="1" applyFill="1" applyBorder="1" applyAlignment="1"/>
    <xf numFmtId="199" fontId="16" fillId="3" borderId="0" xfId="2" applyNumberFormat="1" applyFont="1" applyFill="1" applyBorder="1" applyAlignment="1">
      <alignment horizontal="left" vertical="center"/>
    </xf>
    <xf numFmtId="0" fontId="17" fillId="3" borderId="0" xfId="2" applyNumberFormat="1" applyFont="1" applyFill="1" applyBorder="1" applyAlignment="1">
      <alignment horizontal="left" vertical="center"/>
    </xf>
    <xf numFmtId="194" fontId="17" fillId="3" borderId="0" xfId="2" applyNumberFormat="1" applyFont="1" applyFill="1" applyBorder="1" applyAlignment="1">
      <alignment horizontal="left" vertical="center"/>
    </xf>
    <xf numFmtId="194" fontId="6" fillId="3" borderId="0" xfId="0" applyNumberFormat="1" applyFont="1" applyFill="1" applyBorder="1" applyAlignment="1"/>
    <xf numFmtId="194" fontId="18" fillId="3" borderId="0" xfId="0" applyNumberFormat="1" applyFont="1" applyFill="1" applyBorder="1" applyAlignment="1"/>
    <xf numFmtId="0" fontId="19" fillId="3" borderId="0" xfId="0" applyFont="1" applyFill="1" applyAlignment="1"/>
    <xf numFmtId="0" fontId="4" fillId="3" borderId="35" xfId="0" applyFont="1" applyFill="1" applyBorder="1" applyAlignment="1">
      <alignment horizontal="centerContinuous" vertical="center"/>
    </xf>
    <xf numFmtId="0" fontId="4" fillId="3" borderId="36" xfId="0" applyFont="1" applyFill="1" applyBorder="1" applyAlignment="1">
      <alignment horizontal="centerContinuous" vertical="center"/>
    </xf>
    <xf numFmtId="0" fontId="4" fillId="3" borderId="15" xfId="0" applyFont="1" applyFill="1" applyBorder="1" applyAlignment="1">
      <alignment horizontal="centerContinuous" vertical="center"/>
    </xf>
    <xf numFmtId="0" fontId="2" fillId="3" borderId="0" xfId="0" applyFont="1" applyFill="1" applyBorder="1" applyAlignment="1">
      <alignment horizontal="center"/>
    </xf>
    <xf numFmtId="0" fontId="6" fillId="3" borderId="0" xfId="0" applyFont="1" applyFill="1" applyAlignment="1">
      <alignment horizontal="left"/>
    </xf>
    <xf numFmtId="183" fontId="2" fillId="3" borderId="0" xfId="0" applyNumberFormat="1" applyFont="1" applyFill="1" applyAlignment="1">
      <alignment vertical="center"/>
    </xf>
    <xf numFmtId="0" fontId="2" fillId="0" borderId="0" xfId="0" applyFont="1" applyFill="1" applyAlignment="1">
      <alignment vertical="center"/>
    </xf>
    <xf numFmtId="183" fontId="2" fillId="0" borderId="0" xfId="0" applyNumberFormat="1" applyFont="1" applyFill="1" applyAlignment="1">
      <alignment vertical="center"/>
    </xf>
    <xf numFmtId="0" fontId="2" fillId="0" borderId="0" xfId="0" applyFont="1" applyFill="1" applyAlignment="1">
      <alignment horizontal="left" vertical="center"/>
    </xf>
    <xf numFmtId="183" fontId="4" fillId="3" borderId="0" xfId="0" applyNumberFormat="1" applyFont="1" applyFill="1" applyAlignment="1">
      <alignment vertical="center"/>
    </xf>
    <xf numFmtId="183" fontId="4" fillId="3" borderId="0" xfId="0" applyNumberFormat="1" applyFont="1" applyFill="1" applyBorder="1" applyAlignment="1">
      <alignment vertical="center"/>
    </xf>
    <xf numFmtId="183" fontId="8" fillId="3" borderId="0" xfId="0" applyNumberFormat="1" applyFont="1" applyFill="1" applyAlignment="1">
      <alignment vertical="center"/>
    </xf>
    <xf numFmtId="0" fontId="0" fillId="3" borderId="0" xfId="0" applyFont="1" applyFill="1" applyAlignment="1">
      <alignment horizontal="center"/>
    </xf>
    <xf numFmtId="194" fontId="2" fillId="0" borderId="0" xfId="0" applyNumberFormat="1" applyFont="1" applyFill="1" applyBorder="1" applyAlignment="1">
      <alignment horizontal="right"/>
    </xf>
    <xf numFmtId="0" fontId="0" fillId="3" borderId="0" xfId="0" applyFont="1" applyFill="1" applyBorder="1" applyAlignment="1">
      <alignment horizontal="center" vertical="center"/>
    </xf>
    <xf numFmtId="0" fontId="2" fillId="3" borderId="19" xfId="0" applyFont="1" applyFill="1" applyBorder="1" applyAlignment="1">
      <alignment horizontal="centerContinuous" vertical="center" wrapText="1"/>
    </xf>
    <xf numFmtId="183" fontId="2" fillId="3" borderId="0" xfId="0" applyNumberFormat="1" applyFont="1" applyFill="1" applyBorder="1" applyAlignment="1">
      <alignment vertical="center"/>
    </xf>
    <xf numFmtId="196" fontId="2" fillId="3" borderId="1" xfId="0" applyNumberFormat="1" applyFont="1" applyFill="1" applyBorder="1" applyAlignment="1"/>
    <xf numFmtId="0" fontId="2" fillId="3" borderId="1" xfId="0" applyFont="1" applyFill="1" applyBorder="1" applyAlignment="1">
      <alignment horizontal="center" vertical="center"/>
    </xf>
    <xf numFmtId="0" fontId="6" fillId="3" borderId="0" xfId="0" applyFont="1" applyFill="1" applyBorder="1" applyAlignment="1">
      <alignment horizontal="left" vertical="center"/>
    </xf>
    <xf numFmtId="183" fontId="4" fillId="3" borderId="0" xfId="0" applyNumberFormat="1" applyFont="1" applyFill="1" applyBorder="1" applyAlignment="1"/>
    <xf numFmtId="183" fontId="2" fillId="3" borderId="0" xfId="0" applyNumberFormat="1" applyFont="1" applyFill="1" applyBorder="1" applyAlignment="1"/>
    <xf numFmtId="183" fontId="2" fillId="3" borderId="0" xfId="0" applyNumberFormat="1" applyFont="1" applyFill="1" applyAlignment="1"/>
    <xf numFmtId="0" fontId="2" fillId="3" borderId="36" xfId="0" applyFont="1" applyFill="1" applyBorder="1" applyAlignment="1">
      <alignment vertical="center"/>
    </xf>
    <xf numFmtId="0" fontId="2" fillId="3" borderId="35" xfId="0" applyFont="1" applyFill="1" applyBorder="1" applyAlignment="1">
      <alignment vertical="center"/>
    </xf>
    <xf numFmtId="0" fontId="2" fillId="3" borderId="15" xfId="0" applyFont="1" applyFill="1" applyBorder="1" applyAlignment="1">
      <alignment vertical="center"/>
    </xf>
    <xf numFmtId="0" fontId="2" fillId="0" borderId="0" xfId="0" applyFont="1" applyFill="1" applyAlignment="1"/>
    <xf numFmtId="183" fontId="2" fillId="0" borderId="0" xfId="0" applyNumberFormat="1" applyFont="1" applyFill="1" applyAlignment="1"/>
    <xf numFmtId="0" fontId="2" fillId="0" borderId="0" xfId="0" applyFont="1" applyFill="1" applyBorder="1" applyAlignment="1">
      <alignment horizontal="left" vertical="center"/>
    </xf>
    <xf numFmtId="0" fontId="4" fillId="0" borderId="0" xfId="0" applyFont="1" applyFill="1" applyAlignment="1"/>
    <xf numFmtId="183" fontId="4" fillId="0" borderId="0" xfId="0" applyNumberFormat="1" applyFont="1" applyFill="1" applyAlignment="1"/>
    <xf numFmtId="0" fontId="4" fillId="0" borderId="0" xfId="0" applyFont="1" applyFill="1" applyBorder="1" applyAlignment="1">
      <alignment horizontal="left" vertical="center"/>
    </xf>
    <xf numFmtId="183" fontId="4" fillId="0" borderId="0" xfId="0" applyNumberFormat="1" applyFont="1" applyFill="1" applyAlignment="1">
      <alignment vertical="center"/>
    </xf>
    <xf numFmtId="0" fontId="4" fillId="0" borderId="0" xfId="0" applyFont="1" applyFill="1" applyBorder="1" applyAlignment="1">
      <alignment vertical="center"/>
    </xf>
    <xf numFmtId="0" fontId="2" fillId="0" borderId="8" xfId="0" applyFont="1" applyFill="1" applyBorder="1" applyAlignment="1">
      <alignment horizontal="left" vertical="center"/>
    </xf>
    <xf numFmtId="0" fontId="2" fillId="0" borderId="8" xfId="0" applyFont="1" applyFill="1" applyBorder="1" applyAlignment="1">
      <alignment vertical="center"/>
    </xf>
    <xf numFmtId="0" fontId="2" fillId="0" borderId="19" xfId="0" applyFont="1" applyFill="1" applyBorder="1" applyAlignment="1">
      <alignment vertical="center"/>
    </xf>
    <xf numFmtId="0" fontId="2" fillId="0" borderId="1" xfId="0" applyFont="1" applyFill="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right"/>
    </xf>
    <xf numFmtId="0" fontId="8" fillId="0" borderId="0" xfId="0" applyFont="1" applyFill="1" applyAlignment="1">
      <alignment horizontal="right" vertical="center"/>
    </xf>
    <xf numFmtId="183" fontId="8" fillId="0" borderId="0" xfId="0" applyNumberFormat="1" applyFont="1" applyFill="1" applyAlignment="1">
      <alignment horizontal="right" vertical="center"/>
    </xf>
    <xf numFmtId="0" fontId="8" fillId="0" borderId="0" xfId="0" applyFont="1" applyFill="1" applyBorder="1" applyAlignment="1">
      <alignment horizontal="right" vertical="center"/>
    </xf>
    <xf numFmtId="0" fontId="8" fillId="0" borderId="10" xfId="0" applyFont="1" applyFill="1" applyBorder="1" applyAlignment="1">
      <alignment horizontal="right" vertical="center"/>
    </xf>
    <xf numFmtId="183" fontId="2" fillId="0" borderId="0" xfId="0" applyNumberFormat="1" applyFont="1" applyFill="1" applyBorder="1" applyAlignment="1">
      <alignment vertical="center"/>
    </xf>
    <xf numFmtId="0" fontId="2" fillId="0" borderId="0" xfId="0" applyFont="1" applyFill="1" applyBorder="1" applyAlignment="1"/>
    <xf numFmtId="0" fontId="2" fillId="0" borderId="0" xfId="0" applyFont="1" applyFill="1" applyAlignment="1">
      <alignment horizontal="left"/>
    </xf>
    <xf numFmtId="0" fontId="2"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2" fillId="0" borderId="8" xfId="0" applyFont="1" applyFill="1" applyBorder="1" applyAlignment="1">
      <alignment horizontal="left"/>
    </xf>
    <xf numFmtId="183" fontId="2" fillId="0" borderId="0" xfId="0" applyNumberFormat="1" applyFont="1" applyFill="1" applyAlignment="1">
      <alignment horizontal="center"/>
    </xf>
    <xf numFmtId="194" fontId="2" fillId="0" borderId="0" xfId="0" applyNumberFormat="1" applyFont="1" applyFill="1" applyBorder="1" applyAlignment="1"/>
    <xf numFmtId="0" fontId="2" fillId="0" borderId="1" xfId="0" applyFont="1" applyFill="1" applyBorder="1" applyAlignment="1"/>
    <xf numFmtId="0" fontId="8" fillId="0" borderId="0" xfId="0" applyFont="1" applyFill="1" applyAlignment="1">
      <alignment horizontal="left"/>
    </xf>
    <xf numFmtId="49" fontId="2" fillId="0" borderId="0" xfId="0" applyNumberFormat="1" applyFont="1" applyFill="1" applyBorder="1" applyAlignment="1"/>
    <xf numFmtId="0" fontId="2" fillId="0" borderId="0" xfId="0" applyFont="1" applyFill="1" applyAlignment="1">
      <alignment horizontal="right"/>
    </xf>
    <xf numFmtId="49" fontId="2" fillId="0" borderId="0" xfId="0" applyNumberFormat="1" applyFont="1" applyFill="1" applyBorder="1" applyAlignment="1">
      <alignment horizontal="left"/>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36" xfId="0" applyFont="1" applyFill="1" applyBorder="1" applyAlignment="1">
      <alignment horizontal="centerContinuous" vertical="center"/>
    </xf>
    <xf numFmtId="0" fontId="2" fillId="0" borderId="35" xfId="0" applyFont="1" applyFill="1" applyBorder="1" applyAlignment="1">
      <alignment horizontal="centerContinuous" vertical="center"/>
    </xf>
    <xf numFmtId="0" fontId="2" fillId="0" borderId="15" xfId="0" applyFont="1" applyFill="1" applyBorder="1" applyAlignment="1">
      <alignment horizontal="centerContinuous" vertical="center"/>
    </xf>
    <xf numFmtId="0" fontId="2" fillId="0" borderId="35" xfId="0" applyFont="1" applyFill="1" applyBorder="1" applyAlignment="1">
      <alignment horizontal="centerContinuous" vertical="center" wrapText="1"/>
    </xf>
    <xf numFmtId="0" fontId="6" fillId="0" borderId="0" xfId="0" applyFont="1" applyFill="1" applyAlignment="1">
      <alignment vertical="center"/>
    </xf>
    <xf numFmtId="38" fontId="2" fillId="0" borderId="0" xfId="2" applyFont="1" applyFill="1" applyAlignment="1"/>
    <xf numFmtId="38" fontId="4" fillId="0" borderId="0" xfId="2" applyFont="1" applyFill="1" applyAlignment="1">
      <alignment vertical="center"/>
    </xf>
    <xf numFmtId="0" fontId="8" fillId="0" borderId="0" xfId="0" applyFont="1" applyFill="1" applyAlignment="1">
      <alignment vertical="center"/>
    </xf>
    <xf numFmtId="183" fontId="8" fillId="0" borderId="0" xfId="0" applyNumberFormat="1" applyFont="1" applyFill="1" applyAlignment="1">
      <alignment vertical="center"/>
    </xf>
    <xf numFmtId="183" fontId="2" fillId="0" borderId="0" xfId="0" applyNumberFormat="1" applyFont="1" applyFill="1" applyBorder="1" applyAlignment="1">
      <alignment horizontal="right"/>
    </xf>
    <xf numFmtId="0" fontId="8" fillId="0" borderId="0" xfId="0" applyFont="1" applyFill="1" applyAlignment="1">
      <alignment horizontal="left" vertical="center"/>
    </xf>
    <xf numFmtId="183" fontId="2" fillId="0" borderId="0" xfId="0" applyNumberFormat="1" applyFont="1" applyFill="1" applyBorder="1" applyAlignment="1">
      <alignment horizontal="left"/>
    </xf>
    <xf numFmtId="0" fontId="8" fillId="0" borderId="1" xfId="0" applyFont="1" applyFill="1" applyBorder="1" applyAlignment="1">
      <alignment horizontal="right" vertical="center"/>
    </xf>
    <xf numFmtId="0" fontId="4" fillId="0" borderId="0" xfId="0" applyFont="1" applyFill="1" applyAlignment="1">
      <alignment horizontal="left" vertical="center"/>
    </xf>
    <xf numFmtId="0" fontId="4" fillId="0" borderId="0" xfId="0" applyFont="1" applyFill="1" applyAlignment="1">
      <alignment horizontal="left"/>
    </xf>
    <xf numFmtId="0" fontId="2" fillId="0" borderId="9" xfId="0" applyFont="1" applyFill="1" applyBorder="1" applyAlignment="1">
      <alignment vertical="center"/>
    </xf>
    <xf numFmtId="191" fontId="0" fillId="0" borderId="0" xfId="0" applyNumberFormat="1" applyFont="1" applyFill="1" applyAlignment="1"/>
    <xf numFmtId="0" fontId="2" fillId="0" borderId="7" xfId="0" applyFont="1" applyFill="1" applyBorder="1" applyAlignment="1">
      <alignment horizontal="left"/>
    </xf>
    <xf numFmtId="0" fontId="2" fillId="0" borderId="7" xfId="0" applyFont="1" applyFill="1" applyBorder="1" applyAlignment="1">
      <alignment horizontal="left" vertical="center"/>
    </xf>
    <xf numFmtId="192" fontId="0" fillId="0" borderId="0" xfId="0" applyNumberFormat="1" applyFont="1" applyFill="1" applyAlignment="1"/>
    <xf numFmtId="0" fontId="0" fillId="0" borderId="0" xfId="0" applyFont="1" applyFill="1" applyAlignment="1"/>
    <xf numFmtId="194" fontId="6" fillId="0" borderId="0" xfId="0" applyNumberFormat="1" applyFont="1" applyFill="1" applyBorder="1" applyAlignment="1"/>
    <xf numFmtId="0" fontId="8" fillId="0" borderId="7" xfId="0" applyFont="1" applyFill="1" applyBorder="1" applyAlignment="1">
      <alignment horizontal="right" vertical="center"/>
    </xf>
    <xf numFmtId="0" fontId="0" fillId="0" borderId="35" xfId="0" applyFont="1" applyFill="1" applyBorder="1" applyAlignment="1">
      <alignment horizontal="centerContinuous" vertical="center"/>
    </xf>
    <xf numFmtId="56" fontId="4" fillId="0" borderId="0" xfId="0" quotePrefix="1" applyNumberFormat="1" applyFont="1" applyFill="1" applyAlignment="1">
      <alignment vertical="center"/>
    </xf>
    <xf numFmtId="56" fontId="4" fillId="0" borderId="0" xfId="0" applyNumberFormat="1" applyFont="1" applyFill="1" applyBorder="1" applyAlignment="1">
      <alignment vertical="center"/>
    </xf>
    <xf numFmtId="0" fontId="4" fillId="0" borderId="0" xfId="0" quotePrefix="1" applyFont="1" applyFill="1" applyAlignment="1">
      <alignment vertical="center"/>
    </xf>
    <xf numFmtId="56" fontId="4" fillId="0" borderId="0" xfId="0" quotePrefix="1" applyNumberFormat="1" applyFont="1" applyFill="1" applyBorder="1" applyAlignment="1">
      <alignment vertical="center"/>
    </xf>
    <xf numFmtId="209" fontId="4" fillId="0" borderId="0" xfId="0" applyNumberFormat="1" applyFont="1" applyFill="1" applyAlignment="1">
      <alignment vertical="center"/>
    </xf>
    <xf numFmtId="0" fontId="4" fillId="0" borderId="10" xfId="0" applyFont="1" applyFill="1" applyBorder="1" applyAlignment="1">
      <alignment vertical="center"/>
    </xf>
    <xf numFmtId="0" fontId="2" fillId="0" borderId="0" xfId="0" applyFont="1" applyFill="1" applyBorder="1" applyAlignment="1">
      <alignment horizontal="center"/>
    </xf>
    <xf numFmtId="0" fontId="2" fillId="0" borderId="0" xfId="0" quotePrefix="1" applyFont="1" applyFill="1" applyBorder="1" applyAlignment="1"/>
    <xf numFmtId="0" fontId="2" fillId="0" borderId="0" xfId="0" quotePrefix="1" applyFont="1" applyFill="1" applyBorder="1" applyAlignment="1">
      <alignment horizontal="right"/>
    </xf>
    <xf numFmtId="0" fontId="2" fillId="0" borderId="0" xfId="0" quotePrefix="1" applyFont="1" applyFill="1" applyBorder="1" applyAlignment="1">
      <alignment horizontal="left"/>
    </xf>
    <xf numFmtId="0" fontId="2" fillId="3" borderId="11" xfId="0" applyFont="1" applyFill="1" applyBorder="1" applyAlignment="1">
      <alignment horizontal="center" vertical="center"/>
    </xf>
    <xf numFmtId="194" fontId="2" fillId="3" borderId="1" xfId="0" applyNumberFormat="1" applyFont="1" applyFill="1" applyBorder="1" applyAlignment="1"/>
    <xf numFmtId="194" fontId="6" fillId="3" borderId="1" xfId="0" applyNumberFormat="1" applyFont="1" applyFill="1" applyBorder="1" applyAlignment="1"/>
    <xf numFmtId="194" fontId="21" fillId="0" borderId="0" xfId="0" applyNumberFormat="1" applyFont="1" applyFill="1" applyBorder="1" applyAlignment="1">
      <alignment horizontal="right"/>
    </xf>
    <xf numFmtId="49" fontId="2" fillId="3" borderId="1" xfId="0" applyNumberFormat="1" applyFont="1" applyFill="1" applyBorder="1" applyAlignment="1"/>
    <xf numFmtId="0" fontId="21" fillId="3" borderId="0" xfId="0" applyFont="1" applyFill="1" applyAlignment="1">
      <alignment vertical="center"/>
    </xf>
    <xf numFmtId="0" fontId="21" fillId="3" borderId="0" xfId="0" applyFont="1" applyFill="1" applyAlignment="1">
      <alignment horizontal="left" vertical="center"/>
    </xf>
    <xf numFmtId="0" fontId="21" fillId="3" borderId="0" xfId="0" applyFont="1" applyFill="1" applyBorder="1" applyAlignment="1"/>
    <xf numFmtId="0" fontId="21" fillId="3" borderId="7" xfId="0" applyFont="1" applyFill="1" applyBorder="1" applyAlignment="1"/>
    <xf numFmtId="0" fontId="2" fillId="3" borderId="7" xfId="0" applyFont="1" applyFill="1" applyBorder="1" applyAlignment="1">
      <alignment horizontal="center"/>
    </xf>
    <xf numFmtId="0" fontId="2" fillId="3" borderId="8" xfId="0" applyFont="1" applyFill="1" applyBorder="1" applyAlignment="1">
      <alignment vertical="top"/>
    </xf>
    <xf numFmtId="0" fontId="2" fillId="3" borderId="9" xfId="0" applyFont="1" applyFill="1" applyBorder="1" applyAlignment="1">
      <alignment vertical="top"/>
    </xf>
    <xf numFmtId="185" fontId="2" fillId="3" borderId="0" xfId="0" applyNumberFormat="1" applyFont="1" applyFill="1" applyAlignment="1"/>
    <xf numFmtId="193" fontId="2" fillId="3" borderId="0" xfId="0" applyNumberFormat="1" applyFont="1" applyFill="1" applyAlignment="1"/>
    <xf numFmtId="0" fontId="2" fillId="3" borderId="0" xfId="0" applyFont="1" applyFill="1" applyBorder="1" applyAlignment="1">
      <alignment vertical="top"/>
    </xf>
    <xf numFmtId="0" fontId="2" fillId="3" borderId="0" xfId="0" applyFont="1" applyFill="1" applyBorder="1" applyAlignment="1">
      <alignment horizontal="right" vertical="top"/>
    </xf>
    <xf numFmtId="176" fontId="2" fillId="3" borderId="0" xfId="0" applyNumberFormat="1" applyFont="1" applyFill="1" applyBorder="1" applyAlignment="1">
      <alignment vertical="top"/>
    </xf>
    <xf numFmtId="187" fontId="2" fillId="3" borderId="0" xfId="0" applyNumberFormat="1" applyFont="1" applyFill="1" applyBorder="1" applyAlignment="1">
      <alignment vertical="top"/>
    </xf>
    <xf numFmtId="0" fontId="2" fillId="3" borderId="7" xfId="0" applyFont="1" applyFill="1" applyBorder="1" applyAlignment="1">
      <alignment vertical="top"/>
    </xf>
    <xf numFmtId="176" fontId="4" fillId="3" borderId="8" xfId="0" applyNumberFormat="1" applyFont="1" applyFill="1" applyBorder="1" applyAlignment="1">
      <alignment horizontal="right"/>
    </xf>
    <xf numFmtId="176" fontId="2" fillId="3" borderId="8" xfId="0" applyNumberFormat="1" applyFont="1" applyFill="1" applyBorder="1" applyAlignment="1">
      <alignment horizontal="right"/>
    </xf>
    <xf numFmtId="176" fontId="2" fillId="3" borderId="9" xfId="0" applyNumberFormat="1" applyFont="1" applyFill="1" applyBorder="1" applyAlignment="1">
      <alignment horizontal="right"/>
    </xf>
    <xf numFmtId="193" fontId="6" fillId="3" borderId="0" xfId="0" applyNumberFormat="1" applyFont="1" applyFill="1" applyAlignment="1"/>
    <xf numFmtId="176" fontId="13" fillId="3" borderId="0" xfId="0" applyNumberFormat="1" applyFont="1" applyFill="1" applyBorder="1" applyAlignment="1">
      <alignment vertical="top"/>
    </xf>
    <xf numFmtId="0" fontId="0" fillId="3" borderId="0" xfId="0" applyFont="1" applyFill="1" applyBorder="1" applyAlignment="1">
      <alignment vertical="top"/>
    </xf>
    <xf numFmtId="176" fontId="25" fillId="3" borderId="0" xfId="0" applyNumberFormat="1" applyFont="1" applyFill="1" applyBorder="1" applyAlignment="1">
      <alignment vertical="top"/>
    </xf>
    <xf numFmtId="176" fontId="6" fillId="3" borderId="0" xfId="0" applyNumberFormat="1" applyFont="1" applyFill="1" applyBorder="1" applyAlignment="1">
      <alignment vertical="top"/>
    </xf>
    <xf numFmtId="0" fontId="0" fillId="3" borderId="0" xfId="0" applyFont="1" applyFill="1" applyBorder="1" applyAlignment="1">
      <alignment vertical="center"/>
    </xf>
    <xf numFmtId="0" fontId="2" fillId="3" borderId="0" xfId="0" applyFont="1" applyFill="1" applyBorder="1" applyAlignment="1">
      <alignment vertical="center" wrapText="1"/>
    </xf>
    <xf numFmtId="0" fontId="0" fillId="3" borderId="10" xfId="0" applyFont="1" applyFill="1" applyBorder="1" applyAlignment="1">
      <alignment horizontal="centerContinuous" vertical="center"/>
    </xf>
    <xf numFmtId="182" fontId="2" fillId="3" borderId="0" xfId="0" applyNumberFormat="1" applyFont="1" applyFill="1" applyBorder="1" applyAlignment="1">
      <alignment vertical="center"/>
    </xf>
    <xf numFmtId="0" fontId="2" fillId="3" borderId="0" xfId="0" applyFont="1" applyFill="1" applyBorder="1" applyAlignment="1">
      <alignment horizontal="centerContinuous" vertical="center"/>
    </xf>
    <xf numFmtId="182" fontId="6" fillId="3" borderId="0" xfId="0" applyNumberFormat="1" applyFont="1" applyFill="1" applyBorder="1" applyAlignment="1">
      <alignment vertical="center"/>
    </xf>
    <xf numFmtId="0" fontId="2" fillId="3" borderId="11" xfId="0" applyFont="1" applyFill="1" applyBorder="1" applyAlignment="1"/>
    <xf numFmtId="0" fontId="2" fillId="3" borderId="36" xfId="0" applyFont="1" applyFill="1" applyBorder="1" applyAlignment="1">
      <alignment horizontal="center" vertical="center"/>
    </xf>
    <xf numFmtId="0" fontId="4" fillId="3" borderId="0" xfId="0" applyFont="1" applyFill="1" applyAlignment="1">
      <alignment horizontal="right"/>
    </xf>
    <xf numFmtId="0" fontId="4" fillId="3" borderId="0" xfId="0" applyFont="1" applyFill="1" applyAlignment="1">
      <alignment horizontal="left"/>
    </xf>
    <xf numFmtId="0" fontId="2" fillId="3" borderId="19" xfId="0" applyFont="1" applyFill="1" applyBorder="1" applyAlignment="1"/>
    <xf numFmtId="0" fontId="24" fillId="3" borderId="35" xfId="0" applyFont="1" applyFill="1" applyBorder="1" applyAlignment="1">
      <alignment horizontal="centerContinuous" vertical="center"/>
    </xf>
    <xf numFmtId="0" fontId="2" fillId="3" borderId="36" xfId="0" applyFont="1" applyFill="1" applyBorder="1" applyAlignment="1">
      <alignment horizontal="centerContinuous" vertical="center" wrapText="1"/>
    </xf>
    <xf numFmtId="0" fontId="24" fillId="3" borderId="36" xfId="0" applyFont="1" applyFill="1" applyBorder="1" applyAlignment="1">
      <alignment horizontal="centerContinuous" vertical="center"/>
    </xf>
    <xf numFmtId="0" fontId="2" fillId="3" borderId="8" xfId="0" applyFont="1" applyFill="1" applyBorder="1" applyAlignment="1">
      <alignment horizontal="right"/>
    </xf>
    <xf numFmtId="0" fontId="2" fillId="3" borderId="35" xfId="0" applyFont="1" applyFill="1" applyBorder="1" applyAlignment="1">
      <alignment horizontal="centerContinuous"/>
    </xf>
    <xf numFmtId="185" fontId="4" fillId="0" borderId="0" xfId="0" applyNumberFormat="1" applyFont="1" applyFill="1" applyBorder="1" applyAlignment="1"/>
    <xf numFmtId="185" fontId="4" fillId="0" borderId="0" xfId="0" applyNumberFormat="1" applyFont="1" applyFill="1" applyBorder="1" applyAlignment="1">
      <alignment vertical="center"/>
    </xf>
    <xf numFmtId="187" fontId="2" fillId="0" borderId="0" xfId="0" applyNumberFormat="1" applyFont="1" applyFill="1" applyBorder="1" applyAlignment="1">
      <alignment vertical="center"/>
    </xf>
    <xf numFmtId="187" fontId="2" fillId="0" borderId="8" xfId="0" applyNumberFormat="1" applyFont="1" applyFill="1" applyBorder="1" applyAlignment="1">
      <alignment vertical="center"/>
    </xf>
    <xf numFmtId="185" fontId="2" fillId="0" borderId="0" xfId="0" applyNumberFormat="1" applyFont="1" applyFill="1" applyBorder="1" applyAlignment="1"/>
    <xf numFmtId="0" fontId="0" fillId="0" borderId="1" xfId="0" applyFont="1" applyFill="1" applyBorder="1" applyAlignment="1">
      <alignment horizontal="distributed" vertical="center"/>
    </xf>
    <xf numFmtId="0" fontId="2" fillId="0" borderId="1" xfId="0" applyFont="1" applyFill="1" applyBorder="1" applyAlignment="1">
      <alignment vertical="center"/>
    </xf>
    <xf numFmtId="187" fontId="2" fillId="0" borderId="0" xfId="0" applyNumberFormat="1" applyFont="1" applyFill="1" applyAlignment="1"/>
    <xf numFmtId="187" fontId="0" fillId="0" borderId="0" xfId="0" applyNumberFormat="1" applyFont="1" applyFill="1" applyAlignment="1"/>
    <xf numFmtId="0" fontId="2" fillId="0" borderId="11" xfId="0" applyFont="1" applyFill="1" applyBorder="1" applyAlignment="1">
      <alignment vertical="center"/>
    </xf>
    <xf numFmtId="0" fontId="2" fillId="0" borderId="10" xfId="0" applyFont="1" applyFill="1" applyBorder="1" applyAlignment="1">
      <alignment vertical="center"/>
    </xf>
    <xf numFmtId="0" fontId="0" fillId="0" borderId="0" xfId="0" applyFont="1" applyFill="1" applyBorder="1" applyAlignment="1">
      <alignment vertical="center"/>
    </xf>
    <xf numFmtId="0" fontId="6" fillId="0" borderId="0" xfId="0" applyFont="1" applyFill="1" applyAlignment="1">
      <alignment horizontal="center" vertical="center"/>
    </xf>
    <xf numFmtId="181" fontId="0" fillId="0" borderId="0" xfId="0" applyNumberFormat="1" applyFont="1" applyFill="1" applyAlignment="1"/>
    <xf numFmtId="210" fontId="26" fillId="0" borderId="0" xfId="0" applyNumberFormat="1" applyFont="1" applyFill="1" applyBorder="1" applyAlignment="1">
      <alignment horizontal="right" vertical="center"/>
    </xf>
    <xf numFmtId="0" fontId="7" fillId="0" borderId="0" xfId="0" applyFont="1" applyFill="1" applyAlignment="1">
      <alignment vertical="center"/>
    </xf>
    <xf numFmtId="194" fontId="2" fillId="0" borderId="0" xfId="0" applyNumberFormat="1" applyFont="1" applyFill="1" applyBorder="1" applyAlignment="1">
      <alignment horizontal="right" vertical="center"/>
    </xf>
    <xf numFmtId="0" fontId="0" fillId="0" borderId="0" xfId="0" applyFont="1" applyFill="1" applyBorder="1" applyAlignment="1"/>
    <xf numFmtId="3" fontId="27" fillId="0" borderId="0" xfId="0" applyNumberFormat="1" applyFont="1" applyFill="1" applyBorder="1" applyAlignment="1">
      <alignment horizontal="right" vertical="center"/>
    </xf>
    <xf numFmtId="3" fontId="27" fillId="0" borderId="0" xfId="0" applyNumberFormat="1" applyFont="1" applyFill="1" applyBorder="1" applyAlignment="1">
      <alignment vertical="center" wrapText="1"/>
    </xf>
    <xf numFmtId="181" fontId="2" fillId="0" borderId="0" xfId="0" applyNumberFormat="1" applyFont="1" applyFill="1" applyBorder="1" applyAlignment="1">
      <alignment horizontal="left"/>
    </xf>
    <xf numFmtId="3" fontId="27" fillId="0" borderId="0" xfId="0" applyNumberFormat="1" applyFont="1" applyFill="1" applyBorder="1" applyAlignment="1">
      <alignment horizontal="center" vertical="center" wrapText="1"/>
    </xf>
    <xf numFmtId="194" fontId="2" fillId="0" borderId="0" xfId="0" applyNumberFormat="1" applyFont="1" applyFill="1" applyBorder="1" applyAlignment="1">
      <alignment vertical="center"/>
    </xf>
    <xf numFmtId="194" fontId="2" fillId="0" borderId="7" xfId="0" applyNumberFormat="1" applyFont="1" applyFill="1" applyBorder="1" applyAlignment="1">
      <alignment vertical="center"/>
    </xf>
    <xf numFmtId="0" fontId="6" fillId="0" borderId="0" xfId="0" applyFont="1" applyFill="1" applyAlignment="1"/>
    <xf numFmtId="0" fontId="2" fillId="0" borderId="7" xfId="0" applyFont="1" applyFill="1" applyBorder="1" applyAlignment="1">
      <alignment vertical="center"/>
    </xf>
    <xf numFmtId="0" fontId="2" fillId="0" borderId="35" xfId="0" applyFont="1" applyFill="1" applyBorder="1" applyAlignment="1">
      <alignment vertical="center"/>
    </xf>
    <xf numFmtId="0" fontId="2" fillId="0" borderId="0" xfId="0" applyFont="1" applyFill="1" applyBorder="1" applyAlignment="1">
      <alignment horizontal="right" vertical="center"/>
    </xf>
    <xf numFmtId="0" fontId="2" fillId="0" borderId="7" xfId="0" applyFont="1" applyFill="1" applyBorder="1" applyAlignment="1">
      <alignment horizontal="right"/>
    </xf>
    <xf numFmtId="0" fontId="0" fillId="0" borderId="36" xfId="0" applyFont="1" applyFill="1" applyBorder="1" applyAlignment="1">
      <alignment horizontal="centerContinuous" vertical="center"/>
    </xf>
    <xf numFmtId="0" fontId="2" fillId="0" borderId="36" xfId="0" applyFont="1" applyFill="1" applyBorder="1" applyAlignment="1">
      <alignment vertical="center"/>
    </xf>
    <xf numFmtId="183" fontId="2" fillId="0" borderId="1" xfId="0" applyNumberFormat="1" applyFont="1" applyFill="1" applyBorder="1" applyAlignment="1"/>
    <xf numFmtId="0" fontId="4" fillId="0" borderId="0" xfId="0" applyFont="1" applyFill="1" applyBorder="1" applyAlignment="1">
      <alignment horizontal="left"/>
    </xf>
    <xf numFmtId="177" fontId="2" fillId="0" borderId="0" xfId="0" applyNumberFormat="1" applyFont="1" applyFill="1" applyBorder="1" applyAlignment="1"/>
    <xf numFmtId="177" fontId="2" fillId="0" borderId="7" xfId="0" applyNumberFormat="1" applyFont="1" applyFill="1" applyBorder="1" applyAlignment="1"/>
    <xf numFmtId="0" fontId="8" fillId="0" borderId="0" xfId="0" applyFont="1" applyFill="1" applyAlignment="1"/>
    <xf numFmtId="0" fontId="8" fillId="0" borderId="0" xfId="0" applyFont="1" applyFill="1" applyBorder="1" applyAlignment="1">
      <alignment vertical="center"/>
    </xf>
    <xf numFmtId="0" fontId="8" fillId="0" borderId="0" xfId="0" applyFont="1" applyFill="1" applyBorder="1" applyAlignment="1"/>
    <xf numFmtId="194" fontId="8" fillId="0" borderId="0" xfId="0" applyNumberFormat="1" applyFont="1" applyFill="1" applyBorder="1" applyAlignment="1"/>
    <xf numFmtId="194" fontId="8" fillId="0" borderId="10" xfId="0" applyNumberFormat="1" applyFont="1" applyFill="1" applyBorder="1" applyAlignment="1"/>
    <xf numFmtId="0" fontId="8" fillId="0" borderId="10" xfId="0" applyFont="1" applyFill="1" applyBorder="1" applyAlignment="1"/>
    <xf numFmtId="0" fontId="8" fillId="0" borderId="1" xfId="0" applyFont="1" applyFill="1" applyBorder="1" applyAlignment="1"/>
    <xf numFmtId="178" fontId="2" fillId="3" borderId="0" xfId="0" applyNumberFormat="1" applyFont="1" applyFill="1" applyAlignment="1"/>
    <xf numFmtId="196" fontId="2" fillId="3" borderId="0" xfId="0" applyNumberFormat="1" applyFont="1" applyFill="1" applyAlignment="1"/>
    <xf numFmtId="0" fontId="0" fillId="3" borderId="36" xfId="0" applyFont="1" applyFill="1" applyBorder="1" applyAlignment="1">
      <alignment vertical="center"/>
    </xf>
    <xf numFmtId="0" fontId="0" fillId="3" borderId="35" xfId="0" applyFont="1" applyFill="1" applyBorder="1" applyAlignment="1">
      <alignment vertical="center"/>
    </xf>
    <xf numFmtId="0" fontId="0" fillId="3" borderId="15" xfId="0" applyFont="1" applyFill="1" applyBorder="1" applyAlignment="1">
      <alignment vertical="center"/>
    </xf>
    <xf numFmtId="0" fontId="2" fillId="3" borderId="11" xfId="0" applyFont="1" applyFill="1" applyBorder="1" applyAlignment="1">
      <alignment horizontal="right" vertical="center" wrapText="1"/>
    </xf>
    <xf numFmtId="0" fontId="2" fillId="3" borderId="10" xfId="0" applyFont="1" applyFill="1" applyBorder="1" applyAlignment="1">
      <alignment horizontal="right" vertical="center" wrapText="1"/>
    </xf>
    <xf numFmtId="0" fontId="2" fillId="3" borderId="36" xfId="0" applyFont="1" applyFill="1" applyBorder="1" applyAlignment="1">
      <alignment vertical="center" wrapText="1"/>
    </xf>
    <xf numFmtId="0" fontId="2" fillId="3" borderId="35" xfId="0" applyFont="1" applyFill="1" applyBorder="1" applyAlignment="1">
      <alignment vertical="center" wrapText="1"/>
    </xf>
    <xf numFmtId="0" fontId="2" fillId="3" borderId="0" xfId="0" applyFont="1" applyFill="1" applyAlignment="1">
      <alignment horizontal="left" vertical="center" wrapText="1"/>
    </xf>
    <xf numFmtId="0" fontId="2" fillId="3" borderId="0" xfId="0" applyFont="1" applyFill="1" applyBorder="1" applyAlignment="1">
      <alignment horizontal="left" vertical="center" wrapText="1"/>
    </xf>
    <xf numFmtId="0" fontId="2" fillId="3" borderId="0" xfId="0" applyFont="1" applyFill="1" applyAlignment="1">
      <alignment vertical="center" wrapText="1"/>
    </xf>
    <xf numFmtId="0" fontId="2" fillId="3" borderId="35" xfId="0" applyFont="1" applyFill="1" applyBorder="1" applyAlignment="1">
      <alignment horizontal="distributed" vertical="center" indent="2"/>
    </xf>
    <xf numFmtId="0" fontId="2" fillId="3" borderId="15" xfId="0" applyFont="1" applyFill="1" applyBorder="1" applyAlignment="1">
      <alignment vertical="center" wrapText="1"/>
    </xf>
    <xf numFmtId="0" fontId="4" fillId="0" borderId="0" xfId="0" applyFont="1" applyFill="1" applyAlignment="1">
      <alignment vertical="top"/>
    </xf>
    <xf numFmtId="0" fontId="2" fillId="0" borderId="1" xfId="0" applyFont="1" applyFill="1" applyBorder="1" applyAlignment="1">
      <alignment vertical="center" wrapText="1"/>
    </xf>
    <xf numFmtId="0" fontId="2" fillId="0" borderId="0" xfId="0" quotePrefix="1" applyFont="1" applyFill="1" applyBorder="1" applyAlignment="1">
      <alignment vertical="center"/>
    </xf>
    <xf numFmtId="0" fontId="2" fillId="0" borderId="0" xfId="0" quotePrefix="1" applyFont="1" applyFill="1" applyBorder="1" applyAlignment="1">
      <alignment horizontal="left" vertical="center"/>
    </xf>
    <xf numFmtId="0" fontId="2" fillId="0" borderId="15" xfId="0" applyFont="1" applyFill="1" applyBorder="1" applyAlignment="1">
      <alignment vertical="center"/>
    </xf>
    <xf numFmtId="194" fontId="2" fillId="3" borderId="8" xfId="0" applyNumberFormat="1" applyFont="1" applyFill="1" applyBorder="1" applyAlignment="1">
      <alignment vertical="center"/>
    </xf>
    <xf numFmtId="1" fontId="2" fillId="3" borderId="0" xfId="0" applyNumberFormat="1" applyFont="1" applyFill="1" applyBorder="1" applyAlignment="1">
      <alignment horizontal="right" vertical="center"/>
    </xf>
    <xf numFmtId="194" fontId="2" fillId="3" borderId="1" xfId="0" applyNumberFormat="1" applyFont="1" applyFill="1" applyBorder="1" applyAlignment="1">
      <alignment vertical="center"/>
    </xf>
    <xf numFmtId="194" fontId="6" fillId="3" borderId="1" xfId="0" applyNumberFormat="1" applyFont="1" applyFill="1" applyBorder="1" applyAlignment="1">
      <alignment vertical="center"/>
    </xf>
    <xf numFmtId="0" fontId="2" fillId="3" borderId="11" xfId="0" applyFont="1" applyFill="1" applyBorder="1" applyAlignment="1">
      <alignment vertical="center"/>
    </xf>
    <xf numFmtId="181" fontId="2" fillId="3" borderId="0" xfId="0" applyNumberFormat="1" applyFont="1" applyFill="1" applyBorder="1" applyAlignment="1">
      <alignment horizontal="right"/>
    </xf>
    <xf numFmtId="194" fontId="2" fillId="3" borderId="0" xfId="0" applyNumberFormat="1" applyFont="1" applyFill="1" applyBorder="1" applyAlignment="1"/>
    <xf numFmtId="0" fontId="8" fillId="3" borderId="0" xfId="0" applyFont="1" applyFill="1" applyBorder="1" applyAlignment="1">
      <alignment horizontal="center" vertical="center" wrapText="1"/>
    </xf>
    <xf numFmtId="0" fontId="21" fillId="3" borderId="0" xfId="0" applyFont="1" applyFill="1" applyBorder="1" applyAlignment="1">
      <alignment vertical="center"/>
    </xf>
    <xf numFmtId="0" fontId="13" fillId="3" borderId="0" xfId="0" applyFont="1" applyFill="1" applyBorder="1" applyAlignment="1">
      <alignment horizontal="center" vertical="center"/>
    </xf>
    <xf numFmtId="0" fontId="2" fillId="3" borderId="0" xfId="0" applyFont="1" applyFill="1" applyAlignment="1">
      <alignment horizontal="distributed"/>
    </xf>
    <xf numFmtId="0" fontId="3" fillId="3" borderId="0" xfId="3" applyFont="1" applyFill="1">
      <alignment vertical="center"/>
    </xf>
    <xf numFmtId="0" fontId="4" fillId="3" borderId="0" xfId="3" applyFont="1" applyFill="1">
      <alignment vertical="center"/>
    </xf>
    <xf numFmtId="0" fontId="4" fillId="3" borderId="0" xfId="3" applyFont="1" applyFill="1" applyAlignment="1">
      <alignment vertical="center"/>
    </xf>
    <xf numFmtId="0" fontId="2" fillId="3" borderId="8" xfId="3" applyFont="1" applyFill="1" applyBorder="1" applyAlignment="1"/>
    <xf numFmtId="0" fontId="2" fillId="3" borderId="8" xfId="3" applyFont="1" applyFill="1" applyBorder="1" applyAlignment="1">
      <alignment horizontal="left"/>
    </xf>
    <xf numFmtId="0" fontId="2" fillId="3" borderId="8" xfId="3" applyFont="1" applyFill="1" applyBorder="1" applyAlignment="1">
      <alignment vertical="center"/>
    </xf>
    <xf numFmtId="0" fontId="2" fillId="3" borderId="19" xfId="3" applyFont="1" applyFill="1" applyBorder="1" applyAlignment="1">
      <alignment vertical="center"/>
    </xf>
    <xf numFmtId="0" fontId="3" fillId="4" borderId="0" xfId="3" applyFont="1" applyFill="1">
      <alignment vertical="center"/>
    </xf>
    <xf numFmtId="0" fontId="2" fillId="3" borderId="1" xfId="3" applyFont="1" applyFill="1" applyBorder="1" applyAlignment="1">
      <alignment horizontal="center"/>
    </xf>
    <xf numFmtId="0" fontId="2" fillId="3" borderId="0" xfId="3" applyFont="1" applyFill="1" applyBorder="1" applyAlignment="1">
      <alignment horizontal="center"/>
    </xf>
    <xf numFmtId="0" fontId="2" fillId="3" borderId="1" xfId="3" applyFont="1" applyFill="1" applyBorder="1" applyAlignment="1"/>
    <xf numFmtId="49" fontId="2" fillId="3" borderId="0" xfId="3" applyNumberFormat="1" applyFont="1" applyFill="1" applyBorder="1" applyAlignment="1"/>
    <xf numFmtId="49" fontId="2" fillId="3" borderId="0" xfId="3" applyNumberFormat="1" applyFont="1" applyFill="1" applyBorder="1" applyAlignment="1">
      <alignment horizontal="left"/>
    </xf>
    <xf numFmtId="0" fontId="8" fillId="3" borderId="0" xfId="3" applyFont="1" applyFill="1" applyAlignment="1">
      <alignment horizontal="right" vertical="center"/>
    </xf>
    <xf numFmtId="0" fontId="8" fillId="3" borderId="10" xfId="3" applyFont="1" applyFill="1" applyBorder="1" applyAlignment="1">
      <alignment horizontal="right" vertical="center"/>
    </xf>
    <xf numFmtId="0" fontId="8" fillId="3" borderId="11" xfId="3" applyFont="1" applyFill="1" applyBorder="1" applyAlignment="1">
      <alignment horizontal="right" vertical="center"/>
    </xf>
    <xf numFmtId="0" fontId="20" fillId="3" borderId="0" xfId="3" applyFont="1" applyFill="1">
      <alignment vertical="center"/>
    </xf>
    <xf numFmtId="0" fontId="2" fillId="3" borderId="35" xfId="3" applyFont="1" applyFill="1" applyBorder="1" applyAlignment="1">
      <alignment vertical="center"/>
    </xf>
    <xf numFmtId="0" fontId="2" fillId="3" borderId="15" xfId="3" applyFont="1" applyFill="1" applyBorder="1" applyAlignment="1">
      <alignment vertical="center"/>
    </xf>
    <xf numFmtId="0" fontId="2" fillId="3" borderId="36" xfId="3" applyFont="1" applyFill="1" applyBorder="1" applyAlignment="1">
      <alignment vertical="center"/>
    </xf>
    <xf numFmtId="0" fontId="2" fillId="3" borderId="0" xfId="3" applyFont="1" applyFill="1" applyAlignment="1">
      <alignment vertical="center"/>
    </xf>
    <xf numFmtId="0" fontId="2" fillId="3" borderId="0" xfId="3" applyFont="1" applyFill="1" applyAlignment="1"/>
    <xf numFmtId="0" fontId="2" fillId="3" borderId="0" xfId="3" applyFont="1" applyFill="1" applyBorder="1" applyAlignment="1">
      <alignment horizontal="left" vertical="center"/>
    </xf>
    <xf numFmtId="0" fontId="2" fillId="3" borderId="0" xfId="3" applyFont="1" applyFill="1" applyBorder="1" applyAlignment="1">
      <alignment vertical="center"/>
    </xf>
    <xf numFmtId="0" fontId="6" fillId="3" borderId="0" xfId="3" applyFont="1" applyFill="1" applyBorder="1" applyAlignment="1">
      <alignment vertical="center"/>
    </xf>
    <xf numFmtId="0" fontId="6" fillId="3" borderId="0" xfId="3" applyFont="1" applyFill="1" applyBorder="1" applyAlignment="1">
      <alignment horizontal="center" vertical="center"/>
    </xf>
    <xf numFmtId="0" fontId="2" fillId="3" borderId="0" xfId="3" applyFont="1" applyFill="1" applyAlignment="1">
      <alignment horizontal="left" vertical="center"/>
    </xf>
    <xf numFmtId="0" fontId="8" fillId="3" borderId="0" xfId="3" applyFont="1" applyFill="1" applyAlignment="1">
      <alignment vertical="center"/>
    </xf>
    <xf numFmtId="0" fontId="4" fillId="3" borderId="0" xfId="3" applyFont="1" applyFill="1" applyBorder="1" applyAlignment="1">
      <alignment vertical="center"/>
    </xf>
    <xf numFmtId="0" fontId="2" fillId="3" borderId="1" xfId="3" applyFont="1" applyFill="1" applyBorder="1" applyAlignment="1">
      <alignment horizontal="left"/>
    </xf>
    <xf numFmtId="0" fontId="2" fillId="3" borderId="0" xfId="3" applyFont="1" applyFill="1" applyBorder="1" applyAlignment="1">
      <alignment horizontal="left"/>
    </xf>
    <xf numFmtId="0" fontId="8" fillId="3" borderId="0" xfId="3" applyFont="1" applyFill="1" applyBorder="1" applyAlignment="1">
      <alignment horizontal="right" vertical="center"/>
    </xf>
    <xf numFmtId="0" fontId="6" fillId="3" borderId="0" xfId="3" applyFont="1" applyFill="1" applyAlignment="1">
      <alignment vertical="center"/>
    </xf>
    <xf numFmtId="0" fontId="6" fillId="3" borderId="0" xfId="3" applyFont="1" applyFill="1" applyAlignment="1">
      <alignment horizontal="center" vertical="center"/>
    </xf>
    <xf numFmtId="194" fontId="2" fillId="3" borderId="0" xfId="3" applyNumberFormat="1" applyFont="1" applyFill="1" applyAlignment="1">
      <alignment vertical="center"/>
    </xf>
    <xf numFmtId="186" fontId="2" fillId="3" borderId="19" xfId="3" applyNumberFormat="1" applyFont="1" applyFill="1" applyBorder="1" applyAlignment="1">
      <alignment vertical="center"/>
    </xf>
    <xf numFmtId="0" fontId="2" fillId="3" borderId="0" xfId="3" applyFont="1" applyFill="1" applyBorder="1" applyAlignment="1"/>
    <xf numFmtId="0" fontId="2" fillId="3" borderId="0" xfId="3" quotePrefix="1" applyFont="1" applyFill="1" applyBorder="1" applyAlignment="1"/>
    <xf numFmtId="0" fontId="2" fillId="3" borderId="9" xfId="3" applyFont="1" applyFill="1" applyBorder="1" applyAlignment="1">
      <alignment vertical="center"/>
    </xf>
    <xf numFmtId="0" fontId="2" fillId="3" borderId="11" xfId="3" applyFont="1" applyFill="1" applyBorder="1" applyAlignment="1">
      <alignment vertical="center"/>
    </xf>
    <xf numFmtId="0" fontId="2" fillId="3" borderId="13" xfId="3" applyFont="1" applyFill="1" applyBorder="1" applyAlignment="1">
      <alignment vertical="center"/>
    </xf>
    <xf numFmtId="0" fontId="2" fillId="3" borderId="1" xfId="3" applyFont="1" applyFill="1" applyBorder="1" applyAlignment="1">
      <alignment vertical="center" wrapText="1"/>
    </xf>
    <xf numFmtId="0" fontId="2" fillId="3" borderId="7" xfId="3" applyFont="1" applyFill="1" applyBorder="1" applyAlignment="1">
      <alignment vertical="center" wrapText="1"/>
    </xf>
    <xf numFmtId="0" fontId="2" fillId="3" borderId="11" xfId="3" applyFont="1" applyFill="1" applyBorder="1" applyAlignment="1">
      <alignment vertical="center" wrapText="1"/>
    </xf>
    <xf numFmtId="0" fontId="2" fillId="3" borderId="13" xfId="3" applyFont="1" applyFill="1" applyBorder="1" applyAlignment="1">
      <alignment vertical="center" wrapText="1"/>
    </xf>
    <xf numFmtId="196" fontId="4" fillId="3" borderId="0" xfId="3" applyNumberFormat="1" applyFont="1" applyFill="1" applyAlignment="1">
      <alignment vertical="center"/>
    </xf>
    <xf numFmtId="186" fontId="2" fillId="3" borderId="8" xfId="3" applyNumberFormat="1" applyFont="1" applyFill="1" applyBorder="1" applyAlignment="1">
      <alignment vertical="center"/>
    </xf>
    <xf numFmtId="196" fontId="2" fillId="3" borderId="0" xfId="3" applyNumberFormat="1" applyFont="1" applyFill="1" applyAlignment="1"/>
    <xf numFmtId="196" fontId="2" fillId="3" borderId="0" xfId="3" applyNumberFormat="1" applyFont="1" applyFill="1" applyAlignment="1">
      <alignment horizontal="right" vertical="center"/>
    </xf>
    <xf numFmtId="0" fontId="2" fillId="3" borderId="0" xfId="3" applyFont="1" applyFill="1" applyBorder="1" applyAlignment="1">
      <alignment horizontal="right"/>
    </xf>
    <xf numFmtId="0" fontId="2" fillId="3" borderId="0" xfId="3" applyFont="1" applyFill="1" applyAlignment="1">
      <alignment horizontal="right" vertical="center"/>
    </xf>
    <xf numFmtId="0" fontId="2" fillId="3" borderId="0" xfId="3" applyFont="1" applyFill="1" applyAlignment="1">
      <alignment horizontal="left" vertical="center" wrapText="1"/>
    </xf>
    <xf numFmtId="0" fontId="2" fillId="3" borderId="10" xfId="3" applyFont="1" applyFill="1" applyBorder="1" applyAlignment="1">
      <alignment vertical="center"/>
    </xf>
    <xf numFmtId="0" fontId="2" fillId="3" borderId="0" xfId="3" applyFont="1" applyFill="1" applyAlignment="1">
      <alignment vertical="center" wrapText="1"/>
    </xf>
    <xf numFmtId="0" fontId="2" fillId="3" borderId="0" xfId="3" applyFont="1" applyFill="1" applyAlignment="1">
      <alignment horizontal="right"/>
    </xf>
    <xf numFmtId="181" fontId="2" fillId="3" borderId="0" xfId="3" applyNumberFormat="1" applyFont="1" applyFill="1" applyBorder="1" applyAlignment="1">
      <alignment horizontal="right"/>
    </xf>
    <xf numFmtId="0" fontId="2" fillId="3" borderId="0" xfId="3" applyFont="1" applyFill="1" applyAlignment="1">
      <alignment horizontal="left"/>
    </xf>
    <xf numFmtId="0" fontId="2" fillId="3" borderId="11" xfId="3" applyFont="1" applyFill="1" applyBorder="1" applyAlignment="1">
      <alignment horizontal="center" vertical="center"/>
    </xf>
    <xf numFmtId="0" fontId="2" fillId="3" borderId="10" xfId="3" applyFont="1" applyFill="1" applyBorder="1" applyAlignment="1">
      <alignment horizontal="center" vertical="center"/>
    </xf>
    <xf numFmtId="0" fontId="2" fillId="3" borderId="13" xfId="0" applyFont="1" applyFill="1" applyBorder="1" applyAlignment="1">
      <alignment vertical="center" wrapText="1"/>
    </xf>
    <xf numFmtId="181" fontId="2" fillId="3" borderId="0" xfId="0" applyNumberFormat="1" applyFont="1" applyFill="1" applyBorder="1" applyAlignment="1"/>
    <xf numFmtId="0" fontId="2" fillId="3" borderId="35" xfId="0" applyFont="1" applyFill="1" applyBorder="1" applyAlignment="1">
      <alignment horizontal="distributed" vertical="center"/>
    </xf>
    <xf numFmtId="0" fontId="0" fillId="3" borderId="36" xfId="0" applyFont="1" applyFill="1" applyBorder="1" applyAlignment="1"/>
    <xf numFmtId="0" fontId="0" fillId="3" borderId="35" xfId="0" applyFont="1" applyFill="1" applyBorder="1" applyAlignment="1"/>
    <xf numFmtId="0" fontId="4" fillId="2" borderId="0" xfId="0" applyFont="1" applyFill="1" applyBorder="1" applyAlignment="1" applyProtection="1">
      <alignment horizontal="left" vertical="center"/>
    </xf>
    <xf numFmtId="176" fontId="2" fillId="2" borderId="0" xfId="0" applyNumberFormat="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Alignment="1" applyProtection="1">
      <alignment horizontal="left"/>
    </xf>
    <xf numFmtId="0" fontId="2" fillId="2" borderId="1" xfId="0" applyFont="1" applyFill="1" applyBorder="1" applyAlignment="1" applyProtection="1">
      <alignment horizontal="left"/>
    </xf>
    <xf numFmtId="194" fontId="2" fillId="2" borderId="0" xfId="0" applyNumberFormat="1" applyFont="1" applyFill="1" applyBorder="1" applyAlignment="1" applyProtection="1"/>
    <xf numFmtId="194" fontId="2" fillId="0" borderId="0" xfId="0" applyNumberFormat="1" applyFont="1" applyFill="1" applyBorder="1" applyAlignment="1" applyProtection="1"/>
    <xf numFmtId="0" fontId="2" fillId="2" borderId="4" xfId="0" applyFont="1" applyFill="1" applyBorder="1" applyAlignment="1" applyProtection="1">
      <alignment horizontal="left"/>
    </xf>
    <xf numFmtId="194" fontId="2" fillId="3" borderId="0" xfId="0" applyNumberFormat="1" applyFont="1" applyFill="1" applyBorder="1" applyAlignment="1">
      <alignment horizontal="right"/>
    </xf>
    <xf numFmtId="0" fontId="2" fillId="3" borderId="0" xfId="0" applyFont="1" applyFill="1" applyAlignment="1">
      <alignment horizontal="right"/>
    </xf>
    <xf numFmtId="0" fontId="2" fillId="3" borderId="0" xfId="0" applyFont="1" applyFill="1" applyAlignment="1">
      <alignment horizontal="left"/>
    </xf>
    <xf numFmtId="195" fontId="2" fillId="3" borderId="0" xfId="0" applyNumberFormat="1" applyFont="1" applyFill="1" applyBorder="1" applyAlignment="1">
      <alignment horizontal="right"/>
    </xf>
    <xf numFmtId="0" fontId="2" fillId="3" borderId="0" xfId="0" applyFont="1" applyFill="1" applyBorder="1" applyAlignment="1">
      <alignment horizontal="left"/>
    </xf>
    <xf numFmtId="0" fontId="2" fillId="3" borderId="0" xfId="0" applyFont="1" applyFill="1" applyAlignment="1">
      <alignment horizontal="center"/>
    </xf>
    <xf numFmtId="0" fontId="2" fillId="3" borderId="0" xfId="0" applyFont="1" applyFill="1" applyAlignment="1">
      <alignment horizontal="right"/>
    </xf>
    <xf numFmtId="0" fontId="2" fillId="3" borderId="0" xfId="0" applyFont="1" applyFill="1" applyAlignment="1">
      <alignment horizontal="left"/>
    </xf>
    <xf numFmtId="0" fontId="2" fillId="3" borderId="1" xfId="0" applyFont="1" applyFill="1" applyBorder="1" applyAlignment="1">
      <alignment horizontal="left"/>
    </xf>
    <xf numFmtId="0" fontId="2" fillId="3" borderId="0" xfId="0" applyFont="1" applyFill="1" applyAlignment="1">
      <alignment horizontal="left" vertical="center"/>
    </xf>
    <xf numFmtId="0" fontId="2" fillId="3" borderId="0" xfId="0" applyFont="1" applyFill="1" applyBorder="1" applyAlignment="1">
      <alignment horizontal="center" vertical="center" wrapText="1"/>
    </xf>
    <xf numFmtId="0" fontId="2" fillId="3" borderId="0" xfId="0" applyFont="1" applyFill="1" applyBorder="1" applyAlignment="1">
      <alignment horizontal="left"/>
    </xf>
    <xf numFmtId="0" fontId="2" fillId="3" borderId="0" xfId="0" quotePrefix="1" applyFont="1" applyFill="1" applyBorder="1" applyAlignment="1">
      <alignment horizontal="right"/>
    </xf>
    <xf numFmtId="196" fontId="2" fillId="3" borderId="0" xfId="0" applyNumberFormat="1" applyFont="1" applyFill="1" applyBorder="1" applyAlignment="1">
      <alignment horizontal="right"/>
    </xf>
    <xf numFmtId="201" fontId="2" fillId="3" borderId="0" xfId="0" applyNumberFormat="1" applyFont="1" applyFill="1" applyBorder="1" applyAlignment="1">
      <alignment horizontal="right"/>
    </xf>
    <xf numFmtId="205" fontId="2" fillId="3" borderId="0" xfId="0" applyNumberFormat="1" applyFont="1" applyFill="1" applyBorder="1" applyAlignment="1">
      <alignment horizontal="right" vertical="center"/>
    </xf>
    <xf numFmtId="0" fontId="2" fillId="3" borderId="1" xfId="0" applyFont="1" applyFill="1" applyBorder="1" applyAlignment="1">
      <alignment horizontal="center"/>
    </xf>
    <xf numFmtId="0" fontId="2" fillId="3" borderId="1" xfId="0" applyFont="1" applyFill="1" applyBorder="1" applyAlignment="1">
      <alignment horizontal="left" vertical="center"/>
    </xf>
    <xf numFmtId="0" fontId="2" fillId="3" borderId="0" xfId="0" applyFont="1" applyFill="1" applyBorder="1" applyAlignment="1">
      <alignment horizontal="right" vertical="center"/>
    </xf>
    <xf numFmtId="0" fontId="2" fillId="3" borderId="0" xfId="0" applyFont="1" applyFill="1" applyBorder="1" applyAlignment="1">
      <alignment horizontal="right"/>
    </xf>
    <xf numFmtId="0" fontId="2" fillId="3" borderId="0" xfId="0" applyFont="1" applyFill="1" applyBorder="1" applyAlignment="1">
      <alignment horizontal="left" vertical="center"/>
    </xf>
    <xf numFmtId="0" fontId="2" fillId="3" borderId="0" xfId="0" quotePrefix="1" applyFont="1" applyFill="1" applyBorder="1" applyAlignment="1">
      <alignment horizontal="left"/>
    </xf>
    <xf numFmtId="0" fontId="2" fillId="3" borderId="0" xfId="0" applyFont="1" applyFill="1" applyAlignment="1">
      <alignment horizontal="distributed" vertical="center"/>
    </xf>
    <xf numFmtId="0" fontId="0" fillId="3" borderId="0" xfId="0" applyFont="1" applyFill="1" applyAlignment="1"/>
    <xf numFmtId="0" fontId="2" fillId="3" borderId="0" xfId="0" applyFont="1" applyFill="1" applyAlignment="1">
      <alignment horizontal="center"/>
    </xf>
    <xf numFmtId="0" fontId="2" fillId="3" borderId="0" xfId="0" applyFont="1" applyFill="1" applyAlignment="1">
      <alignment horizontal="left"/>
    </xf>
    <xf numFmtId="0" fontId="2" fillId="3" borderId="1" xfId="0" applyFont="1" applyFill="1" applyBorder="1" applyAlignment="1">
      <alignment horizontal="left"/>
    </xf>
    <xf numFmtId="0" fontId="2" fillId="3" borderId="0" xfId="0" applyFont="1" applyFill="1" applyAlignment="1">
      <alignment horizontal="left" vertical="center"/>
    </xf>
    <xf numFmtId="0" fontId="0" fillId="3" borderId="0" xfId="0" applyFont="1" applyFill="1"/>
    <xf numFmtId="0" fontId="0" fillId="3" borderId="0" xfId="0" applyFont="1" applyFill="1" applyBorder="1"/>
    <xf numFmtId="0" fontId="2" fillId="3" borderId="0" xfId="0" applyFont="1" applyFill="1" applyBorder="1" applyAlignment="1">
      <alignment horizontal="left"/>
    </xf>
    <xf numFmtId="0" fontId="2" fillId="3" borderId="1" xfId="0" applyFont="1" applyFill="1" applyBorder="1" applyAlignment="1">
      <alignment horizontal="center"/>
    </xf>
    <xf numFmtId="0" fontId="4" fillId="3" borderId="0" xfId="0" applyFont="1" applyFill="1" applyBorder="1" applyAlignment="1">
      <alignment horizontal="left"/>
    </xf>
    <xf numFmtId="0" fontId="4" fillId="3" borderId="0" xfId="0" applyFont="1" applyFill="1" applyBorder="1" applyAlignment="1">
      <alignment horizontal="left" vertical="center"/>
    </xf>
    <xf numFmtId="0" fontId="4" fillId="3" borderId="1" xfId="0" applyFont="1" applyFill="1" applyBorder="1" applyAlignment="1">
      <alignment horizontal="left" vertical="center"/>
    </xf>
    <xf numFmtId="0" fontId="2" fillId="3" borderId="0" xfId="0" applyFont="1" applyFill="1" applyBorder="1" applyAlignment="1">
      <alignment horizontal="left" vertical="center"/>
    </xf>
    <xf numFmtId="0" fontId="4" fillId="3" borderId="0" xfId="0" applyFont="1" applyFill="1" applyBorder="1" applyAlignment="1">
      <alignment horizontal="right" vertical="center" shrinkToFit="1"/>
    </xf>
    <xf numFmtId="0" fontId="4" fillId="3" borderId="0" xfId="0" applyFont="1" applyFill="1" applyBorder="1" applyAlignment="1">
      <alignment horizontal="center"/>
    </xf>
    <xf numFmtId="194" fontId="2" fillId="0" borderId="0" xfId="0" applyNumberFormat="1" applyFont="1" applyFill="1" applyBorder="1" applyAlignment="1">
      <alignment horizontal="right"/>
    </xf>
    <xf numFmtId="0" fontId="2" fillId="0" borderId="0" xfId="0" applyFont="1" applyFill="1" applyBorder="1" applyAlignment="1">
      <alignment horizontal="left"/>
    </xf>
    <xf numFmtId="0" fontId="2" fillId="0" borderId="1" xfId="0" applyFont="1" applyFill="1" applyBorder="1" applyAlignment="1">
      <alignment horizontal="left"/>
    </xf>
    <xf numFmtId="0" fontId="2" fillId="0" borderId="0" xfId="0" applyFont="1" applyFill="1" applyAlignment="1">
      <alignment horizontal="left" vertical="center"/>
    </xf>
    <xf numFmtId="0" fontId="2" fillId="0" borderId="0" xfId="0" applyFont="1" applyFill="1" applyAlignment="1">
      <alignment horizontal="left"/>
    </xf>
    <xf numFmtId="194" fontId="2" fillId="0" borderId="0" xfId="0" applyNumberFormat="1" applyFont="1" applyFill="1" applyBorder="1" applyAlignment="1"/>
    <xf numFmtId="0" fontId="30" fillId="3" borderId="0" xfId="0" applyFont="1" applyFill="1" applyAlignment="1">
      <alignment vertical="center"/>
    </xf>
    <xf numFmtId="0" fontId="30" fillId="3" borderId="0" xfId="0" applyFont="1" applyFill="1" applyBorder="1" applyAlignment="1">
      <alignment vertical="center"/>
    </xf>
    <xf numFmtId="0" fontId="2" fillId="3" borderId="0" xfId="0" applyFont="1" applyFill="1" applyAlignment="1">
      <alignment horizontal="right"/>
    </xf>
    <xf numFmtId="0" fontId="2" fillId="3" borderId="0" xfId="0" applyFont="1" applyFill="1" applyAlignment="1">
      <alignment horizontal="left"/>
    </xf>
    <xf numFmtId="0" fontId="2" fillId="3" borderId="1" xfId="0" applyFont="1" applyFill="1" applyBorder="1" applyAlignment="1">
      <alignment horizontal="left"/>
    </xf>
    <xf numFmtId="0" fontId="2" fillId="3" borderId="0" xfId="0" applyFont="1" applyFill="1" applyBorder="1" applyAlignment="1">
      <alignment horizontal="left"/>
    </xf>
    <xf numFmtId="181" fontId="2" fillId="3" borderId="0" xfId="0" applyNumberFormat="1" applyFont="1" applyFill="1" applyBorder="1" applyAlignment="1">
      <alignment horizontal="right"/>
    </xf>
    <xf numFmtId="0" fontId="2" fillId="3" borderId="1" xfId="0" applyFont="1" applyFill="1" applyBorder="1" applyAlignment="1">
      <alignment horizontal="center"/>
    </xf>
    <xf numFmtId="0" fontId="2" fillId="3" borderId="0" xfId="0" applyFont="1" applyFill="1" applyBorder="1" applyAlignment="1">
      <alignment horizontal="right"/>
    </xf>
    <xf numFmtId="0" fontId="2" fillId="3" borderId="0" xfId="0" applyFont="1" applyFill="1" applyBorder="1" applyAlignment="1">
      <alignment horizontal="center"/>
    </xf>
    <xf numFmtId="0" fontId="2" fillId="0" borderId="0" xfId="0" applyFont="1" applyFill="1" applyBorder="1" applyAlignment="1">
      <alignment horizontal="right"/>
    </xf>
    <xf numFmtId="0" fontId="2" fillId="0" borderId="1" xfId="0" applyFont="1" applyFill="1" applyBorder="1" applyAlignment="1">
      <alignment horizontal="left"/>
    </xf>
    <xf numFmtId="0" fontId="2" fillId="0" borderId="0" xfId="0" applyFont="1" applyFill="1" applyAlignment="1">
      <alignment horizontal="left"/>
    </xf>
    <xf numFmtId="0" fontId="2" fillId="0" borderId="0" xfId="0" applyFont="1" applyFill="1" applyAlignment="1">
      <alignment horizontal="left" vertical="center"/>
    </xf>
    <xf numFmtId="194" fontId="21" fillId="0" borderId="0" xfId="0" applyNumberFormat="1" applyFont="1" applyFill="1" applyBorder="1" applyAlignment="1">
      <alignment horizontal="right"/>
    </xf>
    <xf numFmtId="0" fontId="2" fillId="0" borderId="7" xfId="0" applyFont="1" applyFill="1" applyBorder="1" applyAlignment="1">
      <alignment horizontal="right"/>
    </xf>
    <xf numFmtId="194" fontId="2" fillId="0" borderId="0" xfId="0" applyNumberFormat="1" applyFont="1" applyFill="1" applyBorder="1" applyAlignment="1"/>
    <xf numFmtId="0" fontId="2" fillId="0" borderId="0" xfId="0" applyFont="1" applyFill="1" applyBorder="1" applyAlignment="1"/>
    <xf numFmtId="181" fontId="2" fillId="3" borderId="0" xfId="3" applyNumberFormat="1" applyFont="1" applyFill="1" applyBorder="1" applyAlignment="1">
      <alignment horizontal="right"/>
    </xf>
    <xf numFmtId="0" fontId="2" fillId="3" borderId="0" xfId="3" applyFont="1" applyFill="1" applyBorder="1" applyAlignment="1">
      <alignment horizontal="center"/>
    </xf>
    <xf numFmtId="0" fontId="2" fillId="3" borderId="1" xfId="3" applyFont="1" applyFill="1" applyBorder="1" applyAlignment="1">
      <alignment horizontal="center"/>
    </xf>
    <xf numFmtId="0" fontId="2" fillId="3" borderId="0" xfId="3" applyFont="1" applyFill="1" applyBorder="1" applyAlignment="1">
      <alignment horizontal="left"/>
    </xf>
    <xf numFmtId="0" fontId="2" fillId="3" borderId="1" xfId="3" applyFont="1" applyFill="1" applyBorder="1" applyAlignment="1">
      <alignment horizontal="left"/>
    </xf>
    <xf numFmtId="0" fontId="2" fillId="3" borderId="0" xfId="3" applyFont="1" applyFill="1" applyBorder="1" applyAlignment="1">
      <alignment horizontal="right"/>
    </xf>
    <xf numFmtId="194" fontId="32" fillId="0" borderId="0" xfId="0" applyNumberFormat="1" applyFont="1" applyFill="1" applyBorder="1" applyAlignment="1"/>
    <xf numFmtId="194" fontId="32" fillId="0" borderId="0" xfId="0" applyNumberFormat="1" applyFont="1" applyFill="1" applyBorder="1" applyAlignment="1">
      <alignment horizontal="right"/>
    </xf>
    <xf numFmtId="0" fontId="30" fillId="0" borderId="0" xfId="0" applyFont="1" applyFill="1" applyAlignment="1">
      <alignment vertical="center"/>
    </xf>
    <xf numFmtId="0" fontId="30" fillId="0" borderId="0" xfId="0" applyFont="1" applyFill="1" applyBorder="1" applyAlignment="1">
      <alignment vertical="center"/>
    </xf>
    <xf numFmtId="0" fontId="2" fillId="3" borderId="0" xfId="0" applyFont="1" applyFill="1" applyAlignment="1">
      <alignment horizontal="left"/>
    </xf>
    <xf numFmtId="0" fontId="32" fillId="3" borderId="0" xfId="0" applyFont="1" applyFill="1" applyAlignment="1"/>
    <xf numFmtId="196" fontId="32" fillId="3" borderId="0" xfId="0" applyNumberFormat="1" applyFont="1" applyFill="1" applyBorder="1" applyAlignment="1"/>
    <xf numFmtId="196" fontId="32" fillId="3" borderId="7" xfId="0" applyNumberFormat="1" applyFont="1" applyFill="1" applyBorder="1" applyAlignment="1"/>
    <xf numFmtId="0" fontId="32" fillId="3" borderId="8" xfId="0" applyFont="1" applyFill="1" applyBorder="1" applyAlignment="1">
      <alignment vertical="center"/>
    </xf>
    <xf numFmtId="0" fontId="32" fillId="3" borderId="8" xfId="0" applyFont="1" applyFill="1" applyBorder="1" applyAlignment="1">
      <alignment horizontal="left"/>
    </xf>
    <xf numFmtId="0" fontId="32" fillId="3" borderId="8" xfId="0" applyFont="1" applyFill="1" applyBorder="1" applyAlignment="1"/>
    <xf numFmtId="0" fontId="0" fillId="0" borderId="10" xfId="0" applyFont="1" applyBorder="1" applyAlignment="1">
      <alignment horizontal="center" vertical="center"/>
    </xf>
    <xf numFmtId="0" fontId="0" fillId="0" borderId="36" xfId="0" applyFont="1" applyBorder="1" applyAlignment="1">
      <alignment horizontal="center" vertical="center"/>
    </xf>
    <xf numFmtId="181" fontId="2" fillId="3" borderId="0" xfId="0" applyNumberFormat="1" applyFont="1" applyFill="1" applyBorder="1" applyAlignment="1"/>
    <xf numFmtId="0" fontId="2" fillId="2" borderId="21" xfId="0" applyFont="1" applyFill="1" applyBorder="1" applyAlignment="1" applyProtection="1">
      <alignment horizontal="center" vertical="center" wrapText="1"/>
    </xf>
    <xf numFmtId="0" fontId="2" fillId="2" borderId="22" xfId="0" applyFont="1" applyFill="1" applyBorder="1" applyAlignment="1" applyProtection="1">
      <alignment horizontal="center" vertical="center" wrapText="1"/>
    </xf>
    <xf numFmtId="194" fontId="2" fillId="0" borderId="0" xfId="0" applyNumberFormat="1" applyFont="1" applyFill="1" applyBorder="1" applyAlignment="1" applyProtection="1"/>
    <xf numFmtId="0" fontId="2" fillId="2" borderId="0" xfId="0" quotePrefix="1" applyFont="1" applyFill="1" applyBorder="1" applyAlignment="1" applyProtection="1">
      <alignment horizontal="left"/>
    </xf>
    <xf numFmtId="0" fontId="2" fillId="2" borderId="0" xfId="0" applyFont="1" applyFill="1" applyBorder="1" applyAlignment="1" applyProtection="1">
      <alignment horizontal="left"/>
    </xf>
    <xf numFmtId="194" fontId="2" fillId="2" borderId="0" xfId="0" applyNumberFormat="1" applyFont="1" applyFill="1" applyBorder="1" applyAlignment="1" applyProtection="1"/>
    <xf numFmtId="0" fontId="2" fillId="2" borderId="23" xfId="0" applyFont="1" applyFill="1" applyBorder="1" applyAlignment="1" applyProtection="1">
      <alignment horizontal="center" vertical="center" wrapText="1"/>
    </xf>
    <xf numFmtId="0" fontId="2" fillId="2" borderId="0" xfId="0" applyFont="1" applyFill="1" applyBorder="1" applyAlignment="1" applyProtection="1">
      <alignment horizontal="right"/>
    </xf>
    <xf numFmtId="0" fontId="2" fillId="2" borderId="1" xfId="0" applyFont="1" applyFill="1" applyBorder="1" applyAlignment="1" applyProtection="1">
      <alignment horizontal="left"/>
    </xf>
    <xf numFmtId="0" fontId="2" fillId="2" borderId="19"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94" fontId="2" fillId="2" borderId="57" xfId="0" applyNumberFormat="1" applyFont="1" applyFill="1" applyBorder="1" applyAlignment="1" applyProtection="1"/>
    <xf numFmtId="0" fontId="2" fillId="2" borderId="4" xfId="0" applyFont="1" applyFill="1" applyBorder="1" applyAlignment="1" applyProtection="1">
      <alignment horizontal="left"/>
    </xf>
    <xf numFmtId="0" fontId="2" fillId="2" borderId="0" xfId="0" applyFont="1" applyFill="1" applyBorder="1" applyAlignment="1" applyProtection="1">
      <alignment horizontal="center"/>
    </xf>
    <xf numFmtId="176" fontId="2" fillId="2" borderId="7" xfId="0" applyNumberFormat="1" applyFont="1" applyFill="1" applyBorder="1" applyAlignment="1" applyProtection="1">
      <alignment horizontal="right"/>
    </xf>
    <xf numFmtId="176" fontId="2" fillId="2" borderId="0" xfId="0" applyNumberFormat="1" applyFont="1" applyFill="1" applyBorder="1" applyAlignment="1" applyProtection="1">
      <alignment horizontal="right"/>
    </xf>
    <xf numFmtId="194" fontId="2" fillId="2" borderId="0" xfId="0" applyNumberFormat="1" applyFont="1" applyFill="1" applyBorder="1" applyAlignment="1" applyProtection="1">
      <alignment horizontal="right"/>
    </xf>
    <xf numFmtId="0" fontId="2" fillId="2" borderId="16" xfId="0" applyFont="1" applyFill="1" applyBorder="1" applyAlignment="1" applyProtection="1">
      <alignment horizontal="center" vertical="center"/>
    </xf>
    <xf numFmtId="0" fontId="2" fillId="2" borderId="17"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2" fillId="2" borderId="0" xfId="0" quotePrefix="1" applyFont="1" applyFill="1" applyBorder="1" applyAlignment="1" applyProtection="1">
      <alignment horizontal="center"/>
    </xf>
    <xf numFmtId="0" fontId="4" fillId="2" borderId="2" xfId="0" applyFont="1" applyFill="1" applyBorder="1" applyAlignment="1" applyProtection="1">
      <alignment horizontal="left" vertical="center" wrapText="1"/>
    </xf>
    <xf numFmtId="0" fontId="4" fillId="2" borderId="2"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2" fillId="2" borderId="28" xfId="0"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2" borderId="25" xfId="0" applyFont="1" applyFill="1" applyBorder="1" applyAlignment="1" applyProtection="1">
      <alignment horizontal="center" vertical="center"/>
    </xf>
    <xf numFmtId="0" fontId="2" fillId="2" borderId="26" xfId="0"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3" borderId="0" xfId="0" quotePrefix="1" applyFont="1" applyFill="1" applyAlignment="1">
      <alignment horizontal="center"/>
    </xf>
    <xf numFmtId="194" fontId="2" fillId="3" borderId="0" xfId="0" applyNumberFormat="1" applyFont="1" applyFill="1" applyBorder="1" applyAlignment="1">
      <alignment horizontal="right"/>
    </xf>
    <xf numFmtId="195" fontId="2" fillId="3" borderId="0" xfId="0" applyNumberFormat="1" applyFont="1" applyFill="1" applyBorder="1" applyAlignment="1">
      <alignment horizontal="right"/>
    </xf>
    <xf numFmtId="0" fontId="2" fillId="3" borderId="0" xfId="0" applyFont="1" applyFill="1" applyAlignment="1">
      <alignment horizont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0" xfId="0" applyFont="1" applyFill="1" applyAlignment="1">
      <alignment horizontal="right"/>
    </xf>
    <xf numFmtId="0" fontId="2" fillId="3" borderId="0" xfId="0" applyFont="1" applyFill="1" applyAlignment="1">
      <alignment horizontal="left"/>
    </xf>
    <xf numFmtId="0" fontId="2" fillId="3" borderId="1" xfId="0" applyFont="1" applyFill="1" applyBorder="1" applyAlignment="1">
      <alignment horizontal="left"/>
    </xf>
    <xf numFmtId="0" fontId="2" fillId="3" borderId="8" xfId="0" quotePrefix="1" applyFont="1" applyFill="1" applyBorder="1" applyAlignment="1">
      <alignment horizontal="left"/>
    </xf>
    <xf numFmtId="0" fontId="2" fillId="3" borderId="8" xfId="0" applyFont="1" applyFill="1" applyBorder="1" applyAlignment="1">
      <alignment horizontal="left"/>
    </xf>
    <xf numFmtId="194" fontId="2" fillId="3" borderId="8" xfId="0" applyNumberFormat="1" applyFont="1" applyFill="1" applyBorder="1" applyAlignment="1">
      <alignment horizontal="right"/>
    </xf>
    <xf numFmtId="195" fontId="2" fillId="3" borderId="8" xfId="0" applyNumberFormat="1" applyFont="1" applyFill="1" applyBorder="1" applyAlignment="1">
      <alignment horizontal="right"/>
    </xf>
    <xf numFmtId="0" fontId="2" fillId="3" borderId="13"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4" xfId="0" applyFont="1" applyFill="1" applyBorder="1" applyAlignment="1">
      <alignment horizontal="center" vertical="center" wrapText="1"/>
    </xf>
    <xf numFmtId="194" fontId="2" fillId="3" borderId="0" xfId="0" quotePrefix="1" applyNumberFormat="1" applyFont="1" applyFill="1" applyBorder="1" applyAlignment="1">
      <alignment horizontal="right"/>
    </xf>
    <xf numFmtId="194" fontId="2" fillId="3" borderId="0" xfId="0" applyNumberFormat="1" applyFont="1" applyFill="1" applyBorder="1" applyAlignment="1">
      <alignment horizontal="right" vertical="center"/>
    </xf>
    <xf numFmtId="194" fontId="2" fillId="3" borderId="0" xfId="0" applyNumberFormat="1" applyFont="1" applyFill="1" applyBorder="1" applyAlignment="1">
      <alignment horizontal="center" vertical="center"/>
    </xf>
    <xf numFmtId="0" fontId="0" fillId="3" borderId="10" xfId="0" applyFont="1" applyFill="1" applyBorder="1" applyAlignment="1">
      <alignment horizontal="center" vertical="center"/>
    </xf>
    <xf numFmtId="0" fontId="0" fillId="3" borderId="8" xfId="0" applyFont="1" applyFill="1" applyBorder="1" applyAlignment="1">
      <alignment horizontal="center" vertical="center"/>
    </xf>
    <xf numFmtId="0" fontId="2" fillId="3" borderId="39"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37" xfId="0" applyFont="1" applyFill="1" applyBorder="1" applyAlignment="1">
      <alignment horizontal="center" vertical="center"/>
    </xf>
    <xf numFmtId="194" fontId="2" fillId="3" borderId="7" xfId="0" applyNumberFormat="1" applyFont="1" applyFill="1" applyBorder="1" applyAlignment="1">
      <alignment horizontal="right" vertical="center"/>
    </xf>
    <xf numFmtId="0" fontId="2" fillId="3" borderId="0" xfId="0" applyFont="1" applyFill="1" applyAlignment="1">
      <alignment horizontal="right" vertical="center"/>
    </xf>
    <xf numFmtId="0" fontId="2" fillId="3" borderId="0" xfId="0" applyFont="1" applyFill="1" applyAlignment="1">
      <alignment horizontal="center" vertical="center"/>
    </xf>
    <xf numFmtId="194" fontId="2" fillId="3" borderId="1" xfId="0" applyNumberFormat="1" applyFont="1" applyFill="1" applyBorder="1" applyAlignment="1">
      <alignment horizontal="right" vertical="center"/>
    </xf>
    <xf numFmtId="194" fontId="2" fillId="3" borderId="7" xfId="0" applyNumberFormat="1" applyFont="1" applyFill="1" applyBorder="1" applyAlignment="1">
      <alignment vertical="center"/>
    </xf>
    <xf numFmtId="194" fontId="2" fillId="3" borderId="0" xfId="0" applyNumberFormat="1" applyFont="1" applyFill="1" applyBorder="1" applyAlignment="1">
      <alignment vertical="center"/>
    </xf>
    <xf numFmtId="194" fontId="2" fillId="3" borderId="0" xfId="4" quotePrefix="1" applyNumberFormat="1" applyFont="1" applyFill="1" applyBorder="1" applyAlignment="1">
      <alignment horizontal="right" vertical="center"/>
    </xf>
    <xf numFmtId="0" fontId="2" fillId="3" borderId="0" xfId="0" applyFont="1" applyFill="1" applyAlignment="1">
      <alignment horizontal="left" vertical="center"/>
    </xf>
    <xf numFmtId="0" fontId="0" fillId="3" borderId="0" xfId="0" applyFont="1" applyFill="1" applyAlignment="1">
      <alignment horizontal="left" vertical="center"/>
    </xf>
    <xf numFmtId="190" fontId="2" fillId="3" borderId="0" xfId="0" applyNumberFormat="1" applyFont="1" applyFill="1" applyBorder="1" applyAlignment="1">
      <alignment horizontal="right" vertical="center"/>
    </xf>
    <xf numFmtId="0" fontId="0" fillId="3" borderId="0" xfId="0" applyFont="1" applyFill="1"/>
    <xf numFmtId="190" fontId="2" fillId="3" borderId="7" xfId="0" applyNumberFormat="1" applyFont="1" applyFill="1" applyBorder="1" applyAlignment="1">
      <alignment horizontal="right" vertical="center"/>
    </xf>
    <xf numFmtId="0" fontId="0" fillId="3" borderId="0" xfId="0" applyFont="1" applyFill="1" applyBorder="1"/>
    <xf numFmtId="0" fontId="2" fillId="3" borderId="0" xfId="0" applyFont="1" applyFill="1" applyBorder="1" applyAlignment="1">
      <alignment horizontal="center" vertical="center"/>
    </xf>
    <xf numFmtId="0" fontId="6" fillId="3" borderId="0" xfId="0" applyFont="1" applyFill="1" applyBorder="1" applyAlignment="1">
      <alignment horizontal="center" vertical="center"/>
    </xf>
    <xf numFmtId="194" fontId="6" fillId="3" borderId="0" xfId="0" applyNumberFormat="1" applyFont="1" applyFill="1" applyBorder="1" applyAlignment="1">
      <alignment vertical="center"/>
    </xf>
    <xf numFmtId="194" fontId="6" fillId="3" borderId="0" xfId="4" quotePrefix="1" applyNumberFormat="1" applyFont="1" applyFill="1" applyBorder="1" applyAlignment="1">
      <alignment horizontal="right" vertical="center"/>
    </xf>
    <xf numFmtId="194" fontId="6" fillId="3" borderId="0" xfId="0" applyNumberFormat="1" applyFont="1" applyFill="1" applyBorder="1" applyAlignment="1">
      <alignment horizontal="right" vertical="center"/>
    </xf>
    <xf numFmtId="191" fontId="2" fillId="3" borderId="0" xfId="0" applyNumberFormat="1" applyFont="1" applyFill="1" applyBorder="1" applyAlignment="1">
      <alignment horizontal="righ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center"/>
    </xf>
    <xf numFmtId="201" fontId="2" fillId="3" borderId="0" xfId="0" applyNumberFormat="1" applyFont="1" applyFill="1" applyBorder="1" applyAlignment="1"/>
    <xf numFmtId="194" fontId="2" fillId="3" borderId="0" xfId="4" quotePrefix="1" applyNumberFormat="1" applyFont="1" applyFill="1" applyBorder="1" applyAlignment="1">
      <alignment horizontal="right"/>
    </xf>
    <xf numFmtId="202" fontId="2" fillId="3" borderId="0" xfId="0" applyNumberFormat="1" applyFont="1" applyFill="1" applyBorder="1" applyAlignment="1">
      <alignment horizontal="right"/>
    </xf>
    <xf numFmtId="0" fontId="2" fillId="3" borderId="0" xfId="0" quotePrefix="1" applyFont="1" applyFill="1" applyBorder="1" applyAlignment="1">
      <alignment horizontal="right"/>
    </xf>
    <xf numFmtId="0" fontId="2" fillId="3" borderId="0" xfId="0" applyFont="1" applyFill="1" applyBorder="1" applyAlignment="1">
      <alignment horizontal="left"/>
    </xf>
    <xf numFmtId="0" fontId="2" fillId="3" borderId="0" xfId="0" quotePrefix="1" applyNumberFormat="1" applyFont="1" applyFill="1" applyAlignment="1">
      <alignment horizontal="center"/>
    </xf>
    <xf numFmtId="178" fontId="2" fillId="3" borderId="0" xfId="0" applyNumberFormat="1" applyFont="1" applyFill="1" applyBorder="1" applyAlignment="1">
      <alignment horizontal="right"/>
    </xf>
    <xf numFmtId="2" fontId="2" fillId="3" borderId="0" xfId="0" applyNumberFormat="1" applyFont="1" applyFill="1" applyBorder="1" applyAlignment="1">
      <alignment horizontal="right"/>
    </xf>
    <xf numFmtId="0" fontId="2" fillId="3" borderId="42" xfId="0" applyFont="1" applyFill="1" applyBorder="1" applyAlignment="1">
      <alignment horizontal="center" vertical="center"/>
    </xf>
    <xf numFmtId="0" fontId="8" fillId="3" borderId="16"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8" xfId="0" applyFont="1" applyFill="1" applyBorder="1" applyAlignment="1">
      <alignment horizontal="center" vertical="center" wrapText="1"/>
    </xf>
    <xf numFmtId="203" fontId="2" fillId="3" borderId="0" xfId="0" applyNumberFormat="1" applyFont="1" applyFill="1" applyBorder="1" applyAlignment="1">
      <alignment horizontal="right"/>
    </xf>
    <xf numFmtId="0" fontId="2" fillId="3" borderId="13"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27"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44" xfId="0" applyFont="1" applyFill="1" applyBorder="1" applyAlignment="1">
      <alignment horizontal="center" vertical="center"/>
    </xf>
    <xf numFmtId="0" fontId="2" fillId="3" borderId="43" xfId="0" applyFont="1" applyFill="1" applyBorder="1" applyAlignment="1">
      <alignment horizontal="center" vertical="center"/>
    </xf>
    <xf numFmtId="0" fontId="2" fillId="3" borderId="34" xfId="0" applyFont="1" applyFill="1" applyBorder="1" applyAlignment="1">
      <alignment horizontal="center" vertical="center"/>
    </xf>
    <xf numFmtId="0" fontId="8" fillId="3" borderId="41" xfId="0" applyFont="1" applyFill="1" applyBorder="1" applyAlignment="1">
      <alignment horizontal="center" vertical="center" wrapText="1"/>
    </xf>
    <xf numFmtId="0" fontId="2" fillId="3" borderId="35"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19" xfId="0" applyFont="1" applyFill="1" applyBorder="1" applyAlignment="1">
      <alignment horizontal="center" vertical="center"/>
    </xf>
    <xf numFmtId="204" fontId="2" fillId="3" borderId="0" xfId="0" applyNumberFormat="1" applyFont="1" applyFill="1" applyBorder="1" applyAlignment="1">
      <alignment horizontal="right"/>
    </xf>
    <xf numFmtId="194" fontId="2" fillId="3" borderId="7" xfId="4" quotePrefix="1" applyNumberFormat="1" applyFont="1" applyFill="1" applyBorder="1" applyAlignment="1">
      <alignment horizontal="right"/>
    </xf>
    <xf numFmtId="0" fontId="2" fillId="3" borderId="11" xfId="0" applyFont="1" applyFill="1" applyBorder="1" applyAlignment="1">
      <alignment horizontal="center" vertical="center"/>
    </xf>
    <xf numFmtId="0" fontId="2" fillId="3" borderId="1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41" xfId="0" applyFont="1" applyFill="1" applyBorder="1" applyAlignment="1">
      <alignment horizontal="center" vertical="center"/>
    </xf>
    <xf numFmtId="0" fontId="2" fillId="3" borderId="40" xfId="0" applyFont="1" applyFill="1" applyBorder="1" applyAlignment="1">
      <alignment horizontal="center" vertical="center"/>
    </xf>
    <xf numFmtId="0" fontId="9" fillId="3" borderId="0" xfId="0" applyFont="1" applyFill="1" applyAlignment="1">
      <alignment horizontal="center"/>
    </xf>
    <xf numFmtId="0" fontId="9" fillId="3" borderId="0" xfId="0" applyFont="1" applyFill="1" applyBorder="1" applyAlignment="1">
      <alignment horizontal="center"/>
    </xf>
    <xf numFmtId="205" fontId="2" fillId="3" borderId="0" xfId="0" applyNumberFormat="1" applyFont="1" applyFill="1" applyBorder="1" applyAlignment="1">
      <alignment horizontal="right" vertical="center"/>
    </xf>
    <xf numFmtId="205" fontId="2" fillId="3" borderId="0" xfId="0" applyNumberFormat="1" applyFont="1" applyFill="1" applyBorder="1" applyAlignment="1">
      <alignment horizontal="right"/>
    </xf>
    <xf numFmtId="196" fontId="2" fillId="3" borderId="0" xfId="0" applyNumberFormat="1" applyFont="1" applyFill="1" applyBorder="1" applyAlignment="1">
      <alignment horizontal="right"/>
    </xf>
    <xf numFmtId="194" fontId="6" fillId="3" borderId="0" xfId="4" quotePrefix="1" applyNumberFormat="1" applyFont="1" applyFill="1" applyBorder="1" applyAlignment="1">
      <alignment horizontal="right"/>
    </xf>
    <xf numFmtId="194" fontId="6" fillId="3" borderId="7" xfId="4" quotePrefix="1" applyNumberFormat="1" applyFont="1" applyFill="1" applyBorder="1" applyAlignment="1">
      <alignment horizontal="right"/>
    </xf>
    <xf numFmtId="0" fontId="12" fillId="3" borderId="13"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9" xfId="0" applyFont="1" applyFill="1" applyBorder="1" applyAlignment="1">
      <alignment horizontal="center" vertical="center"/>
    </xf>
    <xf numFmtId="0" fontId="12" fillId="3" borderId="8" xfId="0" applyFont="1" applyFill="1" applyBorder="1" applyAlignment="1">
      <alignment horizontal="center" vertical="center"/>
    </xf>
    <xf numFmtId="201" fontId="2" fillId="3" borderId="0" xfId="0" applyNumberFormat="1" applyFont="1" applyFill="1" applyBorder="1" applyAlignment="1">
      <alignment horizontal="right"/>
    </xf>
    <xf numFmtId="201" fontId="6" fillId="3" borderId="0" xfId="0" applyNumberFormat="1" applyFont="1" applyFill="1" applyBorder="1" applyAlignment="1">
      <alignment horizontal="right"/>
    </xf>
    <xf numFmtId="0" fontId="2" fillId="3" borderId="0" xfId="0" applyFont="1" applyFill="1" applyBorder="1" applyAlignment="1">
      <alignment horizontal="distributed" vertical="center"/>
    </xf>
    <xf numFmtId="194" fontId="2" fillId="3" borderId="1" xfId="0" quotePrefix="1" applyNumberFormat="1" applyFont="1" applyFill="1" applyBorder="1" applyAlignment="1">
      <alignment horizontal="right"/>
    </xf>
    <xf numFmtId="194" fontId="6" fillId="3" borderId="7" xfId="0" applyNumberFormat="1" applyFont="1" applyFill="1" applyBorder="1" applyAlignment="1">
      <alignment horizontal="right"/>
    </xf>
    <xf numFmtId="194" fontId="6" fillId="3" borderId="0" xfId="0" applyNumberFormat="1" applyFont="1" applyFill="1" applyBorder="1" applyAlignment="1">
      <alignment horizontal="right"/>
    </xf>
    <xf numFmtId="207" fontId="2" fillId="3" borderId="0" xfId="0" quotePrefix="1" applyNumberFormat="1" applyFont="1" applyFill="1" applyBorder="1" applyAlignment="1">
      <alignment horizontal="right" vertical="center"/>
    </xf>
    <xf numFmtId="194" fontId="2" fillId="3" borderId="7" xfId="0" quotePrefix="1" applyNumberFormat="1" applyFont="1" applyFill="1" applyBorder="1" applyAlignment="1">
      <alignment horizontal="right"/>
    </xf>
    <xf numFmtId="206" fontId="2" fillId="3" borderId="0" xfId="0" quotePrefix="1" applyNumberFormat="1" applyFont="1" applyFill="1" applyBorder="1" applyAlignment="1">
      <alignment horizontal="right" vertical="center"/>
    </xf>
    <xf numFmtId="194" fontId="6" fillId="3" borderId="0" xfId="0" quotePrefix="1" applyNumberFormat="1" applyFont="1" applyFill="1" applyBorder="1" applyAlignment="1">
      <alignment horizontal="right"/>
    </xf>
    <xf numFmtId="198" fontId="2" fillId="3" borderId="0" xfId="0" quotePrefix="1" applyNumberFormat="1" applyFont="1" applyFill="1" applyBorder="1" applyAlignment="1">
      <alignment horizontal="right"/>
    </xf>
    <xf numFmtId="188" fontId="2" fillId="3" borderId="0" xfId="0" quotePrefix="1" applyNumberFormat="1" applyFont="1" applyFill="1" applyBorder="1" applyAlignment="1">
      <alignment horizontal="right"/>
    </xf>
    <xf numFmtId="194" fontId="4" fillId="3" borderId="0" xfId="0" applyNumberFormat="1" applyFont="1" applyFill="1" applyBorder="1" applyAlignment="1">
      <alignment vertical="center"/>
    </xf>
    <xf numFmtId="194" fontId="4" fillId="3" borderId="0" xfId="0" applyNumberFormat="1" applyFont="1" applyFill="1" applyBorder="1" applyAlignment="1">
      <alignment horizontal="right" vertical="center"/>
    </xf>
    <xf numFmtId="0" fontId="14" fillId="3" borderId="8" xfId="0" applyFont="1" applyFill="1" applyBorder="1" applyAlignment="1">
      <alignment horizontal="distributed" vertical="center"/>
    </xf>
    <xf numFmtId="0" fontId="4" fillId="3" borderId="0" xfId="0" applyFont="1" applyFill="1" applyBorder="1" applyAlignment="1">
      <alignment horizontal="distributed" vertical="center" shrinkToFit="1"/>
    </xf>
    <xf numFmtId="0" fontId="8" fillId="3" borderId="0" xfId="0" applyFont="1" applyFill="1" applyBorder="1" applyAlignment="1">
      <alignment horizontal="distributed" vertical="center"/>
    </xf>
    <xf numFmtId="0" fontId="6" fillId="3" borderId="0" xfId="0" applyFont="1" applyFill="1" applyBorder="1" applyAlignment="1">
      <alignment horizontal="distributed"/>
    </xf>
    <xf numFmtId="0" fontId="2" fillId="3" borderId="4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47"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32" xfId="0" applyFont="1" applyFill="1" applyBorder="1" applyAlignment="1">
      <alignment horizontal="center" vertical="center"/>
    </xf>
    <xf numFmtId="0" fontId="2" fillId="3" borderId="33" xfId="0" applyFont="1" applyFill="1" applyBorder="1" applyAlignment="1">
      <alignment horizontal="center" vertical="center"/>
    </xf>
    <xf numFmtId="0" fontId="2" fillId="3" borderId="49" xfId="0" applyFont="1" applyFill="1" applyBorder="1" applyAlignment="1">
      <alignment horizontal="center" vertical="center"/>
    </xf>
    <xf numFmtId="194" fontId="6" fillId="3" borderId="7" xfId="0" applyNumberFormat="1" applyFont="1" applyFill="1" applyBorder="1" applyAlignment="1"/>
    <xf numFmtId="194" fontId="6" fillId="3" borderId="0" xfId="0" applyNumberFormat="1" applyFont="1" applyFill="1" applyBorder="1" applyAlignment="1"/>
    <xf numFmtId="194" fontId="6" fillId="3" borderId="1" xfId="0" quotePrefix="1" applyNumberFormat="1" applyFont="1" applyFill="1" applyBorder="1" applyAlignment="1">
      <alignment horizontal="right"/>
    </xf>
    <xf numFmtId="188" fontId="2" fillId="3" borderId="7" xfId="0" quotePrefix="1" applyNumberFormat="1" applyFont="1" applyFill="1" applyBorder="1" applyAlignment="1">
      <alignment horizontal="right"/>
    </xf>
    <xf numFmtId="198" fontId="2" fillId="3" borderId="7" xfId="0" quotePrefix="1" applyNumberFormat="1" applyFont="1" applyFill="1" applyBorder="1" applyAlignment="1">
      <alignment horizontal="right"/>
    </xf>
    <xf numFmtId="0" fontId="6" fillId="3" borderId="0" xfId="0" applyFont="1" applyFill="1" applyBorder="1" applyAlignment="1">
      <alignment horizontal="distributed" vertical="center"/>
    </xf>
    <xf numFmtId="194" fontId="6" fillId="3" borderId="7" xfId="0" quotePrefix="1" applyNumberFormat="1" applyFont="1" applyFill="1" applyBorder="1" applyAlignment="1">
      <alignment horizontal="right"/>
    </xf>
    <xf numFmtId="181" fontId="2" fillId="0" borderId="0" xfId="0" applyNumberFormat="1" applyFont="1" applyFill="1" applyBorder="1" applyAlignment="1">
      <alignment horizontal="right"/>
    </xf>
    <xf numFmtId="181" fontId="2" fillId="0" borderId="7" xfId="0" applyNumberFormat="1" applyFont="1" applyFill="1" applyBorder="1" applyAlignment="1">
      <alignment horizontal="right"/>
    </xf>
    <xf numFmtId="181" fontId="2" fillId="3" borderId="0" xfId="0" applyNumberFormat="1" applyFont="1" applyFill="1" applyBorder="1" applyAlignment="1">
      <alignment horizontal="right"/>
    </xf>
    <xf numFmtId="0" fontId="2" fillId="3" borderId="20" xfId="0" applyFont="1" applyFill="1" applyBorder="1" applyAlignment="1">
      <alignment horizontal="center" vertical="center"/>
    </xf>
    <xf numFmtId="0" fontId="2" fillId="3" borderId="1" xfId="0" applyFont="1" applyFill="1" applyBorder="1" applyAlignment="1">
      <alignment horizontal="center" vertical="center"/>
    </xf>
    <xf numFmtId="181" fontId="2" fillId="3" borderId="7" xfId="0" applyNumberFormat="1" applyFont="1" applyFill="1" applyBorder="1" applyAlignment="1">
      <alignment horizontal="right"/>
    </xf>
    <xf numFmtId="0" fontId="2" fillId="3" borderId="1" xfId="0" applyFont="1" applyFill="1" applyBorder="1" applyAlignment="1">
      <alignment horizontal="center"/>
    </xf>
    <xf numFmtId="181" fontId="2" fillId="3" borderId="0" xfId="0" applyNumberFormat="1" applyFont="1" applyFill="1" applyBorder="1" applyAlignment="1">
      <alignment horizontal="right" vertical="center"/>
    </xf>
    <xf numFmtId="0" fontId="2" fillId="3" borderId="1" xfId="0" applyFont="1" applyFill="1" applyBorder="1" applyAlignment="1">
      <alignment horizontal="left" vertical="center"/>
    </xf>
    <xf numFmtId="0" fontId="2" fillId="3" borderId="0" xfId="0" applyFont="1" applyFill="1" applyBorder="1" applyAlignment="1">
      <alignment horizontal="right" vertical="center"/>
    </xf>
    <xf numFmtId="181" fontId="32" fillId="0" borderId="0" xfId="0" applyNumberFormat="1" applyFont="1" applyFill="1" applyBorder="1" applyAlignment="1">
      <alignment horizontal="right"/>
    </xf>
    <xf numFmtId="181" fontId="32" fillId="3" borderId="7" xfId="0" applyNumberFormat="1" applyFont="1" applyFill="1" applyBorder="1" applyAlignment="1">
      <alignment horizontal="right"/>
    </xf>
    <xf numFmtId="181" fontId="32" fillId="3" borderId="0" xfId="0" applyNumberFormat="1" applyFont="1" applyFill="1" applyBorder="1" applyAlignment="1">
      <alignment horizontal="right"/>
    </xf>
    <xf numFmtId="0" fontId="2" fillId="3" borderId="0" xfId="0" applyFont="1" applyFill="1" applyBorder="1" applyAlignment="1">
      <alignment horizontal="right"/>
    </xf>
    <xf numFmtId="176" fontId="2" fillId="3" borderId="7" xfId="0" applyNumberFormat="1" applyFont="1" applyFill="1" applyBorder="1" applyAlignment="1">
      <alignment horizontal="right"/>
    </xf>
    <xf numFmtId="176" fontId="2" fillId="3" borderId="0" xfId="0" applyNumberFormat="1" applyFont="1" applyFill="1" applyBorder="1" applyAlignment="1">
      <alignment horizontal="right"/>
    </xf>
    <xf numFmtId="0" fontId="0" fillId="3" borderId="0" xfId="0" applyFont="1" applyFill="1" applyAlignment="1">
      <alignment horizontal="center" vertical="center"/>
    </xf>
    <xf numFmtId="0" fontId="2" fillId="3" borderId="56" xfId="0" applyFont="1" applyFill="1" applyBorder="1" applyAlignment="1">
      <alignment horizontal="center" vertical="center" wrapText="1"/>
    </xf>
    <xf numFmtId="0" fontId="2" fillId="3" borderId="55"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52" xfId="0" applyFont="1" applyFill="1" applyBorder="1" applyAlignment="1">
      <alignment horizontal="center" vertical="center" wrapText="1"/>
    </xf>
    <xf numFmtId="0" fontId="2" fillId="3" borderId="51"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5" xfId="0" applyFont="1" applyFill="1" applyBorder="1" applyAlignment="1">
      <alignment horizontal="left" vertical="center"/>
    </xf>
    <xf numFmtId="0" fontId="0" fillId="0" borderId="35" xfId="0" applyBorder="1" applyAlignment="1">
      <alignment horizontal="left" vertical="center"/>
    </xf>
    <xf numFmtId="0" fontId="0" fillId="3" borderId="11"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19" xfId="0" applyFont="1" applyFill="1" applyBorder="1" applyAlignment="1">
      <alignment horizontal="center" vertical="center"/>
    </xf>
    <xf numFmtId="0" fontId="0" fillId="3" borderId="0" xfId="0" applyFont="1" applyFill="1" applyBorder="1" applyAlignment="1">
      <alignment horizontal="center" vertical="center"/>
    </xf>
    <xf numFmtId="194" fontId="2" fillId="3" borderId="7" xfId="0" applyNumberFormat="1" applyFont="1" applyFill="1" applyBorder="1" applyAlignment="1">
      <alignment horizontal="right"/>
    </xf>
    <xf numFmtId="0" fontId="4" fillId="3" borderId="0" xfId="0" applyFont="1" applyFill="1" applyBorder="1" applyAlignment="1">
      <alignment horizontal="left"/>
    </xf>
    <xf numFmtId="0" fontId="4" fillId="3" borderId="1" xfId="0" quotePrefix="1" applyFont="1" applyFill="1" applyBorder="1" applyAlignment="1">
      <alignment horizontal="left"/>
    </xf>
    <xf numFmtId="0" fontId="2" fillId="3" borderId="0" xfId="0" quotePrefix="1" applyFont="1" applyFill="1" applyBorder="1" applyAlignment="1">
      <alignment horizontal="center"/>
    </xf>
    <xf numFmtId="184" fontId="2"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3" borderId="0" xfId="0" quotePrefix="1" applyFont="1" applyFill="1" applyBorder="1" applyAlignment="1">
      <alignment horizontal="center" vertical="center"/>
    </xf>
    <xf numFmtId="184" fontId="2" fillId="0" borderId="7" xfId="0" applyNumberFormat="1" applyFont="1" applyFill="1" applyBorder="1" applyAlignment="1">
      <alignment vertical="center"/>
    </xf>
    <xf numFmtId="184" fontId="2" fillId="0" borderId="0" xfId="0" quotePrefix="1" applyNumberFormat="1" applyFont="1" applyFill="1" applyBorder="1" applyAlignment="1">
      <alignment horizontal="right" vertical="center"/>
    </xf>
    <xf numFmtId="181" fontId="2" fillId="3" borderId="7" xfId="0" applyNumberFormat="1" applyFont="1" applyFill="1" applyBorder="1" applyAlignment="1">
      <alignment horizontal="right" vertical="center"/>
    </xf>
    <xf numFmtId="181" fontId="2" fillId="3" borderId="8" xfId="0" applyNumberFormat="1" applyFont="1" applyFill="1" applyBorder="1" applyAlignment="1">
      <alignment horizontal="right" vertical="center"/>
    </xf>
    <xf numFmtId="0" fontId="4" fillId="3" borderId="0" xfId="0" applyFont="1" applyFill="1" applyBorder="1" applyAlignment="1">
      <alignment horizontal="left" vertical="center"/>
    </xf>
    <xf numFmtId="0" fontId="4" fillId="3" borderId="1" xfId="0" applyFont="1" applyFill="1" applyBorder="1" applyAlignment="1">
      <alignment horizontal="left" vertical="center"/>
    </xf>
    <xf numFmtId="0" fontId="4" fillId="3" borderId="0" xfId="0" applyFont="1" applyFill="1" applyBorder="1" applyAlignment="1">
      <alignment horizontal="right" vertical="center" shrinkToFit="1"/>
    </xf>
    <xf numFmtId="184" fontId="2" fillId="3" borderId="7" xfId="0" applyNumberFormat="1" applyFont="1" applyFill="1" applyBorder="1" applyAlignment="1">
      <alignment vertical="center"/>
    </xf>
    <xf numFmtId="184" fontId="2" fillId="3" borderId="0" xfId="0" applyNumberFormat="1" applyFont="1" applyFill="1" applyBorder="1" applyAlignment="1">
      <alignment vertical="center"/>
    </xf>
    <xf numFmtId="0" fontId="2" fillId="3" borderId="8" xfId="0" quotePrefix="1" applyFont="1" applyFill="1" applyBorder="1" applyAlignment="1">
      <alignment horizontal="center"/>
    </xf>
    <xf numFmtId="0" fontId="2" fillId="3" borderId="0" xfId="0" quotePrefix="1" applyFont="1" applyFill="1" applyBorder="1" applyAlignment="1">
      <alignment horizontal="left"/>
    </xf>
    <xf numFmtId="0" fontId="4" fillId="3" borderId="0" xfId="0" applyFont="1" applyFill="1" applyBorder="1" applyAlignment="1">
      <alignment horizontal="center"/>
    </xf>
    <xf numFmtId="0" fontId="4" fillId="3" borderId="0" xfId="0" applyFont="1" applyFill="1" applyAlignment="1">
      <alignment horizontal="left"/>
    </xf>
    <xf numFmtId="0" fontId="4" fillId="3" borderId="1" xfId="0" applyFont="1" applyFill="1" applyBorder="1" applyAlignment="1">
      <alignment horizontal="left"/>
    </xf>
    <xf numFmtId="0" fontId="4" fillId="3" borderId="0" xfId="0" applyFont="1" applyFill="1" applyAlignment="1">
      <alignment horizontal="right" shrinkToFit="1"/>
    </xf>
    <xf numFmtId="1" fontId="2" fillId="3" borderId="0" xfId="0" applyNumberFormat="1" applyFont="1" applyFill="1" applyBorder="1" applyAlignment="1">
      <alignment horizontal="right" vertical="center"/>
    </xf>
    <xf numFmtId="1" fontId="2" fillId="3" borderId="8" xfId="0" applyNumberFormat="1" applyFont="1" applyFill="1" applyBorder="1" applyAlignment="1">
      <alignment horizontal="right" vertical="center"/>
    </xf>
    <xf numFmtId="181" fontId="2" fillId="3" borderId="9" xfId="0" applyNumberFormat="1" applyFont="1" applyFill="1" applyBorder="1" applyAlignment="1">
      <alignment horizontal="right" vertical="center"/>
    </xf>
    <xf numFmtId="0" fontId="2" fillId="3" borderId="0" xfId="0" applyNumberFormat="1" applyFont="1" applyFill="1" applyBorder="1" applyAlignment="1">
      <alignment horizontal="center" vertical="center" wrapText="1"/>
    </xf>
    <xf numFmtId="0" fontId="4" fillId="3" borderId="0" xfId="0" applyFont="1" applyFill="1" applyBorder="1" applyAlignment="1">
      <alignment horizontal="right" shrinkToFit="1"/>
    </xf>
    <xf numFmtId="182" fontId="2" fillId="3" borderId="0" xfId="0" applyNumberFormat="1" applyFont="1" applyFill="1" applyBorder="1" applyAlignment="1">
      <alignment horizontal="right"/>
    </xf>
    <xf numFmtId="0" fontId="0" fillId="3" borderId="1" xfId="0" applyFont="1" applyFill="1" applyBorder="1"/>
    <xf numFmtId="0" fontId="6" fillId="3" borderId="0" xfId="0" applyFont="1" applyFill="1" applyAlignment="1">
      <alignment horizontal="distributed" vertical="center"/>
    </xf>
    <xf numFmtId="0" fontId="0" fillId="3" borderId="0" xfId="0" applyFont="1" applyFill="1" applyAlignment="1">
      <alignment vertical="center"/>
    </xf>
    <xf numFmtId="194" fontId="6" fillId="3" borderId="7" xfId="0" applyNumberFormat="1" applyFont="1" applyFill="1" applyBorder="1" applyAlignment="1">
      <alignment horizontal="right" vertical="center"/>
    </xf>
    <xf numFmtId="0" fontId="4" fillId="3" borderId="0" xfId="0" applyFont="1" applyFill="1" applyBorder="1" applyAlignment="1">
      <alignment horizontal="distributed" vertical="center"/>
    </xf>
    <xf numFmtId="0" fontId="2" fillId="3" borderId="0" xfId="0" applyFont="1" applyFill="1" applyBorder="1" applyAlignment="1">
      <alignment horizontal="center" vertical="center" shrinkToFit="1"/>
    </xf>
    <xf numFmtId="0" fontId="2" fillId="3" borderId="0" xfId="0" applyFont="1" applyFill="1" applyBorder="1" applyAlignment="1">
      <alignment horizontal="center"/>
    </xf>
    <xf numFmtId="194" fontId="2" fillId="0" borderId="7" xfId="0" applyNumberFormat="1" applyFont="1" applyFill="1" applyBorder="1" applyAlignment="1">
      <alignment horizontal="right"/>
    </xf>
    <xf numFmtId="0" fontId="0" fillId="0" borderId="0" xfId="0" applyFont="1" applyFill="1"/>
    <xf numFmtId="0" fontId="0" fillId="0" borderId="0" xfId="0" applyFont="1" applyFill="1" applyBorder="1"/>
    <xf numFmtId="194" fontId="2" fillId="0" borderId="0" xfId="0" applyNumberFormat="1" applyFont="1" applyFill="1" applyBorder="1" applyAlignment="1">
      <alignment horizontal="right"/>
    </xf>
    <xf numFmtId="0" fontId="2" fillId="3" borderId="8" xfId="0" applyFont="1" applyFill="1" applyBorder="1" applyAlignment="1">
      <alignment horizontal="center"/>
    </xf>
    <xf numFmtId="208" fontId="2" fillId="3" borderId="0" xfId="0" applyNumberFormat="1" applyFont="1" applyFill="1" applyBorder="1" applyAlignment="1">
      <alignment horizontal="right"/>
    </xf>
    <xf numFmtId="0" fontId="2" fillId="3" borderId="15"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181" fontId="2" fillId="3" borderId="0" xfId="0" applyNumberFormat="1" applyFont="1" applyFill="1" applyAlignment="1">
      <alignment horizontal="right"/>
    </xf>
    <xf numFmtId="194" fontId="2" fillId="3" borderId="9" xfId="0" applyNumberFormat="1" applyFont="1" applyFill="1" applyBorder="1" applyAlignment="1">
      <alignment horizontal="right"/>
    </xf>
    <xf numFmtId="0" fontId="0" fillId="3" borderId="8" xfId="0" applyFont="1" applyFill="1" applyBorder="1"/>
    <xf numFmtId="0" fontId="2" fillId="3" borderId="10" xfId="0" applyFont="1" applyFill="1" applyBorder="1" applyAlignment="1">
      <alignment horizontal="distributed" vertical="center"/>
    </xf>
    <xf numFmtId="0" fontId="2" fillId="3" borderId="8" xfId="0" applyFont="1" applyFill="1" applyBorder="1" applyAlignment="1">
      <alignment horizontal="distributed" vertical="center"/>
    </xf>
    <xf numFmtId="0" fontId="2" fillId="0" borderId="0" xfId="0" applyFont="1" applyFill="1" applyAlignment="1">
      <alignment horizontal="center"/>
    </xf>
    <xf numFmtId="194" fontId="3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Fill="1" applyAlignment="1">
      <alignment horizontal="right"/>
    </xf>
    <xf numFmtId="181" fontId="32" fillId="0" borderId="7" xfId="0" applyNumberFormat="1" applyFont="1" applyFill="1" applyBorder="1" applyAlignment="1">
      <alignment horizontal="right"/>
    </xf>
    <xf numFmtId="0" fontId="33" fillId="0" borderId="0" xfId="0" applyFont="1" applyFill="1"/>
    <xf numFmtId="0" fontId="2" fillId="0" borderId="0" xfId="0" applyFont="1" applyFill="1" applyAlignment="1">
      <alignment horizontal="left" vertical="center"/>
    </xf>
    <xf numFmtId="0" fontId="2" fillId="0" borderId="13" xfId="0" applyFont="1" applyFill="1" applyBorder="1" applyAlignment="1">
      <alignment horizontal="center" vertical="center" wrapText="1"/>
    </xf>
    <xf numFmtId="0" fontId="2" fillId="0" borderId="10"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 xfId="0" applyFont="1" applyFill="1" applyBorder="1" applyAlignment="1">
      <alignment horizontal="center"/>
    </xf>
    <xf numFmtId="181" fontId="2" fillId="0" borderId="8" xfId="0" applyNumberFormat="1" applyFont="1" applyFill="1" applyBorder="1" applyAlignment="1">
      <alignment horizontal="right"/>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9" xfId="0" applyFont="1" applyFill="1" applyBorder="1" applyAlignment="1">
      <alignment horizontal="center" vertical="center" wrapText="1"/>
    </xf>
    <xf numFmtId="181" fontId="2" fillId="0" borderId="9" xfId="0" applyNumberFormat="1" applyFont="1" applyFill="1" applyBorder="1" applyAlignment="1">
      <alignment horizontal="right"/>
    </xf>
    <xf numFmtId="0" fontId="0" fillId="0" borderId="8" xfId="0" applyFont="1" applyFill="1" applyBorder="1"/>
    <xf numFmtId="0" fontId="2" fillId="0" borderId="0" xfId="0" applyFont="1" applyFill="1" applyBorder="1" applyAlignment="1">
      <alignment horizontal="left"/>
    </xf>
    <xf numFmtId="0" fontId="2" fillId="0" borderId="1" xfId="0" applyFont="1" applyFill="1" applyBorder="1" applyAlignment="1">
      <alignment horizontal="left"/>
    </xf>
    <xf numFmtId="0" fontId="8" fillId="0" borderId="10" xfId="0" applyFont="1" applyFill="1" applyBorder="1" applyAlignment="1">
      <alignment horizontal="right" vertical="center"/>
    </xf>
    <xf numFmtId="0" fontId="8" fillId="0" borderId="11" xfId="0" applyFont="1" applyFill="1" applyBorder="1" applyAlignment="1">
      <alignment horizontal="right" vertical="center"/>
    </xf>
    <xf numFmtId="0" fontId="2" fillId="0" borderId="0" xfId="0" applyFont="1" applyFill="1" applyAlignment="1">
      <alignment horizontal="left"/>
    </xf>
    <xf numFmtId="194" fontId="32" fillId="0" borderId="7" xfId="0" applyNumberFormat="1" applyFont="1" applyFill="1" applyBorder="1" applyAlignment="1">
      <alignment horizontal="right"/>
    </xf>
    <xf numFmtId="0" fontId="2" fillId="0" borderId="0" xfId="0" applyFont="1" applyFill="1" applyBorder="1" applyAlignment="1">
      <alignment horizontal="distributed" vertical="center"/>
    </xf>
    <xf numFmtId="0" fontId="2" fillId="0" borderId="0" xfId="0" applyFont="1" applyFill="1" applyAlignment="1">
      <alignment horizontal="distributed" vertical="center"/>
    </xf>
    <xf numFmtId="0" fontId="4" fillId="0" borderId="0" xfId="0" applyFont="1" applyFill="1" applyBorder="1" applyAlignment="1">
      <alignment vertical="center"/>
    </xf>
    <xf numFmtId="194" fontId="6" fillId="0" borderId="0" xfId="0" applyNumberFormat="1" applyFont="1" applyFill="1" applyBorder="1" applyAlignment="1">
      <alignment horizontal="right"/>
    </xf>
    <xf numFmtId="194" fontId="2" fillId="0" borderId="0" xfId="0" applyNumberFormat="1" applyFont="1" applyFill="1" applyAlignment="1">
      <alignment horizontal="right"/>
    </xf>
    <xf numFmtId="194" fontId="6" fillId="0" borderId="0" xfId="0" applyNumberFormat="1" applyFont="1" applyFill="1" applyAlignment="1">
      <alignment horizontal="right"/>
    </xf>
    <xf numFmtId="0" fontId="2" fillId="0" borderId="0" xfId="0" quotePrefix="1" applyFont="1" applyFill="1" applyBorder="1" applyAlignment="1">
      <alignment horizontal="right"/>
    </xf>
    <xf numFmtId="0" fontId="2" fillId="0" borderId="0" xfId="0" applyFont="1" applyFill="1" applyBorder="1" applyAlignment="1">
      <alignment horizontal="center"/>
    </xf>
    <xf numFmtId="0" fontId="6" fillId="0" borderId="0" xfId="0" applyFont="1" applyFill="1" applyAlignment="1">
      <alignment horizontal="distributed"/>
    </xf>
    <xf numFmtId="0" fontId="6" fillId="0" borderId="0" xfId="0" applyFont="1" applyFill="1" applyAlignment="1">
      <alignment horizontal="distributed" vertical="center"/>
    </xf>
    <xf numFmtId="0" fontId="2" fillId="0" borderId="15"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36" xfId="0" applyFont="1" applyFill="1" applyBorder="1" applyAlignment="1">
      <alignment horizontal="center" vertical="center"/>
    </xf>
    <xf numFmtId="0" fontId="4" fillId="3" borderId="15"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6" xfId="0" applyFont="1" applyFill="1" applyBorder="1" applyAlignment="1">
      <alignment horizontal="center" vertical="center" wrapText="1"/>
    </xf>
    <xf numFmtId="181" fontId="2" fillId="3" borderId="0" xfId="0" applyNumberFormat="1" applyFont="1" applyFill="1" applyBorder="1" applyAlignment="1"/>
    <xf numFmtId="0" fontId="2" fillId="3" borderId="0" xfId="0" applyFont="1" applyFill="1" applyAlignment="1">
      <alignment horizontal="center" vertical="center" shrinkToFit="1"/>
    </xf>
    <xf numFmtId="0" fontId="2" fillId="3" borderId="0" xfId="0" applyFont="1" applyFill="1" applyAlignment="1">
      <alignment horizontal="distributed" vertical="center"/>
    </xf>
    <xf numFmtId="0" fontId="20" fillId="3" borderId="0" xfId="0" applyFont="1" applyFill="1" applyAlignment="1">
      <alignment horizontal="distributed" vertical="center"/>
    </xf>
    <xf numFmtId="0" fontId="2" fillId="3" borderId="0" xfId="0" applyFont="1" applyFill="1" applyBorder="1" applyAlignment="1">
      <alignment horizontal="left" vertical="center" shrinkToFit="1"/>
    </xf>
    <xf numFmtId="0" fontId="0" fillId="3" borderId="0" xfId="0" applyFont="1" applyFill="1" applyAlignment="1">
      <alignment horizontal="left"/>
    </xf>
    <xf numFmtId="0" fontId="0" fillId="3" borderId="0" xfId="0" applyFont="1" applyFill="1" applyAlignment="1">
      <alignment horizontal="distributed" vertical="center"/>
    </xf>
    <xf numFmtId="181" fontId="6" fillId="3" borderId="0" xfId="0" applyNumberFormat="1" applyFont="1" applyFill="1" applyBorder="1" applyAlignment="1">
      <alignment horizontal="right" vertical="center"/>
    </xf>
    <xf numFmtId="191" fontId="2" fillId="3" borderId="0" xfId="0" applyNumberFormat="1" applyFont="1" applyFill="1" applyBorder="1" applyAlignment="1"/>
    <xf numFmtId="181" fontId="34" fillId="3" borderId="0" xfId="0" applyNumberFormat="1" applyFont="1" applyFill="1" applyBorder="1" applyAlignment="1"/>
    <xf numFmtId="181" fontId="6" fillId="3" borderId="7" xfId="0" applyNumberFormat="1" applyFont="1" applyFill="1" applyBorder="1" applyAlignment="1">
      <alignment horizontal="right" vertical="center"/>
    </xf>
    <xf numFmtId="181" fontId="2" fillId="3" borderId="7" xfId="0" applyNumberFormat="1" applyFont="1" applyFill="1" applyBorder="1" applyAlignment="1"/>
    <xf numFmtId="191" fontId="34" fillId="3" borderId="0" xfId="0" applyNumberFormat="1" applyFont="1" applyFill="1" applyBorder="1" applyAlignment="1"/>
    <xf numFmtId="181" fontId="34" fillId="3" borderId="7" xfId="0" applyNumberFormat="1" applyFont="1" applyFill="1" applyBorder="1" applyAlignment="1"/>
    <xf numFmtId="194" fontId="23" fillId="0" borderId="7" xfId="0" applyNumberFormat="1" applyFont="1" applyFill="1" applyBorder="1" applyAlignment="1">
      <alignment horizontal="right"/>
    </xf>
    <xf numFmtId="0" fontId="22" fillId="0" borderId="0" xfId="0" applyFont="1" applyFill="1" applyAlignment="1">
      <alignment horizontal="right"/>
    </xf>
    <xf numFmtId="194" fontId="21" fillId="0" borderId="0" xfId="0" applyNumberFormat="1" applyFont="1" applyFill="1" applyBorder="1" applyAlignment="1">
      <alignment horizontal="right"/>
    </xf>
    <xf numFmtId="0" fontId="8" fillId="3" borderId="15" xfId="0" applyFont="1" applyFill="1" applyBorder="1" applyAlignment="1">
      <alignment horizontal="center" vertical="center"/>
    </xf>
    <xf numFmtId="0" fontId="8" fillId="3" borderId="35" xfId="0" applyFont="1" applyFill="1" applyBorder="1" applyAlignment="1">
      <alignment horizontal="center" vertical="center"/>
    </xf>
    <xf numFmtId="0" fontId="6" fillId="3" borderId="0" xfId="0" applyFont="1" applyFill="1" applyBorder="1" applyAlignment="1">
      <alignment horizontal="center"/>
    </xf>
    <xf numFmtId="0" fontId="23" fillId="3" borderId="0" xfId="0" applyFont="1" applyFill="1" applyBorder="1" applyAlignment="1">
      <alignment horizontal="center"/>
    </xf>
    <xf numFmtId="194" fontId="23" fillId="0" borderId="0" xfId="0" applyNumberFormat="1" applyFont="1" applyFill="1" applyBorder="1" applyAlignment="1">
      <alignment horizontal="right"/>
    </xf>
    <xf numFmtId="188" fontId="2" fillId="3" borderId="0" xfId="0" applyNumberFormat="1" applyFont="1" applyFill="1" applyBorder="1" applyAlignment="1">
      <alignment vertical="top"/>
    </xf>
    <xf numFmtId="182" fontId="2" fillId="3" borderId="0" xfId="0" applyNumberFormat="1" applyFont="1" applyFill="1" applyBorder="1" applyAlignment="1">
      <alignment horizontal="right" vertical="center"/>
    </xf>
    <xf numFmtId="176" fontId="2" fillId="3" borderId="0" xfId="0" applyNumberFormat="1" applyFont="1" applyFill="1" applyBorder="1" applyAlignment="1">
      <alignment vertical="top"/>
    </xf>
    <xf numFmtId="0" fontId="2" fillId="3" borderId="13" xfId="0" applyFont="1" applyFill="1" applyBorder="1" applyAlignment="1">
      <alignment horizontal="left" vertical="center"/>
    </xf>
    <xf numFmtId="0" fontId="24" fillId="3" borderId="10" xfId="0" applyFont="1" applyFill="1" applyBorder="1" applyAlignment="1">
      <alignment horizontal="left" vertical="center"/>
    </xf>
    <xf numFmtId="0" fontId="0" fillId="3" borderId="10" xfId="0" applyFont="1" applyFill="1" applyBorder="1" applyAlignment="1">
      <alignment horizontal="left"/>
    </xf>
    <xf numFmtId="0" fontId="0" fillId="3" borderId="11" xfId="0" applyFont="1" applyFill="1" applyBorder="1" applyAlignment="1">
      <alignment horizontal="left"/>
    </xf>
    <xf numFmtId="0" fontId="24" fillId="3" borderId="7" xfId="0" applyFont="1" applyFill="1" applyBorder="1" applyAlignment="1">
      <alignment horizontal="left" vertical="center"/>
    </xf>
    <xf numFmtId="0" fontId="24" fillId="3" borderId="0" xfId="0" applyFont="1" applyFill="1" applyBorder="1" applyAlignment="1">
      <alignment horizontal="left" vertical="center"/>
    </xf>
    <xf numFmtId="0" fontId="0" fillId="3" borderId="1" xfId="0" applyFont="1" applyFill="1" applyBorder="1" applyAlignment="1">
      <alignment horizontal="left"/>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2" fillId="3" borderId="0" xfId="0" applyFont="1" applyFill="1" applyBorder="1" applyAlignment="1">
      <alignment horizontal="distributed"/>
    </xf>
    <xf numFmtId="182" fontId="2" fillId="3" borderId="7" xfId="0" applyNumberFormat="1" applyFont="1" applyFill="1" applyBorder="1" applyAlignment="1">
      <alignment horizontal="right" vertical="center"/>
    </xf>
    <xf numFmtId="0" fontId="6" fillId="3" borderId="0" xfId="0" applyFont="1" applyFill="1" applyAlignment="1">
      <alignment horizontal="distributed"/>
    </xf>
    <xf numFmtId="0" fontId="2" fillId="3" borderId="0" xfId="0" applyFont="1" applyFill="1" applyAlignment="1">
      <alignment horizontal="distributed"/>
    </xf>
    <xf numFmtId="188" fontId="0" fillId="3" borderId="0" xfId="0" applyNumberFormat="1" applyFont="1" applyFill="1" applyAlignment="1">
      <alignment vertical="top"/>
    </xf>
    <xf numFmtId="0" fontId="2" fillId="3" borderId="7" xfId="0" applyFont="1" applyFill="1" applyBorder="1" applyAlignment="1">
      <alignment vertical="top"/>
    </xf>
    <xf numFmtId="0" fontId="2" fillId="3" borderId="0" xfId="0" applyFont="1" applyFill="1" applyBorder="1" applyAlignment="1">
      <alignment vertical="top"/>
    </xf>
    <xf numFmtId="0" fontId="2" fillId="3" borderId="10" xfId="0" applyFont="1" applyFill="1" applyBorder="1" applyAlignment="1">
      <alignment vertical="center"/>
    </xf>
    <xf numFmtId="0" fontId="0" fillId="3" borderId="10" xfId="0" applyFont="1" applyFill="1" applyBorder="1" applyAlignment="1">
      <alignment vertical="center"/>
    </xf>
    <xf numFmtId="0" fontId="0" fillId="3" borderId="0" xfId="0" applyFont="1" applyFill="1" applyBorder="1" applyAlignment="1">
      <alignment vertical="center"/>
    </xf>
    <xf numFmtId="0" fontId="0" fillId="3" borderId="8" xfId="0" applyFont="1" applyFill="1" applyBorder="1" applyAlignment="1">
      <alignment vertical="center"/>
    </xf>
    <xf numFmtId="0" fontId="2" fillId="3" borderId="7" xfId="0" applyFont="1" applyFill="1" applyBorder="1" applyAlignment="1">
      <alignment horizontal="center" vertical="center"/>
    </xf>
    <xf numFmtId="0" fontId="24" fillId="3" borderId="10"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9" xfId="0" applyFont="1" applyFill="1" applyBorder="1" applyAlignment="1">
      <alignment horizontal="center" vertical="center"/>
    </xf>
    <xf numFmtId="0" fontId="24" fillId="3" borderId="8" xfId="0" applyFont="1" applyFill="1" applyBorder="1" applyAlignment="1">
      <alignment horizontal="center" vertical="center"/>
    </xf>
    <xf numFmtId="0" fontId="24" fillId="3" borderId="19" xfId="0" applyFont="1" applyFill="1" applyBorder="1" applyAlignment="1">
      <alignment horizontal="center" vertical="center"/>
    </xf>
    <xf numFmtId="185" fontId="2" fillId="3" borderId="7" xfId="0" applyNumberFormat="1" applyFont="1" applyFill="1" applyBorder="1" applyAlignment="1">
      <alignment vertical="top"/>
    </xf>
    <xf numFmtId="185" fontId="2" fillId="3" borderId="0" xfId="0" applyNumberFormat="1" applyFont="1" applyFill="1" applyBorder="1" applyAlignment="1">
      <alignment vertical="top"/>
    </xf>
    <xf numFmtId="0" fontId="2" fillId="3" borderId="0" xfId="0" applyFont="1" applyFill="1" applyBorder="1" applyAlignment="1">
      <alignment horizontal="center" vertical="top"/>
    </xf>
    <xf numFmtId="0" fontId="2" fillId="3" borderId="1" xfId="0" applyFont="1" applyFill="1" applyBorder="1" applyAlignment="1">
      <alignment horizontal="center" vertical="top"/>
    </xf>
    <xf numFmtId="0" fontId="2" fillId="3" borderId="0" xfId="0" applyFont="1" applyFill="1" applyBorder="1" applyAlignment="1">
      <alignment horizontal="left" vertical="top"/>
    </xf>
    <xf numFmtId="0" fontId="4" fillId="3" borderId="13" xfId="0" applyFont="1" applyFill="1" applyBorder="1" applyAlignment="1">
      <alignment vertical="top" wrapText="1"/>
    </xf>
    <xf numFmtId="0" fontId="0" fillId="3" borderId="10" xfId="0" applyFont="1" applyFill="1" applyBorder="1" applyAlignment="1">
      <alignment wrapText="1"/>
    </xf>
    <xf numFmtId="0" fontId="0" fillId="3" borderId="11" xfId="0" applyFont="1" applyFill="1" applyBorder="1" applyAlignment="1">
      <alignment wrapText="1"/>
    </xf>
    <xf numFmtId="0" fontId="0" fillId="3" borderId="9" xfId="0" applyFont="1" applyFill="1" applyBorder="1" applyAlignment="1">
      <alignment wrapText="1"/>
    </xf>
    <xf numFmtId="0" fontId="0" fillId="3" borderId="8" xfId="0" applyFont="1" applyFill="1" applyBorder="1" applyAlignment="1">
      <alignment wrapText="1"/>
    </xf>
    <xf numFmtId="0" fontId="0" fillId="3" borderId="19" xfId="0" applyFont="1" applyFill="1" applyBorder="1" applyAlignment="1">
      <alignment wrapText="1"/>
    </xf>
    <xf numFmtId="176" fontId="4" fillId="3" borderId="13" xfId="0" applyNumberFormat="1" applyFont="1" applyFill="1" applyBorder="1" applyAlignment="1">
      <alignment vertical="top" wrapText="1"/>
    </xf>
    <xf numFmtId="0" fontId="4" fillId="3" borderId="10" xfId="0" applyFont="1" applyFill="1" applyBorder="1" applyAlignment="1">
      <alignment wrapText="1"/>
    </xf>
    <xf numFmtId="0" fontId="4" fillId="3" borderId="9" xfId="0" applyFont="1" applyFill="1" applyBorder="1" applyAlignment="1">
      <alignment wrapText="1"/>
    </xf>
    <xf numFmtId="0" fontId="4" fillId="3" borderId="8" xfId="0" applyFont="1" applyFill="1" applyBorder="1" applyAlignment="1">
      <alignment wrapText="1"/>
    </xf>
    <xf numFmtId="0" fontId="2" fillId="3" borderId="13" xfId="0" applyFont="1" applyFill="1" applyBorder="1" applyAlignment="1">
      <alignment vertical="center"/>
    </xf>
    <xf numFmtId="0" fontId="24" fillId="3" borderId="10" xfId="0" applyFont="1" applyFill="1" applyBorder="1" applyAlignment="1">
      <alignment vertical="center"/>
    </xf>
    <xf numFmtId="0" fontId="0" fillId="3" borderId="10" xfId="0" applyFont="1" applyFill="1" applyBorder="1" applyAlignment="1"/>
    <xf numFmtId="0" fontId="24" fillId="3" borderId="7" xfId="0" applyFont="1" applyFill="1" applyBorder="1" applyAlignment="1">
      <alignment vertical="center"/>
    </xf>
    <xf numFmtId="0" fontId="24" fillId="3" borderId="0" xfId="0" applyFont="1" applyFill="1" applyBorder="1" applyAlignment="1">
      <alignment vertical="center"/>
    </xf>
    <xf numFmtId="0" fontId="0" fillId="3" borderId="0" xfId="0" applyFont="1" applyFill="1" applyAlignment="1"/>
    <xf numFmtId="0" fontId="0" fillId="3" borderId="0" xfId="0" applyFont="1" applyFill="1" applyAlignment="1">
      <alignment vertical="top"/>
    </xf>
    <xf numFmtId="176" fontId="2" fillId="3" borderId="0" xfId="0" applyNumberFormat="1" applyFont="1" applyFill="1" applyBorder="1" applyAlignment="1">
      <alignment horizontal="right" vertical="top"/>
    </xf>
    <xf numFmtId="185" fontId="6" fillId="0" borderId="0" xfId="0" applyNumberFormat="1" applyFont="1" applyFill="1" applyAlignment="1">
      <alignment horizontal="right" vertical="center"/>
    </xf>
    <xf numFmtId="0" fontId="19" fillId="0" borderId="0" xfId="0" applyFont="1" applyFill="1" applyBorder="1" applyAlignment="1">
      <alignment horizontal="distributed" vertical="center"/>
    </xf>
    <xf numFmtId="185" fontId="2" fillId="0" borderId="0" xfId="0" applyNumberFormat="1" applyFont="1" applyFill="1" applyAlignment="1">
      <alignment horizontal="right" vertical="center"/>
    </xf>
    <xf numFmtId="0" fontId="14" fillId="0" borderId="0" xfId="0" applyFont="1" applyFill="1" applyBorder="1" applyAlignment="1">
      <alignment horizontal="distributed" vertical="center"/>
    </xf>
    <xf numFmtId="0" fontId="0" fillId="0" borderId="35" xfId="0" applyFont="1" applyFill="1" applyBorder="1" applyAlignment="1">
      <alignment horizontal="center" vertical="center"/>
    </xf>
    <xf numFmtId="0" fontId="0" fillId="0" borderId="36" xfId="0" applyFont="1" applyFill="1" applyBorder="1" applyAlignment="1">
      <alignment horizontal="center" vertical="center"/>
    </xf>
    <xf numFmtId="181" fontId="2" fillId="0" borderId="0" xfId="0" applyNumberFormat="1" applyFont="1" applyFill="1" applyAlignment="1">
      <alignment horizontal="right" vertical="center"/>
    </xf>
    <xf numFmtId="0" fontId="8" fillId="0" borderId="0" xfId="0" applyFont="1" applyFill="1" applyBorder="1" applyAlignment="1">
      <alignment horizontal="distributed" vertical="center"/>
    </xf>
    <xf numFmtId="181" fontId="6" fillId="0" borderId="0" xfId="0" applyNumberFormat="1" applyFont="1" applyFill="1" applyAlignment="1">
      <alignment horizontal="right" vertical="center"/>
    </xf>
    <xf numFmtId="0" fontId="2" fillId="0" borderId="0" xfId="0" quotePrefix="1" applyFont="1" applyFill="1" applyBorder="1" applyAlignment="1">
      <alignment horizontal="left"/>
    </xf>
    <xf numFmtId="0" fontId="2" fillId="0" borderId="0" xfId="0" quotePrefix="1" applyFont="1" applyFill="1" applyBorder="1" applyAlignment="1">
      <alignment horizontal="center"/>
    </xf>
    <xf numFmtId="0" fontId="0" fillId="0" borderId="0" xfId="0" applyFont="1" applyFill="1" applyAlignment="1">
      <alignment horizontal="center"/>
    </xf>
    <xf numFmtId="49" fontId="2" fillId="0" borderId="7" xfId="0" applyNumberFormat="1" applyFont="1" applyFill="1" applyBorder="1" applyAlignment="1">
      <alignment horizontal="right" vertical="center"/>
    </xf>
    <xf numFmtId="49" fontId="2" fillId="0" borderId="0" xfId="0" applyNumberFormat="1" applyFont="1" applyFill="1" applyBorder="1" applyAlignment="1">
      <alignment horizontal="right" vertical="center"/>
    </xf>
    <xf numFmtId="194" fontId="2" fillId="0" borderId="0" xfId="0" applyNumberFormat="1" applyFont="1" applyFill="1" applyBorder="1" applyAlignment="1">
      <alignment horizontal="right" vertical="center"/>
    </xf>
    <xf numFmtId="194" fontId="2" fillId="0" borderId="7" xfId="0" applyNumberFormat="1" applyFont="1" applyFill="1" applyBorder="1" applyAlignment="1">
      <alignment horizontal="right" vertical="center"/>
    </xf>
    <xf numFmtId="0" fontId="0" fillId="0" borderId="10"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8" xfId="0" applyFont="1" applyFill="1" applyBorder="1" applyAlignment="1">
      <alignment horizontal="center" vertical="center"/>
    </xf>
    <xf numFmtId="0" fontId="2" fillId="0" borderId="14" xfId="0" applyFont="1" applyFill="1" applyBorder="1" applyAlignment="1">
      <alignment horizontal="center" vertical="center" wrapText="1"/>
    </xf>
    <xf numFmtId="185" fontId="2" fillId="0" borderId="0" xfId="0" applyNumberFormat="1" applyFont="1" applyFill="1" applyBorder="1" applyAlignment="1">
      <alignment horizontal="right"/>
    </xf>
    <xf numFmtId="0" fontId="2" fillId="0" borderId="14" xfId="0" applyFont="1" applyFill="1" applyBorder="1" applyAlignment="1">
      <alignment horizontal="center" vertical="center"/>
    </xf>
    <xf numFmtId="194" fontId="6" fillId="0" borderId="0" xfId="0" applyNumberFormat="1" applyFont="1" applyFill="1" applyBorder="1" applyAlignment="1">
      <alignment horizontal="right" vertical="center"/>
    </xf>
    <xf numFmtId="194" fontId="6" fillId="0" borderId="7" xfId="0" applyNumberFormat="1" applyFont="1" applyFill="1" applyBorder="1" applyAlignment="1">
      <alignment horizontal="right" vertical="center"/>
    </xf>
    <xf numFmtId="0" fontId="0" fillId="0" borderId="0" xfId="0" applyFont="1" applyFill="1" applyAlignment="1">
      <alignment horizontal="right" vertical="center"/>
    </xf>
    <xf numFmtId="0" fontId="4" fillId="0" borderId="0" xfId="0" applyFont="1" applyFill="1" applyAlignment="1">
      <alignment horizontal="distributed" vertical="center"/>
    </xf>
    <xf numFmtId="0" fontId="19" fillId="0" borderId="0" xfId="0" applyFont="1" applyFill="1" applyAlignment="1">
      <alignment horizontal="distributed" vertical="center"/>
    </xf>
    <xf numFmtId="0" fontId="14" fillId="0" borderId="0" xfId="0" applyFont="1" applyFill="1" applyBorder="1" applyAlignment="1">
      <alignment horizontal="distributed" vertical="center" wrapText="1"/>
    </xf>
    <xf numFmtId="0" fontId="8" fillId="0" borderId="0" xfId="0" applyFont="1" applyFill="1" applyAlignment="1">
      <alignment horizontal="distributed" vertical="center"/>
    </xf>
    <xf numFmtId="211" fontId="2" fillId="0" borderId="0" xfId="0" applyNumberFormat="1" applyFont="1" applyFill="1" applyBorder="1" applyAlignment="1">
      <alignment horizontal="right"/>
    </xf>
    <xf numFmtId="177" fontId="2" fillId="0" borderId="0" xfId="0" applyNumberFormat="1" applyFont="1" applyFill="1" applyBorder="1" applyAlignment="1">
      <alignment horizontal="right"/>
    </xf>
    <xf numFmtId="177" fontId="2" fillId="0" borderId="7" xfId="0" applyNumberFormat="1" applyFont="1" applyFill="1" applyBorder="1" applyAlignment="1">
      <alignment horizontal="right"/>
    </xf>
    <xf numFmtId="195" fontId="2" fillId="0" borderId="0" xfId="0" applyNumberFormat="1" applyFont="1" applyFill="1" applyBorder="1" applyAlignment="1">
      <alignment horizontal="right"/>
    </xf>
    <xf numFmtId="0" fontId="2" fillId="0" borderId="8" xfId="0" applyFont="1" applyFill="1" applyBorder="1" applyAlignment="1">
      <alignment horizontal="left"/>
    </xf>
    <xf numFmtId="0" fontId="2" fillId="0" borderId="0" xfId="0" quotePrefix="1" applyNumberFormat="1" applyFont="1" applyFill="1" applyAlignment="1">
      <alignment horizontal="center"/>
    </xf>
    <xf numFmtId="0" fontId="2" fillId="0" borderId="35" xfId="0" applyFont="1" applyFill="1" applyBorder="1" applyAlignment="1">
      <alignment horizontal="distributed" vertical="center"/>
    </xf>
    <xf numFmtId="194" fontId="2" fillId="0" borderId="0" xfId="0" applyNumberFormat="1" applyFont="1" applyFill="1" applyBorder="1" applyAlignment="1"/>
    <xf numFmtId="0" fontId="2" fillId="0" borderId="15"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8" fillId="0" borderId="0" xfId="0" quotePrefix="1" applyFont="1" applyFill="1" applyBorder="1" applyAlignment="1">
      <alignment horizontal="center"/>
    </xf>
    <xf numFmtId="0" fontId="2" fillId="0" borderId="0" xfId="0" quotePrefix="1" applyFont="1" applyFill="1" applyAlignment="1">
      <alignment horizontal="center"/>
    </xf>
    <xf numFmtId="0" fontId="2" fillId="0" borderId="0" xfId="0" applyFont="1" applyFill="1" applyBorder="1" applyAlignment="1"/>
    <xf numFmtId="0" fontId="2" fillId="0" borderId="7" xfId="0" applyFont="1" applyFill="1" applyBorder="1" applyAlignment="1">
      <alignment horizontal="right"/>
    </xf>
    <xf numFmtId="0" fontId="2" fillId="3" borderId="0" xfId="0" quotePrefix="1" applyFont="1" applyFill="1" applyAlignment="1">
      <alignment horizontal="right"/>
    </xf>
    <xf numFmtId="0" fontId="2" fillId="3" borderId="35" xfId="0" applyFont="1" applyFill="1" applyBorder="1" applyAlignment="1">
      <alignment horizontal="distributed" vertical="center"/>
    </xf>
    <xf numFmtId="0" fontId="2" fillId="0" borderId="0" xfId="0" applyNumberFormat="1" applyFont="1" applyFill="1" applyBorder="1" applyAlignment="1">
      <alignment horizontal="right"/>
    </xf>
    <xf numFmtId="183" fontId="2" fillId="3" borderId="0" xfId="0" applyNumberFormat="1" applyFont="1" applyFill="1" applyAlignment="1">
      <alignment horizontal="right"/>
    </xf>
    <xf numFmtId="194" fontId="2" fillId="0" borderId="0" xfId="0" applyNumberFormat="1" applyFont="1" applyFill="1" applyBorder="1" applyAlignment="1">
      <alignment vertical="center"/>
    </xf>
    <xf numFmtId="194" fontId="2" fillId="3" borderId="8" xfId="0" applyNumberFormat="1" applyFont="1" applyFill="1" applyBorder="1" applyAlignment="1">
      <alignment horizontal="right" vertical="center"/>
    </xf>
    <xf numFmtId="194" fontId="2" fillId="3" borderId="8" xfId="0" applyNumberFormat="1" applyFont="1" applyFill="1" applyBorder="1" applyAlignment="1">
      <alignment vertical="center"/>
    </xf>
    <xf numFmtId="0" fontId="0" fillId="3" borderId="10" xfId="0" applyFont="1" applyFill="1" applyBorder="1" applyAlignment="1">
      <alignment vertical="center" wrapText="1"/>
    </xf>
    <xf numFmtId="0" fontId="0" fillId="3" borderId="8" xfId="0" applyFont="1" applyFill="1" applyBorder="1" applyAlignment="1">
      <alignment vertical="center" wrapText="1"/>
    </xf>
    <xf numFmtId="0" fontId="0" fillId="3" borderId="11" xfId="0" applyFont="1" applyFill="1" applyBorder="1" applyAlignment="1">
      <alignment vertical="center" wrapText="1"/>
    </xf>
    <xf numFmtId="0" fontId="0" fillId="3" borderId="9" xfId="0" applyFont="1" applyFill="1" applyBorder="1" applyAlignment="1">
      <alignment vertical="center" wrapText="1"/>
    </xf>
    <xf numFmtId="0" fontId="0" fillId="3" borderId="19" xfId="0" applyFont="1" applyFill="1" applyBorder="1" applyAlignment="1">
      <alignment vertical="center" wrapText="1"/>
    </xf>
    <xf numFmtId="0" fontId="2" fillId="3" borderId="35" xfId="0" applyFont="1" applyFill="1" applyBorder="1" applyAlignment="1">
      <alignment horizontal="distributed" vertical="center" indent="1"/>
    </xf>
    <xf numFmtId="0" fontId="14" fillId="3" borderId="15" xfId="0" applyFont="1" applyFill="1" applyBorder="1" applyAlignment="1">
      <alignment horizontal="center" vertical="center" wrapText="1"/>
    </xf>
    <xf numFmtId="0" fontId="29" fillId="3" borderId="35" xfId="0" applyFont="1" applyFill="1" applyBorder="1"/>
    <xf numFmtId="0" fontId="29" fillId="3" borderId="36" xfId="0" applyFont="1" applyFill="1" applyBorder="1"/>
    <xf numFmtId="194" fontId="2" fillId="3" borderId="9" xfId="0" applyNumberFormat="1" applyFont="1" applyFill="1" applyBorder="1" applyAlignment="1">
      <alignment horizontal="right" vertical="center"/>
    </xf>
    <xf numFmtId="0" fontId="19" fillId="3" borderId="15" xfId="0" applyFont="1" applyFill="1" applyBorder="1" applyAlignment="1">
      <alignment horizontal="center" vertical="center" wrapText="1"/>
    </xf>
    <xf numFmtId="0" fontId="28" fillId="3" borderId="35" xfId="0" applyFont="1" applyFill="1" applyBorder="1" applyAlignment="1">
      <alignment horizontal="center" vertical="center" wrapText="1"/>
    </xf>
    <xf numFmtId="0" fontId="28" fillId="3" borderId="36" xfId="0" applyFont="1" applyFill="1" applyBorder="1" applyAlignment="1">
      <alignment horizontal="center" vertical="center" wrapText="1"/>
    </xf>
    <xf numFmtId="0" fontId="2" fillId="3" borderId="35" xfId="0" applyFont="1" applyFill="1" applyBorder="1" applyAlignment="1">
      <alignment horizontal="distributed" vertical="center" indent="2"/>
    </xf>
    <xf numFmtId="0" fontId="2" fillId="3" borderId="15" xfId="0" applyFont="1" applyFill="1" applyBorder="1" applyAlignment="1">
      <alignment horizontal="center" vertical="center" shrinkToFit="1"/>
    </xf>
    <xf numFmtId="0" fontId="2" fillId="3" borderId="35" xfId="0" applyFont="1" applyFill="1" applyBorder="1" applyAlignment="1">
      <alignment horizontal="center" vertical="center" shrinkToFit="1"/>
    </xf>
    <xf numFmtId="0" fontId="2" fillId="3" borderId="36" xfId="0" applyFont="1" applyFill="1" applyBorder="1" applyAlignment="1">
      <alignment horizontal="center" vertical="center" shrinkToFit="1"/>
    </xf>
    <xf numFmtId="0" fontId="2" fillId="0" borderId="0" xfId="0" applyFont="1" applyFill="1" applyBorder="1" applyAlignment="1">
      <alignment horizontal="left" vertical="center" wrapText="1"/>
    </xf>
    <xf numFmtId="212" fontId="2" fillId="0" borderId="0" xfId="0" applyNumberFormat="1" applyFont="1" applyFill="1" applyBorder="1" applyAlignment="1">
      <alignment horizontal="right" vertical="center"/>
    </xf>
    <xf numFmtId="0" fontId="2" fillId="0" borderId="0" xfId="0" applyFont="1" applyFill="1" applyBorder="1" applyAlignment="1">
      <alignment horizontal="left" vertical="center"/>
    </xf>
    <xf numFmtId="0" fontId="4" fillId="0" borderId="0" xfId="0" applyFont="1" applyFill="1" applyBorder="1" applyAlignment="1">
      <alignment horizontal="distributed" vertical="center" shrinkToFit="1"/>
    </xf>
    <xf numFmtId="212" fontId="2" fillId="0" borderId="0" xfId="0" quotePrefix="1" applyNumberFormat="1" applyFont="1" applyFill="1" applyBorder="1" applyAlignment="1">
      <alignment horizontal="right" vertical="center"/>
    </xf>
    <xf numFmtId="212" fontId="2" fillId="0" borderId="0" xfId="0" applyNumberFormat="1" applyFont="1" applyFill="1" applyBorder="1" applyAlignment="1">
      <alignment horizontal="right"/>
    </xf>
    <xf numFmtId="0" fontId="0" fillId="0" borderId="35" xfId="0" applyFont="1" applyBorder="1"/>
    <xf numFmtId="0" fontId="0" fillId="0" borderId="36" xfId="0" applyFont="1" applyBorder="1"/>
    <xf numFmtId="0" fontId="4" fillId="0" borderId="15" xfId="0" applyFont="1" applyFill="1" applyBorder="1" applyAlignment="1">
      <alignment horizontal="distributed" vertical="center" wrapText="1"/>
    </xf>
    <xf numFmtId="0" fontId="4" fillId="0" borderId="35" xfId="0" applyFont="1" applyFill="1" applyBorder="1" applyAlignment="1">
      <alignment horizontal="distributed" vertical="center" wrapText="1"/>
    </xf>
    <xf numFmtId="0" fontId="4" fillId="0" borderId="36" xfId="0" applyFont="1" applyFill="1" applyBorder="1" applyAlignment="1">
      <alignment horizontal="distributed" vertical="center" wrapText="1"/>
    </xf>
    <xf numFmtId="0" fontId="2" fillId="0" borderId="15" xfId="0" applyFont="1" applyFill="1" applyBorder="1" applyAlignment="1">
      <alignment horizontal="center" vertical="center" shrinkToFit="1"/>
    </xf>
    <xf numFmtId="0" fontId="2" fillId="0" borderId="35" xfId="0" applyFont="1" applyFill="1" applyBorder="1" applyAlignment="1">
      <alignment horizontal="center" vertical="center" shrinkToFit="1"/>
    </xf>
    <xf numFmtId="0" fontId="2" fillId="0" borderId="36" xfId="0" applyFont="1" applyFill="1" applyBorder="1" applyAlignment="1">
      <alignment horizontal="center" vertical="center" shrinkToFit="1"/>
    </xf>
    <xf numFmtId="0" fontId="2" fillId="3" borderId="13"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2" fillId="3" borderId="11" xfId="0" applyFont="1" applyFill="1" applyBorder="1" applyAlignment="1">
      <alignment horizontal="left" vertical="center" wrapText="1"/>
    </xf>
    <xf numFmtId="0" fontId="4" fillId="3" borderId="9"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19" xfId="0" applyFont="1" applyFill="1" applyBorder="1" applyAlignment="1">
      <alignment horizontal="center" vertical="center"/>
    </xf>
    <xf numFmtId="0" fontId="2" fillId="3" borderId="10" xfId="0" applyFont="1" applyFill="1" applyBorder="1" applyAlignment="1">
      <alignment horizontal="left" vertical="center"/>
    </xf>
    <xf numFmtId="0" fontId="2" fillId="3" borderId="11" xfId="0" applyFont="1" applyFill="1" applyBorder="1" applyAlignment="1">
      <alignment horizontal="left" vertical="center"/>
    </xf>
    <xf numFmtId="181" fontId="2" fillId="3" borderId="0" xfId="0" quotePrefix="1" applyNumberFormat="1" applyFont="1" applyFill="1" applyBorder="1" applyAlignment="1">
      <alignment horizontal="right"/>
    </xf>
    <xf numFmtId="0" fontId="0" fillId="3" borderId="10" xfId="0" applyFont="1" applyFill="1" applyBorder="1"/>
    <xf numFmtId="0" fontId="0" fillId="3" borderId="11" xfId="0" applyFont="1" applyFill="1" applyBorder="1"/>
    <xf numFmtId="0" fontId="4" fillId="3" borderId="9"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0" fillId="3" borderId="19" xfId="0" applyFont="1" applyFill="1" applyBorder="1"/>
    <xf numFmtId="213" fontId="2" fillId="3" borderId="0" xfId="0" quotePrefix="1" applyNumberFormat="1" applyFont="1" applyFill="1" applyBorder="1" applyAlignment="1">
      <alignment horizontal="right"/>
    </xf>
    <xf numFmtId="214" fontId="2" fillId="3" borderId="0" xfId="0" quotePrefix="1" applyNumberFormat="1" applyFont="1" applyFill="1" applyBorder="1" applyAlignment="1">
      <alignment horizontal="right"/>
    </xf>
    <xf numFmtId="0" fontId="2" fillId="3" borderId="12" xfId="0" applyFont="1" applyFill="1" applyBorder="1" applyAlignment="1">
      <alignment horizontal="center" vertical="center"/>
    </xf>
    <xf numFmtId="0" fontId="2" fillId="3" borderId="12" xfId="0" applyFont="1" applyFill="1" applyBorder="1" applyAlignment="1">
      <alignment horizontal="center" vertical="center" wrapText="1"/>
    </xf>
    <xf numFmtId="216" fontId="2" fillId="3" borderId="0" xfId="0" applyNumberFormat="1" applyFont="1" applyFill="1" applyBorder="1" applyAlignment="1">
      <alignment horizontal="right"/>
    </xf>
    <xf numFmtId="216" fontId="32" fillId="3" borderId="0" xfId="0" applyNumberFormat="1" applyFont="1" applyFill="1" applyBorder="1" applyAlignment="1">
      <alignment horizontal="right"/>
    </xf>
    <xf numFmtId="216" fontId="2" fillId="3" borderId="7" xfId="0" applyNumberFormat="1" applyFont="1" applyFill="1" applyBorder="1" applyAlignment="1">
      <alignment horizontal="right"/>
    </xf>
    <xf numFmtId="215" fontId="2" fillId="3" borderId="0" xfId="0" applyNumberFormat="1" applyFont="1" applyFill="1" applyAlignment="1"/>
    <xf numFmtId="215" fontId="34" fillId="0" borderId="0" xfId="0" applyNumberFormat="1" applyFont="1" applyFill="1" applyAlignment="1">
      <alignment horizontal="right"/>
    </xf>
    <xf numFmtId="215" fontId="34" fillId="3" borderId="0" xfId="0" applyNumberFormat="1" applyFont="1" applyFill="1" applyBorder="1" applyAlignment="1">
      <alignment horizontal="right"/>
    </xf>
    <xf numFmtId="196" fontId="32" fillId="3" borderId="8" xfId="0" applyNumberFormat="1" applyFont="1" applyFill="1" applyBorder="1" applyAlignment="1">
      <alignment horizontal="right"/>
    </xf>
    <xf numFmtId="215" fontId="32" fillId="3" borderId="0" xfId="0" applyNumberFormat="1" applyFont="1" applyFill="1" applyAlignment="1">
      <alignment horizontal="right"/>
    </xf>
    <xf numFmtId="216" fontId="32" fillId="3" borderId="7" xfId="0" applyNumberFormat="1" applyFont="1" applyFill="1" applyBorder="1" applyAlignment="1">
      <alignment horizontal="right"/>
    </xf>
    <xf numFmtId="215" fontId="32" fillId="3" borderId="0" xfId="0" applyNumberFormat="1" applyFont="1" applyFill="1" applyAlignment="1"/>
    <xf numFmtId="0" fontId="0" fillId="3" borderId="1" xfId="0" applyFont="1" applyFill="1" applyBorder="1" applyAlignment="1">
      <alignment horizontal="distributed"/>
    </xf>
    <xf numFmtId="0" fontId="2" fillId="3" borderId="1" xfId="0" applyFont="1" applyFill="1" applyBorder="1" applyAlignment="1">
      <alignment horizontal="distributed"/>
    </xf>
    <xf numFmtId="215" fontId="34" fillId="3" borderId="0" xfId="0" applyNumberFormat="1" applyFont="1" applyFill="1" applyAlignment="1"/>
    <xf numFmtId="215" fontId="34" fillId="3" borderId="0" xfId="0" applyNumberFormat="1" applyFont="1" applyFill="1" applyAlignment="1">
      <alignment horizontal="right"/>
    </xf>
    <xf numFmtId="215" fontId="34" fillId="0" borderId="0" xfId="0" applyNumberFormat="1" applyFont="1" applyFill="1" applyBorder="1" applyAlignment="1">
      <alignment horizontal="right"/>
    </xf>
    <xf numFmtId="0" fontId="2" fillId="3" borderId="0" xfId="0" applyFont="1" applyFill="1" applyAlignment="1">
      <alignment horizontal="distributed" shrinkToFit="1"/>
    </xf>
    <xf numFmtId="0" fontId="2" fillId="3" borderId="1" xfId="0" applyFont="1" applyFill="1" applyBorder="1" applyAlignment="1">
      <alignment horizontal="distributed" shrinkToFit="1"/>
    </xf>
    <xf numFmtId="215" fontId="34" fillId="0" borderId="0" xfId="0" applyNumberFormat="1" applyFont="1" applyFill="1" applyAlignment="1"/>
    <xf numFmtId="0" fontId="2" fillId="3" borderId="9"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15" xfId="0" applyFont="1" applyFill="1" applyBorder="1" applyAlignment="1">
      <alignment horizontal="distributed" vertical="center" indent="2"/>
    </xf>
    <xf numFmtId="0" fontId="4" fillId="3" borderId="0" xfId="0" applyFont="1" applyFill="1" applyAlignment="1">
      <alignment horizontal="distributed"/>
    </xf>
    <xf numFmtId="197" fontId="2" fillId="3" borderId="0" xfId="0" applyNumberFormat="1" applyFont="1" applyFill="1" applyBorder="1" applyAlignment="1">
      <alignment horizontal="right"/>
    </xf>
    <xf numFmtId="0" fontId="0" fillId="3" borderId="7" xfId="0" applyFont="1" applyFill="1" applyBorder="1"/>
    <xf numFmtId="194" fontId="2" fillId="3" borderId="7" xfId="3" applyNumberFormat="1" applyFont="1" applyFill="1" applyBorder="1" applyAlignment="1">
      <alignment horizontal="right"/>
    </xf>
    <xf numFmtId="194" fontId="2" fillId="3" borderId="0" xfId="3" applyNumberFormat="1" applyFont="1" applyFill="1" applyBorder="1" applyAlignment="1">
      <alignment horizontal="right"/>
    </xf>
    <xf numFmtId="194" fontId="2" fillId="3" borderId="0" xfId="3" applyNumberFormat="1" applyFont="1" applyFill="1" applyAlignment="1">
      <alignment horizontal="right"/>
    </xf>
    <xf numFmtId="0" fontId="2" fillId="3" borderId="0" xfId="3" applyFont="1" applyFill="1" applyAlignment="1">
      <alignment horizontal="center"/>
    </xf>
    <xf numFmtId="0" fontId="2" fillId="3" borderId="0" xfId="3" applyFont="1" applyFill="1" applyBorder="1" applyAlignment="1">
      <alignment horizontal="left"/>
    </xf>
    <xf numFmtId="0" fontId="2" fillId="3" borderId="1" xfId="3" applyFont="1" applyFill="1" applyBorder="1" applyAlignment="1">
      <alignment horizontal="left"/>
    </xf>
    <xf numFmtId="194" fontId="2" fillId="0" borderId="0" xfId="3" applyNumberFormat="1" applyFont="1" applyFill="1" applyBorder="1" applyAlignment="1">
      <alignment horizontal="right"/>
    </xf>
    <xf numFmtId="0" fontId="2" fillId="3" borderId="15" xfId="3" applyFont="1" applyFill="1" applyBorder="1" applyAlignment="1">
      <alignment horizontal="center" vertical="center" wrapText="1"/>
    </xf>
    <xf numFmtId="0" fontId="2" fillId="3" borderId="35" xfId="3" applyFont="1" applyFill="1" applyBorder="1" applyAlignment="1">
      <alignment horizontal="center" vertical="center" wrapText="1"/>
    </xf>
    <xf numFmtId="0" fontId="2" fillId="3" borderId="36" xfId="3" applyFont="1" applyFill="1" applyBorder="1" applyAlignment="1">
      <alignment horizontal="center" vertical="center" wrapText="1"/>
    </xf>
    <xf numFmtId="0" fontId="2" fillId="3" borderId="13" xfId="3" applyFont="1" applyFill="1" applyBorder="1" applyAlignment="1">
      <alignment horizontal="distributed" vertical="center" wrapText="1"/>
    </xf>
    <xf numFmtId="0" fontId="2" fillId="3" borderId="10" xfId="3" applyFont="1" applyFill="1" applyBorder="1" applyAlignment="1">
      <alignment horizontal="distributed" vertical="center" wrapText="1"/>
    </xf>
    <xf numFmtId="0" fontId="2" fillId="3" borderId="9" xfId="3" applyFont="1" applyFill="1" applyBorder="1" applyAlignment="1">
      <alignment horizontal="distributed" vertical="center" wrapText="1"/>
    </xf>
    <xf numFmtId="0" fontId="2" fillId="3" borderId="8" xfId="3" applyFont="1" applyFill="1" applyBorder="1" applyAlignment="1">
      <alignment horizontal="distributed" vertical="center" wrapText="1"/>
    </xf>
    <xf numFmtId="0" fontId="2" fillId="3" borderId="35" xfId="3" applyFont="1" applyFill="1" applyBorder="1" applyAlignment="1">
      <alignment horizontal="distributed" vertical="center"/>
    </xf>
    <xf numFmtId="0" fontId="2" fillId="3" borderId="0" xfId="3" applyFont="1" applyFill="1" applyBorder="1" applyAlignment="1">
      <alignment horizontal="right"/>
    </xf>
    <xf numFmtId="0" fontId="2" fillId="3" borderId="0" xfId="3" applyFont="1" applyFill="1" applyAlignment="1">
      <alignment horizontal="right"/>
    </xf>
    <xf numFmtId="181" fontId="2" fillId="3" borderId="0" xfId="3" applyNumberFormat="1" applyFont="1" applyFill="1" applyBorder="1" applyAlignment="1">
      <alignment horizontal="right"/>
    </xf>
    <xf numFmtId="0" fontId="2" fillId="3" borderId="10" xfId="3" applyFont="1" applyFill="1" applyBorder="1" applyAlignment="1">
      <alignment horizontal="center" vertical="center"/>
    </xf>
    <xf numFmtId="0" fontId="2" fillId="3" borderId="11" xfId="3" applyFont="1" applyFill="1" applyBorder="1" applyAlignment="1">
      <alignment horizontal="center" vertical="center"/>
    </xf>
    <xf numFmtId="0" fontId="2" fillId="3" borderId="8" xfId="3" applyFont="1" applyFill="1" applyBorder="1" applyAlignment="1">
      <alignment horizontal="center" vertical="center"/>
    </xf>
    <xf numFmtId="0" fontId="2" fillId="3" borderId="19" xfId="3" applyFont="1" applyFill="1" applyBorder="1" applyAlignment="1">
      <alignment horizontal="center" vertical="center"/>
    </xf>
    <xf numFmtId="0" fontId="2" fillId="3" borderId="13" xfId="3" applyFont="1" applyFill="1" applyBorder="1" applyAlignment="1">
      <alignment horizontal="center" vertical="center" wrapText="1"/>
    </xf>
    <xf numFmtId="0" fontId="2" fillId="3" borderId="9" xfId="3" applyFont="1" applyFill="1" applyBorder="1" applyAlignment="1">
      <alignment horizontal="center" vertical="center"/>
    </xf>
    <xf numFmtId="0" fontId="2" fillId="3" borderId="0" xfId="3" applyNumberFormat="1" applyFont="1" applyFill="1" applyBorder="1" applyAlignment="1">
      <alignment horizontal="center"/>
    </xf>
    <xf numFmtId="49" fontId="2" fillId="3" borderId="0" xfId="3" applyNumberFormat="1" applyFont="1" applyFill="1" applyBorder="1" applyAlignment="1">
      <alignment horizontal="center"/>
    </xf>
    <xf numFmtId="0" fontId="2" fillId="3" borderId="0" xfId="3" applyFont="1" applyFill="1" applyBorder="1" applyAlignment="1">
      <alignment horizontal="center"/>
    </xf>
    <xf numFmtId="194" fontId="2" fillId="3" borderId="0" xfId="0" applyNumberFormat="1" applyFont="1" applyFill="1" applyAlignment="1">
      <alignment horizontal="right"/>
    </xf>
    <xf numFmtId="0" fontId="2" fillId="3" borderId="1" xfId="3" applyFont="1" applyFill="1" applyBorder="1" applyAlignment="1">
      <alignment horizontal="center"/>
    </xf>
    <xf numFmtId="181" fontId="2" fillId="3" borderId="7" xfId="3" applyNumberFormat="1" applyFont="1" applyFill="1" applyBorder="1" applyAlignment="1">
      <alignment horizontal="right"/>
    </xf>
    <xf numFmtId="0" fontId="2" fillId="3" borderId="10" xfId="3" applyFont="1" applyFill="1" applyBorder="1" applyAlignment="1">
      <alignment horizontal="center" vertical="center" wrapText="1"/>
    </xf>
    <xf numFmtId="0" fontId="2" fillId="3" borderId="11" xfId="3" applyFont="1" applyFill="1" applyBorder="1" applyAlignment="1">
      <alignment horizontal="center" vertical="center" wrapText="1"/>
    </xf>
    <xf numFmtId="0" fontId="2" fillId="3" borderId="9" xfId="3" applyFont="1" applyFill="1" applyBorder="1" applyAlignment="1">
      <alignment horizontal="center" vertical="center" wrapText="1"/>
    </xf>
    <xf numFmtId="0" fontId="2" fillId="3" borderId="8" xfId="3" applyFont="1" applyFill="1" applyBorder="1" applyAlignment="1">
      <alignment horizontal="center" vertical="center" wrapText="1"/>
    </xf>
    <xf numFmtId="0" fontId="2" fillId="3" borderId="19" xfId="3" applyFont="1" applyFill="1" applyBorder="1" applyAlignment="1">
      <alignment horizontal="center" vertical="center" wrapText="1"/>
    </xf>
    <xf numFmtId="0" fontId="2" fillId="3" borderId="0" xfId="3" quotePrefix="1" applyFont="1" applyFill="1" applyAlignment="1">
      <alignment horizontal="right"/>
    </xf>
    <xf numFmtId="181" fontId="2" fillId="3" borderId="0" xfId="3" applyNumberFormat="1" applyFont="1" applyFill="1" applyAlignment="1">
      <alignment horizontal="right"/>
    </xf>
    <xf numFmtId="0" fontId="2" fillId="3" borderId="7" xfId="3" applyFont="1" applyFill="1" applyBorder="1" applyAlignment="1">
      <alignment horizontal="center" vertical="center"/>
    </xf>
    <xf numFmtId="0" fontId="2" fillId="3" borderId="0" xfId="3" applyFont="1" applyFill="1" applyBorder="1" applyAlignment="1">
      <alignment horizontal="center" vertical="center"/>
    </xf>
    <xf numFmtId="0" fontId="2" fillId="3" borderId="0" xfId="3" quotePrefix="1" applyNumberFormat="1" applyFont="1" applyFill="1" applyAlignment="1">
      <alignment horizontal="center"/>
    </xf>
    <xf numFmtId="0" fontId="2" fillId="3" borderId="1" xfId="3" applyFont="1" applyFill="1" applyBorder="1" applyAlignment="1">
      <alignment horizontal="center" vertical="center"/>
    </xf>
    <xf numFmtId="0" fontId="2" fillId="3" borderId="13" xfId="3" applyFont="1" applyFill="1" applyBorder="1" applyAlignment="1">
      <alignment horizontal="center" vertical="center"/>
    </xf>
    <xf numFmtId="0" fontId="21" fillId="3" borderId="15" xfId="3" applyFont="1" applyFill="1" applyBorder="1" applyAlignment="1">
      <alignment horizontal="center" vertical="center" wrapText="1"/>
    </xf>
    <xf numFmtId="0" fontId="21" fillId="3" borderId="35" xfId="3" applyFont="1" applyFill="1" applyBorder="1" applyAlignment="1">
      <alignment horizontal="center" vertical="center" wrapText="1"/>
    </xf>
    <xf numFmtId="0" fontId="21" fillId="3" borderId="36" xfId="3" applyFont="1" applyFill="1" applyBorder="1" applyAlignment="1">
      <alignment horizontal="center" vertical="center" wrapText="1"/>
    </xf>
    <xf numFmtId="0" fontId="2" fillId="3" borderId="0" xfId="3" quotePrefix="1" applyFont="1" applyFill="1" applyBorder="1" applyAlignment="1">
      <alignment horizontal="center"/>
    </xf>
    <xf numFmtId="0" fontId="2" fillId="3" borderId="0" xfId="3" applyFont="1" applyFill="1" applyBorder="1" applyAlignment="1">
      <alignment horizontal="distributed" vertical="center" wrapText="1"/>
    </xf>
    <xf numFmtId="0" fontId="2" fillId="3" borderId="7" xfId="3" applyFont="1" applyFill="1" applyBorder="1" applyAlignment="1">
      <alignment horizontal="center" vertical="center" wrapText="1"/>
    </xf>
    <xf numFmtId="0" fontId="2" fillId="3" borderId="0" xfId="3" applyFont="1" applyFill="1" applyBorder="1" applyAlignment="1">
      <alignment horizontal="center" vertical="center" wrapText="1"/>
    </xf>
    <xf numFmtId="0" fontId="2" fillId="3" borderId="1" xfId="3" applyFont="1" applyFill="1" applyBorder="1" applyAlignment="1">
      <alignment horizontal="center" vertical="center" wrapText="1"/>
    </xf>
    <xf numFmtId="0" fontId="2" fillId="3" borderId="10" xfId="3" applyFont="1" applyFill="1" applyBorder="1" applyAlignment="1">
      <alignment horizontal="distributed" vertical="center"/>
    </xf>
    <xf numFmtId="0" fontId="2" fillId="3" borderId="8" xfId="3" applyFont="1" applyFill="1" applyBorder="1" applyAlignment="1">
      <alignment horizontal="distributed" vertical="center"/>
    </xf>
    <xf numFmtId="0" fontId="21" fillId="3" borderId="13" xfId="3" applyFont="1" applyFill="1" applyBorder="1" applyAlignment="1">
      <alignment horizontal="center" vertical="center" wrapText="1"/>
    </xf>
    <xf numFmtId="0" fontId="21" fillId="3" borderId="10" xfId="3" applyFont="1" applyFill="1" applyBorder="1" applyAlignment="1">
      <alignment horizontal="center" vertical="center" wrapText="1"/>
    </xf>
    <xf numFmtId="0" fontId="21" fillId="3" borderId="11" xfId="3" applyFont="1" applyFill="1" applyBorder="1" applyAlignment="1">
      <alignment horizontal="center" vertical="center" wrapText="1"/>
    </xf>
    <xf numFmtId="0" fontId="21" fillId="3" borderId="9" xfId="3" applyFont="1" applyFill="1" applyBorder="1" applyAlignment="1">
      <alignment horizontal="center" vertical="center" wrapText="1"/>
    </xf>
    <xf numFmtId="0" fontId="21" fillId="3" borderId="8" xfId="3" applyFont="1" applyFill="1" applyBorder="1" applyAlignment="1">
      <alignment horizontal="center" vertical="center" wrapText="1"/>
    </xf>
    <xf numFmtId="0" fontId="21" fillId="3" borderId="19" xfId="3" applyFont="1" applyFill="1" applyBorder="1" applyAlignment="1">
      <alignment horizontal="center" vertical="center" wrapText="1"/>
    </xf>
    <xf numFmtId="0" fontId="2" fillId="3" borderId="0" xfId="3" quotePrefix="1" applyFont="1" applyFill="1" applyAlignment="1">
      <alignment horizontal="center"/>
    </xf>
    <xf numFmtId="183" fontId="4" fillId="3" borderId="0" xfId="0" applyNumberFormat="1" applyFont="1" applyFill="1" applyBorder="1" applyAlignment="1">
      <alignment horizontal="right"/>
    </xf>
    <xf numFmtId="183" fontId="0" fillId="0" borderId="0" xfId="0" applyNumberFormat="1" applyFont="1" applyAlignment="1">
      <alignment horizontal="right"/>
    </xf>
    <xf numFmtId="0" fontId="0" fillId="0" borderId="10" xfId="0" applyFont="1" applyBorder="1" applyAlignment="1">
      <alignment horizontal="center" vertical="center"/>
    </xf>
    <xf numFmtId="0" fontId="0" fillId="0" borderId="10" xfId="0" applyFont="1" applyBorder="1" applyAlignment="1">
      <alignment vertical="center"/>
    </xf>
    <xf numFmtId="0" fontId="0" fillId="0" borderId="9" xfId="0" applyFont="1" applyBorder="1" applyAlignment="1">
      <alignment vertical="center"/>
    </xf>
    <xf numFmtId="0" fontId="0" fillId="0" borderId="8" xfId="0" applyFont="1" applyBorder="1" applyAlignment="1">
      <alignment vertical="center"/>
    </xf>
    <xf numFmtId="0" fontId="4" fillId="0" borderId="13"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11"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8" xfId="0" applyFont="1" applyBorder="1" applyAlignment="1">
      <alignment horizontal="center" vertical="center" shrinkToFit="1"/>
    </xf>
    <xf numFmtId="0" fontId="0" fillId="0" borderId="19" xfId="0" applyFont="1" applyBorder="1" applyAlignment="1">
      <alignment horizontal="center" vertical="center" shrinkToFit="1"/>
    </xf>
    <xf numFmtId="0" fontId="0" fillId="0" borderId="11" xfId="0" applyFont="1" applyBorder="1" applyAlignment="1">
      <alignment horizontal="center" vertical="center" shrinkToFit="1"/>
    </xf>
    <xf numFmtId="0" fontId="0" fillId="0" borderId="9" xfId="0" applyFont="1" applyBorder="1" applyAlignment="1">
      <alignment horizontal="center" vertical="center"/>
    </xf>
    <xf numFmtId="0" fontId="0" fillId="0" borderId="8" xfId="0" applyFont="1" applyBorder="1" applyAlignment="1">
      <alignment horizontal="center" vertical="center"/>
    </xf>
    <xf numFmtId="0" fontId="4" fillId="3" borderId="15" xfId="0" applyFont="1" applyFill="1" applyBorder="1" applyAlignment="1">
      <alignment horizontal="center" vertical="center"/>
    </xf>
    <xf numFmtId="0" fontId="0" fillId="0" borderId="35" xfId="0" applyFont="1" applyBorder="1" applyAlignment="1">
      <alignment horizontal="center" vertical="center"/>
    </xf>
    <xf numFmtId="0" fontId="0" fillId="0" borderId="36" xfId="0" applyFont="1" applyBorder="1" applyAlignment="1">
      <alignment horizontal="center" vertical="center"/>
    </xf>
    <xf numFmtId="0" fontId="4" fillId="3" borderId="15" xfId="0" applyFont="1" applyFill="1" applyBorder="1" applyAlignment="1">
      <alignment horizontal="center" vertical="center" shrinkToFit="1"/>
    </xf>
    <xf numFmtId="0" fontId="0" fillId="0" borderId="35" xfId="0" applyFont="1" applyBorder="1" applyAlignment="1">
      <alignment horizontal="center" vertical="center" shrinkToFit="1"/>
    </xf>
    <xf numFmtId="0" fontId="0" fillId="0" borderId="36" xfId="0" applyFont="1" applyBorder="1" applyAlignment="1">
      <alignment horizontal="center" vertical="center" shrinkToFit="1"/>
    </xf>
    <xf numFmtId="0" fontId="8" fillId="3" borderId="13" xfId="0" applyFont="1" applyFill="1" applyBorder="1" applyAlignment="1">
      <alignment horizontal="right" vertical="center"/>
    </xf>
    <xf numFmtId="0" fontId="0" fillId="0" borderId="10" xfId="0" applyFont="1" applyBorder="1" applyAlignment="1">
      <alignment horizontal="right" vertical="center"/>
    </xf>
    <xf numFmtId="0" fontId="8" fillId="3" borderId="10" xfId="0" applyFont="1" applyFill="1" applyBorder="1" applyAlignment="1">
      <alignment horizontal="right"/>
    </xf>
    <xf numFmtId="0" fontId="0" fillId="0" borderId="10" xfId="0" applyFont="1" applyBorder="1" applyAlignment="1">
      <alignment horizontal="right"/>
    </xf>
    <xf numFmtId="0" fontId="8" fillId="3" borderId="10" xfId="0" applyFont="1" applyFill="1" applyBorder="1" applyAlignment="1">
      <alignment horizontal="right" vertical="center"/>
    </xf>
    <xf numFmtId="183" fontId="4" fillId="3" borderId="7" xfId="0" applyNumberFormat="1" applyFont="1" applyFill="1" applyBorder="1" applyAlignment="1">
      <alignment horizontal="right"/>
    </xf>
    <xf numFmtId="183" fontId="0" fillId="0" borderId="0" xfId="0" applyNumberFormat="1" applyFont="1" applyBorder="1" applyAlignment="1">
      <alignment horizontal="right"/>
    </xf>
    <xf numFmtId="0" fontId="0" fillId="0" borderId="0" xfId="0" applyFont="1" applyBorder="1" applyAlignment="1">
      <alignment horizontal="right"/>
    </xf>
    <xf numFmtId="0" fontId="2" fillId="3" borderId="0" xfId="0" quotePrefix="1" applyFont="1" applyFill="1" applyAlignment="1">
      <alignment horizontal="left"/>
    </xf>
    <xf numFmtId="0" fontId="8" fillId="3" borderId="8" xfId="0" applyFont="1" applyFill="1" applyBorder="1" applyAlignment="1">
      <alignment horizontal="right"/>
    </xf>
    <xf numFmtId="0" fontId="0" fillId="0" borderId="8" xfId="0" applyFont="1" applyBorder="1" applyAlignment="1">
      <alignment horizontal="right"/>
    </xf>
    <xf numFmtId="183" fontId="2" fillId="3" borderId="0" xfId="0" applyNumberFormat="1" applyFont="1" applyFill="1" applyBorder="1" applyAlignment="1">
      <alignment horizontal="right"/>
    </xf>
    <xf numFmtId="0" fontId="4" fillId="3" borderId="0" xfId="0" applyFont="1" applyFill="1" applyAlignment="1">
      <alignment vertical="center"/>
    </xf>
    <xf numFmtId="0" fontId="0" fillId="0" borderId="0" xfId="0" applyFont="1" applyAlignment="1">
      <alignment vertical="center"/>
    </xf>
    <xf numFmtId="0" fontId="8" fillId="3" borderId="36" xfId="0" applyFont="1" applyFill="1" applyBorder="1" applyAlignment="1">
      <alignment horizontal="center" vertical="center"/>
    </xf>
  </cellXfs>
  <cellStyles count="5">
    <cellStyle name="パーセント 2" xfId="1"/>
    <cellStyle name="桁区切り 2" xfId="2"/>
    <cellStyle name="標準" xfId="0" builtinId="0"/>
    <cellStyle name="標準 2" xfId="3"/>
    <cellStyle name="標準_JB16"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1.png"/></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image" Target="../media/image1.png"/></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84.xml"/><Relationship Id="rId2" Type="http://schemas.openxmlformats.org/officeDocument/2006/relationships/image" Target="../media/image12.png"/><Relationship Id="rId1" Type="http://schemas.openxmlformats.org/officeDocument/2006/relationships/image" Target="../media/image7.png"/></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0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86.xml"/></Relationships>
</file>

<file path=xl/charts/_rels/chart103.xml.rels><?xml version="1.0" encoding="UTF-8" standalone="yes"?>
<Relationships xmlns="http://schemas.openxmlformats.org/package/2006/relationships"><Relationship Id="rId1" Type="http://schemas.openxmlformats.org/officeDocument/2006/relationships/image" Target="../media/image1.png"/></Relationships>
</file>

<file path=xl/charts/_rels/chart104.xml.rels><?xml version="1.0" encoding="UTF-8" standalone="yes"?>
<Relationships xmlns="http://schemas.openxmlformats.org/package/2006/relationships"><Relationship Id="rId1" Type="http://schemas.openxmlformats.org/officeDocument/2006/relationships/image" Target="../media/image1.png"/></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image" Target="../media/image1.png"/></Relationships>
</file>

<file path=xl/charts/_rels/chart108.xml.rels><?xml version="1.0" encoding="UTF-8" standalone="yes"?>
<Relationships xmlns="http://schemas.openxmlformats.org/package/2006/relationships"><Relationship Id="rId1" Type="http://schemas.openxmlformats.org/officeDocument/2006/relationships/image" Target="../media/image2.png"/></Relationships>
</file>

<file path=xl/charts/_rels/chart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1.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0.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1" Type="http://schemas.openxmlformats.org/officeDocument/2006/relationships/image" Target="../media/image22.png"/></Relationships>
</file>

<file path=xl/charts/_rels/chart11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14.xml.rels><?xml version="1.0" encoding="UTF-8" standalone="yes"?>
<Relationships xmlns="http://schemas.openxmlformats.org/package/2006/relationships"><Relationship Id="rId1" Type="http://schemas.openxmlformats.org/officeDocument/2006/relationships/image" Target="../media/image23.png"/></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7.xml.rels><?xml version="1.0" encoding="UTF-8" standalone="yes"?>
<Relationships xmlns="http://schemas.openxmlformats.org/package/2006/relationships"><Relationship Id="rId1" Type="http://schemas.openxmlformats.org/officeDocument/2006/relationships/image" Target="../media/image22.png"/></Relationships>
</file>

<file path=xl/charts/_rels/chart11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19.xml.rels><?xml version="1.0" encoding="UTF-8" standalone="yes"?>
<Relationships xmlns="http://schemas.openxmlformats.org/package/2006/relationships"><Relationship Id="rId1" Type="http://schemas.openxmlformats.org/officeDocument/2006/relationships/image" Target="../media/image23.png"/></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image" Target="../media/image1.png"/></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22.xml.rels><?xml version="1.0" encoding="UTF-8" standalone="yes"?>
<Relationships xmlns="http://schemas.openxmlformats.org/package/2006/relationships"><Relationship Id="rId1" Type="http://schemas.openxmlformats.org/officeDocument/2006/relationships/image" Target="../media/image2.png"/></Relationships>
</file>

<file path=xl/charts/_rels/chart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24.xml.rels><?xml version="1.0" encoding="UTF-8" standalone="yes"?>
<Relationships xmlns="http://schemas.openxmlformats.org/package/2006/relationships"><Relationship Id="rId1" Type="http://schemas.openxmlformats.org/officeDocument/2006/relationships/image" Target="../media/image1.png"/></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7.xml.rels><?xml version="1.0" encoding="UTF-8" standalone="yes"?>
<Relationships xmlns="http://schemas.openxmlformats.org/package/2006/relationships"><Relationship Id="rId1" Type="http://schemas.openxmlformats.org/officeDocument/2006/relationships/image" Target="../media/image2.png"/></Relationships>
</file>

<file path=xl/charts/_rels/chart128.xml.rels><?xml version="1.0" encoding="UTF-8" standalone="yes"?>
<Relationships xmlns="http://schemas.openxmlformats.org/package/2006/relationships"><Relationship Id="rId2" Type="http://schemas.openxmlformats.org/officeDocument/2006/relationships/chartUserShapes" Target="../drawings/drawing98.xml"/><Relationship Id="rId1" Type="http://schemas.openxmlformats.org/officeDocument/2006/relationships/image" Target="../media/image1.png"/></Relationships>
</file>

<file path=xl/charts/_rels/chart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99.xml"/><Relationship Id="rId4" Type="http://schemas.openxmlformats.org/officeDocument/2006/relationships/image" Target="../media/image5.png"/></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3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101.xml"/></Relationships>
</file>

<file path=xl/charts/_rels/chart133.xml.rels><?xml version="1.0" encoding="UTF-8" standalone="yes"?>
<Relationships xmlns="http://schemas.openxmlformats.org/package/2006/relationships"><Relationship Id="rId2" Type="http://schemas.openxmlformats.org/officeDocument/2006/relationships/chartUserShapes" Target="../drawings/drawing102.xml"/><Relationship Id="rId1" Type="http://schemas.openxmlformats.org/officeDocument/2006/relationships/image" Target="../media/image1.png"/></Relationships>
</file>

<file path=xl/charts/_rels/chart134.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image" Target="../media/image1.png"/></Relationships>
</file>

<file path=xl/charts/_rels/chart135.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0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136.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png"/></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openxmlformats.org/officeDocument/2006/relationships/image" Target="../media/image12.png"/><Relationship Id="rId1" Type="http://schemas.openxmlformats.org/officeDocument/2006/relationships/image" Target="../media/image7.png"/></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openxmlformats.org/officeDocument/2006/relationships/image" Target="../media/image12.png"/><Relationship Id="rId1" Type="http://schemas.openxmlformats.org/officeDocument/2006/relationships/image" Target="../media/image7.png"/></Relationships>
</file>

<file path=xl/charts/_rels/chart14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09.xml"/></Relationships>
</file>

<file path=xl/charts/_rels/chart141.xml.rels><?xml version="1.0" encoding="UTF-8" standalone="yes"?>
<Relationships xmlns="http://schemas.openxmlformats.org/package/2006/relationships"><Relationship Id="rId1" Type="http://schemas.openxmlformats.org/officeDocument/2006/relationships/image" Target="../media/image1.png"/></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44.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png"/></Relationships>
</file>

<file path=xl/charts/_rels/chart145.xml.rels><?xml version="1.0" encoding="UTF-8" standalone="yes"?>
<Relationships xmlns="http://schemas.openxmlformats.org/package/2006/relationships"><Relationship Id="rId1" Type="http://schemas.openxmlformats.org/officeDocument/2006/relationships/image" Target="../media/image22.png"/></Relationships>
</file>

<file path=xl/charts/_rels/chart14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47.xml.rels><?xml version="1.0" encoding="UTF-8" standalone="yes"?>
<Relationships xmlns="http://schemas.openxmlformats.org/package/2006/relationships"><Relationship Id="rId1" Type="http://schemas.openxmlformats.org/officeDocument/2006/relationships/image" Target="../media/image23.png"/></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55.xml.rels><?xml version="1.0" encoding="UTF-8" standalone="yes"?>
<Relationships xmlns="http://schemas.openxmlformats.org/package/2006/relationships"><Relationship Id="rId1" Type="http://schemas.openxmlformats.org/officeDocument/2006/relationships/image" Target="../media/image22.png"/></Relationships>
</file>

<file path=xl/charts/_rels/chart15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57.xml.rels><?xml version="1.0" encoding="UTF-8" standalone="yes"?>
<Relationships xmlns="http://schemas.openxmlformats.org/package/2006/relationships"><Relationship Id="rId1" Type="http://schemas.openxmlformats.org/officeDocument/2006/relationships/image" Target="../media/image23.png"/></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6.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15.png"/><Relationship Id="rId12" Type="http://schemas.openxmlformats.org/officeDocument/2006/relationships/chartUserShapes" Target="../drawings/drawing15.xml"/><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1.png"/><Relationship Id="rId11" Type="http://schemas.openxmlformats.org/officeDocument/2006/relationships/image" Target="../media/image19.png"/><Relationship Id="rId5" Type="http://schemas.openxmlformats.org/officeDocument/2006/relationships/image" Target="../media/image5.png"/><Relationship Id="rId10" Type="http://schemas.openxmlformats.org/officeDocument/2006/relationships/image" Target="../media/image18.png"/><Relationship Id="rId4" Type="http://schemas.openxmlformats.org/officeDocument/2006/relationships/image" Target="../media/image10.png"/><Relationship Id="rId9" Type="http://schemas.openxmlformats.org/officeDocument/2006/relationships/image" Target="../media/image17.png"/></Relationships>
</file>

<file path=xl/charts/_rels/chart160.xml.rels><?xml version="1.0" encoding="UTF-8" standalone="yes"?>
<Relationships xmlns="http://schemas.openxmlformats.org/package/2006/relationships"><Relationship Id="rId1" Type="http://schemas.openxmlformats.org/officeDocument/2006/relationships/image" Target="../media/image2.png"/></Relationships>
</file>

<file path=xl/charts/_rels/chart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119.xml"/><Relationship Id="rId4" Type="http://schemas.openxmlformats.org/officeDocument/2006/relationships/image" Target="../media/image5.png"/></Relationships>
</file>

<file path=xl/charts/_rels/chart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6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121.xml"/></Relationships>
</file>

<file path=xl/charts/_rels/chart165.xml.rels><?xml version="1.0" encoding="UTF-8" standalone="yes"?>
<Relationships xmlns="http://schemas.openxmlformats.org/package/2006/relationships"><Relationship Id="rId2" Type="http://schemas.openxmlformats.org/officeDocument/2006/relationships/chartUserShapes" Target="../drawings/drawing122.xml"/><Relationship Id="rId1" Type="http://schemas.openxmlformats.org/officeDocument/2006/relationships/image" Target="../media/image1.png"/></Relationships>
</file>

<file path=xl/charts/_rels/chart166.xml.rels><?xml version="1.0" encoding="UTF-8" standalone="yes"?>
<Relationships xmlns="http://schemas.openxmlformats.org/package/2006/relationships"><Relationship Id="rId2" Type="http://schemas.openxmlformats.org/officeDocument/2006/relationships/chartUserShapes" Target="../drawings/drawing123.xml"/><Relationship Id="rId1" Type="http://schemas.openxmlformats.org/officeDocument/2006/relationships/image" Target="../media/image1.png"/></Relationships>
</file>

<file path=xl/charts/_rels/chart167.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168.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image" Target="../media/image1.png"/></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6.xml"/></Relationships>
</file>

<file path=xl/charts/_rels/chart170.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openxmlformats.org/officeDocument/2006/relationships/image" Target="../media/image12.png"/><Relationship Id="rId1" Type="http://schemas.openxmlformats.org/officeDocument/2006/relationships/image" Target="../media/image7.png"/></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7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29.xml"/></Relationships>
</file>

<file path=xl/charts/_rels/chart173.xml.rels><?xml version="1.0" encoding="UTF-8" standalone="yes"?>
<Relationships xmlns="http://schemas.openxmlformats.org/package/2006/relationships"><Relationship Id="rId1" Type="http://schemas.openxmlformats.org/officeDocument/2006/relationships/image" Target="../media/image1.png"/></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76.xml.rels><?xml version="1.0" encoding="UTF-8" standalone="yes"?>
<Relationships xmlns="http://schemas.openxmlformats.org/package/2006/relationships"><Relationship Id="rId2" Type="http://schemas.openxmlformats.org/officeDocument/2006/relationships/chartUserShapes" Target="../drawings/drawing131.xml"/><Relationship Id="rId1" Type="http://schemas.openxmlformats.org/officeDocument/2006/relationships/image" Target="../media/image1.png"/></Relationships>
</file>

<file path=xl/charts/_rels/chart177.xml.rels><?xml version="1.0" encoding="UTF-8" standalone="yes"?>
<Relationships xmlns="http://schemas.openxmlformats.org/package/2006/relationships"><Relationship Id="rId1" Type="http://schemas.openxmlformats.org/officeDocument/2006/relationships/image" Target="../media/image2.png"/></Relationships>
</file>

<file path=xl/charts/_rels/chart178.xml.rels><?xml version="1.0" encoding="UTF-8" standalone="yes"?>
<Relationships xmlns="http://schemas.openxmlformats.org/package/2006/relationships"><Relationship Id="rId1" Type="http://schemas.openxmlformats.org/officeDocument/2006/relationships/image" Target="../media/image1.png"/></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image" Target="../media/image1.png"/></Relationships>
</file>

<file path=xl/charts/_rels/chart181.xml.rels><?xml version="1.0" encoding="UTF-8" standalone="yes"?>
<Relationships xmlns="http://schemas.openxmlformats.org/package/2006/relationships"><Relationship Id="rId1" Type="http://schemas.openxmlformats.org/officeDocument/2006/relationships/image" Target="../media/image2.png"/></Relationships>
</file>

<file path=xl/charts/_rels/chart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83.xml.rels><?xml version="1.0" encoding="UTF-8" standalone="yes"?>
<Relationships xmlns="http://schemas.openxmlformats.org/package/2006/relationships"><Relationship Id="rId1" Type="http://schemas.openxmlformats.org/officeDocument/2006/relationships/image" Target="../media/image1.png"/></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86.xml.rels><?xml version="1.0" encoding="UTF-8" standalone="yes"?>
<Relationships xmlns="http://schemas.openxmlformats.org/package/2006/relationships"><Relationship Id="rId1" Type="http://schemas.openxmlformats.org/officeDocument/2006/relationships/image" Target="../media/image2.png"/></Relationships>
</file>

<file path=xl/charts/_rels/chart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88.xml.rels><?xml version="1.0" encoding="UTF-8" standalone="yes"?>
<Relationships xmlns="http://schemas.openxmlformats.org/package/2006/relationships"><Relationship Id="rId1" Type="http://schemas.openxmlformats.org/officeDocument/2006/relationships/image" Target="../media/image1.png"/></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9.xml.rels><?xml version="1.0" encoding="UTF-8" standalone="yes"?>
<Relationships xmlns="http://schemas.openxmlformats.org/package/2006/relationships"><Relationship Id="rId1" Type="http://schemas.openxmlformats.org/officeDocument/2006/relationships/image" Target="../media/image1.png"/></Relationships>
</file>

<file path=xl/charts/_rels/chart191.xml.rels><?xml version="1.0" encoding="UTF-8" standalone="yes"?>
<Relationships xmlns="http://schemas.openxmlformats.org/package/2006/relationships"><Relationship Id="rId1" Type="http://schemas.openxmlformats.org/officeDocument/2006/relationships/image" Target="../media/image22.png"/></Relationships>
</file>

<file path=xl/charts/_rels/chart19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93.xml.rels><?xml version="1.0" encoding="UTF-8" standalone="yes"?>
<Relationships xmlns="http://schemas.openxmlformats.org/package/2006/relationships"><Relationship Id="rId1" Type="http://schemas.openxmlformats.org/officeDocument/2006/relationships/image" Target="../media/image23.png"/></Relationships>
</file>

<file path=xl/charts/_rels/chart194.xml.rels><?xml version="1.0" encoding="UTF-8" standalone="yes"?>
<Relationships xmlns="http://schemas.openxmlformats.org/package/2006/relationships"><Relationship Id="rId1" Type="http://schemas.openxmlformats.org/officeDocument/2006/relationships/image" Target="../media/image22.png"/></Relationships>
</file>

<file path=xl/charts/_rels/chart19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96.xml.rels><?xml version="1.0" encoding="UTF-8" standalone="yes"?>
<Relationships xmlns="http://schemas.openxmlformats.org/package/2006/relationships"><Relationship Id="rId1" Type="http://schemas.openxmlformats.org/officeDocument/2006/relationships/image" Target="../media/image23.png"/></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99.xml.rels><?xml version="1.0" encoding="UTF-8" standalone="yes"?>
<Relationships xmlns="http://schemas.openxmlformats.org/package/2006/relationships"><Relationship Id="rId1" Type="http://schemas.openxmlformats.org/officeDocument/2006/relationships/image" Target="../media/image22.png"/></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2.png"/></Relationships>
</file>

<file path=xl/charts/_rels/chart20.xml.rels><?xml version="1.0" encoding="UTF-8" standalone="yes"?>
<Relationships xmlns="http://schemas.openxmlformats.org/package/2006/relationships"><Relationship Id="rId1" Type="http://schemas.openxmlformats.org/officeDocument/2006/relationships/image" Target="../media/image1.png"/></Relationships>
</file>

<file path=xl/charts/_rels/chart20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201.xml.rels><?xml version="1.0" encoding="UTF-8" standalone="yes"?>
<Relationships xmlns="http://schemas.openxmlformats.org/package/2006/relationships"><Relationship Id="rId2" Type="http://schemas.openxmlformats.org/officeDocument/2006/relationships/chartUserShapes" Target="../drawings/drawing142.xml"/><Relationship Id="rId1" Type="http://schemas.openxmlformats.org/officeDocument/2006/relationships/image" Target="../media/image23.png"/></Relationships>
</file>

<file path=xl/charts/_rels/chart202.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chartUserShapes" Target="../drawings/drawing143.xml"/><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29.png"/><Relationship Id="rId5" Type="http://schemas.openxmlformats.org/officeDocument/2006/relationships/image" Target="../media/image32.png"/><Relationship Id="rId4" Type="http://schemas.openxmlformats.org/officeDocument/2006/relationships/image" Target="../media/image24.png"/></Relationships>
</file>

<file path=xl/charts/_rels/chart203.xml.rels><?xml version="1.0" encoding="UTF-8" standalone="yes"?>
<Relationships xmlns="http://schemas.openxmlformats.org/package/2006/relationships"><Relationship Id="rId2" Type="http://schemas.openxmlformats.org/officeDocument/2006/relationships/chartUserShapes" Target="../drawings/drawing144.xml"/><Relationship Id="rId1" Type="http://schemas.openxmlformats.org/officeDocument/2006/relationships/image" Target="../media/image23.png"/></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05.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openxmlformats.org/officeDocument/2006/relationships/image" Target="../media/image32.png"/><Relationship Id="rId1" Type="http://schemas.openxmlformats.org/officeDocument/2006/relationships/image" Target="../media/image27.png"/></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07.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chartUserShapes" Target="../drawings/drawing148.xml"/></Relationships>
</file>

<file path=xl/charts/_rels/chart208.xml.rels><?xml version="1.0" encoding="UTF-8" standalone="yes"?>
<Relationships xmlns="http://schemas.openxmlformats.org/package/2006/relationships"><Relationship Id="rId1" Type="http://schemas.openxmlformats.org/officeDocument/2006/relationships/image" Target="../media/image23.png"/></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1.xml.rels><?xml version="1.0" encoding="UTF-8" standalone="yes"?>
<Relationships xmlns="http://schemas.openxmlformats.org/package/2006/relationships"><Relationship Id="rId1" Type="http://schemas.openxmlformats.org/officeDocument/2006/relationships/image" Target="../media/image2.png"/></Relationships>
</file>

<file path=xl/charts/_rels/chart2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13.xml.rels><?xml version="1.0" encoding="UTF-8" standalone="yes"?>
<Relationships xmlns="http://schemas.openxmlformats.org/package/2006/relationships"><Relationship Id="rId1" Type="http://schemas.openxmlformats.org/officeDocument/2006/relationships/image" Target="../media/image1.png"/></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16.xml.rels><?xml version="1.0" encoding="UTF-8" standalone="yes"?>
<Relationships xmlns="http://schemas.openxmlformats.org/package/2006/relationships"><Relationship Id="rId1" Type="http://schemas.openxmlformats.org/officeDocument/2006/relationships/image" Target="../media/image2.png"/></Relationships>
</file>

<file path=xl/charts/_rels/chart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18.xml.rels><?xml version="1.0" encoding="UTF-8" standalone="yes"?>
<Relationships xmlns="http://schemas.openxmlformats.org/package/2006/relationships"><Relationship Id="rId1" Type="http://schemas.openxmlformats.org/officeDocument/2006/relationships/image" Target="../media/image1.png"/></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image" Target="../media/image1.png"/></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32.xml.rels><?xml version="1.0" encoding="UTF-8" standalone="yes"?>
<Relationships xmlns="http://schemas.openxmlformats.org/package/2006/relationships"><Relationship Id="rId1" Type="http://schemas.openxmlformats.org/officeDocument/2006/relationships/image" Target="../media/image2.png"/></Relationships>
</file>

<file path=xl/charts/_rels/chart2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3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63.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235.xml.rels><?xml version="1.0" encoding="UTF-8" standalone="yes"?>
<Relationships xmlns="http://schemas.openxmlformats.org/package/2006/relationships"><Relationship Id="rId2" Type="http://schemas.openxmlformats.org/officeDocument/2006/relationships/chartUserShapes" Target="../drawings/drawing164.xml"/><Relationship Id="rId1" Type="http://schemas.openxmlformats.org/officeDocument/2006/relationships/image" Target="../media/image1.png"/></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3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67.xml"/></Relationships>
</file>

<file path=xl/charts/_rels/chart239.xml.rels><?xml version="1.0" encoding="UTF-8" standalone="yes"?>
<Relationships xmlns="http://schemas.openxmlformats.org/package/2006/relationships"><Relationship Id="rId1" Type="http://schemas.openxmlformats.org/officeDocument/2006/relationships/image" Target="../media/image1.png"/></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image" Target="../media/image2.png"/></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42.xml.rels><?xml version="1.0" encoding="UTF-8" standalone="yes"?>
<Relationships xmlns="http://schemas.openxmlformats.org/package/2006/relationships"><Relationship Id="rId1" Type="http://schemas.openxmlformats.org/officeDocument/2006/relationships/image" Target="../media/image2.png"/></Relationships>
</file>

<file path=xl/charts/_rels/chart2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4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70.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245.xml.rels><?xml version="1.0" encoding="UTF-8" standalone="yes"?>
<Relationships xmlns="http://schemas.openxmlformats.org/package/2006/relationships"><Relationship Id="rId2" Type="http://schemas.openxmlformats.org/officeDocument/2006/relationships/chartUserShapes" Target="../drawings/drawing171.xml"/><Relationship Id="rId1" Type="http://schemas.openxmlformats.org/officeDocument/2006/relationships/image" Target="../media/image1.png"/></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4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74.xml"/></Relationships>
</file>

<file path=xl/charts/_rels/chart249.xml.rels><?xml version="1.0" encoding="UTF-8" standalone="yes"?>
<Relationships xmlns="http://schemas.openxmlformats.org/package/2006/relationships"><Relationship Id="rId1" Type="http://schemas.openxmlformats.org/officeDocument/2006/relationships/image" Target="../media/image1.png"/></Relationships>
</file>

<file path=xl/charts/_rels/chart25.xml.rels><?xml version="1.0" encoding="UTF-8" standalone="yes"?>
<Relationships xmlns="http://schemas.openxmlformats.org/package/2006/relationships"><Relationship Id="rId1" Type="http://schemas.openxmlformats.org/officeDocument/2006/relationships/image" Target="../media/image2.png"/></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52.xml.rels><?xml version="1.0" encoding="UTF-8" standalone="yes"?>
<Relationships xmlns="http://schemas.openxmlformats.org/package/2006/relationships"><Relationship Id="rId1" Type="http://schemas.openxmlformats.org/officeDocument/2006/relationships/image" Target="../media/image2.png"/></Relationships>
</file>

<file path=xl/charts/_rels/chart2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5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77.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255.xml.rels><?xml version="1.0" encoding="UTF-8" standalone="yes"?>
<Relationships xmlns="http://schemas.openxmlformats.org/package/2006/relationships"><Relationship Id="rId2" Type="http://schemas.openxmlformats.org/officeDocument/2006/relationships/chartUserShapes" Target="../drawings/drawing178.xml"/><Relationship Id="rId1" Type="http://schemas.openxmlformats.org/officeDocument/2006/relationships/image" Target="../media/image1.png"/></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5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80.xml"/></Relationships>
</file>

<file path=xl/charts/_rels/chart258.xml.rels><?xml version="1.0" encoding="UTF-8" standalone="yes"?>
<Relationships xmlns="http://schemas.openxmlformats.org/package/2006/relationships"><Relationship Id="rId1" Type="http://schemas.openxmlformats.org/officeDocument/2006/relationships/image" Target="../media/image1.png"/></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image" Target="../media/image1.png"/></Relationships>
</file>

<file path=xl/charts/_rels/chart261.xml.rels><?xml version="1.0" encoding="UTF-8" standalone="yes"?>
<Relationships xmlns="http://schemas.openxmlformats.org/package/2006/relationships"><Relationship Id="rId1" Type="http://schemas.openxmlformats.org/officeDocument/2006/relationships/image" Target="../media/image22.png"/></Relationships>
</file>

<file path=xl/charts/_rels/chart26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64.xml.rels><?xml version="1.0" encoding="UTF-8" standalone="yes"?>
<Relationships xmlns="http://schemas.openxmlformats.org/package/2006/relationships"><Relationship Id="rId1" Type="http://schemas.openxmlformats.org/officeDocument/2006/relationships/image" Target="../media/image23.png"/></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67.xml.rels><?xml version="1.0" encoding="UTF-8" standalone="yes"?>
<Relationships xmlns="http://schemas.openxmlformats.org/package/2006/relationships"><Relationship Id="rId1" Type="http://schemas.openxmlformats.org/officeDocument/2006/relationships/image" Target="../media/image22.png"/></Relationships>
</file>

<file path=xl/charts/_rels/chart26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269.xml.rels><?xml version="1.0" encoding="UTF-8" standalone="yes"?>
<Relationships xmlns="http://schemas.openxmlformats.org/package/2006/relationships"><Relationship Id="rId1" Type="http://schemas.openxmlformats.org/officeDocument/2006/relationships/image" Target="../media/image23.png"/></Relationships>
</file>

<file path=xl/charts/_rels/chart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24.xml"/><Relationship Id="rId4" Type="http://schemas.openxmlformats.org/officeDocument/2006/relationships/image" Target="../media/image5.png"/></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image" Target="../media/image2.png"/></Relationships>
</file>

<file path=xl/charts/_rels/chart30.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image" Target="../media/image1.png"/></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image" Target="../media/image1.png"/></Relationships>
</file>

<file path=xl/charts/_rels/chart3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29.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image" Target="../media/image1.png"/></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openxmlformats.org/officeDocument/2006/relationships/image" Target="../media/image12.png"/><Relationship Id="rId1" Type="http://schemas.openxmlformats.org/officeDocument/2006/relationships/image" Target="../media/image7.png"/></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15.png"/><Relationship Id="rId12" Type="http://schemas.openxmlformats.org/officeDocument/2006/relationships/chartUserShapes" Target="../drawings/drawing34.xml"/><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1.png"/><Relationship Id="rId11" Type="http://schemas.openxmlformats.org/officeDocument/2006/relationships/image" Target="../media/image19.png"/><Relationship Id="rId5" Type="http://schemas.openxmlformats.org/officeDocument/2006/relationships/image" Target="../media/image5.png"/><Relationship Id="rId10" Type="http://schemas.openxmlformats.org/officeDocument/2006/relationships/image" Target="../media/image18.png"/><Relationship Id="rId4" Type="http://schemas.openxmlformats.org/officeDocument/2006/relationships/image" Target="../media/image10.png"/><Relationship Id="rId9" Type="http://schemas.openxmlformats.org/officeDocument/2006/relationships/image" Target="../media/image17.png"/></Relationships>
</file>

<file path=xl/charts/_rels/chart3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3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image" Target="../media/image1.png"/></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image" Target="../media/image1.png"/></Relationships>
</file>

<file path=xl/charts/_rels/chart41.xml.rels><?xml version="1.0" encoding="UTF-8" standalone="yes"?>
<Relationships xmlns="http://schemas.openxmlformats.org/package/2006/relationships"><Relationship Id="rId1" Type="http://schemas.openxmlformats.org/officeDocument/2006/relationships/image" Target="../media/image1.png"/></Relationships>
</file>

<file path=xl/charts/_rels/chart42.xml.rels><?xml version="1.0" encoding="UTF-8" standalone="yes"?>
<Relationships xmlns="http://schemas.openxmlformats.org/package/2006/relationships"><Relationship Id="rId1" Type="http://schemas.openxmlformats.org/officeDocument/2006/relationships/image" Target="../media/image1.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image" Target="../media/image1.png"/></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image" Target="../media/image2.png"/></Relationships>
</file>

<file path=xl/charts/_rels/chart47.xml.rels><?xml version="1.0" encoding="UTF-8" standalone="yes"?>
<Relationships xmlns="http://schemas.openxmlformats.org/package/2006/relationships"><Relationship Id="rId1" Type="http://schemas.openxmlformats.org/officeDocument/2006/relationships/image" Target="../media/image2.png"/></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image" Target="../media/image1.png"/></Relationships>
</file>

<file path=xl/charts/_rels/chart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42.xml"/><Relationship Id="rId4" Type="http://schemas.openxmlformats.org/officeDocument/2006/relationships/image" Target="../media/image5.png"/></Relationships>
</file>

<file path=xl/charts/_rels/char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5.xml"/><Relationship Id="rId4" Type="http://schemas.openxmlformats.org/officeDocument/2006/relationships/image" Target="../media/image5.png"/></Relationships>
</file>

<file path=xl/charts/_rels/chart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44.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image" Target="../media/image1.png"/></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image" Target="../media/image1.png"/></Relationships>
</file>

<file path=xl/charts/_rels/chart55.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47.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image" Target="../media/image1.png"/></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openxmlformats.org/officeDocument/2006/relationships/image" Target="../media/image12.png"/><Relationship Id="rId1" Type="http://schemas.openxmlformats.org/officeDocument/2006/relationships/image" Target="../media/image7.png"/></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60.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15.png"/><Relationship Id="rId12" Type="http://schemas.openxmlformats.org/officeDocument/2006/relationships/chartUserShapes" Target="../drawings/drawing52.xml"/><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1.png"/><Relationship Id="rId11" Type="http://schemas.openxmlformats.org/officeDocument/2006/relationships/image" Target="../media/image19.png"/><Relationship Id="rId5" Type="http://schemas.openxmlformats.org/officeDocument/2006/relationships/image" Target="../media/image5.png"/><Relationship Id="rId10" Type="http://schemas.openxmlformats.org/officeDocument/2006/relationships/image" Target="../media/image18.png"/><Relationship Id="rId4" Type="http://schemas.openxmlformats.org/officeDocument/2006/relationships/image" Target="../media/image10.png"/><Relationship Id="rId9" Type="http://schemas.openxmlformats.org/officeDocument/2006/relationships/image" Target="../media/image17.png"/></Relationships>
</file>

<file path=xl/charts/_rels/chart6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53.xml"/></Relationships>
</file>

<file path=xl/charts/_rels/chart62.xml.rels><?xml version="1.0" encoding="UTF-8" standalone="yes"?>
<Relationships xmlns="http://schemas.openxmlformats.org/package/2006/relationships"><Relationship Id="rId1" Type="http://schemas.openxmlformats.org/officeDocument/2006/relationships/image" Target="../media/image1.png"/></Relationships>
</file>

<file path=xl/charts/_rels/chart63.xml.rels><?xml version="1.0" encoding="UTF-8" standalone="yes"?>
<Relationships xmlns="http://schemas.openxmlformats.org/package/2006/relationships"><Relationship Id="rId1" Type="http://schemas.openxmlformats.org/officeDocument/2006/relationships/image" Target="../media/image1.png"/></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image" Target="../media/image1.png"/></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image" Target="../media/image21.png"/></Relationships>
</file>

<file path=xl/charts/_rels/chart68.xml.rels><?xml version="1.0" encoding="UTF-8" standalone="yes"?>
<Relationships xmlns="http://schemas.openxmlformats.org/package/2006/relationships"><Relationship Id="rId1" Type="http://schemas.openxmlformats.org/officeDocument/2006/relationships/image" Target="../media/image22.png"/></Relationships>
</file>

<file path=xl/charts/_rels/chart6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image" Target="../media/image23.png"/></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5" Type="http://schemas.openxmlformats.org/officeDocument/2006/relationships/chartUserShapes" Target="../drawings/drawing59.xml"/><Relationship Id="rId4" Type="http://schemas.openxmlformats.org/officeDocument/2006/relationships/image" Target="../media/image22.png"/></Relationships>
</file>

<file path=xl/charts/_rels/chart7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8.png"/><Relationship Id="rId7" Type="http://schemas.openxmlformats.org/officeDocument/2006/relationships/image" Target="../media/image30.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23.png"/><Relationship Id="rId5" Type="http://schemas.openxmlformats.org/officeDocument/2006/relationships/image" Target="../media/image29.png"/><Relationship Id="rId4" Type="http://schemas.openxmlformats.org/officeDocument/2006/relationships/image" Target="../media/image24.png"/><Relationship Id="rId9" Type="http://schemas.openxmlformats.org/officeDocument/2006/relationships/chartUserShapes" Target="../drawings/drawing61.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image" Target="../media/image23.png"/></Relationships>
</file>

<file path=xl/charts/_rels/chart75.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image" Target="../media/image23.png"/></Relationships>
</file>

<file path=xl/charts/_rels/chart76.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chartUserShapes" Target="../drawings/drawing64.xml"/><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29.png"/><Relationship Id="rId5" Type="http://schemas.openxmlformats.org/officeDocument/2006/relationships/image" Target="../media/image32.png"/><Relationship Id="rId4" Type="http://schemas.openxmlformats.org/officeDocument/2006/relationships/image" Target="../media/image24.png"/></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image" Target="../media/image23.png"/></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openxmlformats.org/officeDocument/2006/relationships/image" Target="../media/image32.png"/><Relationship Id="rId1" Type="http://schemas.openxmlformats.org/officeDocument/2006/relationships/image" Target="../media/image27.png"/></Relationships>
</file>

<file path=xl/charts/_rels/chart8.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1.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4.png"/><Relationship Id="rId7" Type="http://schemas.openxmlformats.org/officeDocument/2006/relationships/image" Target="../media/image27.png"/><Relationship Id="rId12" Type="http://schemas.openxmlformats.org/officeDocument/2006/relationships/chartUserShapes" Target="../drawings/drawing69.xml"/><Relationship Id="rId2" Type="http://schemas.openxmlformats.org/officeDocument/2006/relationships/image" Target="../media/image26.png"/><Relationship Id="rId1" Type="http://schemas.openxmlformats.org/officeDocument/2006/relationships/image" Target="../media/image33.png"/><Relationship Id="rId6" Type="http://schemas.openxmlformats.org/officeDocument/2006/relationships/image" Target="../media/image31.png"/><Relationship Id="rId11" Type="http://schemas.openxmlformats.org/officeDocument/2006/relationships/image" Target="../media/image37.png"/><Relationship Id="rId5" Type="http://schemas.openxmlformats.org/officeDocument/2006/relationships/image" Target="../media/image22.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charts/_rels/chart8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chartUserShapes" Target="../drawings/drawing70.xml"/></Relationships>
</file>

<file path=xl/charts/_rels/chart83.xml.rels><?xml version="1.0" encoding="UTF-8" standalone="yes"?>
<Relationships xmlns="http://schemas.openxmlformats.org/package/2006/relationships"><Relationship Id="rId1" Type="http://schemas.openxmlformats.org/officeDocument/2006/relationships/image" Target="../media/image23.png"/></Relationships>
</file>

<file path=xl/charts/_rels/chart84.xml.rels><?xml version="1.0" encoding="UTF-8" standalone="yes"?>
<Relationships xmlns="http://schemas.openxmlformats.org/package/2006/relationships"><Relationship Id="rId1" Type="http://schemas.openxmlformats.org/officeDocument/2006/relationships/image" Target="../media/image23.png"/></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7.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image" Target="../media/image23.pn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image" Target="../media/image2.png"/></Relationships>
</file>

<file path=xl/charts/_rels/chart89.xml.rels><?xml version="1.0" encoding="UTF-8" standalone="yes"?>
<Relationships xmlns="http://schemas.openxmlformats.org/package/2006/relationships"><Relationship Id="rId1" Type="http://schemas.openxmlformats.org/officeDocument/2006/relationships/image" Target="../media/image2.png"/></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image" Target="../media/image1.png"/></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76.xml"/><Relationship Id="rId4" Type="http://schemas.openxmlformats.org/officeDocument/2006/relationships/image" Target="../media/image5.png"/></Relationships>
</file>

<file path=xl/charts/_rels/chart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78.xml"/></Relationships>
</file>

<file path=xl/charts/_rels/chart95.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image" Target="../media/image1.png"/></Relationships>
</file>

<file path=xl/charts/_rels/chart96.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image" Target="../media/image1.png"/></Relationships>
</file>

<file path=xl/charts/_rels/chart97.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81.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98.xml.rels><?xml version="1.0" encoding="UTF-8" standalone="yes"?>
<Relationships xmlns="http://schemas.openxmlformats.org/package/2006/relationships"><Relationship Id="rId2" Type="http://schemas.openxmlformats.org/officeDocument/2006/relationships/chartUserShapes" Target="../drawings/drawing82.xml"/><Relationship Id="rId1" Type="http://schemas.openxmlformats.org/officeDocument/2006/relationships/image" Target="../media/image1.png"/></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人口・世帯数の推移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5D1-4EC6-A3C0-C06C28BACC58}"/>
            </c:ext>
          </c:extLst>
        </c:ser>
        <c:ser>
          <c:idx val="0"/>
          <c:order val="1"/>
          <c:spPr>
            <a:no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5D1-4EC6-A3C0-C06C28BACC58}"/>
            </c:ext>
          </c:extLst>
        </c:ser>
        <c:dLbls>
          <c:showLegendKey val="0"/>
          <c:showVal val="0"/>
          <c:showCatName val="0"/>
          <c:showSerName val="0"/>
          <c:showPercent val="0"/>
          <c:showBubbleSize val="0"/>
        </c:dLbls>
        <c:gapWidth val="150"/>
        <c:axId val="1002105240"/>
        <c:axId val="100210759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45D1-4EC6-A3C0-C06C28BACC58}"/>
            </c:ext>
          </c:extLst>
        </c:ser>
        <c:dLbls>
          <c:showLegendKey val="0"/>
          <c:showVal val="0"/>
          <c:showCatName val="0"/>
          <c:showSerName val="0"/>
          <c:showPercent val="0"/>
          <c:showBubbleSize val="0"/>
        </c:dLbls>
        <c:marker val="1"/>
        <c:smooth val="0"/>
        <c:axId val="1002108768"/>
        <c:axId val="1002105632"/>
      </c:lineChart>
      <c:catAx>
        <c:axId val="10021052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7592"/>
        <c:crosses val="autoZero"/>
        <c:auto val="0"/>
        <c:lblAlgn val="ctr"/>
        <c:lblOffset val="100"/>
        <c:tickLblSkip val="1"/>
        <c:tickMarkSkip val="1"/>
        <c:noMultiLvlLbl val="0"/>
      </c:catAx>
      <c:valAx>
        <c:axId val="10021075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人口・世帯数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5240"/>
        <c:crosses val="autoZero"/>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(万人・</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万世帯)</a:t>
                  </a:r>
                </a:p>
              </c:rich>
            </c:tx>
            <c:spPr>
              <a:noFill/>
              <a:ln w="25400">
                <a:noFill/>
              </a:ln>
            </c:spPr>
          </c:dispUnitsLbl>
        </c:dispUnits>
      </c:valAx>
      <c:catAx>
        <c:axId val="1002108768"/>
        <c:scaling>
          <c:orientation val="minMax"/>
        </c:scaling>
        <c:delete val="1"/>
        <c:axPos val="b"/>
        <c:majorTickMark val="out"/>
        <c:minorTickMark val="none"/>
        <c:tickLblPos val="nextTo"/>
        <c:crossAx val="1002105632"/>
        <c:crosses val="autoZero"/>
        <c:auto val="0"/>
        <c:lblAlgn val="ctr"/>
        <c:lblOffset val="100"/>
        <c:noMultiLvlLbl val="0"/>
      </c:catAx>
      <c:valAx>
        <c:axId val="100210563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１世帯当たりの世帯員数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8768"/>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7AD-4BBD-A5C0-CAD304B50C63}"/>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7AD-4BBD-A5C0-CAD304B50C63}"/>
            </c:ext>
          </c:extLst>
        </c:ser>
        <c:dLbls>
          <c:showLegendKey val="0"/>
          <c:showVal val="0"/>
          <c:showCatName val="0"/>
          <c:showSerName val="0"/>
          <c:showPercent val="0"/>
          <c:showBubbleSize val="0"/>
        </c:dLbls>
        <c:gapWidth val="150"/>
        <c:axId val="1002135032"/>
        <c:axId val="100212993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6="http://schemas.microsoft.com/office/drawing/2014/chart" uri="{C3380CC4-5D6E-409C-BE32-E72D297353CC}">
              <c16:uniqueId val="{00000002-D7AD-4BBD-A5C0-CAD304B50C63}"/>
            </c:ext>
          </c:extLst>
        </c:ser>
        <c:dLbls>
          <c:showLegendKey val="0"/>
          <c:showVal val="0"/>
          <c:showCatName val="0"/>
          <c:showSerName val="0"/>
          <c:showPercent val="0"/>
          <c:showBubbleSize val="0"/>
        </c:dLbls>
        <c:marker val="1"/>
        <c:smooth val="0"/>
        <c:axId val="1002130328"/>
        <c:axId val="1002130720"/>
      </c:lineChart>
      <c:catAx>
        <c:axId val="10021350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29936"/>
        <c:crosses val="autoZero"/>
        <c:auto val="0"/>
        <c:lblAlgn val="ctr"/>
        <c:lblOffset val="100"/>
        <c:tickLblSkip val="1"/>
        <c:tickMarkSkip val="1"/>
        <c:noMultiLvlLbl val="0"/>
      </c:catAx>
      <c:valAx>
        <c:axId val="100212993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1350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130328"/>
        <c:scaling>
          <c:orientation val="minMax"/>
        </c:scaling>
        <c:delete val="1"/>
        <c:axPos val="b"/>
        <c:majorTickMark val="out"/>
        <c:minorTickMark val="none"/>
        <c:tickLblPos val="nextTo"/>
        <c:crossAx val="1002130720"/>
        <c:crossesAt val="0"/>
        <c:auto val="0"/>
        <c:lblAlgn val="ctr"/>
        <c:lblOffset val="100"/>
        <c:noMultiLvlLbl val="0"/>
      </c:catAx>
      <c:valAx>
        <c:axId val="1002130720"/>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130328"/>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BA89-4D0A-BC16-0CF5BBD91AB4}"/>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BA89-4D0A-BC16-0CF5BBD91AB4}"/>
            </c:ext>
          </c:extLst>
        </c:ser>
        <c:ser>
          <c:idx val="6"/>
          <c:order val="2"/>
          <c:spPr>
            <a:solidFill>
              <a:srgbClr val="FFFFFF"/>
            </a:solidFill>
            <a:ln w="12700">
              <a:solidFill>
                <a:srgbClr val="000000"/>
              </a:solidFill>
              <a:prstDash val="solid"/>
            </a:ln>
          </c:spPr>
          <c:invertIfNegative val="0"/>
          <c:extLst>
            <c:ext xmlns:c16="http://schemas.microsoft.com/office/drawing/2014/chart" uri="{C3380CC4-5D6E-409C-BE32-E72D297353CC}">
              <c16:uniqueId val="{00000002-BA89-4D0A-BC16-0CF5BBD91AB4}"/>
            </c:ext>
          </c:extLst>
        </c:ser>
        <c:dLbls>
          <c:showLegendKey val="0"/>
          <c:showVal val="0"/>
          <c:showCatName val="0"/>
          <c:showSerName val="0"/>
          <c:showPercent val="0"/>
          <c:showBubbleSize val="0"/>
        </c:dLbls>
        <c:gapWidth val="150"/>
        <c:axId val="573827352"/>
        <c:axId val="573819512"/>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3-BA89-4D0A-BC16-0CF5BBD91AB4}"/>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4-BA89-4D0A-BC16-0CF5BBD91AB4}"/>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extLst>
            <c:ext xmlns:c16="http://schemas.microsoft.com/office/drawing/2014/chart" uri="{C3380CC4-5D6E-409C-BE32-E72D297353CC}">
              <c16:uniqueId val="{00000005-BA89-4D0A-BC16-0CF5BBD91AB4}"/>
            </c:ext>
          </c:extLst>
        </c:ser>
        <c:dLbls>
          <c:showLegendKey val="0"/>
          <c:showVal val="0"/>
          <c:showCatName val="0"/>
          <c:showSerName val="0"/>
          <c:showPercent val="0"/>
          <c:showBubbleSize val="0"/>
        </c:dLbls>
        <c:marker val="1"/>
        <c:smooth val="0"/>
        <c:axId val="573819904"/>
        <c:axId val="573820296"/>
      </c:lineChart>
      <c:catAx>
        <c:axId val="5738273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19512"/>
        <c:crosses val="autoZero"/>
        <c:auto val="0"/>
        <c:lblAlgn val="ctr"/>
        <c:lblOffset val="100"/>
        <c:tickLblSkip val="1"/>
        <c:tickMarkSkip val="1"/>
        <c:noMultiLvlLbl val="0"/>
      </c:catAx>
      <c:valAx>
        <c:axId val="573819512"/>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2735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3819904"/>
        <c:scaling>
          <c:orientation val="minMax"/>
        </c:scaling>
        <c:delete val="1"/>
        <c:axPos val="b"/>
        <c:majorTickMark val="out"/>
        <c:minorTickMark val="none"/>
        <c:tickLblPos val="nextTo"/>
        <c:crossAx val="573820296"/>
        <c:crosses val="autoZero"/>
        <c:auto val="0"/>
        <c:lblAlgn val="ctr"/>
        <c:lblOffset val="100"/>
        <c:noMultiLvlLbl val="0"/>
      </c:catAx>
      <c:valAx>
        <c:axId val="573820296"/>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1990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6DC0-4583-A9A2-1C9D14CFF319}"/>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6DC0-4583-A9A2-1C9D14CFF319}"/>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2-6DC0-4583-A9A2-1C9D14CFF319}"/>
            </c:ext>
          </c:extLst>
        </c:ser>
        <c:dLbls>
          <c:showLegendKey val="0"/>
          <c:showVal val="0"/>
          <c:showCatName val="0"/>
          <c:showSerName val="0"/>
          <c:showPercent val="0"/>
          <c:showBubbleSize val="0"/>
        </c:dLbls>
        <c:marker val="1"/>
        <c:smooth val="0"/>
        <c:axId val="573829704"/>
        <c:axId val="573832056"/>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3-6DC0-4583-A9A2-1C9D14CFF319}"/>
            </c:ext>
          </c:extLst>
        </c:ser>
        <c:dLbls>
          <c:showLegendKey val="0"/>
          <c:showVal val="0"/>
          <c:showCatName val="0"/>
          <c:showSerName val="0"/>
          <c:showPercent val="0"/>
          <c:showBubbleSize val="0"/>
        </c:dLbls>
        <c:marker val="1"/>
        <c:smooth val="0"/>
        <c:axId val="573834016"/>
        <c:axId val="573838328"/>
      </c:lineChart>
      <c:catAx>
        <c:axId val="573829704"/>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32056"/>
        <c:crosses val="autoZero"/>
        <c:auto val="1"/>
        <c:lblAlgn val="ctr"/>
        <c:lblOffset val="100"/>
        <c:tickLblSkip val="1"/>
        <c:tickMarkSkip val="1"/>
        <c:noMultiLvlLbl val="0"/>
      </c:catAx>
      <c:valAx>
        <c:axId val="573832056"/>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29704"/>
        <c:crosses val="autoZero"/>
        <c:crossBetween val="between"/>
      </c:valAx>
      <c:catAx>
        <c:axId val="573834016"/>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573838328"/>
        <c:crosses val="autoZero"/>
        <c:auto val="1"/>
        <c:lblAlgn val="ctr"/>
        <c:lblOffset val="100"/>
        <c:noMultiLvlLbl val="0"/>
      </c:catAx>
      <c:valAx>
        <c:axId val="573838328"/>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34016"/>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537A-472B-A911-3EE435186DA2}"/>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537A-472B-A911-3EE435186DA2}"/>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537A-472B-A911-3EE435186DA2}"/>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537A-472B-A911-3EE435186DA2}"/>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537A-472B-A911-3EE435186DA2}"/>
            </c:ext>
          </c:extLst>
        </c:ser>
        <c:dLbls>
          <c:showLegendKey val="0"/>
          <c:showVal val="0"/>
          <c:showCatName val="0"/>
          <c:showSerName val="0"/>
          <c:showPercent val="0"/>
          <c:showBubbleSize val="0"/>
        </c:dLbls>
        <c:gapWidth val="150"/>
        <c:shape val="box"/>
        <c:axId val="573853616"/>
        <c:axId val="573842248"/>
        <c:axId val="0"/>
      </c:bar3DChart>
      <c:catAx>
        <c:axId val="57385361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42248"/>
        <c:crosses val="autoZero"/>
        <c:auto val="1"/>
        <c:lblAlgn val="ctr"/>
        <c:lblOffset val="100"/>
        <c:tickLblSkip val="1"/>
        <c:tickMarkSkip val="1"/>
        <c:noMultiLvlLbl val="0"/>
      </c:catAx>
      <c:valAx>
        <c:axId val="573842248"/>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53616"/>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4"/>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95C-4FB3-9E83-2AC55FDDF2FE}"/>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95C-4FB3-9E83-2AC55FDDF2FE}"/>
            </c:ext>
          </c:extLst>
        </c:ser>
        <c:dLbls>
          <c:showLegendKey val="0"/>
          <c:showVal val="0"/>
          <c:showCatName val="0"/>
          <c:showSerName val="0"/>
          <c:showPercent val="0"/>
          <c:showBubbleSize val="0"/>
        </c:dLbls>
        <c:gapWidth val="150"/>
        <c:shape val="box"/>
        <c:axId val="573862240"/>
        <c:axId val="573866552"/>
        <c:axId val="0"/>
      </c:bar3DChart>
      <c:catAx>
        <c:axId val="573862240"/>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3866552"/>
        <c:crosses val="autoZero"/>
        <c:auto val="1"/>
        <c:lblAlgn val="ctr"/>
        <c:lblOffset val="100"/>
        <c:tickLblSkip val="1"/>
        <c:tickMarkSkip val="1"/>
        <c:noMultiLvlLbl val="0"/>
      </c:catAx>
      <c:valAx>
        <c:axId val="57386655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386224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49A-41BC-8B80-E16F70967C8E}"/>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49A-41BC-8B80-E16F70967C8E}"/>
            </c:ext>
          </c:extLst>
        </c:ser>
        <c:dLbls>
          <c:showLegendKey val="0"/>
          <c:showVal val="0"/>
          <c:showCatName val="0"/>
          <c:showSerName val="0"/>
          <c:showPercent val="0"/>
          <c:showBubbleSize val="0"/>
        </c:dLbls>
        <c:gapWidth val="150"/>
        <c:axId val="573855968"/>
        <c:axId val="57385675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D49A-41BC-8B80-E16F70967C8E}"/>
            </c:ext>
          </c:extLst>
        </c:ser>
        <c:dLbls>
          <c:showLegendKey val="0"/>
          <c:showVal val="0"/>
          <c:showCatName val="0"/>
          <c:showSerName val="0"/>
          <c:showPercent val="0"/>
          <c:showBubbleSize val="0"/>
        </c:dLbls>
        <c:marker val="1"/>
        <c:smooth val="0"/>
        <c:axId val="573863416"/>
        <c:axId val="573857144"/>
      </c:lineChart>
      <c:catAx>
        <c:axId val="5738559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573856752"/>
        <c:crosses val="autoZero"/>
        <c:auto val="0"/>
        <c:lblAlgn val="ctr"/>
        <c:lblOffset val="100"/>
        <c:tickLblSkip val="1"/>
        <c:tickMarkSkip val="1"/>
        <c:noMultiLvlLbl val="0"/>
      </c:catAx>
      <c:valAx>
        <c:axId val="57385675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55968"/>
        <c:crosses val="autoZero"/>
        <c:crossBetween val="between"/>
      </c:valAx>
      <c:catAx>
        <c:axId val="573863416"/>
        <c:scaling>
          <c:orientation val="minMax"/>
        </c:scaling>
        <c:delete val="1"/>
        <c:axPos val="b"/>
        <c:majorTickMark val="out"/>
        <c:minorTickMark val="none"/>
        <c:tickLblPos val="nextTo"/>
        <c:crossAx val="573857144"/>
        <c:crosses val="autoZero"/>
        <c:auto val="0"/>
        <c:lblAlgn val="ctr"/>
        <c:lblOffset val="100"/>
        <c:noMultiLvlLbl val="0"/>
      </c:catAx>
      <c:valAx>
        <c:axId val="57385714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6341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80F6-479A-ABA1-6820E8A75FF2}"/>
              </c:ext>
            </c:extLst>
          </c:dPt>
          <c:extLst>
            <c:ext xmlns:c16="http://schemas.microsoft.com/office/drawing/2014/chart" uri="{C3380CC4-5D6E-409C-BE32-E72D297353CC}">
              <c16:uniqueId val="{00000002-80F6-479A-ABA1-6820E8A75FF2}"/>
            </c:ext>
          </c:extLst>
        </c:ser>
        <c:dLbls>
          <c:showLegendKey val="0"/>
          <c:showVal val="0"/>
          <c:showCatName val="0"/>
          <c:showSerName val="0"/>
          <c:showPercent val="0"/>
          <c:showBubbleSize val="0"/>
        </c:dLbls>
        <c:gapWidth val="150"/>
        <c:axId val="573868904"/>
        <c:axId val="573867728"/>
      </c:barChart>
      <c:catAx>
        <c:axId val="57386890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73867728"/>
        <c:crosses val="autoZero"/>
        <c:auto val="1"/>
        <c:lblAlgn val="ctr"/>
        <c:lblOffset val="100"/>
        <c:tickLblSkip val="1"/>
        <c:tickMarkSkip val="1"/>
        <c:noMultiLvlLbl val="0"/>
      </c:catAx>
      <c:valAx>
        <c:axId val="573867728"/>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6890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1852-4E5E-8366-AA48B2395D89}"/>
              </c:ext>
            </c:extLst>
          </c:dPt>
          <c:extLst>
            <c:ext xmlns:c16="http://schemas.microsoft.com/office/drawing/2014/chart" uri="{C3380CC4-5D6E-409C-BE32-E72D297353CC}">
              <c16:uniqueId val="{00000002-1852-4E5E-8366-AA48B2395D89}"/>
            </c:ext>
          </c:extLst>
        </c:ser>
        <c:dLbls>
          <c:showLegendKey val="0"/>
          <c:showVal val="0"/>
          <c:showCatName val="0"/>
          <c:showSerName val="0"/>
          <c:showPercent val="0"/>
          <c:showBubbleSize val="0"/>
        </c:dLbls>
        <c:gapWidth val="150"/>
        <c:axId val="573815984"/>
        <c:axId val="573813240"/>
      </c:barChart>
      <c:catAx>
        <c:axId val="57381598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573813240"/>
        <c:crosses val="autoZero"/>
        <c:auto val="1"/>
        <c:lblAlgn val="ctr"/>
        <c:lblOffset val="100"/>
        <c:tickLblSkip val="1"/>
        <c:tickMarkSkip val="1"/>
        <c:noMultiLvlLbl val="0"/>
      </c:catAx>
      <c:valAx>
        <c:axId val="57381324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1598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EA05-4F28-BD31-C521DDA88A0D}"/>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EA05-4F28-BD31-C521DDA88A0D}"/>
            </c:ext>
          </c:extLst>
        </c:ser>
        <c:dLbls>
          <c:showLegendKey val="0"/>
          <c:showVal val="0"/>
          <c:showCatName val="0"/>
          <c:showSerName val="0"/>
          <c:showPercent val="0"/>
          <c:showBubbleSize val="0"/>
        </c:dLbls>
        <c:gapWidth val="150"/>
        <c:axId val="573816376"/>
        <c:axId val="57381402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EA05-4F28-BD31-C521DDA88A0D}"/>
            </c:ext>
          </c:extLst>
        </c:ser>
        <c:dLbls>
          <c:showLegendKey val="0"/>
          <c:showVal val="0"/>
          <c:showCatName val="0"/>
          <c:showSerName val="0"/>
          <c:showPercent val="0"/>
          <c:showBubbleSize val="0"/>
        </c:dLbls>
        <c:marker val="1"/>
        <c:smooth val="0"/>
        <c:axId val="573804616"/>
        <c:axId val="573806576"/>
      </c:lineChart>
      <c:catAx>
        <c:axId val="57381637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14024"/>
        <c:crosses val="autoZero"/>
        <c:auto val="0"/>
        <c:lblAlgn val="ctr"/>
        <c:lblOffset val="100"/>
        <c:tickLblSkip val="1"/>
        <c:tickMarkSkip val="1"/>
        <c:noMultiLvlLbl val="0"/>
      </c:catAx>
      <c:valAx>
        <c:axId val="57381402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16376"/>
        <c:crosses val="autoZero"/>
        <c:crossBetween val="between"/>
      </c:valAx>
      <c:catAx>
        <c:axId val="573804616"/>
        <c:scaling>
          <c:orientation val="minMax"/>
        </c:scaling>
        <c:delete val="1"/>
        <c:axPos val="b"/>
        <c:majorTickMark val="out"/>
        <c:minorTickMark val="none"/>
        <c:tickLblPos val="nextTo"/>
        <c:crossAx val="573806576"/>
        <c:crosses val="autoZero"/>
        <c:auto val="0"/>
        <c:lblAlgn val="ctr"/>
        <c:lblOffset val="100"/>
        <c:noMultiLvlLbl val="0"/>
      </c:catAx>
      <c:valAx>
        <c:axId val="57380657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0461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15B6-486A-989C-DA5F98E4B00C}"/>
            </c:ext>
          </c:extLst>
        </c:ser>
        <c:ser>
          <c:idx val="1"/>
          <c:order val="1"/>
          <c:spPr>
            <a:noFill/>
            <a:ln w="25400">
              <a:solidFill>
                <a:srgbClr val="000000"/>
              </a:solidFill>
              <a:prstDash val="solid"/>
            </a:ln>
          </c:spPr>
          <c:extLst>
            <c:ext xmlns:c16="http://schemas.microsoft.com/office/drawing/2014/chart" uri="{C3380CC4-5D6E-409C-BE32-E72D297353CC}">
              <c16:uniqueId val="{00000001-15B6-486A-989C-DA5F98E4B00C}"/>
            </c:ext>
          </c:extLst>
        </c:ser>
        <c:dLbls>
          <c:showLegendKey val="0"/>
          <c:showVal val="0"/>
          <c:showCatName val="0"/>
          <c:showSerName val="0"/>
          <c:showPercent val="0"/>
          <c:showBubbleSize val="0"/>
        </c:dLbls>
        <c:axId val="573810496"/>
        <c:axId val="573809712"/>
      </c:radarChart>
      <c:catAx>
        <c:axId val="5738104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09712"/>
        <c:crosses val="autoZero"/>
        <c:auto val="0"/>
        <c:lblAlgn val="ctr"/>
        <c:lblOffset val="100"/>
        <c:noMultiLvlLbl val="0"/>
      </c:catAx>
      <c:valAx>
        <c:axId val="57380971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1049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2D38-403A-970A-C4E1CE05B833}"/>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2D38-403A-970A-C4E1CE05B833}"/>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2D38-403A-970A-C4E1CE05B833}"/>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2D38-403A-970A-C4E1CE05B833}"/>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2D38-403A-970A-C4E1CE05B833}"/>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2D38-403A-970A-C4E1CE05B833}"/>
            </c:ext>
          </c:extLst>
        </c:ser>
        <c:dLbls>
          <c:showLegendKey val="0"/>
          <c:showVal val="0"/>
          <c:showCatName val="0"/>
          <c:showSerName val="0"/>
          <c:showPercent val="0"/>
          <c:showBubbleSize val="0"/>
        </c:dLbls>
        <c:gapWidth val="150"/>
        <c:shape val="box"/>
        <c:axId val="573807752"/>
        <c:axId val="573808144"/>
        <c:axId val="0"/>
      </c:bar3DChart>
      <c:catAx>
        <c:axId val="573807752"/>
        <c:scaling>
          <c:orientation val="maxMin"/>
        </c:scaling>
        <c:delete val="1"/>
        <c:axPos val="l"/>
        <c:majorTickMark val="out"/>
        <c:minorTickMark val="none"/>
        <c:tickLblPos val="nextTo"/>
        <c:crossAx val="573808144"/>
        <c:crosses val="autoZero"/>
        <c:auto val="1"/>
        <c:lblAlgn val="ctr"/>
        <c:lblOffset val="100"/>
        <c:noMultiLvlLbl val="0"/>
      </c:catAx>
      <c:valAx>
        <c:axId val="57380814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0775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BDF-49D9-979A-E1196B52EB88}"/>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BDF-49D9-979A-E1196B52EB88}"/>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BDF-49D9-979A-E1196B52EB88}"/>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BDF-49D9-979A-E1196B52EB88}"/>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BBDF-49D9-979A-E1196B52EB88}"/>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BBDF-49D9-979A-E1196B52EB88}"/>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BBDF-49D9-979A-E1196B52EB88}"/>
            </c:ext>
          </c:extLst>
        </c:ser>
        <c:ser>
          <c:idx val="8"/>
          <c:order val="7"/>
          <c:spPr>
            <a:solidFill>
              <a:srgbClr val="FFFFFF"/>
            </a:solid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BBDF-49D9-979A-E1196B52EB88}"/>
            </c:ext>
          </c:extLst>
        </c:ser>
        <c:ser>
          <c:idx val="0"/>
          <c:order val="8"/>
          <c:spPr>
            <a:solidFill>
              <a:srgbClr val="9999FF"/>
            </a:solid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BBDF-49D9-979A-E1196B52EB88}"/>
            </c:ext>
          </c:extLst>
        </c:ser>
        <c:dLbls>
          <c:showLegendKey val="0"/>
          <c:showVal val="0"/>
          <c:showCatName val="0"/>
          <c:showSerName val="0"/>
          <c:showPercent val="0"/>
          <c:showBubbleSize val="0"/>
        </c:dLbls>
        <c:gapWidth val="150"/>
        <c:shape val="box"/>
        <c:axId val="1002133856"/>
        <c:axId val="1002135424"/>
        <c:axId val="0"/>
      </c:bar3DChart>
      <c:catAx>
        <c:axId val="100213385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5424"/>
        <c:crosses val="autoZero"/>
        <c:auto val="1"/>
        <c:lblAlgn val="ctr"/>
        <c:lblOffset val="100"/>
        <c:tickLblSkip val="2"/>
        <c:tickMarkSkip val="1"/>
        <c:noMultiLvlLbl val="0"/>
      </c:catAx>
      <c:valAx>
        <c:axId val="100213542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385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69C9-4EE4-96D3-F7C78F4E66D4}"/>
              </c:ext>
            </c:extLst>
          </c:dPt>
          <c:extLst>
            <c:ext xmlns:c16="http://schemas.microsoft.com/office/drawing/2014/chart" uri="{C3380CC4-5D6E-409C-BE32-E72D297353CC}">
              <c16:uniqueId val="{00000002-69C9-4EE4-96D3-F7C78F4E66D4}"/>
            </c:ext>
          </c:extLst>
        </c:ser>
        <c:dLbls>
          <c:showLegendKey val="0"/>
          <c:showVal val="0"/>
          <c:showCatName val="0"/>
          <c:showSerName val="0"/>
          <c:showPercent val="0"/>
          <c:showBubbleSize val="0"/>
        </c:dLbls>
        <c:gapWidth val="150"/>
        <c:axId val="573808536"/>
        <c:axId val="573810104"/>
      </c:barChart>
      <c:catAx>
        <c:axId val="57380853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73810104"/>
        <c:crosses val="autoZero"/>
        <c:auto val="1"/>
        <c:lblAlgn val="ctr"/>
        <c:lblOffset val="100"/>
        <c:tickLblSkip val="1"/>
        <c:tickMarkSkip val="1"/>
        <c:noMultiLvlLbl val="0"/>
      </c:catAx>
      <c:valAx>
        <c:axId val="57381010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7380853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8E02-40B6-9628-77ED6504BD7C}"/>
              </c:ext>
            </c:extLst>
          </c:dPt>
          <c:extLst>
            <c:ext xmlns:c16="http://schemas.microsoft.com/office/drawing/2014/chart" uri="{C3380CC4-5D6E-409C-BE32-E72D297353CC}">
              <c16:uniqueId val="{00000002-8E02-40B6-9628-77ED6504BD7C}"/>
            </c:ext>
          </c:extLst>
        </c:ser>
        <c:dLbls>
          <c:showLegendKey val="0"/>
          <c:showVal val="0"/>
          <c:showCatName val="0"/>
          <c:showSerName val="0"/>
          <c:showPercent val="0"/>
          <c:showBubbleSize val="0"/>
        </c:dLbls>
        <c:gapWidth val="150"/>
        <c:axId val="573808928"/>
        <c:axId val="573812064"/>
      </c:barChart>
      <c:catAx>
        <c:axId val="57380892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73812064"/>
        <c:crosses val="autoZero"/>
        <c:auto val="1"/>
        <c:lblAlgn val="ctr"/>
        <c:lblOffset val="100"/>
        <c:tickLblSkip val="1"/>
        <c:tickMarkSkip val="1"/>
        <c:noMultiLvlLbl val="0"/>
      </c:catAx>
      <c:valAx>
        <c:axId val="573812064"/>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7380892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AD4C-4D74-88F6-E6B8BBDDFB8D}"/>
            </c:ext>
          </c:extLst>
        </c:ser>
        <c:ser>
          <c:idx val="1"/>
          <c:order val="1"/>
          <c:spPr>
            <a:noFill/>
            <a:ln w="25400">
              <a:solidFill>
                <a:srgbClr val="000000"/>
              </a:solidFill>
              <a:prstDash val="solid"/>
            </a:ln>
          </c:spPr>
          <c:extLst>
            <c:ext xmlns:c16="http://schemas.microsoft.com/office/drawing/2014/chart" uri="{C3380CC4-5D6E-409C-BE32-E72D297353CC}">
              <c16:uniqueId val="{00000001-AD4C-4D74-88F6-E6B8BBDDFB8D}"/>
            </c:ext>
          </c:extLst>
        </c:ser>
        <c:dLbls>
          <c:showLegendKey val="0"/>
          <c:showVal val="0"/>
          <c:showCatName val="0"/>
          <c:showSerName val="0"/>
          <c:showPercent val="0"/>
          <c:showBubbleSize val="0"/>
        </c:dLbls>
        <c:axId val="573812848"/>
        <c:axId val="573813632"/>
      </c:radarChart>
      <c:catAx>
        <c:axId val="5738128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13632"/>
        <c:crosses val="autoZero"/>
        <c:auto val="0"/>
        <c:lblAlgn val="ctr"/>
        <c:lblOffset val="100"/>
        <c:noMultiLvlLbl val="0"/>
      </c:catAx>
      <c:valAx>
        <c:axId val="57381363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1284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9129-4F1F-A04C-4D4C8F617E09}"/>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9129-4F1F-A04C-4D4C8F617E09}"/>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9129-4F1F-A04C-4D4C8F617E09}"/>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9129-4F1F-A04C-4D4C8F617E09}"/>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9129-4F1F-A04C-4D4C8F617E09}"/>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9129-4F1F-A04C-4D4C8F617E09}"/>
            </c:ext>
          </c:extLst>
        </c:ser>
        <c:dLbls>
          <c:showLegendKey val="0"/>
          <c:showVal val="0"/>
          <c:showCatName val="0"/>
          <c:showSerName val="0"/>
          <c:showPercent val="0"/>
          <c:showBubbleSize val="0"/>
        </c:dLbls>
        <c:gapWidth val="150"/>
        <c:shape val="box"/>
        <c:axId val="573814808"/>
        <c:axId val="573815592"/>
        <c:axId val="0"/>
      </c:bar3DChart>
      <c:catAx>
        <c:axId val="573814808"/>
        <c:scaling>
          <c:orientation val="maxMin"/>
        </c:scaling>
        <c:delete val="1"/>
        <c:axPos val="l"/>
        <c:majorTickMark val="out"/>
        <c:minorTickMark val="none"/>
        <c:tickLblPos val="nextTo"/>
        <c:crossAx val="573815592"/>
        <c:crosses val="autoZero"/>
        <c:auto val="1"/>
        <c:lblAlgn val="ctr"/>
        <c:lblOffset val="100"/>
        <c:noMultiLvlLbl val="0"/>
      </c:catAx>
      <c:valAx>
        <c:axId val="573815592"/>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1480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F507-4CFD-9D8B-341F7764C934}"/>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F507-4CFD-9D8B-341F7764C934}"/>
            </c:ext>
          </c:extLst>
        </c:ser>
        <c:dLbls>
          <c:showLegendKey val="0"/>
          <c:showVal val="0"/>
          <c:showCatName val="0"/>
          <c:showSerName val="0"/>
          <c:showPercent val="0"/>
          <c:showBubbleSize val="0"/>
        </c:dLbls>
        <c:gapWidth val="150"/>
        <c:shape val="box"/>
        <c:axId val="1002133464"/>
        <c:axId val="565431184"/>
        <c:axId val="0"/>
      </c:bar3DChart>
      <c:catAx>
        <c:axId val="100213346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1184"/>
        <c:crosses val="autoZero"/>
        <c:auto val="1"/>
        <c:lblAlgn val="ctr"/>
        <c:lblOffset val="100"/>
        <c:tickLblSkip val="1"/>
        <c:tickMarkSkip val="1"/>
        <c:noMultiLvlLbl val="0"/>
      </c:catAx>
      <c:valAx>
        <c:axId val="56543118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133464"/>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4970-442F-B8A9-7BDEC8E63373}"/>
              </c:ext>
            </c:extLst>
          </c:dPt>
          <c:extLst>
            <c:ext xmlns:c16="http://schemas.microsoft.com/office/drawing/2014/chart" uri="{C3380CC4-5D6E-409C-BE32-E72D297353CC}">
              <c16:uniqueId val="{00000002-4970-442F-B8A9-7BDEC8E63373}"/>
            </c:ext>
          </c:extLst>
        </c:ser>
        <c:dLbls>
          <c:showLegendKey val="0"/>
          <c:showVal val="0"/>
          <c:showCatName val="0"/>
          <c:showSerName val="0"/>
          <c:showPercent val="0"/>
          <c:showBubbleSize val="0"/>
        </c:dLbls>
        <c:gapWidth val="150"/>
        <c:axId val="565430008"/>
        <c:axId val="565435104"/>
      </c:barChart>
      <c:catAx>
        <c:axId val="56543000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5435104"/>
        <c:crosses val="autoZero"/>
        <c:auto val="1"/>
        <c:lblAlgn val="ctr"/>
        <c:lblOffset val="100"/>
        <c:tickLblSkip val="1"/>
        <c:tickMarkSkip val="1"/>
        <c:noMultiLvlLbl val="0"/>
      </c:catAx>
      <c:valAx>
        <c:axId val="56543510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3000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E817-4F03-8DDA-71B394E3648F}"/>
              </c:ext>
            </c:extLst>
          </c:dPt>
          <c:extLst>
            <c:ext xmlns:c16="http://schemas.microsoft.com/office/drawing/2014/chart" uri="{C3380CC4-5D6E-409C-BE32-E72D297353CC}">
              <c16:uniqueId val="{00000002-E817-4F03-8DDA-71B394E3648F}"/>
            </c:ext>
          </c:extLst>
        </c:ser>
        <c:dLbls>
          <c:showLegendKey val="0"/>
          <c:showVal val="0"/>
          <c:showCatName val="0"/>
          <c:showSerName val="0"/>
          <c:showPercent val="0"/>
          <c:showBubbleSize val="0"/>
        </c:dLbls>
        <c:gapWidth val="150"/>
        <c:axId val="565431576"/>
        <c:axId val="565428832"/>
      </c:barChart>
      <c:catAx>
        <c:axId val="56543157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5428832"/>
        <c:crosses val="autoZero"/>
        <c:auto val="1"/>
        <c:lblAlgn val="ctr"/>
        <c:lblOffset val="100"/>
        <c:tickLblSkip val="1"/>
        <c:tickMarkSkip val="1"/>
        <c:noMultiLvlLbl val="0"/>
      </c:catAx>
      <c:valAx>
        <c:axId val="56542883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3157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DDCD-411C-92D7-A24E819BC1E8}"/>
            </c:ext>
          </c:extLst>
        </c:ser>
        <c:ser>
          <c:idx val="1"/>
          <c:order val="1"/>
          <c:spPr>
            <a:noFill/>
            <a:ln w="25400">
              <a:solidFill>
                <a:srgbClr val="000000"/>
              </a:solidFill>
              <a:prstDash val="solid"/>
            </a:ln>
          </c:spPr>
          <c:extLst>
            <c:ext xmlns:c16="http://schemas.microsoft.com/office/drawing/2014/chart" uri="{C3380CC4-5D6E-409C-BE32-E72D297353CC}">
              <c16:uniqueId val="{00000001-DDCD-411C-92D7-A24E819BC1E8}"/>
            </c:ext>
          </c:extLst>
        </c:ser>
        <c:dLbls>
          <c:showLegendKey val="0"/>
          <c:showVal val="0"/>
          <c:showCatName val="0"/>
          <c:showSerName val="0"/>
          <c:showPercent val="0"/>
          <c:showBubbleSize val="0"/>
        </c:dLbls>
        <c:axId val="565436280"/>
        <c:axId val="565430400"/>
      </c:radarChart>
      <c:catAx>
        <c:axId val="5654362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0400"/>
        <c:crosses val="autoZero"/>
        <c:auto val="0"/>
        <c:lblAlgn val="ctr"/>
        <c:lblOffset val="100"/>
        <c:noMultiLvlLbl val="0"/>
      </c:catAx>
      <c:valAx>
        <c:axId val="56543040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628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E091-4A19-B8EE-03B680531EE5}"/>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E091-4A19-B8EE-03B680531EE5}"/>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E091-4A19-B8EE-03B680531EE5}"/>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E091-4A19-B8EE-03B680531EE5}"/>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E091-4A19-B8EE-03B680531EE5}"/>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E091-4A19-B8EE-03B680531EE5}"/>
            </c:ext>
          </c:extLst>
        </c:ser>
        <c:dLbls>
          <c:showLegendKey val="0"/>
          <c:showVal val="0"/>
          <c:showCatName val="0"/>
          <c:showSerName val="0"/>
          <c:showPercent val="0"/>
          <c:showBubbleSize val="0"/>
        </c:dLbls>
        <c:gapWidth val="150"/>
        <c:shape val="box"/>
        <c:axId val="565437064"/>
        <c:axId val="565437848"/>
        <c:axId val="0"/>
      </c:bar3DChart>
      <c:catAx>
        <c:axId val="565437064"/>
        <c:scaling>
          <c:orientation val="maxMin"/>
        </c:scaling>
        <c:delete val="1"/>
        <c:axPos val="l"/>
        <c:majorTickMark val="out"/>
        <c:minorTickMark val="none"/>
        <c:tickLblPos val="nextTo"/>
        <c:crossAx val="565437848"/>
        <c:crosses val="autoZero"/>
        <c:auto val="1"/>
        <c:lblAlgn val="ctr"/>
        <c:lblOffset val="100"/>
        <c:noMultiLvlLbl val="0"/>
      </c:catAx>
      <c:valAx>
        <c:axId val="56543784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370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E633-45E6-9CFE-1A39FBD91CB2}"/>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E633-45E6-9CFE-1A39FBD91CB2}"/>
            </c:ext>
          </c:extLst>
        </c:ser>
        <c:dLbls>
          <c:showLegendKey val="0"/>
          <c:showVal val="0"/>
          <c:showCatName val="0"/>
          <c:showSerName val="0"/>
          <c:showPercent val="0"/>
          <c:showBubbleSize val="0"/>
        </c:dLbls>
        <c:gapWidth val="150"/>
        <c:shape val="box"/>
        <c:axId val="565429224"/>
        <c:axId val="565429616"/>
        <c:axId val="0"/>
      </c:bar3DChart>
      <c:catAx>
        <c:axId val="56542922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29616"/>
        <c:crosses val="autoZero"/>
        <c:auto val="1"/>
        <c:lblAlgn val="ctr"/>
        <c:lblOffset val="100"/>
        <c:tickLblSkip val="1"/>
        <c:tickMarkSkip val="1"/>
        <c:noMultiLvlLbl val="0"/>
      </c:catAx>
      <c:valAx>
        <c:axId val="565429616"/>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29224"/>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F26-4087-806C-348EE1F54F34}"/>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F26-4087-806C-348EE1F54F34}"/>
            </c:ext>
          </c:extLst>
        </c:ser>
        <c:dLbls>
          <c:showLegendKey val="0"/>
          <c:showVal val="0"/>
          <c:showCatName val="0"/>
          <c:showSerName val="0"/>
          <c:showPercent val="0"/>
          <c:showBubbleSize val="0"/>
        </c:dLbls>
        <c:gapWidth val="150"/>
        <c:axId val="1002152280"/>
        <c:axId val="100214718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3F26-4087-806C-348EE1F54F34}"/>
            </c:ext>
          </c:extLst>
        </c:ser>
        <c:dLbls>
          <c:showLegendKey val="0"/>
          <c:showVal val="0"/>
          <c:showCatName val="0"/>
          <c:showSerName val="0"/>
          <c:showPercent val="0"/>
          <c:showBubbleSize val="0"/>
        </c:dLbls>
        <c:marker val="1"/>
        <c:smooth val="0"/>
        <c:axId val="1002145224"/>
        <c:axId val="1002142480"/>
      </c:lineChart>
      <c:catAx>
        <c:axId val="100215228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7184"/>
        <c:crosses val="autoZero"/>
        <c:auto val="0"/>
        <c:lblAlgn val="ctr"/>
        <c:lblOffset val="100"/>
        <c:tickLblSkip val="1"/>
        <c:tickMarkSkip val="1"/>
        <c:noMultiLvlLbl val="0"/>
      </c:catAx>
      <c:valAx>
        <c:axId val="100214718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228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145224"/>
        <c:scaling>
          <c:orientation val="minMax"/>
        </c:scaling>
        <c:delete val="1"/>
        <c:axPos val="b"/>
        <c:majorTickMark val="out"/>
        <c:minorTickMark val="none"/>
        <c:tickLblPos val="nextTo"/>
        <c:crossAx val="1002142480"/>
        <c:crosses val="autoZero"/>
        <c:auto val="0"/>
        <c:lblAlgn val="ctr"/>
        <c:lblOffset val="100"/>
        <c:noMultiLvlLbl val="0"/>
      </c:catAx>
      <c:valAx>
        <c:axId val="100214248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522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5F23-47B5-8224-DDB80B944CA8}"/>
              </c:ext>
            </c:extLst>
          </c:dPt>
          <c:extLst>
            <c:ext xmlns:c16="http://schemas.microsoft.com/office/drawing/2014/chart" uri="{C3380CC4-5D6E-409C-BE32-E72D297353CC}">
              <c16:uniqueId val="{00000002-5F23-47B5-8224-DDB80B944CA8}"/>
            </c:ext>
          </c:extLst>
        </c:ser>
        <c:dLbls>
          <c:showLegendKey val="0"/>
          <c:showVal val="0"/>
          <c:showCatName val="0"/>
          <c:showSerName val="0"/>
          <c:showPercent val="0"/>
          <c:showBubbleSize val="0"/>
        </c:dLbls>
        <c:gapWidth val="150"/>
        <c:axId val="565430792"/>
        <c:axId val="565439024"/>
      </c:barChart>
      <c:catAx>
        <c:axId val="56543079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5439024"/>
        <c:crosses val="autoZero"/>
        <c:auto val="1"/>
        <c:lblAlgn val="ctr"/>
        <c:lblOffset val="100"/>
        <c:tickLblSkip val="1"/>
        <c:tickMarkSkip val="1"/>
        <c:noMultiLvlLbl val="0"/>
      </c:catAx>
      <c:valAx>
        <c:axId val="56543902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3079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2665-4249-B94C-E5C5E840D860}"/>
              </c:ext>
            </c:extLst>
          </c:dPt>
          <c:extLst>
            <c:ext xmlns:c16="http://schemas.microsoft.com/office/drawing/2014/chart" uri="{C3380CC4-5D6E-409C-BE32-E72D297353CC}">
              <c16:uniqueId val="{00000002-2665-4249-B94C-E5C5E840D860}"/>
            </c:ext>
          </c:extLst>
        </c:ser>
        <c:dLbls>
          <c:showLegendKey val="0"/>
          <c:showVal val="0"/>
          <c:showCatName val="0"/>
          <c:showSerName val="0"/>
          <c:showPercent val="0"/>
          <c:showBubbleSize val="0"/>
        </c:dLbls>
        <c:gapWidth val="150"/>
        <c:axId val="565432752"/>
        <c:axId val="565438632"/>
      </c:barChart>
      <c:catAx>
        <c:axId val="565432752"/>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5438632"/>
        <c:crosses val="autoZero"/>
        <c:auto val="1"/>
        <c:lblAlgn val="ctr"/>
        <c:lblOffset val="100"/>
        <c:tickLblSkip val="1"/>
        <c:tickMarkSkip val="1"/>
        <c:noMultiLvlLbl val="0"/>
      </c:catAx>
      <c:valAx>
        <c:axId val="56543863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3275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6D57-412D-9C36-017FEEF9B821}"/>
            </c:ext>
          </c:extLst>
        </c:ser>
        <c:ser>
          <c:idx val="1"/>
          <c:order val="1"/>
          <c:spPr>
            <a:noFill/>
            <a:ln w="25400">
              <a:solidFill>
                <a:srgbClr val="000000"/>
              </a:solidFill>
              <a:prstDash val="solid"/>
            </a:ln>
          </c:spPr>
          <c:extLst>
            <c:ext xmlns:c16="http://schemas.microsoft.com/office/drawing/2014/chart" uri="{C3380CC4-5D6E-409C-BE32-E72D297353CC}">
              <c16:uniqueId val="{00000001-6D57-412D-9C36-017FEEF9B821}"/>
            </c:ext>
          </c:extLst>
        </c:ser>
        <c:dLbls>
          <c:showLegendKey val="0"/>
          <c:showVal val="0"/>
          <c:showCatName val="0"/>
          <c:showSerName val="0"/>
          <c:showPercent val="0"/>
          <c:showBubbleSize val="0"/>
        </c:dLbls>
        <c:axId val="565433928"/>
        <c:axId val="565437456"/>
      </c:radarChart>
      <c:catAx>
        <c:axId val="56543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7456"/>
        <c:crosses val="autoZero"/>
        <c:auto val="0"/>
        <c:lblAlgn val="ctr"/>
        <c:lblOffset val="100"/>
        <c:noMultiLvlLbl val="0"/>
      </c:catAx>
      <c:valAx>
        <c:axId val="565437456"/>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392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6BDF-4D9A-864E-2D97647790F7}"/>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6BDF-4D9A-864E-2D97647790F7}"/>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6BDF-4D9A-864E-2D97647790F7}"/>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6BDF-4D9A-864E-2D97647790F7}"/>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6BDF-4D9A-864E-2D97647790F7}"/>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6BDF-4D9A-864E-2D97647790F7}"/>
            </c:ext>
          </c:extLst>
        </c:ser>
        <c:dLbls>
          <c:showLegendKey val="0"/>
          <c:showVal val="0"/>
          <c:showCatName val="0"/>
          <c:showSerName val="0"/>
          <c:showPercent val="0"/>
          <c:showBubbleSize val="0"/>
        </c:dLbls>
        <c:gapWidth val="150"/>
        <c:shape val="box"/>
        <c:axId val="565427656"/>
        <c:axId val="565439416"/>
        <c:axId val="0"/>
      </c:bar3DChart>
      <c:catAx>
        <c:axId val="565427656"/>
        <c:scaling>
          <c:orientation val="maxMin"/>
        </c:scaling>
        <c:delete val="1"/>
        <c:axPos val="l"/>
        <c:majorTickMark val="out"/>
        <c:minorTickMark val="none"/>
        <c:tickLblPos val="nextTo"/>
        <c:crossAx val="565439416"/>
        <c:crosses val="autoZero"/>
        <c:auto val="1"/>
        <c:lblAlgn val="ctr"/>
        <c:lblOffset val="100"/>
        <c:noMultiLvlLbl val="0"/>
      </c:catAx>
      <c:valAx>
        <c:axId val="56543941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2765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E53-41C9-802B-97D1A3C33568}"/>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E53-41C9-802B-97D1A3C33568}"/>
            </c:ext>
          </c:extLst>
        </c:ser>
        <c:dLbls>
          <c:showLegendKey val="0"/>
          <c:showVal val="0"/>
          <c:showCatName val="0"/>
          <c:showSerName val="0"/>
          <c:showPercent val="0"/>
          <c:showBubbleSize val="0"/>
        </c:dLbls>
        <c:gapWidth val="150"/>
        <c:shape val="box"/>
        <c:axId val="565439808"/>
        <c:axId val="565433536"/>
        <c:axId val="0"/>
      </c:bar3DChart>
      <c:catAx>
        <c:axId val="56543980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3536"/>
        <c:crosses val="autoZero"/>
        <c:auto val="1"/>
        <c:lblAlgn val="ctr"/>
        <c:lblOffset val="100"/>
        <c:tickLblSkip val="1"/>
        <c:tickMarkSkip val="1"/>
        <c:noMultiLvlLbl val="0"/>
      </c:catAx>
      <c:valAx>
        <c:axId val="565433536"/>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980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9CCB-465D-826A-D3BF6A6A6C1D}"/>
              </c:ext>
            </c:extLst>
          </c:dPt>
          <c:extLst>
            <c:ext xmlns:c16="http://schemas.microsoft.com/office/drawing/2014/chart" uri="{C3380CC4-5D6E-409C-BE32-E72D297353CC}">
              <c16:uniqueId val="{00000002-9CCB-465D-826A-D3BF6A6A6C1D}"/>
            </c:ext>
          </c:extLst>
        </c:ser>
        <c:dLbls>
          <c:showLegendKey val="0"/>
          <c:showVal val="0"/>
          <c:showCatName val="0"/>
          <c:showSerName val="0"/>
          <c:showPercent val="0"/>
          <c:showBubbleSize val="0"/>
        </c:dLbls>
        <c:gapWidth val="150"/>
        <c:axId val="565448432"/>
        <c:axId val="565440592"/>
      </c:barChart>
      <c:catAx>
        <c:axId val="56544843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5440592"/>
        <c:crosses val="autoZero"/>
        <c:auto val="1"/>
        <c:lblAlgn val="ctr"/>
        <c:lblOffset val="100"/>
        <c:tickLblSkip val="1"/>
        <c:tickMarkSkip val="1"/>
        <c:noMultiLvlLbl val="0"/>
      </c:catAx>
      <c:valAx>
        <c:axId val="565440592"/>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484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651E-46DB-B189-99ED773EB605}"/>
              </c:ext>
            </c:extLst>
          </c:dPt>
          <c:extLst>
            <c:ext xmlns:c16="http://schemas.microsoft.com/office/drawing/2014/chart" uri="{C3380CC4-5D6E-409C-BE32-E72D297353CC}">
              <c16:uniqueId val="{00000002-651E-46DB-B189-99ED773EB605}"/>
            </c:ext>
          </c:extLst>
        </c:ser>
        <c:dLbls>
          <c:showLegendKey val="0"/>
          <c:showVal val="0"/>
          <c:showCatName val="0"/>
          <c:showSerName val="0"/>
          <c:showPercent val="0"/>
          <c:showBubbleSize val="0"/>
        </c:dLbls>
        <c:gapWidth val="150"/>
        <c:axId val="565444120"/>
        <c:axId val="565444512"/>
      </c:barChart>
      <c:catAx>
        <c:axId val="56544412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5444512"/>
        <c:crosses val="autoZero"/>
        <c:auto val="1"/>
        <c:lblAlgn val="ctr"/>
        <c:lblOffset val="100"/>
        <c:tickLblSkip val="1"/>
        <c:tickMarkSkip val="1"/>
        <c:noMultiLvlLbl val="0"/>
      </c:catAx>
      <c:valAx>
        <c:axId val="56544451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4412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3425-4305-9CA8-2C6227216D3F}"/>
            </c:ext>
          </c:extLst>
        </c:ser>
        <c:ser>
          <c:idx val="1"/>
          <c:order val="1"/>
          <c:spPr>
            <a:noFill/>
            <a:ln w="25400">
              <a:solidFill>
                <a:srgbClr val="000000"/>
              </a:solidFill>
              <a:prstDash val="solid"/>
            </a:ln>
          </c:spPr>
          <c:extLst>
            <c:ext xmlns:c16="http://schemas.microsoft.com/office/drawing/2014/chart" uri="{C3380CC4-5D6E-409C-BE32-E72D297353CC}">
              <c16:uniqueId val="{00000001-3425-4305-9CA8-2C6227216D3F}"/>
            </c:ext>
          </c:extLst>
        </c:ser>
        <c:dLbls>
          <c:showLegendKey val="0"/>
          <c:showVal val="0"/>
          <c:showCatName val="0"/>
          <c:showSerName val="0"/>
          <c:showPercent val="0"/>
          <c:showBubbleSize val="0"/>
        </c:dLbls>
        <c:axId val="565448824"/>
        <c:axId val="565447648"/>
      </c:radarChart>
      <c:catAx>
        <c:axId val="56544882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47648"/>
        <c:crosses val="autoZero"/>
        <c:auto val="0"/>
        <c:lblAlgn val="ctr"/>
        <c:lblOffset val="100"/>
        <c:noMultiLvlLbl val="0"/>
      </c:catAx>
      <c:valAx>
        <c:axId val="56544764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4882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0F1-4E53-BA39-163D5200BA64}"/>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0F1-4E53-BA39-163D5200BA64}"/>
            </c:ext>
          </c:extLst>
        </c:ser>
        <c:dLbls>
          <c:showLegendKey val="0"/>
          <c:showVal val="0"/>
          <c:showCatName val="0"/>
          <c:showSerName val="0"/>
          <c:showPercent val="0"/>
          <c:showBubbleSize val="0"/>
        </c:dLbls>
        <c:gapWidth val="150"/>
        <c:axId val="565446864"/>
        <c:axId val="56544372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D0F1-4E53-BA39-163D5200BA64}"/>
            </c:ext>
          </c:extLst>
        </c:ser>
        <c:dLbls>
          <c:showLegendKey val="0"/>
          <c:showVal val="0"/>
          <c:showCatName val="0"/>
          <c:showSerName val="0"/>
          <c:showPercent val="0"/>
          <c:showBubbleSize val="0"/>
        </c:dLbls>
        <c:marker val="1"/>
        <c:smooth val="0"/>
        <c:axId val="565443336"/>
        <c:axId val="565440200"/>
      </c:lineChart>
      <c:catAx>
        <c:axId val="56544686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43728"/>
        <c:crosses val="autoZero"/>
        <c:auto val="0"/>
        <c:lblAlgn val="ctr"/>
        <c:lblOffset val="100"/>
        <c:tickLblSkip val="1"/>
        <c:tickMarkSkip val="1"/>
        <c:noMultiLvlLbl val="0"/>
      </c:catAx>
      <c:valAx>
        <c:axId val="56544372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46864"/>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565443336"/>
        <c:scaling>
          <c:orientation val="minMax"/>
        </c:scaling>
        <c:delete val="1"/>
        <c:axPos val="b"/>
        <c:majorTickMark val="out"/>
        <c:minorTickMark val="none"/>
        <c:tickLblPos val="nextTo"/>
        <c:crossAx val="565440200"/>
        <c:crosses val="autoZero"/>
        <c:auto val="0"/>
        <c:lblAlgn val="ctr"/>
        <c:lblOffset val="100"/>
        <c:noMultiLvlLbl val="0"/>
      </c:catAx>
      <c:valAx>
        <c:axId val="56544020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4333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5"/>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4F28-48A5-BEE8-56426D563BAD}"/>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4F28-48A5-BEE8-56426D563BAD}"/>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4F28-48A5-BEE8-56426D563BAD}"/>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4F28-48A5-BEE8-56426D563BAD}"/>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4F28-48A5-BEE8-56426D563BAD}"/>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4F28-48A5-BEE8-56426D563BAD}"/>
            </c:ext>
          </c:extLst>
        </c:ser>
        <c:dLbls>
          <c:showLegendKey val="0"/>
          <c:showVal val="0"/>
          <c:showCatName val="0"/>
          <c:showSerName val="0"/>
          <c:showPercent val="0"/>
          <c:showBubbleSize val="0"/>
        </c:dLbls>
        <c:gapWidth val="150"/>
        <c:shape val="box"/>
        <c:axId val="565447256"/>
        <c:axId val="565449216"/>
        <c:axId val="0"/>
      </c:bar3DChart>
      <c:catAx>
        <c:axId val="565447256"/>
        <c:scaling>
          <c:orientation val="maxMin"/>
        </c:scaling>
        <c:delete val="1"/>
        <c:axPos val="r"/>
        <c:majorTickMark val="out"/>
        <c:minorTickMark val="none"/>
        <c:tickLblPos val="nextTo"/>
        <c:crossAx val="565449216"/>
        <c:crosses val="autoZero"/>
        <c:auto val="1"/>
        <c:lblAlgn val="ctr"/>
        <c:lblOffset val="100"/>
        <c:noMultiLvlLbl val="0"/>
      </c:catAx>
      <c:valAx>
        <c:axId val="565449216"/>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65447256"/>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15-46F3-8EE7-81FE0EE03A2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15-46F3-8EE7-81FE0EE03A22}"/>
            </c:ext>
          </c:extLst>
        </c:ser>
        <c:dLbls>
          <c:showLegendKey val="0"/>
          <c:showVal val="0"/>
          <c:showCatName val="0"/>
          <c:showSerName val="0"/>
          <c:showPercent val="0"/>
          <c:showBubbleSize val="0"/>
        </c:dLbls>
        <c:marker val="1"/>
        <c:smooth val="0"/>
        <c:axId val="1002151496"/>
        <c:axId val="1002154240"/>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B615-46F3-8EE7-81FE0EE03A22}"/>
            </c:ext>
          </c:extLst>
        </c:ser>
        <c:dLbls>
          <c:showLegendKey val="0"/>
          <c:showVal val="0"/>
          <c:showCatName val="0"/>
          <c:showSerName val="0"/>
          <c:showPercent val="0"/>
          <c:showBubbleSize val="0"/>
        </c:dLbls>
        <c:marker val="1"/>
        <c:smooth val="0"/>
        <c:axId val="1002149144"/>
        <c:axId val="1002144048"/>
      </c:lineChart>
      <c:catAx>
        <c:axId val="100215149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54240"/>
        <c:crosses val="autoZero"/>
        <c:auto val="1"/>
        <c:lblAlgn val="ctr"/>
        <c:lblOffset val="100"/>
        <c:tickLblSkip val="1"/>
        <c:tickMarkSkip val="1"/>
        <c:noMultiLvlLbl val="0"/>
      </c:catAx>
      <c:valAx>
        <c:axId val="1002154240"/>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51496"/>
        <c:crosses val="autoZero"/>
        <c:crossBetween val="between"/>
        <c:dispUnits>
          <c:builtInUnit val="hundreds"/>
        </c:dispUnits>
      </c:valAx>
      <c:catAx>
        <c:axId val="1002149144"/>
        <c:scaling>
          <c:orientation val="minMax"/>
        </c:scaling>
        <c:delete val="1"/>
        <c:axPos val="b"/>
        <c:majorTickMark val="out"/>
        <c:minorTickMark val="none"/>
        <c:tickLblPos val="nextTo"/>
        <c:crossAx val="1002144048"/>
        <c:crossesAt val="0"/>
        <c:auto val="1"/>
        <c:lblAlgn val="ctr"/>
        <c:lblOffset val="100"/>
        <c:noMultiLvlLbl val="0"/>
      </c:catAx>
      <c:valAx>
        <c:axId val="1002144048"/>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914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17AB-49B5-9A8E-5F547471B255}"/>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17AB-49B5-9A8E-5F547471B255}"/>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17AB-49B5-9A8E-5F547471B255}"/>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17AB-49B5-9A8E-5F547471B255}"/>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17AB-49B5-9A8E-5F547471B255}"/>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17AB-49B5-9A8E-5F547471B255}"/>
            </c:ext>
          </c:extLst>
        </c:ser>
        <c:dLbls>
          <c:showLegendKey val="0"/>
          <c:showVal val="0"/>
          <c:showCatName val="0"/>
          <c:showSerName val="0"/>
          <c:showPercent val="0"/>
          <c:showBubbleSize val="0"/>
        </c:dLbls>
        <c:gapWidth val="150"/>
        <c:shape val="box"/>
        <c:axId val="565445688"/>
        <c:axId val="565446080"/>
        <c:axId val="0"/>
      </c:bar3DChart>
      <c:catAx>
        <c:axId val="565445688"/>
        <c:scaling>
          <c:orientation val="maxMin"/>
        </c:scaling>
        <c:delete val="1"/>
        <c:axPos val="l"/>
        <c:majorTickMark val="out"/>
        <c:minorTickMark val="none"/>
        <c:tickLblPos val="nextTo"/>
        <c:crossAx val="565446080"/>
        <c:crosses val="autoZero"/>
        <c:auto val="1"/>
        <c:lblAlgn val="ctr"/>
        <c:lblOffset val="100"/>
        <c:noMultiLvlLbl val="0"/>
      </c:catAx>
      <c:valAx>
        <c:axId val="56544608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4568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ACE0-41A9-9EED-1E8A275E486B}"/>
            </c:ext>
          </c:extLst>
        </c:ser>
        <c:ser>
          <c:idx val="3"/>
          <c:order val="1"/>
          <c:spPr>
            <a:ln w="12700">
              <a:solidFill>
                <a:srgbClr val="000000"/>
              </a:solidFill>
              <a:prstDash val="solid"/>
            </a:ln>
          </c:spPr>
          <c:marker>
            <c:symbol val="diamond"/>
            <c:size val="5"/>
            <c:spPr>
              <a:noFill/>
              <a:ln>
                <a:solidFill>
                  <a:srgbClr val="000000"/>
                </a:solidFill>
                <a:prstDash val="solid"/>
              </a:ln>
            </c:spPr>
          </c:marker>
          <c:smooth val="0"/>
          <c:extLst>
            <c:ext xmlns:c16="http://schemas.microsoft.com/office/drawing/2014/chart" uri="{C3380CC4-5D6E-409C-BE32-E72D297353CC}">
              <c16:uniqueId val="{00000001-ACE0-41A9-9EED-1E8A275E486B}"/>
            </c:ext>
          </c:extLst>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2-ACE0-41A9-9EED-1E8A275E486B}"/>
            </c:ext>
          </c:extLst>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3-ACE0-41A9-9EED-1E8A275E486B}"/>
            </c:ext>
          </c:extLst>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extLst>
            <c:ext xmlns:c16="http://schemas.microsoft.com/office/drawing/2014/chart" uri="{C3380CC4-5D6E-409C-BE32-E72D297353CC}">
              <c16:uniqueId val="{00000004-ACE0-41A9-9EED-1E8A275E486B}"/>
            </c:ext>
          </c:extLst>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5-ACE0-41A9-9EED-1E8A275E486B}"/>
            </c:ext>
          </c:extLst>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extLst>
            <c:ext xmlns:c16="http://schemas.microsoft.com/office/drawing/2014/chart" uri="{C3380CC4-5D6E-409C-BE32-E72D297353CC}">
              <c16:uniqueId val="{00000006-ACE0-41A9-9EED-1E8A275E486B}"/>
            </c:ext>
          </c:extLst>
        </c:ser>
        <c:dLbls>
          <c:showLegendKey val="0"/>
          <c:showVal val="0"/>
          <c:showCatName val="0"/>
          <c:showSerName val="0"/>
          <c:showPercent val="0"/>
          <c:showBubbleSize val="0"/>
        </c:dLbls>
        <c:marker val="1"/>
        <c:smooth val="0"/>
        <c:axId val="565448040"/>
        <c:axId val="565449608"/>
      </c:lineChart>
      <c:catAx>
        <c:axId val="5654480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49608"/>
        <c:crossesAt val="70"/>
        <c:auto val="1"/>
        <c:lblAlgn val="ctr"/>
        <c:lblOffset val="100"/>
        <c:tickLblSkip val="1"/>
        <c:tickMarkSkip val="1"/>
        <c:noMultiLvlLbl val="0"/>
      </c:catAx>
      <c:valAx>
        <c:axId val="565449608"/>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4804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A0B8-4DC6-B244-6CC0C90108D6}"/>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A0B8-4DC6-B244-6CC0C90108D6}"/>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A0B8-4DC6-B244-6CC0C90108D6}"/>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A0B8-4DC6-B244-6CC0C90108D6}"/>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A0B8-4DC6-B244-6CC0C90108D6}"/>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A0B8-4DC6-B244-6CC0C90108D6}"/>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A0B8-4DC6-B244-6CC0C90108D6}"/>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7-A0B8-4DC6-B244-6CC0C90108D6}"/>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8-A0B8-4DC6-B244-6CC0C90108D6}"/>
            </c:ext>
          </c:extLst>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9-A0B8-4DC6-B244-6CC0C90108D6}"/>
            </c:ext>
          </c:extLst>
        </c:ser>
        <c:dLbls>
          <c:showLegendKey val="0"/>
          <c:showVal val="0"/>
          <c:showCatName val="0"/>
          <c:showSerName val="0"/>
          <c:showPercent val="0"/>
          <c:showBubbleSize val="0"/>
        </c:dLbls>
        <c:gapWidth val="150"/>
        <c:shape val="box"/>
        <c:axId val="565450000"/>
        <c:axId val="565440984"/>
        <c:axId val="0"/>
      </c:bar3DChart>
      <c:catAx>
        <c:axId val="56545000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40984"/>
        <c:crosses val="autoZero"/>
        <c:auto val="1"/>
        <c:lblAlgn val="ctr"/>
        <c:lblOffset val="100"/>
        <c:tickLblSkip val="2"/>
        <c:tickMarkSkip val="1"/>
        <c:noMultiLvlLbl val="0"/>
      </c:catAx>
      <c:valAx>
        <c:axId val="56544098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0000"/>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C47-4188-9179-97B5482E07A1}"/>
            </c:ext>
          </c:extLst>
        </c:ser>
        <c:ser>
          <c:idx val="2"/>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C47-4188-9179-97B5482E07A1}"/>
            </c:ext>
          </c:extLst>
        </c:ser>
        <c:dLbls>
          <c:showLegendKey val="0"/>
          <c:showVal val="0"/>
          <c:showCatName val="0"/>
          <c:showSerName val="0"/>
          <c:showPercent val="0"/>
          <c:showBubbleSize val="0"/>
        </c:dLbls>
        <c:gapWidth val="150"/>
        <c:axId val="565450784"/>
        <c:axId val="565451176"/>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DC47-4188-9179-97B5482E07A1}"/>
            </c:ext>
          </c:extLst>
        </c:ser>
        <c:dLbls>
          <c:showLegendKey val="0"/>
          <c:showVal val="0"/>
          <c:showCatName val="0"/>
          <c:showSerName val="0"/>
          <c:showPercent val="0"/>
          <c:showBubbleSize val="0"/>
        </c:dLbls>
        <c:marker val="1"/>
        <c:smooth val="0"/>
        <c:axId val="565452352"/>
        <c:axId val="565441768"/>
      </c:lineChart>
      <c:catAx>
        <c:axId val="56545078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1176"/>
        <c:crosses val="autoZero"/>
        <c:auto val="0"/>
        <c:lblAlgn val="ctr"/>
        <c:lblOffset val="100"/>
        <c:tickLblSkip val="1"/>
        <c:tickMarkSkip val="1"/>
        <c:noMultiLvlLbl val="0"/>
      </c:catAx>
      <c:valAx>
        <c:axId val="56545117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078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5452352"/>
        <c:scaling>
          <c:orientation val="minMax"/>
        </c:scaling>
        <c:delete val="1"/>
        <c:axPos val="b"/>
        <c:majorTickMark val="out"/>
        <c:minorTickMark val="none"/>
        <c:tickLblPos val="nextTo"/>
        <c:crossAx val="565441768"/>
        <c:crosses val="autoZero"/>
        <c:auto val="0"/>
        <c:lblAlgn val="ctr"/>
        <c:lblOffset val="100"/>
        <c:noMultiLvlLbl val="0"/>
      </c:catAx>
      <c:valAx>
        <c:axId val="56544176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235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2C6C-4BA8-B732-50BE2AE60A0B}"/>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2C6C-4BA8-B732-50BE2AE60A0B}"/>
            </c:ext>
          </c:extLst>
        </c:ser>
        <c:dLbls>
          <c:showLegendKey val="0"/>
          <c:showVal val="0"/>
          <c:showCatName val="0"/>
          <c:showSerName val="0"/>
          <c:showPercent val="0"/>
          <c:showBubbleSize val="0"/>
        </c:dLbls>
        <c:gapWidth val="150"/>
        <c:axId val="565442552"/>
        <c:axId val="56545431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2C6C-4BA8-B732-50BE2AE60A0B}"/>
            </c:ext>
          </c:extLst>
        </c:ser>
        <c:dLbls>
          <c:showLegendKey val="0"/>
          <c:showVal val="0"/>
          <c:showCatName val="0"/>
          <c:showSerName val="0"/>
          <c:showPercent val="0"/>
          <c:showBubbleSize val="0"/>
        </c:dLbls>
        <c:marker val="1"/>
        <c:smooth val="0"/>
        <c:axId val="565459800"/>
        <c:axId val="565452744"/>
      </c:lineChart>
      <c:catAx>
        <c:axId val="5654425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4312"/>
        <c:crosses val="autoZero"/>
        <c:auto val="0"/>
        <c:lblAlgn val="ctr"/>
        <c:lblOffset val="100"/>
        <c:tickLblSkip val="1"/>
        <c:tickMarkSkip val="1"/>
        <c:noMultiLvlLbl val="0"/>
      </c:catAx>
      <c:valAx>
        <c:axId val="56545431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6544255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5459800"/>
        <c:scaling>
          <c:orientation val="minMax"/>
        </c:scaling>
        <c:delete val="1"/>
        <c:axPos val="b"/>
        <c:majorTickMark val="out"/>
        <c:minorTickMark val="none"/>
        <c:tickLblPos val="nextTo"/>
        <c:crossAx val="565452744"/>
        <c:crossesAt val="0"/>
        <c:auto val="0"/>
        <c:lblAlgn val="ctr"/>
        <c:lblOffset val="100"/>
        <c:noMultiLvlLbl val="0"/>
      </c:catAx>
      <c:valAx>
        <c:axId val="565452744"/>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6545980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D6F0-4873-B6D0-3E0F328E7CF2}"/>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D6F0-4873-B6D0-3E0F328E7CF2}"/>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D6F0-4873-B6D0-3E0F328E7CF2}"/>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D6F0-4873-B6D0-3E0F328E7CF2}"/>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D6F0-4873-B6D0-3E0F328E7CF2}"/>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D6F0-4873-B6D0-3E0F328E7CF2}"/>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D6F0-4873-B6D0-3E0F328E7CF2}"/>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D6F0-4873-B6D0-3E0F328E7CF2}"/>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D6F0-4873-B6D0-3E0F328E7CF2}"/>
            </c:ext>
          </c:extLst>
        </c:ser>
        <c:dLbls>
          <c:showLegendKey val="0"/>
          <c:showVal val="0"/>
          <c:showCatName val="0"/>
          <c:showSerName val="0"/>
          <c:showPercent val="0"/>
          <c:showBubbleSize val="0"/>
        </c:dLbls>
        <c:gapWidth val="150"/>
        <c:shape val="box"/>
        <c:axId val="565455096"/>
        <c:axId val="565453528"/>
        <c:axId val="0"/>
      </c:bar3DChart>
      <c:catAx>
        <c:axId val="56545509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3528"/>
        <c:crosses val="autoZero"/>
        <c:auto val="1"/>
        <c:lblAlgn val="ctr"/>
        <c:lblOffset val="100"/>
        <c:tickLblSkip val="2"/>
        <c:tickMarkSkip val="1"/>
        <c:noMultiLvlLbl val="0"/>
      </c:catAx>
      <c:valAx>
        <c:axId val="565453528"/>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509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7A23-49D0-90F6-C574EF58448E}"/>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7A23-49D0-90F6-C574EF58448E}"/>
            </c:ext>
          </c:extLst>
        </c:ser>
        <c:dLbls>
          <c:showLegendKey val="0"/>
          <c:showVal val="0"/>
          <c:showCatName val="0"/>
          <c:showSerName val="0"/>
          <c:showPercent val="0"/>
          <c:showBubbleSize val="0"/>
        </c:dLbls>
        <c:gapWidth val="150"/>
        <c:axId val="565453920"/>
        <c:axId val="56545470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7A23-49D0-90F6-C574EF58448E}"/>
            </c:ext>
          </c:extLst>
        </c:ser>
        <c:dLbls>
          <c:showLegendKey val="0"/>
          <c:showVal val="0"/>
          <c:showCatName val="0"/>
          <c:showSerName val="0"/>
          <c:showPercent val="0"/>
          <c:showBubbleSize val="0"/>
        </c:dLbls>
        <c:marker val="1"/>
        <c:smooth val="0"/>
        <c:axId val="565456664"/>
        <c:axId val="565457448"/>
      </c:lineChart>
      <c:catAx>
        <c:axId val="56545392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4704"/>
        <c:crosses val="autoZero"/>
        <c:auto val="0"/>
        <c:lblAlgn val="ctr"/>
        <c:lblOffset val="100"/>
        <c:tickLblSkip val="1"/>
        <c:tickMarkSkip val="1"/>
        <c:noMultiLvlLbl val="0"/>
      </c:catAx>
      <c:valAx>
        <c:axId val="56545470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392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5456664"/>
        <c:scaling>
          <c:orientation val="minMax"/>
        </c:scaling>
        <c:delete val="1"/>
        <c:axPos val="b"/>
        <c:majorTickMark val="out"/>
        <c:minorTickMark val="none"/>
        <c:tickLblPos val="nextTo"/>
        <c:crossAx val="565457448"/>
        <c:crosses val="autoZero"/>
        <c:auto val="0"/>
        <c:lblAlgn val="ctr"/>
        <c:lblOffset val="100"/>
        <c:noMultiLvlLbl val="0"/>
      </c:catAx>
      <c:valAx>
        <c:axId val="56545744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66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A2B5-446E-86CA-2FDD589B58A6}"/>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A2B5-446E-86CA-2FDD589B58A6}"/>
            </c:ext>
          </c:extLst>
        </c:ser>
        <c:dLbls>
          <c:showLegendKey val="0"/>
          <c:showVal val="0"/>
          <c:showCatName val="0"/>
          <c:showSerName val="0"/>
          <c:showPercent val="0"/>
          <c:showBubbleSize val="0"/>
        </c:dLbls>
        <c:marker val="1"/>
        <c:smooth val="0"/>
        <c:axId val="565455488"/>
        <c:axId val="565455880"/>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A2B5-446E-86CA-2FDD589B58A6}"/>
            </c:ext>
          </c:extLst>
        </c:ser>
        <c:dLbls>
          <c:showLegendKey val="0"/>
          <c:showVal val="0"/>
          <c:showCatName val="0"/>
          <c:showSerName val="0"/>
          <c:showPercent val="0"/>
          <c:showBubbleSize val="0"/>
        </c:dLbls>
        <c:marker val="1"/>
        <c:smooth val="0"/>
        <c:axId val="565459016"/>
        <c:axId val="565456272"/>
      </c:lineChart>
      <c:catAx>
        <c:axId val="56545548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5880"/>
        <c:crosses val="autoZero"/>
        <c:auto val="1"/>
        <c:lblAlgn val="ctr"/>
        <c:lblOffset val="100"/>
        <c:tickLblSkip val="1"/>
        <c:tickMarkSkip val="1"/>
        <c:noMultiLvlLbl val="0"/>
      </c:catAx>
      <c:valAx>
        <c:axId val="565455880"/>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5488"/>
        <c:crosses val="autoZero"/>
        <c:crossBetween val="between"/>
        <c:dispUnits>
          <c:builtInUnit val="hundreds"/>
        </c:dispUnits>
      </c:valAx>
      <c:catAx>
        <c:axId val="565459016"/>
        <c:scaling>
          <c:orientation val="minMax"/>
        </c:scaling>
        <c:delete val="1"/>
        <c:axPos val="b"/>
        <c:majorTickMark val="out"/>
        <c:minorTickMark val="none"/>
        <c:tickLblPos val="nextTo"/>
        <c:crossAx val="565456272"/>
        <c:crossesAt val="0"/>
        <c:auto val="1"/>
        <c:lblAlgn val="ctr"/>
        <c:lblOffset val="100"/>
        <c:noMultiLvlLbl val="0"/>
      </c:catAx>
      <c:valAx>
        <c:axId val="56545627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9016"/>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6E61-4418-B4C5-68D08E4FE69B}"/>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6E61-4418-B4C5-68D08E4FE69B}"/>
            </c:ext>
          </c:extLst>
        </c:ser>
        <c:ser>
          <c:idx val="6"/>
          <c:order val="2"/>
          <c:spPr>
            <a:solidFill>
              <a:srgbClr val="FFFFFF"/>
            </a:solidFill>
            <a:ln w="12700">
              <a:solidFill>
                <a:srgbClr val="000000"/>
              </a:solidFill>
              <a:prstDash val="solid"/>
            </a:ln>
          </c:spPr>
          <c:invertIfNegative val="0"/>
          <c:extLst>
            <c:ext xmlns:c16="http://schemas.microsoft.com/office/drawing/2014/chart" uri="{C3380CC4-5D6E-409C-BE32-E72D297353CC}">
              <c16:uniqueId val="{00000002-6E61-4418-B4C5-68D08E4FE69B}"/>
            </c:ext>
          </c:extLst>
        </c:ser>
        <c:dLbls>
          <c:showLegendKey val="0"/>
          <c:showVal val="0"/>
          <c:showCatName val="0"/>
          <c:showSerName val="0"/>
          <c:showPercent val="0"/>
          <c:showBubbleSize val="0"/>
        </c:dLbls>
        <c:gapWidth val="150"/>
        <c:axId val="565459408"/>
        <c:axId val="565458624"/>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3-6E61-4418-B4C5-68D08E4FE69B}"/>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4-6E61-4418-B4C5-68D08E4FE69B}"/>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extLst>
            <c:ext xmlns:c16="http://schemas.microsoft.com/office/drawing/2014/chart" uri="{C3380CC4-5D6E-409C-BE32-E72D297353CC}">
              <c16:uniqueId val="{00000005-6E61-4418-B4C5-68D08E4FE69B}"/>
            </c:ext>
          </c:extLst>
        </c:ser>
        <c:dLbls>
          <c:showLegendKey val="0"/>
          <c:showVal val="0"/>
          <c:showCatName val="0"/>
          <c:showSerName val="0"/>
          <c:showPercent val="0"/>
          <c:showBubbleSize val="0"/>
        </c:dLbls>
        <c:marker val="1"/>
        <c:smooth val="0"/>
        <c:axId val="764963312"/>
        <c:axId val="764962528"/>
      </c:lineChart>
      <c:catAx>
        <c:axId val="56545940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8624"/>
        <c:crosses val="autoZero"/>
        <c:auto val="0"/>
        <c:lblAlgn val="ctr"/>
        <c:lblOffset val="100"/>
        <c:tickLblSkip val="1"/>
        <c:tickMarkSkip val="1"/>
        <c:noMultiLvlLbl val="0"/>
      </c:catAx>
      <c:valAx>
        <c:axId val="565458624"/>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940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4963312"/>
        <c:scaling>
          <c:orientation val="minMax"/>
        </c:scaling>
        <c:delete val="1"/>
        <c:axPos val="b"/>
        <c:majorTickMark val="out"/>
        <c:minorTickMark val="none"/>
        <c:tickLblPos val="nextTo"/>
        <c:crossAx val="764962528"/>
        <c:crosses val="autoZero"/>
        <c:auto val="0"/>
        <c:lblAlgn val="ctr"/>
        <c:lblOffset val="100"/>
        <c:noMultiLvlLbl val="0"/>
      </c:catAx>
      <c:valAx>
        <c:axId val="764962528"/>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6331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57AB-4E1D-B26F-264E710545C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57AB-4E1D-B26F-264E710545CE}"/>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2-57AB-4E1D-B26F-264E710545CE}"/>
            </c:ext>
          </c:extLst>
        </c:ser>
        <c:dLbls>
          <c:showLegendKey val="0"/>
          <c:showVal val="0"/>
          <c:showCatName val="0"/>
          <c:showSerName val="0"/>
          <c:showPercent val="0"/>
          <c:showBubbleSize val="0"/>
        </c:dLbls>
        <c:marker val="1"/>
        <c:smooth val="0"/>
        <c:axId val="764968408"/>
        <c:axId val="764969976"/>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3-57AB-4E1D-B26F-264E710545CE}"/>
            </c:ext>
          </c:extLst>
        </c:ser>
        <c:dLbls>
          <c:showLegendKey val="0"/>
          <c:showVal val="0"/>
          <c:showCatName val="0"/>
          <c:showSerName val="0"/>
          <c:showPercent val="0"/>
          <c:showBubbleSize val="0"/>
        </c:dLbls>
        <c:marker val="1"/>
        <c:smooth val="0"/>
        <c:axId val="764962920"/>
        <c:axId val="764965272"/>
      </c:lineChart>
      <c:catAx>
        <c:axId val="764968408"/>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9976"/>
        <c:crosses val="autoZero"/>
        <c:auto val="1"/>
        <c:lblAlgn val="ctr"/>
        <c:lblOffset val="100"/>
        <c:tickLblSkip val="1"/>
        <c:tickMarkSkip val="1"/>
        <c:noMultiLvlLbl val="0"/>
      </c:catAx>
      <c:valAx>
        <c:axId val="764969976"/>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8408"/>
        <c:crosses val="autoZero"/>
        <c:crossBetween val="between"/>
      </c:valAx>
      <c:catAx>
        <c:axId val="764962920"/>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764965272"/>
        <c:crosses val="autoZero"/>
        <c:auto val="1"/>
        <c:lblAlgn val="ctr"/>
        <c:lblOffset val="100"/>
        <c:noMultiLvlLbl val="0"/>
      </c:catAx>
      <c:valAx>
        <c:axId val="764965272"/>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292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E5A-4CD7-B773-C502675128F8}"/>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E5A-4CD7-B773-C502675128F8}"/>
            </c:ext>
          </c:extLst>
        </c:ser>
        <c:ser>
          <c:idx val="6"/>
          <c:order val="2"/>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E5A-4CD7-B773-C502675128F8}"/>
            </c:ext>
          </c:extLst>
        </c:ser>
        <c:dLbls>
          <c:showLegendKey val="0"/>
          <c:showVal val="0"/>
          <c:showCatName val="0"/>
          <c:showSerName val="0"/>
          <c:showPercent val="0"/>
          <c:showBubbleSize val="0"/>
        </c:dLbls>
        <c:gapWidth val="150"/>
        <c:axId val="1002152672"/>
        <c:axId val="1002149536"/>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E5A-4CD7-B773-C502675128F8}"/>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BE5A-4CD7-B773-C502675128F8}"/>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BE5A-4CD7-B773-C502675128F8}"/>
            </c:ext>
          </c:extLst>
        </c:ser>
        <c:dLbls>
          <c:showLegendKey val="0"/>
          <c:showVal val="0"/>
          <c:showCatName val="0"/>
          <c:showSerName val="0"/>
          <c:showPercent val="0"/>
          <c:showBubbleSize val="0"/>
        </c:dLbls>
        <c:marker val="1"/>
        <c:smooth val="0"/>
        <c:axId val="1002145616"/>
        <c:axId val="1002153064"/>
      </c:lineChart>
      <c:catAx>
        <c:axId val="100215267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9536"/>
        <c:crosses val="autoZero"/>
        <c:auto val="0"/>
        <c:lblAlgn val="ctr"/>
        <c:lblOffset val="100"/>
        <c:tickLblSkip val="1"/>
        <c:tickMarkSkip val="1"/>
        <c:noMultiLvlLbl val="0"/>
      </c:catAx>
      <c:valAx>
        <c:axId val="1002149536"/>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267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145616"/>
        <c:scaling>
          <c:orientation val="minMax"/>
        </c:scaling>
        <c:delete val="1"/>
        <c:axPos val="b"/>
        <c:numFmt formatCode="General" sourceLinked="1"/>
        <c:majorTickMark val="out"/>
        <c:minorTickMark val="none"/>
        <c:tickLblPos val="nextTo"/>
        <c:crossAx val="1002153064"/>
        <c:crosses val="autoZero"/>
        <c:auto val="0"/>
        <c:lblAlgn val="ctr"/>
        <c:lblOffset val="100"/>
        <c:noMultiLvlLbl val="0"/>
      </c:catAx>
      <c:valAx>
        <c:axId val="1002153064"/>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561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67"/>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7962-4088-8733-D2E3DD5F65F0}"/>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7962-4088-8733-D2E3DD5F65F0}"/>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7962-4088-8733-D2E3DD5F65F0}"/>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7962-4088-8733-D2E3DD5F65F0}"/>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7962-4088-8733-D2E3DD5F65F0}"/>
            </c:ext>
          </c:extLst>
        </c:ser>
        <c:dLbls>
          <c:showLegendKey val="0"/>
          <c:showVal val="0"/>
          <c:showCatName val="0"/>
          <c:showSerName val="0"/>
          <c:showPercent val="0"/>
          <c:showBubbleSize val="0"/>
        </c:dLbls>
        <c:gapWidth val="150"/>
        <c:shape val="box"/>
        <c:axId val="764963704"/>
        <c:axId val="764967624"/>
        <c:axId val="0"/>
      </c:bar3DChart>
      <c:catAx>
        <c:axId val="7649637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7624"/>
        <c:crosses val="autoZero"/>
        <c:auto val="1"/>
        <c:lblAlgn val="ctr"/>
        <c:lblOffset val="100"/>
        <c:tickLblSkip val="1"/>
        <c:tickMarkSkip val="1"/>
        <c:noMultiLvlLbl val="0"/>
      </c:catAx>
      <c:valAx>
        <c:axId val="76496762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3704"/>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AB6-4D5E-BA23-A1F1F32245D8}"/>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AB6-4D5E-BA23-A1F1F32245D8}"/>
            </c:ext>
          </c:extLst>
        </c:ser>
        <c:dLbls>
          <c:showLegendKey val="0"/>
          <c:showVal val="0"/>
          <c:showCatName val="0"/>
          <c:showSerName val="0"/>
          <c:showPercent val="0"/>
          <c:showBubbleSize val="0"/>
        </c:dLbls>
        <c:gapWidth val="150"/>
        <c:shape val="box"/>
        <c:axId val="764972720"/>
        <c:axId val="764971152"/>
        <c:axId val="0"/>
      </c:bar3DChart>
      <c:catAx>
        <c:axId val="764972720"/>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1152"/>
        <c:crosses val="autoZero"/>
        <c:auto val="1"/>
        <c:lblAlgn val="ctr"/>
        <c:lblOffset val="100"/>
        <c:tickLblSkip val="1"/>
        <c:tickMarkSkip val="1"/>
        <c:noMultiLvlLbl val="0"/>
      </c:catAx>
      <c:valAx>
        <c:axId val="76497115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2720"/>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5B33-45AF-93E2-694D2404DC8A}"/>
              </c:ext>
            </c:extLst>
          </c:dPt>
          <c:extLst>
            <c:ext xmlns:c16="http://schemas.microsoft.com/office/drawing/2014/chart" uri="{C3380CC4-5D6E-409C-BE32-E72D297353CC}">
              <c16:uniqueId val="{00000002-5B33-45AF-93E2-694D2404DC8A}"/>
            </c:ext>
          </c:extLst>
        </c:ser>
        <c:dLbls>
          <c:showLegendKey val="0"/>
          <c:showVal val="0"/>
          <c:showCatName val="0"/>
          <c:showSerName val="0"/>
          <c:showPercent val="0"/>
          <c:showBubbleSize val="0"/>
        </c:dLbls>
        <c:gapWidth val="150"/>
        <c:axId val="764964096"/>
        <c:axId val="764966056"/>
      </c:barChart>
      <c:catAx>
        <c:axId val="76496409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66056"/>
        <c:crosses val="autoZero"/>
        <c:auto val="1"/>
        <c:lblAlgn val="ctr"/>
        <c:lblOffset val="100"/>
        <c:tickLblSkip val="1"/>
        <c:tickMarkSkip val="1"/>
        <c:noMultiLvlLbl val="0"/>
      </c:catAx>
      <c:valAx>
        <c:axId val="76496605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6409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79AB-424D-9244-0814BA903D2B}"/>
              </c:ext>
            </c:extLst>
          </c:dPt>
          <c:extLst>
            <c:ext xmlns:c16="http://schemas.microsoft.com/office/drawing/2014/chart" uri="{C3380CC4-5D6E-409C-BE32-E72D297353CC}">
              <c16:uniqueId val="{00000002-79AB-424D-9244-0814BA903D2B}"/>
            </c:ext>
          </c:extLst>
        </c:ser>
        <c:dLbls>
          <c:showLegendKey val="0"/>
          <c:showVal val="0"/>
          <c:showCatName val="0"/>
          <c:showSerName val="0"/>
          <c:showPercent val="0"/>
          <c:showBubbleSize val="0"/>
        </c:dLbls>
        <c:gapWidth val="150"/>
        <c:axId val="764971544"/>
        <c:axId val="764969192"/>
      </c:barChart>
      <c:catAx>
        <c:axId val="76497154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764969192"/>
        <c:crosses val="autoZero"/>
        <c:auto val="1"/>
        <c:lblAlgn val="ctr"/>
        <c:lblOffset val="100"/>
        <c:tickLblSkip val="1"/>
        <c:tickMarkSkip val="1"/>
        <c:noMultiLvlLbl val="0"/>
      </c:catAx>
      <c:valAx>
        <c:axId val="76496919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7154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0A80-43F3-95AC-3A55AF0393AC}"/>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0A80-43F3-95AC-3A55AF0393AC}"/>
            </c:ext>
          </c:extLst>
        </c:ser>
        <c:dLbls>
          <c:showLegendKey val="0"/>
          <c:showVal val="0"/>
          <c:showCatName val="0"/>
          <c:showSerName val="0"/>
          <c:showPercent val="0"/>
          <c:showBubbleSize val="0"/>
        </c:dLbls>
        <c:gapWidth val="150"/>
        <c:axId val="764965664"/>
        <c:axId val="76497036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0A80-43F3-95AC-3A55AF0393AC}"/>
            </c:ext>
          </c:extLst>
        </c:ser>
        <c:dLbls>
          <c:showLegendKey val="0"/>
          <c:showVal val="0"/>
          <c:showCatName val="0"/>
          <c:showSerName val="0"/>
          <c:showPercent val="0"/>
          <c:showBubbleSize val="0"/>
        </c:dLbls>
        <c:marker val="1"/>
        <c:smooth val="0"/>
        <c:axId val="764971936"/>
        <c:axId val="764964488"/>
      </c:lineChart>
      <c:catAx>
        <c:axId val="76496566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70368"/>
        <c:crosses val="autoZero"/>
        <c:auto val="0"/>
        <c:lblAlgn val="ctr"/>
        <c:lblOffset val="100"/>
        <c:tickLblSkip val="1"/>
        <c:tickMarkSkip val="1"/>
        <c:noMultiLvlLbl val="0"/>
      </c:catAx>
      <c:valAx>
        <c:axId val="76497036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65664"/>
        <c:crosses val="autoZero"/>
        <c:crossBetween val="between"/>
      </c:valAx>
      <c:catAx>
        <c:axId val="764971936"/>
        <c:scaling>
          <c:orientation val="minMax"/>
        </c:scaling>
        <c:delete val="1"/>
        <c:axPos val="b"/>
        <c:majorTickMark val="out"/>
        <c:minorTickMark val="none"/>
        <c:tickLblPos val="nextTo"/>
        <c:crossAx val="764964488"/>
        <c:crosses val="autoZero"/>
        <c:auto val="0"/>
        <c:lblAlgn val="ctr"/>
        <c:lblOffset val="100"/>
        <c:noMultiLvlLbl val="0"/>
      </c:catAx>
      <c:valAx>
        <c:axId val="764964488"/>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7193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DA34-4B58-A02C-AF618499C3FC}"/>
            </c:ext>
          </c:extLst>
        </c:ser>
        <c:ser>
          <c:idx val="1"/>
          <c:order val="1"/>
          <c:spPr>
            <a:noFill/>
            <a:ln w="25400">
              <a:solidFill>
                <a:srgbClr val="000000"/>
              </a:solidFill>
              <a:prstDash val="solid"/>
            </a:ln>
          </c:spPr>
          <c:extLst>
            <c:ext xmlns:c16="http://schemas.microsoft.com/office/drawing/2014/chart" uri="{C3380CC4-5D6E-409C-BE32-E72D297353CC}">
              <c16:uniqueId val="{00000001-DA34-4B58-A02C-AF618499C3FC}"/>
            </c:ext>
          </c:extLst>
        </c:ser>
        <c:dLbls>
          <c:showLegendKey val="0"/>
          <c:showVal val="0"/>
          <c:showCatName val="0"/>
          <c:showSerName val="0"/>
          <c:showPercent val="0"/>
          <c:showBubbleSize val="0"/>
        </c:dLbls>
        <c:axId val="764970760"/>
        <c:axId val="764966840"/>
      </c:radarChart>
      <c:catAx>
        <c:axId val="76497076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66840"/>
        <c:crosses val="autoZero"/>
        <c:auto val="0"/>
        <c:lblAlgn val="ctr"/>
        <c:lblOffset val="100"/>
        <c:noMultiLvlLbl val="0"/>
      </c:catAx>
      <c:valAx>
        <c:axId val="7649668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076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E093-465A-AA4B-86DA3CCBD300}"/>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E093-465A-AA4B-86DA3CCBD300}"/>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E093-465A-AA4B-86DA3CCBD300}"/>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E093-465A-AA4B-86DA3CCBD300}"/>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E093-465A-AA4B-86DA3CCBD300}"/>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E093-465A-AA4B-86DA3CCBD300}"/>
            </c:ext>
          </c:extLst>
        </c:ser>
        <c:dLbls>
          <c:showLegendKey val="0"/>
          <c:showVal val="0"/>
          <c:showCatName val="0"/>
          <c:showSerName val="0"/>
          <c:showPercent val="0"/>
          <c:showBubbleSize val="0"/>
        </c:dLbls>
        <c:gapWidth val="150"/>
        <c:shape val="box"/>
        <c:axId val="764964880"/>
        <c:axId val="764973504"/>
        <c:axId val="0"/>
      </c:bar3DChart>
      <c:catAx>
        <c:axId val="764964880"/>
        <c:scaling>
          <c:orientation val="maxMin"/>
        </c:scaling>
        <c:delete val="1"/>
        <c:axPos val="l"/>
        <c:majorTickMark val="out"/>
        <c:minorTickMark val="none"/>
        <c:tickLblPos val="nextTo"/>
        <c:crossAx val="764973504"/>
        <c:crosses val="autoZero"/>
        <c:auto val="1"/>
        <c:lblAlgn val="ctr"/>
        <c:lblOffset val="100"/>
        <c:noMultiLvlLbl val="0"/>
      </c:catAx>
      <c:valAx>
        <c:axId val="76497350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4880"/>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C496-4E64-A40E-853050745E0B}"/>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C496-4E64-A40E-853050745E0B}"/>
            </c:ext>
          </c:extLst>
        </c:ser>
        <c:dLbls>
          <c:showLegendKey val="0"/>
          <c:showVal val="0"/>
          <c:showCatName val="0"/>
          <c:showSerName val="0"/>
          <c:showPercent val="0"/>
          <c:showBubbleSize val="0"/>
        </c:dLbls>
        <c:gapWidth val="150"/>
        <c:shape val="box"/>
        <c:axId val="764962136"/>
        <c:axId val="764975856"/>
        <c:axId val="0"/>
      </c:bar3DChart>
      <c:catAx>
        <c:axId val="76496213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5856"/>
        <c:crosses val="autoZero"/>
        <c:auto val="1"/>
        <c:lblAlgn val="ctr"/>
        <c:lblOffset val="100"/>
        <c:tickLblSkip val="1"/>
        <c:tickMarkSkip val="1"/>
        <c:noMultiLvlLbl val="0"/>
      </c:catAx>
      <c:valAx>
        <c:axId val="764975856"/>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6213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77EC-4184-B60F-A5A997D4C701}"/>
              </c:ext>
            </c:extLst>
          </c:dPt>
          <c:extLst>
            <c:ext xmlns:c16="http://schemas.microsoft.com/office/drawing/2014/chart" uri="{C3380CC4-5D6E-409C-BE32-E72D297353CC}">
              <c16:uniqueId val="{00000002-77EC-4184-B60F-A5A997D4C701}"/>
            </c:ext>
          </c:extLst>
        </c:ser>
        <c:dLbls>
          <c:showLegendKey val="0"/>
          <c:showVal val="0"/>
          <c:showCatName val="0"/>
          <c:showSerName val="0"/>
          <c:showPercent val="0"/>
          <c:showBubbleSize val="0"/>
        </c:dLbls>
        <c:gapWidth val="150"/>
        <c:axId val="764979384"/>
        <c:axId val="764979776"/>
      </c:barChart>
      <c:catAx>
        <c:axId val="76497938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79776"/>
        <c:crosses val="autoZero"/>
        <c:auto val="1"/>
        <c:lblAlgn val="ctr"/>
        <c:lblOffset val="100"/>
        <c:tickLblSkip val="1"/>
        <c:tickMarkSkip val="1"/>
        <c:noMultiLvlLbl val="0"/>
      </c:catAx>
      <c:valAx>
        <c:axId val="76497977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7938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41A1-4CDB-993B-3B55CD432AE4}"/>
              </c:ext>
            </c:extLst>
          </c:dPt>
          <c:extLst>
            <c:ext xmlns:c16="http://schemas.microsoft.com/office/drawing/2014/chart" uri="{C3380CC4-5D6E-409C-BE32-E72D297353CC}">
              <c16:uniqueId val="{00000002-41A1-4CDB-993B-3B55CD432AE4}"/>
            </c:ext>
          </c:extLst>
        </c:ser>
        <c:dLbls>
          <c:showLegendKey val="0"/>
          <c:showVal val="0"/>
          <c:showCatName val="0"/>
          <c:showSerName val="0"/>
          <c:showPercent val="0"/>
          <c:showBubbleSize val="0"/>
        </c:dLbls>
        <c:gapWidth val="150"/>
        <c:axId val="764980560"/>
        <c:axId val="764980952"/>
      </c:barChart>
      <c:catAx>
        <c:axId val="76498056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80952"/>
        <c:crosses val="autoZero"/>
        <c:auto val="1"/>
        <c:lblAlgn val="ctr"/>
        <c:lblOffset val="100"/>
        <c:tickLblSkip val="1"/>
        <c:tickMarkSkip val="1"/>
        <c:noMultiLvlLbl val="0"/>
      </c:catAx>
      <c:valAx>
        <c:axId val="76498095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8056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D3B-43FC-BDE9-5CC4A88F1CD8}"/>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D3B-43FC-BDE9-5CC4A88F1CD8}"/>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D3B-43FC-BDE9-5CC4A88F1CD8}"/>
            </c:ext>
          </c:extLst>
        </c:ser>
        <c:dLbls>
          <c:showLegendKey val="0"/>
          <c:showVal val="0"/>
          <c:showCatName val="0"/>
          <c:showSerName val="0"/>
          <c:showPercent val="0"/>
          <c:showBubbleSize val="0"/>
        </c:dLbls>
        <c:marker val="1"/>
        <c:smooth val="0"/>
        <c:axId val="1002148360"/>
        <c:axId val="1002144832"/>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3-DD3B-43FC-BDE9-5CC4A88F1CD8}"/>
            </c:ext>
          </c:extLst>
        </c:ser>
        <c:dLbls>
          <c:showLegendKey val="0"/>
          <c:showVal val="0"/>
          <c:showCatName val="0"/>
          <c:showSerName val="0"/>
          <c:showPercent val="0"/>
          <c:showBubbleSize val="0"/>
        </c:dLbls>
        <c:marker val="1"/>
        <c:smooth val="0"/>
        <c:axId val="1002153456"/>
        <c:axId val="1002153848"/>
      </c:lineChart>
      <c:catAx>
        <c:axId val="1002148360"/>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4832"/>
        <c:crosses val="autoZero"/>
        <c:auto val="1"/>
        <c:lblAlgn val="ctr"/>
        <c:lblOffset val="100"/>
        <c:tickLblSkip val="1"/>
        <c:tickMarkSkip val="1"/>
        <c:noMultiLvlLbl val="0"/>
      </c:catAx>
      <c:valAx>
        <c:axId val="1002144832"/>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8360"/>
        <c:crosses val="autoZero"/>
        <c:crossBetween val="between"/>
      </c:valAx>
      <c:catAx>
        <c:axId val="1002153456"/>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1002153848"/>
        <c:crosses val="autoZero"/>
        <c:auto val="1"/>
        <c:lblAlgn val="ctr"/>
        <c:lblOffset val="100"/>
        <c:noMultiLvlLbl val="0"/>
      </c:catAx>
      <c:valAx>
        <c:axId val="1002153848"/>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53456"/>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a:srcRect/>
              <a:tile tx="0" ty="0" sx="100000" sy="100000" flip="none" algn="tl"/>
            </a:blipFill>
            <a:ln w="12700">
              <a:solidFill>
                <a:srgbClr val="000000"/>
              </a:solidFill>
              <a:prstDash val="solid"/>
            </a:ln>
          </c:spPr>
          <c:extLst>
            <c:ext xmlns:c16="http://schemas.microsoft.com/office/drawing/2014/chart" uri="{C3380CC4-5D6E-409C-BE32-E72D297353CC}">
              <c16:uniqueId val="{00000000-9C2D-4230-B3C1-439ED946A4B0}"/>
            </c:ext>
          </c:extLst>
        </c:ser>
        <c:ser>
          <c:idx val="1"/>
          <c:order val="1"/>
          <c:spPr>
            <a:noFill/>
            <a:ln w="25400">
              <a:solidFill>
                <a:srgbClr val="000000"/>
              </a:solidFill>
              <a:prstDash val="solid"/>
            </a:ln>
          </c:spPr>
          <c:extLst>
            <c:ext xmlns:c16="http://schemas.microsoft.com/office/drawing/2014/chart" uri="{C3380CC4-5D6E-409C-BE32-E72D297353CC}">
              <c16:uniqueId val="{00000001-9C2D-4230-B3C1-439ED946A4B0}"/>
            </c:ext>
          </c:extLst>
        </c:ser>
        <c:dLbls>
          <c:showLegendKey val="0"/>
          <c:showVal val="0"/>
          <c:showCatName val="0"/>
          <c:showSerName val="0"/>
          <c:showPercent val="0"/>
          <c:showBubbleSize val="0"/>
        </c:dLbls>
        <c:axId val="764983696"/>
        <c:axId val="764981736"/>
      </c:radarChart>
      <c:catAx>
        <c:axId val="7649836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1736"/>
        <c:crosses val="autoZero"/>
        <c:auto val="0"/>
        <c:lblAlgn val="ctr"/>
        <c:lblOffset val="100"/>
        <c:noMultiLvlLbl val="0"/>
      </c:catAx>
      <c:valAx>
        <c:axId val="764981736"/>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369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AE06-47AF-8B6A-1767ED793DED}"/>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AE06-47AF-8B6A-1767ED793DED}"/>
            </c:ext>
          </c:extLst>
        </c:ser>
        <c:ser>
          <c:idx val="2"/>
          <c:order val="2"/>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AE06-47AF-8B6A-1767ED793DED}"/>
            </c:ext>
          </c:extLst>
        </c:ser>
        <c:ser>
          <c:idx val="3"/>
          <c:order val="3"/>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AE06-47AF-8B6A-1767ED793DED}"/>
            </c:ext>
          </c:extLst>
        </c:ser>
        <c:ser>
          <c:idx val="4"/>
          <c:order val="4"/>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AE06-47AF-8B6A-1767ED793DED}"/>
            </c:ext>
          </c:extLst>
        </c:ser>
        <c:ser>
          <c:idx val="5"/>
          <c:order val="5"/>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AE06-47AF-8B6A-1767ED793DED}"/>
            </c:ext>
          </c:extLst>
        </c:ser>
        <c:dLbls>
          <c:showLegendKey val="0"/>
          <c:showVal val="0"/>
          <c:showCatName val="0"/>
          <c:showSerName val="0"/>
          <c:showPercent val="0"/>
          <c:showBubbleSize val="0"/>
        </c:dLbls>
        <c:gapWidth val="150"/>
        <c:shape val="box"/>
        <c:axId val="764976248"/>
        <c:axId val="764976640"/>
        <c:axId val="0"/>
      </c:bar3DChart>
      <c:catAx>
        <c:axId val="764976248"/>
        <c:scaling>
          <c:orientation val="maxMin"/>
        </c:scaling>
        <c:delete val="1"/>
        <c:axPos val="l"/>
        <c:majorTickMark val="out"/>
        <c:minorTickMark val="none"/>
        <c:tickLblPos val="nextTo"/>
        <c:crossAx val="764976640"/>
        <c:crosses val="autoZero"/>
        <c:auto val="1"/>
        <c:lblAlgn val="ctr"/>
        <c:lblOffset val="100"/>
        <c:noMultiLvlLbl val="0"/>
      </c:catAx>
      <c:valAx>
        <c:axId val="76497664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7624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626B-4FAC-BE08-D377D7BD977A}"/>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626B-4FAC-BE08-D377D7BD977A}"/>
            </c:ext>
          </c:extLst>
        </c:ser>
        <c:dLbls>
          <c:showLegendKey val="0"/>
          <c:showVal val="0"/>
          <c:showCatName val="0"/>
          <c:showSerName val="0"/>
          <c:showPercent val="0"/>
          <c:showBubbleSize val="0"/>
        </c:dLbls>
        <c:gapWidth val="150"/>
        <c:shape val="box"/>
        <c:axId val="764982128"/>
        <c:axId val="764977032"/>
        <c:axId val="0"/>
      </c:bar3DChart>
      <c:catAx>
        <c:axId val="76498212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7032"/>
        <c:crosses val="autoZero"/>
        <c:auto val="1"/>
        <c:lblAlgn val="ctr"/>
        <c:lblOffset val="100"/>
        <c:tickLblSkip val="1"/>
        <c:tickMarkSkip val="1"/>
        <c:noMultiLvlLbl val="0"/>
      </c:catAx>
      <c:valAx>
        <c:axId val="76497703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212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C082-4E36-BAF3-F1270807ADE3}"/>
              </c:ext>
            </c:extLst>
          </c:dPt>
          <c:extLst>
            <c:ext xmlns:c16="http://schemas.microsoft.com/office/drawing/2014/chart" uri="{C3380CC4-5D6E-409C-BE32-E72D297353CC}">
              <c16:uniqueId val="{00000002-C082-4E36-BAF3-F1270807ADE3}"/>
            </c:ext>
          </c:extLst>
        </c:ser>
        <c:dLbls>
          <c:showLegendKey val="0"/>
          <c:showVal val="0"/>
          <c:showCatName val="0"/>
          <c:showSerName val="0"/>
          <c:showPercent val="0"/>
          <c:showBubbleSize val="0"/>
        </c:dLbls>
        <c:gapWidth val="150"/>
        <c:axId val="764977816"/>
        <c:axId val="764982520"/>
      </c:barChart>
      <c:catAx>
        <c:axId val="76497781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82520"/>
        <c:crosses val="autoZero"/>
        <c:auto val="1"/>
        <c:lblAlgn val="ctr"/>
        <c:lblOffset val="100"/>
        <c:tickLblSkip val="1"/>
        <c:tickMarkSkip val="1"/>
        <c:noMultiLvlLbl val="0"/>
      </c:catAx>
      <c:valAx>
        <c:axId val="76498252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7781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8AF7-49D5-AA5A-B75264E2299C}"/>
              </c:ext>
            </c:extLst>
          </c:dPt>
          <c:extLst>
            <c:ext xmlns:c16="http://schemas.microsoft.com/office/drawing/2014/chart" uri="{C3380CC4-5D6E-409C-BE32-E72D297353CC}">
              <c16:uniqueId val="{00000002-8AF7-49D5-AA5A-B75264E2299C}"/>
            </c:ext>
          </c:extLst>
        </c:ser>
        <c:dLbls>
          <c:showLegendKey val="0"/>
          <c:showVal val="0"/>
          <c:showCatName val="0"/>
          <c:showSerName val="0"/>
          <c:showPercent val="0"/>
          <c:showBubbleSize val="0"/>
        </c:dLbls>
        <c:gapWidth val="150"/>
        <c:axId val="764982912"/>
        <c:axId val="764978992"/>
      </c:barChart>
      <c:catAx>
        <c:axId val="764982912"/>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78992"/>
        <c:crosses val="autoZero"/>
        <c:auto val="1"/>
        <c:lblAlgn val="ctr"/>
        <c:lblOffset val="100"/>
        <c:tickLblSkip val="1"/>
        <c:tickMarkSkip val="1"/>
        <c:noMultiLvlLbl val="0"/>
      </c:catAx>
      <c:valAx>
        <c:axId val="76497899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8291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CEFE-4CC7-9130-A199D6AEA1EF}"/>
            </c:ext>
          </c:extLst>
        </c:ser>
        <c:ser>
          <c:idx val="1"/>
          <c:order val="1"/>
          <c:spPr>
            <a:noFill/>
            <a:ln w="25400">
              <a:solidFill>
                <a:srgbClr val="000000"/>
              </a:solidFill>
              <a:prstDash val="solid"/>
            </a:ln>
          </c:spPr>
          <c:extLst>
            <c:ext xmlns:c16="http://schemas.microsoft.com/office/drawing/2014/chart" uri="{C3380CC4-5D6E-409C-BE32-E72D297353CC}">
              <c16:uniqueId val="{00000001-CEFE-4CC7-9130-A199D6AEA1EF}"/>
            </c:ext>
          </c:extLst>
        </c:ser>
        <c:dLbls>
          <c:showLegendKey val="0"/>
          <c:showVal val="0"/>
          <c:showCatName val="0"/>
          <c:showSerName val="0"/>
          <c:showPercent val="0"/>
          <c:showBubbleSize val="0"/>
        </c:dLbls>
        <c:axId val="764974680"/>
        <c:axId val="764984088"/>
      </c:radarChart>
      <c:catAx>
        <c:axId val="7649746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4088"/>
        <c:crosses val="autoZero"/>
        <c:auto val="0"/>
        <c:lblAlgn val="ctr"/>
        <c:lblOffset val="100"/>
        <c:noMultiLvlLbl val="0"/>
      </c:catAx>
      <c:valAx>
        <c:axId val="76498408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468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A8B4-4809-9803-186B61046121}"/>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A8B4-4809-9803-186B61046121}"/>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A8B4-4809-9803-186B61046121}"/>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A8B4-4809-9803-186B61046121}"/>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A8B4-4809-9803-186B61046121}"/>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A8B4-4809-9803-186B61046121}"/>
            </c:ext>
          </c:extLst>
        </c:ser>
        <c:dLbls>
          <c:showLegendKey val="0"/>
          <c:showVal val="0"/>
          <c:showCatName val="0"/>
          <c:showSerName val="0"/>
          <c:showPercent val="0"/>
          <c:showBubbleSize val="0"/>
        </c:dLbls>
        <c:gapWidth val="150"/>
        <c:shape val="box"/>
        <c:axId val="764986048"/>
        <c:axId val="764978600"/>
        <c:axId val="0"/>
      </c:bar3DChart>
      <c:catAx>
        <c:axId val="764986048"/>
        <c:scaling>
          <c:orientation val="maxMin"/>
        </c:scaling>
        <c:delete val="1"/>
        <c:axPos val="l"/>
        <c:majorTickMark val="out"/>
        <c:minorTickMark val="none"/>
        <c:tickLblPos val="nextTo"/>
        <c:crossAx val="764978600"/>
        <c:crosses val="autoZero"/>
        <c:auto val="1"/>
        <c:lblAlgn val="ctr"/>
        <c:lblOffset val="100"/>
        <c:noMultiLvlLbl val="0"/>
      </c:catAx>
      <c:valAx>
        <c:axId val="76497860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8604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97F7-4963-8047-BC3EB40F7CB9}"/>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97F7-4963-8047-BC3EB40F7CB9}"/>
            </c:ext>
          </c:extLst>
        </c:ser>
        <c:dLbls>
          <c:showLegendKey val="0"/>
          <c:showVal val="0"/>
          <c:showCatName val="0"/>
          <c:showSerName val="0"/>
          <c:showPercent val="0"/>
          <c:showBubbleSize val="0"/>
        </c:dLbls>
        <c:gapWidth val="150"/>
        <c:shape val="box"/>
        <c:axId val="764975072"/>
        <c:axId val="764978208"/>
        <c:axId val="0"/>
      </c:bar3DChart>
      <c:catAx>
        <c:axId val="764975072"/>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8208"/>
        <c:crosses val="autoZero"/>
        <c:auto val="1"/>
        <c:lblAlgn val="ctr"/>
        <c:lblOffset val="100"/>
        <c:tickLblSkip val="1"/>
        <c:tickMarkSkip val="1"/>
        <c:noMultiLvlLbl val="0"/>
      </c:catAx>
      <c:valAx>
        <c:axId val="76497820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5072"/>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804F-4E5B-BBE7-2B0AC1E06442}"/>
              </c:ext>
            </c:extLst>
          </c:dPt>
          <c:extLst>
            <c:ext xmlns:c16="http://schemas.microsoft.com/office/drawing/2014/chart" uri="{C3380CC4-5D6E-409C-BE32-E72D297353CC}">
              <c16:uniqueId val="{00000002-804F-4E5B-BBE7-2B0AC1E06442}"/>
            </c:ext>
          </c:extLst>
        </c:ser>
        <c:dLbls>
          <c:showLegendKey val="0"/>
          <c:showVal val="0"/>
          <c:showCatName val="0"/>
          <c:showSerName val="0"/>
          <c:showPercent val="0"/>
          <c:showBubbleSize val="0"/>
        </c:dLbls>
        <c:gapWidth val="150"/>
        <c:axId val="764993104"/>
        <c:axId val="764989184"/>
      </c:barChart>
      <c:catAx>
        <c:axId val="76499310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89184"/>
        <c:crosses val="autoZero"/>
        <c:auto val="1"/>
        <c:lblAlgn val="ctr"/>
        <c:lblOffset val="100"/>
        <c:tickLblSkip val="1"/>
        <c:tickMarkSkip val="1"/>
        <c:noMultiLvlLbl val="0"/>
      </c:catAx>
      <c:valAx>
        <c:axId val="76498918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9310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21F6-45B5-A586-B45987EB7D3F}"/>
              </c:ext>
            </c:extLst>
          </c:dPt>
          <c:extLst>
            <c:ext xmlns:c16="http://schemas.microsoft.com/office/drawing/2014/chart" uri="{C3380CC4-5D6E-409C-BE32-E72D297353CC}">
              <c16:uniqueId val="{00000002-21F6-45B5-A586-B45987EB7D3F}"/>
            </c:ext>
          </c:extLst>
        </c:ser>
        <c:dLbls>
          <c:showLegendKey val="0"/>
          <c:showVal val="0"/>
          <c:showCatName val="0"/>
          <c:showSerName val="0"/>
          <c:showPercent val="0"/>
          <c:showBubbleSize val="0"/>
        </c:dLbls>
        <c:gapWidth val="150"/>
        <c:axId val="764988400"/>
        <c:axId val="764991536"/>
      </c:barChart>
      <c:catAx>
        <c:axId val="76498840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91536"/>
        <c:crosses val="autoZero"/>
        <c:auto val="1"/>
        <c:lblAlgn val="ctr"/>
        <c:lblOffset val="100"/>
        <c:tickLblSkip val="1"/>
        <c:tickMarkSkip val="1"/>
        <c:noMultiLvlLbl val="0"/>
      </c:catAx>
      <c:valAx>
        <c:axId val="764991536"/>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8840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産業大分類別従業者数(民営）の推移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243"/>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A11-4338-B558-7BAA291DB18A}"/>
            </c:ext>
          </c:extLst>
        </c:ser>
        <c:ser>
          <c:idx val="1"/>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A11-4338-B558-7BAA291DB18A}"/>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2-5A11-4338-B558-7BAA291DB18A}"/>
              </c:ext>
            </c:extLst>
          </c:dPt>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5A11-4338-B558-7BAA291DB18A}"/>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5A11-4338-B558-7BAA291DB18A}"/>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5A11-4338-B558-7BAA291DB18A}"/>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5A11-4338-B558-7BAA291DB18A}"/>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5A11-4338-B558-7BAA291DB18A}"/>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5A11-4338-B558-7BAA291DB18A}"/>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9-5A11-4338-B558-7BAA291DB18A}"/>
            </c:ext>
          </c:extLst>
        </c:ser>
        <c:ser>
          <c:idx val="9"/>
          <c:order val="9"/>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A-5A11-4338-B558-7BAA291DB18A}"/>
            </c:ext>
          </c:extLst>
        </c:ser>
        <c:ser>
          <c:idx val="10"/>
          <c:order val="10"/>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B-5A11-4338-B558-7BAA291DB18A}"/>
              </c:ext>
            </c:extLst>
          </c:dPt>
          <c:val>
            <c:numRef>
              <c:f>#REF!</c:f>
              <c:numCache>
                <c:formatCode>General</c:formatCode>
                <c:ptCount val="1"/>
                <c:pt idx="0">
                  <c:v>1</c:v>
                </c:pt>
              </c:numCache>
            </c:numRef>
          </c:val>
          <c:extLst>
            <c:ext xmlns:c16="http://schemas.microsoft.com/office/drawing/2014/chart" uri="{C3380CC4-5D6E-409C-BE32-E72D297353CC}">
              <c16:uniqueId val="{0000000C-5A11-4338-B558-7BAA291DB18A}"/>
            </c:ext>
          </c:extLst>
        </c:ser>
        <c:ser>
          <c:idx val="11"/>
          <c:order val="11"/>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D-5A11-4338-B558-7BAA291DB18A}"/>
            </c:ext>
          </c:extLst>
        </c:ser>
        <c:ser>
          <c:idx val="12"/>
          <c:order val="12"/>
          <c:spPr>
            <a:blipFill dpi="0" rotWithShape="0">
              <a:blip xmlns:r="http://schemas.openxmlformats.org/officeDocument/2006/relationships" r:embed="rId9"/>
              <a:srcRect/>
              <a:tile tx="0" ty="0" sx="100000" sy="100000" flip="none" algn="tl"/>
            </a:blipFill>
            <a:ln w="12700">
              <a:solidFill>
                <a:srgbClr val="000000"/>
              </a:solidFill>
              <a:prstDash val="solid"/>
            </a:ln>
          </c:spPr>
          <c:invertIfNegative val="0"/>
          <c:dPt>
            <c:idx val="1"/>
            <c:invertIfNegative val="0"/>
            <c:bubble3D val="0"/>
            <c:extLst>
              <c:ext xmlns:c16="http://schemas.microsoft.com/office/drawing/2014/chart" uri="{C3380CC4-5D6E-409C-BE32-E72D297353CC}">
                <c16:uniqueId val="{0000000E-5A11-4338-B558-7BAA291DB18A}"/>
              </c:ext>
            </c:extLst>
          </c:dPt>
          <c:val>
            <c:numRef>
              <c:f>#REF!</c:f>
              <c:numCache>
                <c:formatCode>General</c:formatCode>
                <c:ptCount val="1"/>
                <c:pt idx="0">
                  <c:v>1</c:v>
                </c:pt>
              </c:numCache>
            </c:numRef>
          </c:val>
          <c:extLst>
            <c:ext xmlns:c16="http://schemas.microsoft.com/office/drawing/2014/chart" uri="{C3380CC4-5D6E-409C-BE32-E72D297353CC}">
              <c16:uniqueId val="{0000000F-5A11-4338-B558-7BAA291DB18A}"/>
            </c:ext>
          </c:extLst>
        </c:ser>
        <c:ser>
          <c:idx val="13"/>
          <c:order val="13"/>
          <c:spPr>
            <a:blipFill dpi="0" rotWithShape="0">
              <a:blip xmlns:r="http://schemas.openxmlformats.org/officeDocument/2006/relationships" r:embed="rId10"/>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10-5A11-4338-B558-7BAA291DB18A}"/>
            </c:ext>
          </c:extLst>
        </c:ser>
        <c:ser>
          <c:idx val="14"/>
          <c:order val="14"/>
          <c:spPr>
            <a:blipFill dpi="0" rotWithShape="0">
              <a:blip xmlns:r="http://schemas.openxmlformats.org/officeDocument/2006/relationships" r:embed="rId11"/>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11-5A11-4338-B558-7BAA291DB18A}"/>
              </c:ext>
            </c:extLst>
          </c:dPt>
          <c:val>
            <c:numRef>
              <c:f>#REF!</c:f>
              <c:numCache>
                <c:formatCode>General</c:formatCode>
                <c:ptCount val="1"/>
                <c:pt idx="0">
                  <c:v>1</c:v>
                </c:pt>
              </c:numCache>
            </c:numRef>
          </c:val>
          <c:extLst>
            <c:ext xmlns:c16="http://schemas.microsoft.com/office/drawing/2014/chart" uri="{C3380CC4-5D6E-409C-BE32-E72D297353CC}">
              <c16:uniqueId val="{00000012-5A11-4338-B558-7BAA291DB18A}"/>
            </c:ext>
          </c:extLst>
        </c:ser>
        <c:dLbls>
          <c:showLegendKey val="0"/>
          <c:showVal val="0"/>
          <c:showCatName val="0"/>
          <c:showSerName val="0"/>
          <c:showPercent val="0"/>
          <c:showBubbleSize val="0"/>
        </c:dLbls>
        <c:gapWidth val="150"/>
        <c:shape val="box"/>
        <c:axId val="1002132288"/>
        <c:axId val="1002144440"/>
        <c:axId val="0"/>
      </c:bar3DChart>
      <c:catAx>
        <c:axId val="100213228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144440"/>
        <c:crosses val="autoZero"/>
        <c:auto val="1"/>
        <c:lblAlgn val="ctr"/>
        <c:lblOffset val="100"/>
        <c:tickLblSkip val="4"/>
        <c:tickMarkSkip val="1"/>
        <c:noMultiLvlLbl val="0"/>
      </c:catAx>
      <c:valAx>
        <c:axId val="100214444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13228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2"/>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4267-410C-AC02-B6E23B3FFBC2}"/>
            </c:ext>
          </c:extLst>
        </c:ser>
        <c:ser>
          <c:idx val="1"/>
          <c:order val="1"/>
          <c:spPr>
            <a:noFill/>
            <a:ln w="25400">
              <a:solidFill>
                <a:srgbClr val="000000"/>
              </a:solidFill>
              <a:prstDash val="solid"/>
            </a:ln>
          </c:spPr>
          <c:extLst>
            <c:ext xmlns:c16="http://schemas.microsoft.com/office/drawing/2014/chart" uri="{C3380CC4-5D6E-409C-BE32-E72D297353CC}">
              <c16:uniqueId val="{00000001-4267-410C-AC02-B6E23B3FFBC2}"/>
            </c:ext>
          </c:extLst>
        </c:ser>
        <c:dLbls>
          <c:showLegendKey val="0"/>
          <c:showVal val="0"/>
          <c:showCatName val="0"/>
          <c:showSerName val="0"/>
          <c:showPercent val="0"/>
          <c:showBubbleSize val="0"/>
        </c:dLbls>
        <c:axId val="764994672"/>
        <c:axId val="764988008"/>
      </c:radarChart>
      <c:catAx>
        <c:axId val="7649946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8008"/>
        <c:crosses val="autoZero"/>
        <c:auto val="0"/>
        <c:lblAlgn val="ctr"/>
        <c:lblOffset val="100"/>
        <c:noMultiLvlLbl val="0"/>
      </c:catAx>
      <c:valAx>
        <c:axId val="76498800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9467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52BE-4FE2-9971-B6F6A360ACFB}"/>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52BE-4FE2-9971-B6F6A360ACFB}"/>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52BE-4FE2-9971-B6F6A360ACFB}"/>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52BE-4FE2-9971-B6F6A360ACFB}"/>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52BE-4FE2-9971-B6F6A360ACFB}"/>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52BE-4FE2-9971-B6F6A360ACFB}"/>
            </c:ext>
          </c:extLst>
        </c:ser>
        <c:dLbls>
          <c:showLegendKey val="0"/>
          <c:showVal val="0"/>
          <c:showCatName val="0"/>
          <c:showSerName val="0"/>
          <c:showPercent val="0"/>
          <c:showBubbleSize val="0"/>
        </c:dLbls>
        <c:gapWidth val="150"/>
        <c:shape val="box"/>
        <c:axId val="764986440"/>
        <c:axId val="764989576"/>
        <c:axId val="0"/>
      </c:bar3DChart>
      <c:catAx>
        <c:axId val="764986440"/>
        <c:scaling>
          <c:orientation val="maxMin"/>
        </c:scaling>
        <c:delete val="1"/>
        <c:axPos val="r"/>
        <c:majorTickMark val="out"/>
        <c:minorTickMark val="none"/>
        <c:tickLblPos val="nextTo"/>
        <c:crossAx val="764989576"/>
        <c:crosses val="autoZero"/>
        <c:auto val="1"/>
        <c:lblAlgn val="ctr"/>
        <c:lblOffset val="100"/>
        <c:noMultiLvlLbl val="0"/>
      </c:catAx>
      <c:valAx>
        <c:axId val="764989576"/>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764986440"/>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981C-437C-BEE4-95653EAD3AE2}"/>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981C-437C-BEE4-95653EAD3AE2}"/>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981C-437C-BEE4-95653EAD3AE2}"/>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981C-437C-BEE4-95653EAD3AE2}"/>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981C-437C-BEE4-95653EAD3AE2}"/>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981C-437C-BEE4-95653EAD3AE2}"/>
            </c:ext>
          </c:extLst>
        </c:ser>
        <c:dLbls>
          <c:showLegendKey val="0"/>
          <c:showVal val="0"/>
          <c:showCatName val="0"/>
          <c:showSerName val="0"/>
          <c:showPercent val="0"/>
          <c:showBubbleSize val="0"/>
        </c:dLbls>
        <c:gapWidth val="150"/>
        <c:shape val="box"/>
        <c:axId val="764991928"/>
        <c:axId val="764987224"/>
        <c:axId val="0"/>
      </c:bar3DChart>
      <c:catAx>
        <c:axId val="764991928"/>
        <c:scaling>
          <c:orientation val="maxMin"/>
        </c:scaling>
        <c:delete val="1"/>
        <c:axPos val="l"/>
        <c:majorTickMark val="out"/>
        <c:minorTickMark val="none"/>
        <c:tickLblPos val="nextTo"/>
        <c:crossAx val="764987224"/>
        <c:crosses val="autoZero"/>
        <c:auto val="1"/>
        <c:lblAlgn val="ctr"/>
        <c:lblOffset val="100"/>
        <c:noMultiLvlLbl val="0"/>
      </c:catAx>
      <c:valAx>
        <c:axId val="76498722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192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A6F8-4B83-BE91-49FADE53523C}"/>
            </c:ext>
          </c:extLst>
        </c:ser>
        <c:ser>
          <c:idx val="3"/>
          <c:order val="1"/>
          <c:spPr>
            <a:ln w="12700">
              <a:solidFill>
                <a:srgbClr val="000000"/>
              </a:solidFill>
              <a:prstDash val="solid"/>
            </a:ln>
          </c:spPr>
          <c:marker>
            <c:symbol val="diamond"/>
            <c:size val="5"/>
            <c:spPr>
              <a:noFill/>
              <a:ln>
                <a:solidFill>
                  <a:srgbClr val="000000"/>
                </a:solidFill>
                <a:prstDash val="solid"/>
              </a:ln>
            </c:spPr>
          </c:marker>
          <c:smooth val="0"/>
          <c:extLst>
            <c:ext xmlns:c16="http://schemas.microsoft.com/office/drawing/2014/chart" uri="{C3380CC4-5D6E-409C-BE32-E72D297353CC}">
              <c16:uniqueId val="{00000001-A6F8-4B83-BE91-49FADE53523C}"/>
            </c:ext>
          </c:extLst>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2-A6F8-4B83-BE91-49FADE53523C}"/>
            </c:ext>
          </c:extLst>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3-A6F8-4B83-BE91-49FADE53523C}"/>
            </c:ext>
          </c:extLst>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extLst>
            <c:ext xmlns:c16="http://schemas.microsoft.com/office/drawing/2014/chart" uri="{C3380CC4-5D6E-409C-BE32-E72D297353CC}">
              <c16:uniqueId val="{00000004-A6F8-4B83-BE91-49FADE53523C}"/>
            </c:ext>
          </c:extLst>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5-A6F8-4B83-BE91-49FADE53523C}"/>
            </c:ext>
          </c:extLst>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extLst>
            <c:ext xmlns:c16="http://schemas.microsoft.com/office/drawing/2014/chart" uri="{C3380CC4-5D6E-409C-BE32-E72D297353CC}">
              <c16:uniqueId val="{00000006-A6F8-4B83-BE91-49FADE53523C}"/>
            </c:ext>
          </c:extLst>
        </c:ser>
        <c:dLbls>
          <c:showLegendKey val="0"/>
          <c:showVal val="0"/>
          <c:showCatName val="0"/>
          <c:showSerName val="0"/>
          <c:showPercent val="0"/>
          <c:showBubbleSize val="0"/>
        </c:dLbls>
        <c:marker val="1"/>
        <c:smooth val="0"/>
        <c:axId val="764991144"/>
        <c:axId val="764995064"/>
      </c:lineChart>
      <c:catAx>
        <c:axId val="76499114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5064"/>
        <c:crossesAt val="70"/>
        <c:auto val="1"/>
        <c:lblAlgn val="ctr"/>
        <c:lblOffset val="100"/>
        <c:tickLblSkip val="1"/>
        <c:tickMarkSkip val="1"/>
        <c:noMultiLvlLbl val="0"/>
      </c:catAx>
      <c:valAx>
        <c:axId val="764995064"/>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114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E949-4CFC-BB63-1E44C2D1D596}"/>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E949-4CFC-BB63-1E44C2D1D596}"/>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E949-4CFC-BB63-1E44C2D1D596}"/>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E949-4CFC-BB63-1E44C2D1D596}"/>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E949-4CFC-BB63-1E44C2D1D596}"/>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E949-4CFC-BB63-1E44C2D1D596}"/>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E949-4CFC-BB63-1E44C2D1D596}"/>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7-E949-4CFC-BB63-1E44C2D1D596}"/>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8-E949-4CFC-BB63-1E44C2D1D596}"/>
            </c:ext>
          </c:extLst>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9-E949-4CFC-BB63-1E44C2D1D596}"/>
            </c:ext>
          </c:extLst>
        </c:ser>
        <c:dLbls>
          <c:showLegendKey val="0"/>
          <c:showVal val="0"/>
          <c:showCatName val="0"/>
          <c:showSerName val="0"/>
          <c:showPercent val="0"/>
          <c:showBubbleSize val="0"/>
        </c:dLbls>
        <c:gapWidth val="150"/>
        <c:shape val="box"/>
        <c:axId val="764994280"/>
        <c:axId val="764990360"/>
        <c:axId val="0"/>
      </c:bar3DChart>
      <c:catAx>
        <c:axId val="76499428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0360"/>
        <c:crosses val="autoZero"/>
        <c:auto val="1"/>
        <c:lblAlgn val="ctr"/>
        <c:lblOffset val="100"/>
        <c:tickLblSkip val="2"/>
        <c:tickMarkSkip val="1"/>
        <c:noMultiLvlLbl val="0"/>
      </c:catAx>
      <c:valAx>
        <c:axId val="76499036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4280"/>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BC6-4C9C-B968-FCA513002B60}"/>
            </c:ext>
          </c:extLst>
        </c:ser>
        <c:ser>
          <c:idx val="2"/>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BC6-4C9C-B968-FCA513002B60}"/>
            </c:ext>
          </c:extLst>
        </c:ser>
        <c:dLbls>
          <c:showLegendKey val="0"/>
          <c:showVal val="0"/>
          <c:showCatName val="0"/>
          <c:showSerName val="0"/>
          <c:showPercent val="0"/>
          <c:showBubbleSize val="0"/>
        </c:dLbls>
        <c:gapWidth val="150"/>
        <c:axId val="764995456"/>
        <c:axId val="764988792"/>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DBC6-4C9C-B968-FCA513002B60}"/>
            </c:ext>
          </c:extLst>
        </c:ser>
        <c:dLbls>
          <c:showLegendKey val="0"/>
          <c:showVal val="0"/>
          <c:showCatName val="0"/>
          <c:showSerName val="0"/>
          <c:showPercent val="0"/>
          <c:showBubbleSize val="0"/>
        </c:dLbls>
        <c:marker val="1"/>
        <c:smooth val="0"/>
        <c:axId val="764995848"/>
        <c:axId val="764996240"/>
      </c:lineChart>
      <c:catAx>
        <c:axId val="7649954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88792"/>
        <c:crosses val="autoZero"/>
        <c:auto val="0"/>
        <c:lblAlgn val="ctr"/>
        <c:lblOffset val="100"/>
        <c:tickLblSkip val="1"/>
        <c:tickMarkSkip val="1"/>
        <c:noMultiLvlLbl val="0"/>
      </c:catAx>
      <c:valAx>
        <c:axId val="7649887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9545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4995848"/>
        <c:scaling>
          <c:orientation val="minMax"/>
        </c:scaling>
        <c:delete val="1"/>
        <c:axPos val="b"/>
        <c:majorTickMark val="out"/>
        <c:minorTickMark val="none"/>
        <c:tickLblPos val="nextTo"/>
        <c:crossAx val="764996240"/>
        <c:crosses val="autoZero"/>
        <c:auto val="0"/>
        <c:lblAlgn val="ctr"/>
        <c:lblOffset val="100"/>
        <c:noMultiLvlLbl val="0"/>
      </c:catAx>
      <c:valAx>
        <c:axId val="76499624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95848"/>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840D-4D9C-A898-7566C98602C9}"/>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840D-4D9C-A898-7566C98602C9}"/>
            </c:ext>
          </c:extLst>
        </c:ser>
        <c:dLbls>
          <c:showLegendKey val="0"/>
          <c:showVal val="0"/>
          <c:showCatName val="0"/>
          <c:showSerName val="0"/>
          <c:showPercent val="0"/>
          <c:showBubbleSize val="0"/>
        </c:dLbls>
        <c:gapWidth val="150"/>
        <c:axId val="764996632"/>
        <c:axId val="76499232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840D-4D9C-A898-7566C98602C9}"/>
            </c:ext>
          </c:extLst>
        </c:ser>
        <c:dLbls>
          <c:showLegendKey val="0"/>
          <c:showVal val="0"/>
          <c:showCatName val="0"/>
          <c:showSerName val="0"/>
          <c:showPercent val="0"/>
          <c:showBubbleSize val="0"/>
        </c:dLbls>
        <c:marker val="1"/>
        <c:smooth val="0"/>
        <c:axId val="764997024"/>
        <c:axId val="764997808"/>
      </c:lineChart>
      <c:catAx>
        <c:axId val="7649966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92320"/>
        <c:crosses val="autoZero"/>
        <c:auto val="0"/>
        <c:lblAlgn val="ctr"/>
        <c:lblOffset val="100"/>
        <c:tickLblSkip val="1"/>
        <c:tickMarkSkip val="1"/>
        <c:noMultiLvlLbl val="0"/>
      </c:catAx>
      <c:valAx>
        <c:axId val="76499232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7649966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4997024"/>
        <c:scaling>
          <c:orientation val="minMax"/>
        </c:scaling>
        <c:delete val="1"/>
        <c:axPos val="b"/>
        <c:majorTickMark val="out"/>
        <c:minorTickMark val="none"/>
        <c:tickLblPos val="nextTo"/>
        <c:crossAx val="764997808"/>
        <c:crossesAt val="0"/>
        <c:auto val="0"/>
        <c:lblAlgn val="ctr"/>
        <c:lblOffset val="100"/>
        <c:noMultiLvlLbl val="0"/>
      </c:catAx>
      <c:valAx>
        <c:axId val="764997808"/>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76499702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E6C1-410E-8B52-2E939C80118D}"/>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E6C1-410E-8B52-2E939C80118D}"/>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E6C1-410E-8B52-2E939C80118D}"/>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E6C1-410E-8B52-2E939C80118D}"/>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E6C1-410E-8B52-2E939C80118D}"/>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E6C1-410E-8B52-2E939C80118D}"/>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E6C1-410E-8B52-2E939C80118D}"/>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E6C1-410E-8B52-2E939C80118D}"/>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E6C1-410E-8B52-2E939C80118D}"/>
            </c:ext>
          </c:extLst>
        </c:ser>
        <c:dLbls>
          <c:showLegendKey val="0"/>
          <c:showVal val="0"/>
          <c:showCatName val="0"/>
          <c:showSerName val="0"/>
          <c:showPercent val="0"/>
          <c:showBubbleSize val="0"/>
        </c:dLbls>
        <c:gapWidth val="150"/>
        <c:shape val="box"/>
        <c:axId val="764992712"/>
        <c:axId val="765000944"/>
        <c:axId val="0"/>
      </c:bar3DChart>
      <c:catAx>
        <c:axId val="76499271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5000944"/>
        <c:crosses val="autoZero"/>
        <c:auto val="1"/>
        <c:lblAlgn val="ctr"/>
        <c:lblOffset val="100"/>
        <c:tickLblSkip val="2"/>
        <c:tickMarkSkip val="1"/>
        <c:noMultiLvlLbl val="0"/>
      </c:catAx>
      <c:valAx>
        <c:axId val="76500094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2712"/>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19DE-4635-9854-DFCF3C9DABA4}"/>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19DE-4635-9854-DFCF3C9DABA4}"/>
            </c:ext>
          </c:extLst>
        </c:ser>
        <c:dLbls>
          <c:showLegendKey val="0"/>
          <c:showVal val="0"/>
          <c:showCatName val="0"/>
          <c:showSerName val="0"/>
          <c:showPercent val="0"/>
          <c:showBubbleSize val="0"/>
        </c:dLbls>
        <c:gapWidth val="150"/>
        <c:axId val="765000160"/>
        <c:axId val="76500055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19DE-4635-9854-DFCF3C9DABA4}"/>
            </c:ext>
          </c:extLst>
        </c:ser>
        <c:dLbls>
          <c:showLegendKey val="0"/>
          <c:showVal val="0"/>
          <c:showCatName val="0"/>
          <c:showSerName val="0"/>
          <c:showPercent val="0"/>
          <c:showBubbleSize val="0"/>
        </c:dLbls>
        <c:marker val="1"/>
        <c:smooth val="0"/>
        <c:axId val="765001336"/>
        <c:axId val="764998984"/>
      </c:lineChart>
      <c:catAx>
        <c:axId val="76500016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5000552"/>
        <c:crosses val="autoZero"/>
        <c:auto val="0"/>
        <c:lblAlgn val="ctr"/>
        <c:lblOffset val="100"/>
        <c:tickLblSkip val="1"/>
        <c:tickMarkSkip val="1"/>
        <c:noMultiLvlLbl val="0"/>
      </c:catAx>
      <c:valAx>
        <c:axId val="76500055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500016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5001336"/>
        <c:scaling>
          <c:orientation val="minMax"/>
        </c:scaling>
        <c:delete val="1"/>
        <c:axPos val="b"/>
        <c:majorTickMark val="out"/>
        <c:minorTickMark val="none"/>
        <c:tickLblPos val="nextTo"/>
        <c:crossAx val="764998984"/>
        <c:crosses val="autoZero"/>
        <c:auto val="0"/>
        <c:lblAlgn val="ctr"/>
        <c:lblOffset val="100"/>
        <c:noMultiLvlLbl val="0"/>
      </c:catAx>
      <c:valAx>
        <c:axId val="76499898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500133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8FAF-4B45-ABDB-16C07DE0FB5F}"/>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8FAF-4B45-ABDB-16C07DE0FB5F}"/>
            </c:ext>
          </c:extLst>
        </c:ser>
        <c:dLbls>
          <c:showLegendKey val="0"/>
          <c:showVal val="0"/>
          <c:showCatName val="0"/>
          <c:showSerName val="0"/>
          <c:showPercent val="0"/>
          <c:showBubbleSize val="0"/>
        </c:dLbls>
        <c:marker val="1"/>
        <c:smooth val="0"/>
        <c:axId val="764946064"/>
        <c:axId val="764942928"/>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8FAF-4B45-ABDB-16C07DE0FB5F}"/>
            </c:ext>
          </c:extLst>
        </c:ser>
        <c:dLbls>
          <c:showLegendKey val="0"/>
          <c:showVal val="0"/>
          <c:showCatName val="0"/>
          <c:showSerName val="0"/>
          <c:showPercent val="0"/>
          <c:showBubbleSize val="0"/>
        </c:dLbls>
        <c:marker val="1"/>
        <c:smooth val="0"/>
        <c:axId val="764946848"/>
        <c:axId val="764943320"/>
      </c:lineChart>
      <c:catAx>
        <c:axId val="76494606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2928"/>
        <c:crosses val="autoZero"/>
        <c:auto val="1"/>
        <c:lblAlgn val="ctr"/>
        <c:lblOffset val="100"/>
        <c:tickLblSkip val="1"/>
        <c:tickMarkSkip val="1"/>
        <c:noMultiLvlLbl val="0"/>
      </c:catAx>
      <c:valAx>
        <c:axId val="764942928"/>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6064"/>
        <c:crosses val="autoZero"/>
        <c:crossBetween val="between"/>
        <c:dispUnits>
          <c:builtInUnit val="hundreds"/>
        </c:dispUnits>
      </c:valAx>
      <c:catAx>
        <c:axId val="764946848"/>
        <c:scaling>
          <c:orientation val="minMax"/>
        </c:scaling>
        <c:delete val="1"/>
        <c:axPos val="b"/>
        <c:majorTickMark val="out"/>
        <c:minorTickMark val="none"/>
        <c:tickLblPos val="nextTo"/>
        <c:crossAx val="764943320"/>
        <c:crossesAt val="0"/>
        <c:auto val="1"/>
        <c:lblAlgn val="ctr"/>
        <c:lblOffset val="100"/>
        <c:noMultiLvlLbl val="0"/>
      </c:catAx>
      <c:valAx>
        <c:axId val="764943320"/>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6848"/>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D6C-441B-92DB-D2CEFA8CA730}"/>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D6C-441B-92DB-D2CEFA8CA730}"/>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FD6C-441B-92DB-D2CEFA8CA730}"/>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FD6C-441B-92DB-D2CEFA8CA730}"/>
            </c:ext>
          </c:extLst>
        </c:ser>
        <c:ser>
          <c:idx val="3"/>
          <c:order val="4"/>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FD6C-441B-92DB-D2CEFA8CA730}"/>
            </c:ext>
          </c:extLst>
        </c:ser>
        <c:dLbls>
          <c:showLegendKey val="0"/>
          <c:showVal val="0"/>
          <c:showCatName val="0"/>
          <c:showSerName val="0"/>
          <c:showPercent val="0"/>
          <c:showBubbleSize val="0"/>
        </c:dLbls>
        <c:gapWidth val="150"/>
        <c:shape val="box"/>
        <c:axId val="1002142088"/>
        <c:axId val="1002146400"/>
        <c:axId val="0"/>
      </c:bar3DChart>
      <c:catAx>
        <c:axId val="100214208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6400"/>
        <c:crosses val="autoZero"/>
        <c:auto val="1"/>
        <c:lblAlgn val="ctr"/>
        <c:lblOffset val="100"/>
        <c:tickLblSkip val="1"/>
        <c:tickMarkSkip val="1"/>
        <c:noMultiLvlLbl val="0"/>
      </c:catAx>
      <c:valAx>
        <c:axId val="1002146400"/>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208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256-4E28-9BAE-29ADDDDF034E}"/>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D256-4E28-9BAE-29ADDDDF034E}"/>
            </c:ext>
          </c:extLst>
        </c:ser>
        <c:ser>
          <c:idx val="6"/>
          <c:order val="2"/>
          <c:spPr>
            <a:solidFill>
              <a:srgbClr val="FFFFFF"/>
            </a:solidFill>
            <a:ln w="12700">
              <a:solidFill>
                <a:srgbClr val="000000"/>
              </a:solidFill>
              <a:prstDash val="solid"/>
            </a:ln>
          </c:spPr>
          <c:invertIfNegative val="0"/>
          <c:extLst>
            <c:ext xmlns:c16="http://schemas.microsoft.com/office/drawing/2014/chart" uri="{C3380CC4-5D6E-409C-BE32-E72D297353CC}">
              <c16:uniqueId val="{00000002-D256-4E28-9BAE-29ADDDDF034E}"/>
            </c:ext>
          </c:extLst>
        </c:ser>
        <c:dLbls>
          <c:showLegendKey val="0"/>
          <c:showVal val="0"/>
          <c:showCatName val="0"/>
          <c:showSerName val="0"/>
          <c:showPercent val="0"/>
          <c:showBubbleSize val="0"/>
        </c:dLbls>
        <c:gapWidth val="150"/>
        <c:axId val="764945672"/>
        <c:axId val="764944104"/>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3-D256-4E28-9BAE-29ADDDDF034E}"/>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4-D256-4E28-9BAE-29ADDDDF034E}"/>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extLst>
            <c:ext xmlns:c16="http://schemas.microsoft.com/office/drawing/2014/chart" uri="{C3380CC4-5D6E-409C-BE32-E72D297353CC}">
              <c16:uniqueId val="{00000005-D256-4E28-9BAE-29ADDDDF034E}"/>
            </c:ext>
          </c:extLst>
        </c:ser>
        <c:dLbls>
          <c:showLegendKey val="0"/>
          <c:showVal val="0"/>
          <c:showCatName val="0"/>
          <c:showSerName val="0"/>
          <c:showPercent val="0"/>
          <c:showBubbleSize val="0"/>
        </c:dLbls>
        <c:marker val="1"/>
        <c:smooth val="0"/>
        <c:axId val="764938224"/>
        <c:axId val="764944496"/>
      </c:lineChart>
      <c:catAx>
        <c:axId val="76494567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44104"/>
        <c:crosses val="autoZero"/>
        <c:auto val="0"/>
        <c:lblAlgn val="ctr"/>
        <c:lblOffset val="100"/>
        <c:tickLblSkip val="1"/>
        <c:tickMarkSkip val="1"/>
        <c:noMultiLvlLbl val="0"/>
      </c:catAx>
      <c:valAx>
        <c:axId val="764944104"/>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4567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4938224"/>
        <c:scaling>
          <c:orientation val="minMax"/>
        </c:scaling>
        <c:delete val="1"/>
        <c:axPos val="b"/>
        <c:majorTickMark val="out"/>
        <c:minorTickMark val="none"/>
        <c:tickLblPos val="nextTo"/>
        <c:crossAx val="764944496"/>
        <c:crosses val="autoZero"/>
        <c:auto val="0"/>
        <c:lblAlgn val="ctr"/>
        <c:lblOffset val="100"/>
        <c:noMultiLvlLbl val="0"/>
      </c:catAx>
      <c:valAx>
        <c:axId val="764944496"/>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3822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C594-4A5B-9C0F-D5011B8E2BE6}"/>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C594-4A5B-9C0F-D5011B8E2BE6}"/>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2-C594-4A5B-9C0F-D5011B8E2BE6}"/>
            </c:ext>
          </c:extLst>
        </c:ser>
        <c:dLbls>
          <c:showLegendKey val="0"/>
          <c:showVal val="0"/>
          <c:showCatName val="0"/>
          <c:showSerName val="0"/>
          <c:showPercent val="0"/>
          <c:showBubbleSize val="0"/>
        </c:dLbls>
        <c:marker val="1"/>
        <c:smooth val="0"/>
        <c:axId val="764942536"/>
        <c:axId val="764936264"/>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3-C594-4A5B-9C0F-D5011B8E2BE6}"/>
            </c:ext>
          </c:extLst>
        </c:ser>
        <c:dLbls>
          <c:showLegendKey val="0"/>
          <c:showVal val="0"/>
          <c:showCatName val="0"/>
          <c:showSerName val="0"/>
          <c:showPercent val="0"/>
          <c:showBubbleSize val="0"/>
        </c:dLbls>
        <c:marker val="1"/>
        <c:smooth val="0"/>
        <c:axId val="764945280"/>
        <c:axId val="764941360"/>
      </c:lineChart>
      <c:catAx>
        <c:axId val="764942536"/>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36264"/>
        <c:crosses val="autoZero"/>
        <c:auto val="1"/>
        <c:lblAlgn val="ctr"/>
        <c:lblOffset val="100"/>
        <c:tickLblSkip val="1"/>
        <c:tickMarkSkip val="1"/>
        <c:noMultiLvlLbl val="0"/>
      </c:catAx>
      <c:valAx>
        <c:axId val="764936264"/>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2536"/>
        <c:crosses val="autoZero"/>
        <c:crossBetween val="between"/>
      </c:valAx>
      <c:catAx>
        <c:axId val="764945280"/>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764941360"/>
        <c:crosses val="autoZero"/>
        <c:auto val="1"/>
        <c:lblAlgn val="ctr"/>
        <c:lblOffset val="100"/>
        <c:noMultiLvlLbl val="0"/>
      </c:catAx>
      <c:valAx>
        <c:axId val="764941360"/>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528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3FD9-4BB6-BA2E-94F4012B948A}"/>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3FD9-4BB6-BA2E-94F4012B948A}"/>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3FD9-4BB6-BA2E-94F4012B948A}"/>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3FD9-4BB6-BA2E-94F4012B948A}"/>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3FD9-4BB6-BA2E-94F4012B948A}"/>
            </c:ext>
          </c:extLst>
        </c:ser>
        <c:dLbls>
          <c:showLegendKey val="0"/>
          <c:showVal val="0"/>
          <c:showCatName val="0"/>
          <c:showSerName val="0"/>
          <c:showPercent val="0"/>
          <c:showBubbleSize val="0"/>
        </c:dLbls>
        <c:gapWidth val="150"/>
        <c:shape val="box"/>
        <c:axId val="764947240"/>
        <c:axId val="764947632"/>
        <c:axId val="0"/>
      </c:bar3DChart>
      <c:catAx>
        <c:axId val="76494724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7632"/>
        <c:crosses val="autoZero"/>
        <c:auto val="1"/>
        <c:lblAlgn val="ctr"/>
        <c:lblOffset val="100"/>
        <c:tickLblSkip val="1"/>
        <c:tickMarkSkip val="1"/>
        <c:noMultiLvlLbl val="0"/>
      </c:catAx>
      <c:valAx>
        <c:axId val="764947632"/>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724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8C3-4FF2-87A2-B37A545C8F28}"/>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8C3-4FF2-87A2-B37A545C8F28}"/>
            </c:ext>
          </c:extLst>
        </c:ser>
        <c:dLbls>
          <c:showLegendKey val="0"/>
          <c:showVal val="0"/>
          <c:showCatName val="0"/>
          <c:showSerName val="0"/>
          <c:showPercent val="0"/>
          <c:showBubbleSize val="0"/>
        </c:dLbls>
        <c:gapWidth val="150"/>
        <c:shape val="box"/>
        <c:axId val="764948024"/>
        <c:axId val="764940184"/>
        <c:axId val="0"/>
      </c:bar3DChart>
      <c:catAx>
        <c:axId val="76494802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40184"/>
        <c:crosses val="autoZero"/>
        <c:auto val="1"/>
        <c:lblAlgn val="ctr"/>
        <c:lblOffset val="100"/>
        <c:tickLblSkip val="1"/>
        <c:tickMarkSkip val="1"/>
        <c:noMultiLvlLbl val="0"/>
      </c:catAx>
      <c:valAx>
        <c:axId val="76494018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48024"/>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0F5E-4E2E-8E90-734E915FBB2A}"/>
              </c:ext>
            </c:extLst>
          </c:dPt>
          <c:extLst>
            <c:ext xmlns:c16="http://schemas.microsoft.com/office/drawing/2014/chart" uri="{C3380CC4-5D6E-409C-BE32-E72D297353CC}">
              <c16:uniqueId val="{00000002-0F5E-4E2E-8E90-734E915FBB2A}"/>
            </c:ext>
          </c:extLst>
        </c:ser>
        <c:dLbls>
          <c:showLegendKey val="0"/>
          <c:showVal val="0"/>
          <c:showCatName val="0"/>
          <c:showSerName val="0"/>
          <c:showPercent val="0"/>
          <c:showBubbleSize val="0"/>
        </c:dLbls>
        <c:gapWidth val="150"/>
        <c:axId val="764948416"/>
        <c:axId val="764936656"/>
      </c:barChart>
      <c:catAx>
        <c:axId val="76494841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36656"/>
        <c:crosses val="autoZero"/>
        <c:auto val="1"/>
        <c:lblAlgn val="ctr"/>
        <c:lblOffset val="100"/>
        <c:tickLblSkip val="1"/>
        <c:tickMarkSkip val="1"/>
        <c:noMultiLvlLbl val="0"/>
      </c:catAx>
      <c:valAx>
        <c:axId val="76493665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4841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BCD0-4C81-AE65-79A9CA9869FD}"/>
              </c:ext>
            </c:extLst>
          </c:dPt>
          <c:extLst>
            <c:ext xmlns:c16="http://schemas.microsoft.com/office/drawing/2014/chart" uri="{C3380CC4-5D6E-409C-BE32-E72D297353CC}">
              <c16:uniqueId val="{00000002-BCD0-4C81-AE65-79A9CA9869FD}"/>
            </c:ext>
          </c:extLst>
        </c:ser>
        <c:dLbls>
          <c:showLegendKey val="0"/>
          <c:showVal val="0"/>
          <c:showCatName val="0"/>
          <c:showSerName val="0"/>
          <c:showPercent val="0"/>
          <c:showBubbleSize val="0"/>
        </c:dLbls>
        <c:gapWidth val="150"/>
        <c:axId val="764937832"/>
        <c:axId val="764938616"/>
      </c:barChart>
      <c:catAx>
        <c:axId val="764937832"/>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764938616"/>
        <c:crosses val="autoZero"/>
        <c:auto val="1"/>
        <c:lblAlgn val="ctr"/>
        <c:lblOffset val="100"/>
        <c:tickLblSkip val="1"/>
        <c:tickMarkSkip val="1"/>
        <c:noMultiLvlLbl val="0"/>
      </c:catAx>
      <c:valAx>
        <c:axId val="764938616"/>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3783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8757-42A3-BF67-FFC6B2D2708E}"/>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8757-42A3-BF67-FFC6B2D2708E}"/>
            </c:ext>
          </c:extLst>
        </c:ser>
        <c:dLbls>
          <c:showLegendKey val="0"/>
          <c:showVal val="0"/>
          <c:showCatName val="0"/>
          <c:showSerName val="0"/>
          <c:showPercent val="0"/>
          <c:showBubbleSize val="0"/>
        </c:dLbls>
        <c:gapWidth val="150"/>
        <c:axId val="764939400"/>
        <c:axId val="76494214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8757-42A3-BF67-FFC6B2D2708E}"/>
            </c:ext>
          </c:extLst>
        </c:ser>
        <c:dLbls>
          <c:showLegendKey val="0"/>
          <c:showVal val="0"/>
          <c:showCatName val="0"/>
          <c:showSerName val="0"/>
          <c:showPercent val="0"/>
          <c:showBubbleSize val="0"/>
        </c:dLbls>
        <c:marker val="1"/>
        <c:smooth val="0"/>
        <c:axId val="764939792"/>
        <c:axId val="764940576"/>
      </c:lineChart>
      <c:catAx>
        <c:axId val="76493940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42144"/>
        <c:crosses val="autoZero"/>
        <c:auto val="0"/>
        <c:lblAlgn val="ctr"/>
        <c:lblOffset val="100"/>
        <c:tickLblSkip val="1"/>
        <c:tickMarkSkip val="1"/>
        <c:noMultiLvlLbl val="0"/>
      </c:catAx>
      <c:valAx>
        <c:axId val="76494214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39400"/>
        <c:crosses val="autoZero"/>
        <c:crossBetween val="between"/>
      </c:valAx>
      <c:catAx>
        <c:axId val="764939792"/>
        <c:scaling>
          <c:orientation val="minMax"/>
        </c:scaling>
        <c:delete val="1"/>
        <c:axPos val="b"/>
        <c:majorTickMark val="out"/>
        <c:minorTickMark val="none"/>
        <c:tickLblPos val="nextTo"/>
        <c:crossAx val="764940576"/>
        <c:crosses val="autoZero"/>
        <c:auto val="0"/>
        <c:lblAlgn val="ctr"/>
        <c:lblOffset val="100"/>
        <c:noMultiLvlLbl val="0"/>
      </c:catAx>
      <c:valAx>
        <c:axId val="76494057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3979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97A0-45D5-A517-39083977946E}"/>
            </c:ext>
          </c:extLst>
        </c:ser>
        <c:ser>
          <c:idx val="1"/>
          <c:order val="1"/>
          <c:spPr>
            <a:noFill/>
            <a:ln w="25400">
              <a:solidFill>
                <a:srgbClr val="000000"/>
              </a:solidFill>
              <a:prstDash val="solid"/>
            </a:ln>
          </c:spPr>
          <c:extLst>
            <c:ext xmlns:c16="http://schemas.microsoft.com/office/drawing/2014/chart" uri="{C3380CC4-5D6E-409C-BE32-E72D297353CC}">
              <c16:uniqueId val="{00000001-97A0-45D5-A517-39083977946E}"/>
            </c:ext>
          </c:extLst>
        </c:ser>
        <c:dLbls>
          <c:showLegendKey val="0"/>
          <c:showVal val="0"/>
          <c:showCatName val="0"/>
          <c:showSerName val="0"/>
          <c:showPercent val="0"/>
          <c:showBubbleSize val="0"/>
        </c:dLbls>
        <c:axId val="764954296"/>
        <c:axId val="764951944"/>
      </c:radarChart>
      <c:catAx>
        <c:axId val="7649542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1944"/>
        <c:crosses val="autoZero"/>
        <c:auto val="0"/>
        <c:lblAlgn val="ctr"/>
        <c:lblOffset val="100"/>
        <c:noMultiLvlLbl val="0"/>
      </c:catAx>
      <c:valAx>
        <c:axId val="764951944"/>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429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5FAA-4666-9C97-4CDDF8AB1FAC}"/>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5FAA-4666-9C97-4CDDF8AB1FAC}"/>
            </c:ext>
          </c:extLst>
        </c:ser>
        <c:dLbls>
          <c:showLegendKey val="0"/>
          <c:showVal val="0"/>
          <c:showCatName val="0"/>
          <c:showSerName val="0"/>
          <c:showPercent val="0"/>
          <c:showBubbleSize val="0"/>
        </c:dLbls>
        <c:gapWidth val="150"/>
        <c:shape val="box"/>
        <c:axId val="764954688"/>
        <c:axId val="764959784"/>
        <c:axId val="0"/>
      </c:bar3DChart>
      <c:catAx>
        <c:axId val="76495468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9784"/>
        <c:crosses val="autoZero"/>
        <c:auto val="1"/>
        <c:lblAlgn val="ctr"/>
        <c:lblOffset val="100"/>
        <c:tickLblSkip val="1"/>
        <c:tickMarkSkip val="1"/>
        <c:noMultiLvlLbl val="0"/>
      </c:catAx>
      <c:valAx>
        <c:axId val="76495978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468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04DC-4356-92CE-70A7E4890148}"/>
              </c:ext>
            </c:extLst>
          </c:dPt>
          <c:extLst>
            <c:ext xmlns:c16="http://schemas.microsoft.com/office/drawing/2014/chart" uri="{C3380CC4-5D6E-409C-BE32-E72D297353CC}">
              <c16:uniqueId val="{00000002-04DC-4356-92CE-70A7E4890148}"/>
            </c:ext>
          </c:extLst>
        </c:ser>
        <c:dLbls>
          <c:showLegendKey val="0"/>
          <c:showVal val="0"/>
          <c:showCatName val="0"/>
          <c:showSerName val="0"/>
          <c:showPercent val="0"/>
          <c:showBubbleSize val="0"/>
        </c:dLbls>
        <c:gapWidth val="150"/>
        <c:axId val="764955472"/>
        <c:axId val="764953120"/>
      </c:barChart>
      <c:catAx>
        <c:axId val="76495547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53120"/>
        <c:crosses val="autoZero"/>
        <c:auto val="1"/>
        <c:lblAlgn val="ctr"/>
        <c:lblOffset val="100"/>
        <c:tickLblSkip val="1"/>
        <c:tickMarkSkip val="1"/>
        <c:noMultiLvlLbl val="0"/>
      </c:catAx>
      <c:valAx>
        <c:axId val="76495312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5547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出生数・死亡数・合計特殊出生率の推移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5CA-4E53-91E8-D39573BEF162}"/>
            </c:ext>
          </c:extLst>
        </c:ser>
        <c:ser>
          <c:idx val="0"/>
          <c:order val="1"/>
          <c:spPr>
            <a:no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5CA-4E53-91E8-D39573BEF162}"/>
            </c:ext>
          </c:extLst>
        </c:ser>
        <c:dLbls>
          <c:showLegendKey val="0"/>
          <c:showVal val="0"/>
          <c:showCatName val="0"/>
          <c:showSerName val="0"/>
          <c:showPercent val="0"/>
          <c:showBubbleSize val="0"/>
        </c:dLbls>
        <c:gapWidth val="150"/>
        <c:axId val="1002143656"/>
        <c:axId val="100214992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F5CA-4E53-91E8-D39573BEF162}"/>
            </c:ext>
          </c:extLst>
        </c:ser>
        <c:dLbls>
          <c:showLegendKey val="0"/>
          <c:showVal val="0"/>
          <c:showCatName val="0"/>
          <c:showSerName val="0"/>
          <c:showPercent val="0"/>
          <c:showBubbleSize val="0"/>
        </c:dLbls>
        <c:marker val="1"/>
        <c:smooth val="0"/>
        <c:axId val="1002150320"/>
        <c:axId val="1002150712"/>
      </c:lineChart>
      <c:catAx>
        <c:axId val="10021436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9928"/>
        <c:crosses val="autoZero"/>
        <c:auto val="0"/>
        <c:lblAlgn val="ctr"/>
        <c:lblOffset val="100"/>
        <c:tickLblSkip val="1"/>
        <c:tickMarkSkip val="1"/>
        <c:noMultiLvlLbl val="0"/>
      </c:catAx>
      <c:valAx>
        <c:axId val="100214992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出生数・死亡数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3656"/>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catAx>
        <c:axId val="1002150320"/>
        <c:scaling>
          <c:orientation val="minMax"/>
        </c:scaling>
        <c:delete val="1"/>
        <c:axPos val="b"/>
        <c:majorTickMark val="out"/>
        <c:minorTickMark val="none"/>
        <c:tickLblPos val="nextTo"/>
        <c:crossAx val="1002150712"/>
        <c:crosses val="autoZero"/>
        <c:auto val="0"/>
        <c:lblAlgn val="ctr"/>
        <c:lblOffset val="100"/>
        <c:noMultiLvlLbl val="0"/>
      </c:catAx>
      <c:valAx>
        <c:axId val="100215071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合計特殊出生率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0320"/>
        <c:crosses val="max"/>
        <c:crossBetween val="between"/>
        <c:majorUnit val="0.5"/>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8120-498B-A17C-C939119F43D4}"/>
              </c:ext>
            </c:extLst>
          </c:dPt>
          <c:extLst>
            <c:ext xmlns:c16="http://schemas.microsoft.com/office/drawing/2014/chart" uri="{C3380CC4-5D6E-409C-BE32-E72D297353CC}">
              <c16:uniqueId val="{00000002-8120-498B-A17C-C939119F43D4}"/>
            </c:ext>
          </c:extLst>
        </c:ser>
        <c:dLbls>
          <c:showLegendKey val="0"/>
          <c:showVal val="0"/>
          <c:showCatName val="0"/>
          <c:showSerName val="0"/>
          <c:showPercent val="0"/>
          <c:showBubbleSize val="0"/>
        </c:dLbls>
        <c:gapWidth val="150"/>
        <c:axId val="764953904"/>
        <c:axId val="764955080"/>
      </c:barChart>
      <c:catAx>
        <c:axId val="76495390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55080"/>
        <c:crosses val="autoZero"/>
        <c:auto val="1"/>
        <c:lblAlgn val="ctr"/>
        <c:lblOffset val="100"/>
        <c:tickLblSkip val="1"/>
        <c:tickMarkSkip val="1"/>
        <c:noMultiLvlLbl val="0"/>
      </c:catAx>
      <c:valAx>
        <c:axId val="76495508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5390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6F66-4E31-8D63-2A249411A0F6}"/>
            </c:ext>
          </c:extLst>
        </c:ser>
        <c:ser>
          <c:idx val="1"/>
          <c:order val="1"/>
          <c:spPr>
            <a:noFill/>
            <a:ln w="25400">
              <a:solidFill>
                <a:srgbClr val="000000"/>
              </a:solidFill>
              <a:prstDash val="solid"/>
            </a:ln>
          </c:spPr>
          <c:extLst>
            <c:ext xmlns:c16="http://schemas.microsoft.com/office/drawing/2014/chart" uri="{C3380CC4-5D6E-409C-BE32-E72D297353CC}">
              <c16:uniqueId val="{00000001-6F66-4E31-8D63-2A249411A0F6}"/>
            </c:ext>
          </c:extLst>
        </c:ser>
        <c:dLbls>
          <c:showLegendKey val="0"/>
          <c:showVal val="0"/>
          <c:showCatName val="0"/>
          <c:showSerName val="0"/>
          <c:showPercent val="0"/>
          <c:showBubbleSize val="0"/>
        </c:dLbls>
        <c:axId val="764949592"/>
        <c:axId val="764958216"/>
      </c:radarChart>
      <c:catAx>
        <c:axId val="76494959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8216"/>
        <c:crosses val="autoZero"/>
        <c:auto val="0"/>
        <c:lblAlgn val="ctr"/>
        <c:lblOffset val="100"/>
        <c:noMultiLvlLbl val="0"/>
      </c:catAx>
      <c:valAx>
        <c:axId val="764958216"/>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4959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1DAF-4D47-8CCC-9BBDDDBB21BB}"/>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1DAF-4D47-8CCC-9BBDDDBB21BB}"/>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1DAF-4D47-8CCC-9BBDDDBB21BB}"/>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1DAF-4D47-8CCC-9BBDDDBB21BB}"/>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1DAF-4D47-8CCC-9BBDDDBB21BB}"/>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1DAF-4D47-8CCC-9BBDDDBB21BB}"/>
            </c:ext>
          </c:extLst>
        </c:ser>
        <c:dLbls>
          <c:showLegendKey val="0"/>
          <c:showVal val="0"/>
          <c:showCatName val="0"/>
          <c:showSerName val="0"/>
          <c:showPercent val="0"/>
          <c:showBubbleSize val="0"/>
        </c:dLbls>
        <c:gapWidth val="150"/>
        <c:shape val="box"/>
        <c:axId val="764960568"/>
        <c:axId val="764949984"/>
        <c:axId val="0"/>
      </c:bar3DChart>
      <c:catAx>
        <c:axId val="764960568"/>
        <c:scaling>
          <c:orientation val="maxMin"/>
        </c:scaling>
        <c:delete val="1"/>
        <c:axPos val="l"/>
        <c:majorTickMark val="out"/>
        <c:minorTickMark val="none"/>
        <c:tickLblPos val="nextTo"/>
        <c:crossAx val="764949984"/>
        <c:crosses val="autoZero"/>
        <c:auto val="1"/>
        <c:lblAlgn val="ctr"/>
        <c:lblOffset val="100"/>
        <c:noMultiLvlLbl val="0"/>
      </c:catAx>
      <c:valAx>
        <c:axId val="76494998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056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15A5-4E7B-A42D-B2562A5EDF35}"/>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15A5-4E7B-A42D-B2562A5EDF35}"/>
            </c:ext>
          </c:extLst>
        </c:ser>
        <c:dLbls>
          <c:showLegendKey val="0"/>
          <c:showVal val="0"/>
          <c:showCatName val="0"/>
          <c:showSerName val="0"/>
          <c:showPercent val="0"/>
          <c:showBubbleSize val="0"/>
        </c:dLbls>
        <c:gapWidth val="150"/>
        <c:shape val="box"/>
        <c:axId val="764953512"/>
        <c:axId val="764957824"/>
        <c:axId val="0"/>
      </c:bar3DChart>
      <c:catAx>
        <c:axId val="764953512"/>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7824"/>
        <c:crosses val="autoZero"/>
        <c:auto val="1"/>
        <c:lblAlgn val="ctr"/>
        <c:lblOffset val="100"/>
        <c:tickLblSkip val="1"/>
        <c:tickMarkSkip val="1"/>
        <c:noMultiLvlLbl val="0"/>
      </c:catAx>
      <c:valAx>
        <c:axId val="76495782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3512"/>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565A-41CF-A6D0-EAF2C95643C5}"/>
              </c:ext>
            </c:extLst>
          </c:dPt>
          <c:extLst>
            <c:ext xmlns:c16="http://schemas.microsoft.com/office/drawing/2014/chart" uri="{C3380CC4-5D6E-409C-BE32-E72D297353CC}">
              <c16:uniqueId val="{00000002-565A-41CF-A6D0-EAF2C95643C5}"/>
            </c:ext>
          </c:extLst>
        </c:ser>
        <c:dLbls>
          <c:showLegendKey val="0"/>
          <c:showVal val="0"/>
          <c:showCatName val="0"/>
          <c:showSerName val="0"/>
          <c:showPercent val="0"/>
          <c:showBubbleSize val="0"/>
        </c:dLbls>
        <c:gapWidth val="150"/>
        <c:axId val="764958608"/>
        <c:axId val="764955864"/>
      </c:barChart>
      <c:catAx>
        <c:axId val="76495860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55864"/>
        <c:crosses val="autoZero"/>
        <c:auto val="1"/>
        <c:lblAlgn val="ctr"/>
        <c:lblOffset val="100"/>
        <c:tickLblSkip val="1"/>
        <c:tickMarkSkip val="1"/>
        <c:noMultiLvlLbl val="0"/>
      </c:catAx>
      <c:valAx>
        <c:axId val="76495586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5860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02F4-4AA6-9386-D50C32E4F56D}"/>
              </c:ext>
            </c:extLst>
          </c:dPt>
          <c:extLst>
            <c:ext xmlns:c16="http://schemas.microsoft.com/office/drawing/2014/chart" uri="{C3380CC4-5D6E-409C-BE32-E72D297353CC}">
              <c16:uniqueId val="{00000002-02F4-4AA6-9386-D50C32E4F56D}"/>
            </c:ext>
          </c:extLst>
        </c:ser>
        <c:dLbls>
          <c:showLegendKey val="0"/>
          <c:showVal val="0"/>
          <c:showCatName val="0"/>
          <c:showSerName val="0"/>
          <c:showPercent val="0"/>
          <c:showBubbleSize val="0"/>
        </c:dLbls>
        <c:gapWidth val="150"/>
        <c:axId val="764950376"/>
        <c:axId val="764952728"/>
      </c:barChart>
      <c:catAx>
        <c:axId val="76495037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52728"/>
        <c:crosses val="autoZero"/>
        <c:auto val="1"/>
        <c:lblAlgn val="ctr"/>
        <c:lblOffset val="100"/>
        <c:tickLblSkip val="1"/>
        <c:tickMarkSkip val="1"/>
        <c:noMultiLvlLbl val="0"/>
      </c:catAx>
      <c:valAx>
        <c:axId val="76495272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5037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C932-49FB-B051-9731CCB6FD10}"/>
            </c:ext>
          </c:extLst>
        </c:ser>
        <c:ser>
          <c:idx val="1"/>
          <c:order val="1"/>
          <c:spPr>
            <a:noFill/>
            <a:ln w="25400">
              <a:solidFill>
                <a:srgbClr val="000000"/>
              </a:solidFill>
              <a:prstDash val="solid"/>
            </a:ln>
          </c:spPr>
          <c:extLst>
            <c:ext xmlns:c16="http://schemas.microsoft.com/office/drawing/2014/chart" uri="{C3380CC4-5D6E-409C-BE32-E72D297353CC}">
              <c16:uniqueId val="{00000001-C932-49FB-B051-9731CCB6FD10}"/>
            </c:ext>
          </c:extLst>
        </c:ser>
        <c:dLbls>
          <c:showLegendKey val="0"/>
          <c:showVal val="0"/>
          <c:showCatName val="0"/>
          <c:showSerName val="0"/>
          <c:showPercent val="0"/>
          <c:showBubbleSize val="0"/>
        </c:dLbls>
        <c:axId val="764956648"/>
        <c:axId val="764957040"/>
      </c:radarChart>
      <c:catAx>
        <c:axId val="7649566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7040"/>
        <c:crosses val="autoZero"/>
        <c:auto val="0"/>
        <c:lblAlgn val="ctr"/>
        <c:lblOffset val="100"/>
        <c:noMultiLvlLbl val="0"/>
      </c:catAx>
      <c:valAx>
        <c:axId val="7649570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664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21FD-4776-97E4-C0411F21E3FF}"/>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21FD-4776-97E4-C0411F21E3FF}"/>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21FD-4776-97E4-C0411F21E3FF}"/>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21FD-4776-97E4-C0411F21E3FF}"/>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21FD-4776-97E4-C0411F21E3FF}"/>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21FD-4776-97E4-C0411F21E3FF}"/>
            </c:ext>
          </c:extLst>
        </c:ser>
        <c:dLbls>
          <c:showLegendKey val="0"/>
          <c:showVal val="0"/>
          <c:showCatName val="0"/>
          <c:showSerName val="0"/>
          <c:showPercent val="0"/>
          <c:showBubbleSize val="0"/>
        </c:dLbls>
        <c:gapWidth val="150"/>
        <c:shape val="box"/>
        <c:axId val="764950768"/>
        <c:axId val="764951160"/>
        <c:axId val="0"/>
      </c:bar3DChart>
      <c:catAx>
        <c:axId val="764950768"/>
        <c:scaling>
          <c:orientation val="maxMin"/>
        </c:scaling>
        <c:delete val="1"/>
        <c:axPos val="l"/>
        <c:majorTickMark val="out"/>
        <c:minorTickMark val="none"/>
        <c:tickLblPos val="nextTo"/>
        <c:crossAx val="764951160"/>
        <c:crosses val="autoZero"/>
        <c:auto val="1"/>
        <c:lblAlgn val="ctr"/>
        <c:lblOffset val="100"/>
        <c:noMultiLvlLbl val="0"/>
      </c:catAx>
      <c:valAx>
        <c:axId val="76495116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5076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8CA-4B12-B9AC-7A9792B133ED}"/>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8CA-4B12-B9AC-7A9792B133ED}"/>
            </c:ext>
          </c:extLst>
        </c:ser>
        <c:dLbls>
          <c:showLegendKey val="0"/>
          <c:showVal val="0"/>
          <c:showCatName val="0"/>
          <c:showSerName val="0"/>
          <c:showPercent val="0"/>
          <c:showBubbleSize val="0"/>
        </c:dLbls>
        <c:gapWidth val="150"/>
        <c:shape val="box"/>
        <c:axId val="560704568"/>
        <c:axId val="560697904"/>
        <c:axId val="0"/>
      </c:bar3DChart>
      <c:catAx>
        <c:axId val="56070456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7904"/>
        <c:crosses val="autoZero"/>
        <c:auto val="1"/>
        <c:lblAlgn val="ctr"/>
        <c:lblOffset val="100"/>
        <c:tickLblSkip val="1"/>
        <c:tickMarkSkip val="1"/>
        <c:noMultiLvlLbl val="0"/>
      </c:catAx>
      <c:valAx>
        <c:axId val="56069790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456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5FC4-4C72-BCE6-67DDB27319CE}"/>
              </c:ext>
            </c:extLst>
          </c:dPt>
          <c:extLst>
            <c:ext xmlns:c16="http://schemas.microsoft.com/office/drawing/2014/chart" uri="{C3380CC4-5D6E-409C-BE32-E72D297353CC}">
              <c16:uniqueId val="{00000002-5FC4-4C72-BCE6-67DDB27319CE}"/>
            </c:ext>
          </c:extLst>
        </c:ser>
        <c:dLbls>
          <c:showLegendKey val="0"/>
          <c:showVal val="0"/>
          <c:showCatName val="0"/>
          <c:showSerName val="0"/>
          <c:showPercent val="0"/>
          <c:showBubbleSize val="0"/>
        </c:dLbls>
        <c:gapWidth val="150"/>
        <c:axId val="560700648"/>
        <c:axId val="560695944"/>
      </c:barChart>
      <c:catAx>
        <c:axId val="56070064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695944"/>
        <c:crosses val="autoZero"/>
        <c:auto val="1"/>
        <c:lblAlgn val="ctr"/>
        <c:lblOffset val="100"/>
        <c:tickLblSkip val="1"/>
        <c:tickMarkSkip val="1"/>
        <c:noMultiLvlLbl val="0"/>
      </c:catAx>
      <c:valAx>
        <c:axId val="56069594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006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FF6-4E2D-ABA7-78B9B42F3DD7}"/>
            </c:ext>
          </c:extLst>
        </c:ser>
        <c:ser>
          <c:idx val="1"/>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FF6-4E2D-ABA7-78B9B42F3DD7}"/>
            </c:ext>
          </c:extLst>
        </c:ser>
        <c:dLbls>
          <c:showLegendKey val="0"/>
          <c:showVal val="0"/>
          <c:showCatName val="0"/>
          <c:showSerName val="0"/>
          <c:showPercent val="0"/>
          <c:showBubbleSize val="0"/>
        </c:dLbls>
        <c:gapWidth val="150"/>
        <c:shape val="box"/>
        <c:axId val="1002151104"/>
        <c:axId val="1002147968"/>
        <c:axId val="0"/>
      </c:bar3DChart>
      <c:catAx>
        <c:axId val="100215110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47968"/>
        <c:crosses val="autoZero"/>
        <c:auto val="1"/>
        <c:lblAlgn val="ctr"/>
        <c:lblOffset val="100"/>
        <c:tickLblSkip val="1"/>
        <c:tickMarkSkip val="1"/>
        <c:noMultiLvlLbl val="0"/>
      </c:catAx>
      <c:valAx>
        <c:axId val="100214796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5110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D973-47B9-AD9C-6E707BE292AC}"/>
              </c:ext>
            </c:extLst>
          </c:dPt>
          <c:extLst>
            <c:ext xmlns:c16="http://schemas.microsoft.com/office/drawing/2014/chart" uri="{C3380CC4-5D6E-409C-BE32-E72D297353CC}">
              <c16:uniqueId val="{00000002-D973-47B9-AD9C-6E707BE292AC}"/>
            </c:ext>
          </c:extLst>
        </c:ser>
        <c:dLbls>
          <c:showLegendKey val="0"/>
          <c:showVal val="0"/>
          <c:showCatName val="0"/>
          <c:showSerName val="0"/>
          <c:showPercent val="0"/>
          <c:showBubbleSize val="0"/>
        </c:dLbls>
        <c:gapWidth val="150"/>
        <c:axId val="560698688"/>
        <c:axId val="560693592"/>
      </c:barChart>
      <c:catAx>
        <c:axId val="56069868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693592"/>
        <c:crosses val="autoZero"/>
        <c:auto val="1"/>
        <c:lblAlgn val="ctr"/>
        <c:lblOffset val="100"/>
        <c:tickLblSkip val="1"/>
        <c:tickMarkSkip val="1"/>
        <c:noMultiLvlLbl val="0"/>
      </c:catAx>
      <c:valAx>
        <c:axId val="56069359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9868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1939-46EB-8C1D-B9EFB1EC7993}"/>
            </c:ext>
          </c:extLst>
        </c:ser>
        <c:ser>
          <c:idx val="1"/>
          <c:order val="1"/>
          <c:spPr>
            <a:noFill/>
            <a:ln w="25400">
              <a:solidFill>
                <a:srgbClr val="000000"/>
              </a:solidFill>
              <a:prstDash val="solid"/>
            </a:ln>
          </c:spPr>
          <c:extLst>
            <c:ext xmlns:c16="http://schemas.microsoft.com/office/drawing/2014/chart" uri="{C3380CC4-5D6E-409C-BE32-E72D297353CC}">
              <c16:uniqueId val="{00000001-1939-46EB-8C1D-B9EFB1EC7993}"/>
            </c:ext>
          </c:extLst>
        </c:ser>
        <c:dLbls>
          <c:showLegendKey val="0"/>
          <c:showVal val="0"/>
          <c:showCatName val="0"/>
          <c:showSerName val="0"/>
          <c:showPercent val="0"/>
          <c:showBubbleSize val="0"/>
        </c:dLbls>
        <c:axId val="560705352"/>
        <c:axId val="560694768"/>
      </c:radarChart>
      <c:catAx>
        <c:axId val="56070535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4768"/>
        <c:crosses val="autoZero"/>
        <c:auto val="0"/>
        <c:lblAlgn val="ctr"/>
        <c:lblOffset val="100"/>
        <c:noMultiLvlLbl val="0"/>
      </c:catAx>
      <c:valAx>
        <c:axId val="56069476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535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FC7B-4C88-A10B-EA6AD8C76039}"/>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FC7B-4C88-A10B-EA6AD8C76039}"/>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FC7B-4C88-A10B-EA6AD8C76039}"/>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FC7B-4C88-A10B-EA6AD8C76039}"/>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FC7B-4C88-A10B-EA6AD8C76039}"/>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FC7B-4C88-A10B-EA6AD8C76039}"/>
            </c:ext>
          </c:extLst>
        </c:ser>
        <c:dLbls>
          <c:showLegendKey val="0"/>
          <c:showVal val="0"/>
          <c:showCatName val="0"/>
          <c:showSerName val="0"/>
          <c:showPercent val="0"/>
          <c:showBubbleSize val="0"/>
        </c:dLbls>
        <c:gapWidth val="150"/>
        <c:shape val="box"/>
        <c:axId val="560701432"/>
        <c:axId val="560704960"/>
        <c:axId val="0"/>
      </c:bar3DChart>
      <c:catAx>
        <c:axId val="560701432"/>
        <c:scaling>
          <c:orientation val="maxMin"/>
        </c:scaling>
        <c:delete val="1"/>
        <c:axPos val="l"/>
        <c:majorTickMark val="out"/>
        <c:minorTickMark val="none"/>
        <c:tickLblPos val="nextTo"/>
        <c:crossAx val="560704960"/>
        <c:crosses val="autoZero"/>
        <c:auto val="1"/>
        <c:lblAlgn val="ctr"/>
        <c:lblOffset val="100"/>
        <c:noMultiLvlLbl val="0"/>
      </c:catAx>
      <c:valAx>
        <c:axId val="56070496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0143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63C0-4771-A13C-EA1247FB4976}"/>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63C0-4771-A13C-EA1247FB4976}"/>
            </c:ext>
          </c:extLst>
        </c:ser>
        <c:dLbls>
          <c:showLegendKey val="0"/>
          <c:showVal val="0"/>
          <c:showCatName val="0"/>
          <c:showSerName val="0"/>
          <c:showPercent val="0"/>
          <c:showBubbleSize val="0"/>
        </c:dLbls>
        <c:gapWidth val="150"/>
        <c:shape val="box"/>
        <c:axId val="560702608"/>
        <c:axId val="560701824"/>
        <c:axId val="0"/>
      </c:bar3DChart>
      <c:catAx>
        <c:axId val="56070260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1824"/>
        <c:crosses val="autoZero"/>
        <c:auto val="1"/>
        <c:lblAlgn val="ctr"/>
        <c:lblOffset val="100"/>
        <c:tickLblSkip val="1"/>
        <c:tickMarkSkip val="1"/>
        <c:noMultiLvlLbl val="0"/>
      </c:catAx>
      <c:valAx>
        <c:axId val="56070182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260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09C4-4B3E-934D-9116273EF930}"/>
            </c:ext>
          </c:extLst>
        </c:ser>
        <c:ser>
          <c:idx val="1"/>
          <c:order val="1"/>
          <c:spPr>
            <a:noFill/>
            <a:ln w="25400">
              <a:solidFill>
                <a:srgbClr val="000000"/>
              </a:solidFill>
              <a:prstDash val="solid"/>
            </a:ln>
          </c:spPr>
          <c:extLst>
            <c:ext xmlns:c16="http://schemas.microsoft.com/office/drawing/2014/chart" uri="{C3380CC4-5D6E-409C-BE32-E72D297353CC}">
              <c16:uniqueId val="{00000001-09C4-4B3E-934D-9116273EF930}"/>
            </c:ext>
          </c:extLst>
        </c:ser>
        <c:dLbls>
          <c:showLegendKey val="0"/>
          <c:showVal val="0"/>
          <c:showCatName val="0"/>
          <c:showSerName val="0"/>
          <c:showPercent val="0"/>
          <c:showBubbleSize val="0"/>
        </c:dLbls>
        <c:axId val="560702216"/>
        <c:axId val="560699864"/>
      </c:radarChart>
      <c:catAx>
        <c:axId val="5607022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9864"/>
        <c:crosses val="autoZero"/>
        <c:auto val="0"/>
        <c:lblAlgn val="ctr"/>
        <c:lblOffset val="100"/>
        <c:noMultiLvlLbl val="0"/>
      </c:catAx>
      <c:valAx>
        <c:axId val="560699864"/>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221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B98E-47F1-89F4-686449D474DF}"/>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B98E-47F1-89F4-686449D474DF}"/>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B98E-47F1-89F4-686449D474DF}"/>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B98E-47F1-89F4-686449D474DF}"/>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B98E-47F1-89F4-686449D474DF}"/>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B98E-47F1-89F4-686449D474DF}"/>
            </c:ext>
          </c:extLst>
        </c:ser>
        <c:dLbls>
          <c:showLegendKey val="0"/>
          <c:showVal val="0"/>
          <c:showCatName val="0"/>
          <c:showSerName val="0"/>
          <c:showPercent val="0"/>
          <c:showBubbleSize val="0"/>
        </c:dLbls>
        <c:gapWidth val="150"/>
        <c:shape val="box"/>
        <c:axId val="560697512"/>
        <c:axId val="560704176"/>
        <c:axId val="0"/>
      </c:bar3DChart>
      <c:catAx>
        <c:axId val="560697512"/>
        <c:scaling>
          <c:orientation val="maxMin"/>
        </c:scaling>
        <c:delete val="1"/>
        <c:axPos val="l"/>
        <c:majorTickMark val="out"/>
        <c:minorTickMark val="none"/>
        <c:tickLblPos val="nextTo"/>
        <c:crossAx val="560704176"/>
        <c:crosses val="autoZero"/>
        <c:auto val="1"/>
        <c:lblAlgn val="ctr"/>
        <c:lblOffset val="100"/>
        <c:noMultiLvlLbl val="0"/>
      </c:catAx>
      <c:valAx>
        <c:axId val="56070417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9751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B93D-4852-A7F9-35C2E8F8C876}"/>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B93D-4852-A7F9-35C2E8F8C876}"/>
            </c:ext>
          </c:extLst>
        </c:ser>
        <c:dLbls>
          <c:showLegendKey val="0"/>
          <c:showVal val="0"/>
          <c:showCatName val="0"/>
          <c:showSerName val="0"/>
          <c:showPercent val="0"/>
          <c:showBubbleSize val="0"/>
        </c:dLbls>
        <c:gapWidth val="150"/>
        <c:shape val="box"/>
        <c:axId val="560693984"/>
        <c:axId val="560694376"/>
        <c:axId val="0"/>
      </c:bar3DChart>
      <c:catAx>
        <c:axId val="56069398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4376"/>
        <c:crosses val="autoZero"/>
        <c:auto val="1"/>
        <c:lblAlgn val="ctr"/>
        <c:lblOffset val="100"/>
        <c:tickLblSkip val="1"/>
        <c:tickMarkSkip val="1"/>
        <c:noMultiLvlLbl val="0"/>
      </c:catAx>
      <c:valAx>
        <c:axId val="560694376"/>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3984"/>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DA32-4C03-B146-706F062CBB85}"/>
              </c:ext>
            </c:extLst>
          </c:dPt>
          <c:extLst>
            <c:ext xmlns:c16="http://schemas.microsoft.com/office/drawing/2014/chart" uri="{C3380CC4-5D6E-409C-BE32-E72D297353CC}">
              <c16:uniqueId val="{00000002-DA32-4C03-B146-706F062CBB85}"/>
            </c:ext>
          </c:extLst>
        </c:ser>
        <c:dLbls>
          <c:showLegendKey val="0"/>
          <c:showVal val="0"/>
          <c:showCatName val="0"/>
          <c:showSerName val="0"/>
          <c:showPercent val="0"/>
          <c:showBubbleSize val="0"/>
        </c:dLbls>
        <c:gapWidth val="150"/>
        <c:axId val="560699472"/>
        <c:axId val="560695160"/>
      </c:barChart>
      <c:catAx>
        <c:axId val="56069947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695160"/>
        <c:crosses val="autoZero"/>
        <c:auto val="1"/>
        <c:lblAlgn val="ctr"/>
        <c:lblOffset val="100"/>
        <c:tickLblSkip val="1"/>
        <c:tickMarkSkip val="1"/>
        <c:noMultiLvlLbl val="0"/>
      </c:catAx>
      <c:valAx>
        <c:axId val="56069516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9947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5A31-4624-A729-279F21433A69}"/>
              </c:ext>
            </c:extLst>
          </c:dPt>
          <c:extLst>
            <c:ext xmlns:c16="http://schemas.microsoft.com/office/drawing/2014/chart" uri="{C3380CC4-5D6E-409C-BE32-E72D297353CC}">
              <c16:uniqueId val="{00000002-5A31-4624-A729-279F21433A69}"/>
            </c:ext>
          </c:extLst>
        </c:ser>
        <c:dLbls>
          <c:showLegendKey val="0"/>
          <c:showVal val="0"/>
          <c:showCatName val="0"/>
          <c:showSerName val="0"/>
          <c:showPercent val="0"/>
          <c:showBubbleSize val="0"/>
        </c:dLbls>
        <c:gapWidth val="150"/>
        <c:axId val="560697120"/>
        <c:axId val="560709272"/>
      </c:barChart>
      <c:catAx>
        <c:axId val="56069712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709272"/>
        <c:crosses val="autoZero"/>
        <c:auto val="1"/>
        <c:lblAlgn val="ctr"/>
        <c:lblOffset val="100"/>
        <c:tickLblSkip val="1"/>
        <c:tickMarkSkip val="1"/>
        <c:noMultiLvlLbl val="0"/>
      </c:catAx>
      <c:valAx>
        <c:axId val="56070927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9712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21CE-4E0B-ABB4-E982808B99A3}"/>
            </c:ext>
          </c:extLst>
        </c:ser>
        <c:ser>
          <c:idx val="1"/>
          <c:order val="1"/>
          <c:spPr>
            <a:noFill/>
            <a:ln w="25400">
              <a:solidFill>
                <a:srgbClr val="000000"/>
              </a:solidFill>
              <a:prstDash val="solid"/>
            </a:ln>
          </c:spPr>
          <c:extLst>
            <c:ext xmlns:c16="http://schemas.microsoft.com/office/drawing/2014/chart" uri="{C3380CC4-5D6E-409C-BE32-E72D297353CC}">
              <c16:uniqueId val="{00000001-21CE-4E0B-ABB4-E982808B99A3}"/>
            </c:ext>
          </c:extLst>
        </c:ser>
        <c:dLbls>
          <c:showLegendKey val="0"/>
          <c:showVal val="0"/>
          <c:showCatName val="0"/>
          <c:showSerName val="0"/>
          <c:showPercent val="0"/>
          <c:showBubbleSize val="0"/>
        </c:dLbls>
        <c:axId val="560709664"/>
        <c:axId val="560716720"/>
      </c:radarChart>
      <c:catAx>
        <c:axId val="5607096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16720"/>
        <c:crosses val="autoZero"/>
        <c:auto val="0"/>
        <c:lblAlgn val="ctr"/>
        <c:lblOffset val="100"/>
        <c:noMultiLvlLbl val="0"/>
      </c:catAx>
      <c:valAx>
        <c:axId val="56071672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966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855-4866-9ACC-30431700B2B4}"/>
            </c:ext>
          </c:extLst>
        </c:ser>
        <c:ser>
          <c:idx val="2"/>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855-4866-9ACC-30431700B2B4}"/>
            </c:ext>
          </c:extLst>
        </c:ser>
        <c:dLbls>
          <c:showLegendKey val="0"/>
          <c:showVal val="0"/>
          <c:showCatName val="0"/>
          <c:showSerName val="0"/>
          <c:showPercent val="0"/>
          <c:showBubbleSize val="0"/>
        </c:dLbls>
        <c:gapWidth val="150"/>
        <c:axId val="1002109944"/>
        <c:axId val="1002110728"/>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F855-4866-9ACC-30431700B2B4}"/>
            </c:ext>
          </c:extLst>
        </c:ser>
        <c:dLbls>
          <c:showLegendKey val="0"/>
          <c:showVal val="0"/>
          <c:showCatName val="0"/>
          <c:showSerName val="0"/>
          <c:showPercent val="0"/>
          <c:showBubbleSize val="0"/>
        </c:dLbls>
        <c:marker val="1"/>
        <c:smooth val="0"/>
        <c:axId val="1002111120"/>
        <c:axId val="1002115432"/>
      </c:lineChart>
      <c:catAx>
        <c:axId val="100210994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02110728"/>
        <c:crosses val="autoZero"/>
        <c:auto val="0"/>
        <c:lblAlgn val="ctr"/>
        <c:lblOffset val="100"/>
        <c:tickLblSkip val="1"/>
        <c:tickMarkSkip val="1"/>
        <c:noMultiLvlLbl val="0"/>
      </c:catAx>
      <c:valAx>
        <c:axId val="100211072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9944"/>
        <c:crosses val="autoZero"/>
        <c:crossBetween val="between"/>
      </c:valAx>
      <c:catAx>
        <c:axId val="1002111120"/>
        <c:scaling>
          <c:orientation val="minMax"/>
        </c:scaling>
        <c:delete val="1"/>
        <c:axPos val="b"/>
        <c:majorTickMark val="out"/>
        <c:minorTickMark val="none"/>
        <c:tickLblPos val="nextTo"/>
        <c:crossAx val="1002115432"/>
        <c:crosses val="autoZero"/>
        <c:auto val="0"/>
        <c:lblAlgn val="ctr"/>
        <c:lblOffset val="100"/>
        <c:noMultiLvlLbl val="0"/>
      </c:catAx>
      <c:valAx>
        <c:axId val="100211543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11120"/>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947-4DA2-B4B1-65466F46BA9E}"/>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947-4DA2-B4B1-65466F46BA9E}"/>
            </c:ext>
          </c:extLst>
        </c:ser>
        <c:dLbls>
          <c:showLegendKey val="0"/>
          <c:showVal val="0"/>
          <c:showCatName val="0"/>
          <c:showSerName val="0"/>
          <c:showPercent val="0"/>
          <c:showBubbleSize val="0"/>
        </c:dLbls>
        <c:gapWidth val="150"/>
        <c:axId val="1002156200"/>
        <c:axId val="100215737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A947-4DA2-B4B1-65466F46BA9E}"/>
            </c:ext>
          </c:extLst>
        </c:ser>
        <c:dLbls>
          <c:showLegendKey val="0"/>
          <c:showVal val="0"/>
          <c:showCatName val="0"/>
          <c:showSerName val="0"/>
          <c:showPercent val="0"/>
          <c:showBubbleSize val="0"/>
        </c:dLbls>
        <c:marker val="1"/>
        <c:smooth val="0"/>
        <c:axId val="1002156592"/>
        <c:axId val="1002156984"/>
      </c:lineChart>
      <c:catAx>
        <c:axId val="100215620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002157376"/>
        <c:crosses val="autoZero"/>
        <c:auto val="0"/>
        <c:lblAlgn val="ctr"/>
        <c:lblOffset val="100"/>
        <c:tickLblSkip val="1"/>
        <c:tickMarkSkip val="1"/>
        <c:noMultiLvlLbl val="0"/>
      </c:catAx>
      <c:valAx>
        <c:axId val="100215737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6200"/>
        <c:crosses val="autoZero"/>
        <c:crossBetween val="between"/>
      </c:valAx>
      <c:catAx>
        <c:axId val="1002156592"/>
        <c:scaling>
          <c:orientation val="minMax"/>
        </c:scaling>
        <c:delete val="1"/>
        <c:axPos val="b"/>
        <c:majorTickMark val="out"/>
        <c:minorTickMark val="none"/>
        <c:tickLblPos val="nextTo"/>
        <c:crossAx val="1002156984"/>
        <c:crosses val="autoZero"/>
        <c:auto val="0"/>
        <c:lblAlgn val="ctr"/>
        <c:lblOffset val="100"/>
        <c:noMultiLvlLbl val="0"/>
      </c:catAx>
      <c:valAx>
        <c:axId val="100215698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65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72FE-4540-AE12-02767E3C38DF}"/>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72FE-4540-AE12-02767E3C38DF}"/>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72FE-4540-AE12-02767E3C38DF}"/>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72FE-4540-AE12-02767E3C38DF}"/>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72FE-4540-AE12-02767E3C38DF}"/>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72FE-4540-AE12-02767E3C38DF}"/>
            </c:ext>
          </c:extLst>
        </c:ser>
        <c:dLbls>
          <c:showLegendKey val="0"/>
          <c:showVal val="0"/>
          <c:showCatName val="0"/>
          <c:showSerName val="0"/>
          <c:showPercent val="0"/>
          <c:showBubbleSize val="0"/>
        </c:dLbls>
        <c:gapWidth val="150"/>
        <c:shape val="box"/>
        <c:axId val="560710448"/>
        <c:axId val="560715936"/>
        <c:axId val="0"/>
      </c:bar3DChart>
      <c:catAx>
        <c:axId val="560710448"/>
        <c:scaling>
          <c:orientation val="maxMin"/>
        </c:scaling>
        <c:delete val="1"/>
        <c:axPos val="l"/>
        <c:majorTickMark val="out"/>
        <c:minorTickMark val="none"/>
        <c:tickLblPos val="nextTo"/>
        <c:crossAx val="560715936"/>
        <c:crosses val="autoZero"/>
        <c:auto val="1"/>
        <c:lblAlgn val="ctr"/>
        <c:lblOffset val="100"/>
        <c:noMultiLvlLbl val="0"/>
      </c:catAx>
      <c:valAx>
        <c:axId val="56071593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044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55BF-42F6-87F7-296E0FAE1733}"/>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55BF-42F6-87F7-296E0FAE1733}"/>
            </c:ext>
          </c:extLst>
        </c:ser>
        <c:dLbls>
          <c:showLegendKey val="0"/>
          <c:showVal val="0"/>
          <c:showCatName val="0"/>
          <c:showSerName val="0"/>
          <c:showPercent val="0"/>
          <c:showBubbleSize val="0"/>
        </c:dLbls>
        <c:gapWidth val="150"/>
        <c:axId val="560715544"/>
        <c:axId val="56071750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55BF-42F6-87F7-296E0FAE1733}"/>
            </c:ext>
          </c:extLst>
        </c:ser>
        <c:dLbls>
          <c:showLegendKey val="0"/>
          <c:showVal val="0"/>
          <c:showCatName val="0"/>
          <c:showSerName val="0"/>
          <c:showPercent val="0"/>
          <c:showBubbleSize val="0"/>
        </c:dLbls>
        <c:marker val="1"/>
        <c:smooth val="0"/>
        <c:axId val="560717112"/>
        <c:axId val="560711624"/>
      </c:lineChart>
      <c:catAx>
        <c:axId val="56071554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17504"/>
        <c:crosses val="autoZero"/>
        <c:auto val="0"/>
        <c:lblAlgn val="ctr"/>
        <c:lblOffset val="100"/>
        <c:tickLblSkip val="1"/>
        <c:tickMarkSkip val="1"/>
        <c:noMultiLvlLbl val="0"/>
      </c:catAx>
      <c:valAx>
        <c:axId val="56071750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6071554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17112"/>
        <c:scaling>
          <c:orientation val="minMax"/>
        </c:scaling>
        <c:delete val="1"/>
        <c:axPos val="b"/>
        <c:majorTickMark val="out"/>
        <c:minorTickMark val="none"/>
        <c:tickLblPos val="nextTo"/>
        <c:crossAx val="560711624"/>
        <c:crossesAt val="0"/>
        <c:auto val="0"/>
        <c:lblAlgn val="ctr"/>
        <c:lblOffset val="100"/>
        <c:noMultiLvlLbl val="0"/>
      </c:catAx>
      <c:valAx>
        <c:axId val="560711624"/>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6071711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85C9-405B-9C9F-0225690366C1}"/>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85C9-405B-9C9F-0225690366C1}"/>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85C9-405B-9C9F-0225690366C1}"/>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85C9-405B-9C9F-0225690366C1}"/>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85C9-405B-9C9F-0225690366C1}"/>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85C9-405B-9C9F-0225690366C1}"/>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85C9-405B-9C9F-0225690366C1}"/>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85C9-405B-9C9F-0225690366C1}"/>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85C9-405B-9C9F-0225690366C1}"/>
            </c:ext>
          </c:extLst>
        </c:ser>
        <c:dLbls>
          <c:showLegendKey val="0"/>
          <c:showVal val="0"/>
          <c:showCatName val="0"/>
          <c:showSerName val="0"/>
          <c:showPercent val="0"/>
          <c:showBubbleSize val="0"/>
        </c:dLbls>
        <c:gapWidth val="150"/>
        <c:shape val="box"/>
        <c:axId val="560710056"/>
        <c:axId val="560713976"/>
        <c:axId val="0"/>
      </c:bar3DChart>
      <c:catAx>
        <c:axId val="56071005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3976"/>
        <c:crosses val="autoZero"/>
        <c:auto val="1"/>
        <c:lblAlgn val="ctr"/>
        <c:lblOffset val="100"/>
        <c:tickLblSkip val="2"/>
        <c:tickMarkSkip val="1"/>
        <c:noMultiLvlLbl val="0"/>
      </c:catAx>
      <c:valAx>
        <c:axId val="560713976"/>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005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D454-426D-A669-51F622E6D994}"/>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D454-426D-A669-51F622E6D994}"/>
            </c:ext>
          </c:extLst>
        </c:ser>
        <c:dLbls>
          <c:showLegendKey val="0"/>
          <c:showVal val="0"/>
          <c:showCatName val="0"/>
          <c:showSerName val="0"/>
          <c:showPercent val="0"/>
          <c:showBubbleSize val="0"/>
        </c:dLbls>
        <c:gapWidth val="150"/>
        <c:axId val="560716328"/>
        <c:axId val="56071789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D454-426D-A669-51F622E6D994}"/>
            </c:ext>
          </c:extLst>
        </c:ser>
        <c:dLbls>
          <c:showLegendKey val="0"/>
          <c:showVal val="0"/>
          <c:showCatName val="0"/>
          <c:showSerName val="0"/>
          <c:showPercent val="0"/>
          <c:showBubbleSize val="0"/>
        </c:dLbls>
        <c:marker val="1"/>
        <c:smooth val="0"/>
        <c:axId val="560707704"/>
        <c:axId val="560714368"/>
      </c:lineChart>
      <c:catAx>
        <c:axId val="56071632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17896"/>
        <c:crosses val="autoZero"/>
        <c:auto val="0"/>
        <c:lblAlgn val="ctr"/>
        <c:lblOffset val="100"/>
        <c:tickLblSkip val="1"/>
        <c:tickMarkSkip val="1"/>
        <c:noMultiLvlLbl val="0"/>
      </c:catAx>
      <c:valAx>
        <c:axId val="56071789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1632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07704"/>
        <c:scaling>
          <c:orientation val="minMax"/>
        </c:scaling>
        <c:delete val="1"/>
        <c:axPos val="b"/>
        <c:majorTickMark val="out"/>
        <c:minorTickMark val="none"/>
        <c:tickLblPos val="nextTo"/>
        <c:crossAx val="560714368"/>
        <c:crosses val="autoZero"/>
        <c:auto val="0"/>
        <c:lblAlgn val="ctr"/>
        <c:lblOffset val="100"/>
        <c:noMultiLvlLbl val="0"/>
      </c:catAx>
      <c:valAx>
        <c:axId val="56071436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0770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786B-43C5-92A0-9E8F632A7814}"/>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786B-43C5-92A0-9E8F632A7814}"/>
            </c:ext>
          </c:extLst>
        </c:ser>
        <c:dLbls>
          <c:showLegendKey val="0"/>
          <c:showVal val="0"/>
          <c:showCatName val="0"/>
          <c:showSerName val="0"/>
          <c:showPercent val="0"/>
          <c:showBubbleSize val="0"/>
        </c:dLbls>
        <c:marker val="1"/>
        <c:smooth val="0"/>
        <c:axId val="560712408"/>
        <c:axId val="560711232"/>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786B-43C5-92A0-9E8F632A7814}"/>
            </c:ext>
          </c:extLst>
        </c:ser>
        <c:dLbls>
          <c:showLegendKey val="0"/>
          <c:showVal val="0"/>
          <c:showCatName val="0"/>
          <c:showSerName val="0"/>
          <c:showPercent val="0"/>
          <c:showBubbleSize val="0"/>
        </c:dLbls>
        <c:marker val="1"/>
        <c:smooth val="0"/>
        <c:axId val="560718288"/>
        <c:axId val="560708880"/>
      </c:lineChart>
      <c:catAx>
        <c:axId val="56071240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1232"/>
        <c:crosses val="autoZero"/>
        <c:auto val="1"/>
        <c:lblAlgn val="ctr"/>
        <c:lblOffset val="100"/>
        <c:tickLblSkip val="1"/>
        <c:tickMarkSkip val="1"/>
        <c:noMultiLvlLbl val="0"/>
      </c:catAx>
      <c:valAx>
        <c:axId val="560711232"/>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2408"/>
        <c:crosses val="autoZero"/>
        <c:crossBetween val="between"/>
        <c:dispUnits>
          <c:builtInUnit val="hundreds"/>
        </c:dispUnits>
      </c:valAx>
      <c:catAx>
        <c:axId val="560718288"/>
        <c:scaling>
          <c:orientation val="minMax"/>
        </c:scaling>
        <c:delete val="1"/>
        <c:axPos val="b"/>
        <c:majorTickMark val="out"/>
        <c:minorTickMark val="none"/>
        <c:tickLblPos val="nextTo"/>
        <c:crossAx val="560708880"/>
        <c:crossesAt val="0"/>
        <c:auto val="1"/>
        <c:lblAlgn val="ctr"/>
        <c:lblOffset val="100"/>
        <c:noMultiLvlLbl val="0"/>
      </c:catAx>
      <c:valAx>
        <c:axId val="560708880"/>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8288"/>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505D-4569-9AE4-340E28E8CA7E}"/>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505D-4569-9AE4-340E28E8CA7E}"/>
            </c:ext>
          </c:extLst>
        </c:ser>
        <c:ser>
          <c:idx val="6"/>
          <c:order val="2"/>
          <c:spPr>
            <a:solidFill>
              <a:srgbClr val="FFFFFF"/>
            </a:solidFill>
            <a:ln w="12700">
              <a:solidFill>
                <a:srgbClr val="000000"/>
              </a:solidFill>
              <a:prstDash val="solid"/>
            </a:ln>
          </c:spPr>
          <c:invertIfNegative val="0"/>
          <c:extLst>
            <c:ext xmlns:c16="http://schemas.microsoft.com/office/drawing/2014/chart" uri="{C3380CC4-5D6E-409C-BE32-E72D297353CC}">
              <c16:uniqueId val="{00000002-505D-4569-9AE4-340E28E8CA7E}"/>
            </c:ext>
          </c:extLst>
        </c:ser>
        <c:dLbls>
          <c:showLegendKey val="0"/>
          <c:showVal val="0"/>
          <c:showCatName val="0"/>
          <c:showSerName val="0"/>
          <c:showPercent val="0"/>
          <c:showBubbleSize val="0"/>
        </c:dLbls>
        <c:gapWidth val="150"/>
        <c:axId val="560713584"/>
        <c:axId val="560706136"/>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3-505D-4569-9AE4-340E28E8CA7E}"/>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4-505D-4569-9AE4-340E28E8CA7E}"/>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extLst>
            <c:ext xmlns:c16="http://schemas.microsoft.com/office/drawing/2014/chart" uri="{C3380CC4-5D6E-409C-BE32-E72D297353CC}">
              <c16:uniqueId val="{00000005-505D-4569-9AE4-340E28E8CA7E}"/>
            </c:ext>
          </c:extLst>
        </c:ser>
        <c:dLbls>
          <c:showLegendKey val="0"/>
          <c:showVal val="0"/>
          <c:showCatName val="0"/>
          <c:showSerName val="0"/>
          <c:showPercent val="0"/>
          <c:showBubbleSize val="0"/>
        </c:dLbls>
        <c:marker val="1"/>
        <c:smooth val="0"/>
        <c:axId val="560706528"/>
        <c:axId val="560714760"/>
      </c:lineChart>
      <c:catAx>
        <c:axId val="56071358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06136"/>
        <c:crosses val="autoZero"/>
        <c:auto val="0"/>
        <c:lblAlgn val="ctr"/>
        <c:lblOffset val="100"/>
        <c:tickLblSkip val="1"/>
        <c:tickMarkSkip val="1"/>
        <c:noMultiLvlLbl val="0"/>
      </c:catAx>
      <c:valAx>
        <c:axId val="560706136"/>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1358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06528"/>
        <c:scaling>
          <c:orientation val="minMax"/>
        </c:scaling>
        <c:delete val="1"/>
        <c:axPos val="b"/>
        <c:majorTickMark val="out"/>
        <c:minorTickMark val="none"/>
        <c:tickLblPos val="nextTo"/>
        <c:crossAx val="560714760"/>
        <c:crosses val="autoZero"/>
        <c:auto val="0"/>
        <c:lblAlgn val="ctr"/>
        <c:lblOffset val="100"/>
        <c:noMultiLvlLbl val="0"/>
      </c:catAx>
      <c:valAx>
        <c:axId val="560714760"/>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06528"/>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0ABC-4129-ADCE-1E96721FC306}"/>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0ABC-4129-ADCE-1E96721FC306}"/>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2-0ABC-4129-ADCE-1E96721FC306}"/>
            </c:ext>
          </c:extLst>
        </c:ser>
        <c:dLbls>
          <c:showLegendKey val="0"/>
          <c:showVal val="0"/>
          <c:showCatName val="0"/>
          <c:showSerName val="0"/>
          <c:showPercent val="0"/>
          <c:showBubbleSize val="0"/>
        </c:dLbls>
        <c:marker val="1"/>
        <c:smooth val="0"/>
        <c:axId val="560707312"/>
        <c:axId val="560730440"/>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3-0ABC-4129-ADCE-1E96721FC306}"/>
            </c:ext>
          </c:extLst>
        </c:ser>
        <c:dLbls>
          <c:showLegendKey val="0"/>
          <c:showVal val="0"/>
          <c:showCatName val="0"/>
          <c:showSerName val="0"/>
          <c:showPercent val="0"/>
          <c:showBubbleSize val="0"/>
        </c:dLbls>
        <c:marker val="1"/>
        <c:smooth val="0"/>
        <c:axId val="560727696"/>
        <c:axId val="560726912"/>
      </c:lineChart>
      <c:catAx>
        <c:axId val="560707312"/>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0440"/>
        <c:crosses val="autoZero"/>
        <c:auto val="1"/>
        <c:lblAlgn val="ctr"/>
        <c:lblOffset val="100"/>
        <c:tickLblSkip val="1"/>
        <c:tickMarkSkip val="1"/>
        <c:noMultiLvlLbl val="0"/>
      </c:catAx>
      <c:valAx>
        <c:axId val="560730440"/>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07312"/>
        <c:crosses val="autoZero"/>
        <c:crossBetween val="between"/>
      </c:valAx>
      <c:catAx>
        <c:axId val="560727696"/>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560726912"/>
        <c:crosses val="autoZero"/>
        <c:auto val="1"/>
        <c:lblAlgn val="ctr"/>
        <c:lblOffset val="100"/>
        <c:noMultiLvlLbl val="0"/>
      </c:catAx>
      <c:valAx>
        <c:axId val="560726912"/>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27696"/>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7AAE-4D4C-AC8D-340726F8C98E}"/>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7AAE-4D4C-AC8D-340726F8C98E}"/>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7AAE-4D4C-AC8D-340726F8C98E}"/>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7AAE-4D4C-AC8D-340726F8C98E}"/>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7AAE-4D4C-AC8D-340726F8C98E}"/>
            </c:ext>
          </c:extLst>
        </c:ser>
        <c:dLbls>
          <c:showLegendKey val="0"/>
          <c:showVal val="0"/>
          <c:showCatName val="0"/>
          <c:showSerName val="0"/>
          <c:showPercent val="0"/>
          <c:showBubbleSize val="0"/>
        </c:dLbls>
        <c:gapWidth val="150"/>
        <c:shape val="box"/>
        <c:axId val="560726520"/>
        <c:axId val="560723384"/>
        <c:axId val="0"/>
      </c:bar3DChart>
      <c:catAx>
        <c:axId val="56072652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23384"/>
        <c:crosses val="autoZero"/>
        <c:auto val="1"/>
        <c:lblAlgn val="ctr"/>
        <c:lblOffset val="100"/>
        <c:tickLblSkip val="1"/>
        <c:tickMarkSkip val="1"/>
        <c:noMultiLvlLbl val="0"/>
      </c:catAx>
      <c:valAx>
        <c:axId val="56072338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2652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E5A8-48AE-8EA0-7D18DA8C9F59}"/>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E5A8-48AE-8EA0-7D18DA8C9F59}"/>
            </c:ext>
          </c:extLst>
        </c:ser>
        <c:dLbls>
          <c:showLegendKey val="0"/>
          <c:showVal val="0"/>
          <c:showCatName val="0"/>
          <c:showSerName val="0"/>
          <c:showPercent val="0"/>
          <c:showBubbleSize val="0"/>
        </c:dLbls>
        <c:gapWidth val="150"/>
        <c:shape val="box"/>
        <c:axId val="560722600"/>
        <c:axId val="560722208"/>
        <c:axId val="0"/>
      </c:bar3DChart>
      <c:catAx>
        <c:axId val="560722600"/>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2208"/>
        <c:crosses val="autoZero"/>
        <c:auto val="1"/>
        <c:lblAlgn val="ctr"/>
        <c:lblOffset val="100"/>
        <c:tickLblSkip val="1"/>
        <c:tickMarkSkip val="1"/>
        <c:noMultiLvlLbl val="0"/>
      </c:catAx>
      <c:valAx>
        <c:axId val="56072220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2600"/>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F3C4-4D96-834D-625EA76E1EF2}"/>
              </c:ext>
            </c:extLst>
          </c:dPt>
          <c:extLst>
            <c:ext xmlns:c16="http://schemas.microsoft.com/office/drawing/2014/chart" uri="{C3380CC4-5D6E-409C-BE32-E72D297353CC}">
              <c16:uniqueId val="{00000002-F3C4-4D96-834D-625EA76E1EF2}"/>
            </c:ext>
          </c:extLst>
        </c:ser>
        <c:dLbls>
          <c:showLegendKey val="0"/>
          <c:showVal val="0"/>
          <c:showCatName val="0"/>
          <c:showSerName val="0"/>
          <c:showPercent val="0"/>
          <c:showBubbleSize val="0"/>
        </c:dLbls>
        <c:gapWidth val="150"/>
        <c:axId val="560728480"/>
        <c:axId val="560722992"/>
      </c:barChart>
      <c:catAx>
        <c:axId val="560728480"/>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722992"/>
        <c:crosses val="autoZero"/>
        <c:auto val="1"/>
        <c:lblAlgn val="ctr"/>
        <c:lblOffset val="100"/>
        <c:tickLblSkip val="1"/>
        <c:tickMarkSkip val="1"/>
        <c:noMultiLvlLbl val="0"/>
      </c:catAx>
      <c:valAx>
        <c:axId val="560722992"/>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2848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BDC0-4828-ADB1-CF033B587102}"/>
              </c:ext>
            </c:extLst>
          </c:dPt>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DC0-4828-ADB1-CF033B587102}"/>
            </c:ext>
          </c:extLst>
        </c:ser>
        <c:dLbls>
          <c:showLegendKey val="0"/>
          <c:showVal val="0"/>
          <c:showCatName val="0"/>
          <c:showSerName val="0"/>
          <c:showPercent val="0"/>
          <c:showBubbleSize val="0"/>
        </c:dLbls>
        <c:gapWidth val="150"/>
        <c:axId val="1002157768"/>
        <c:axId val="1002158160"/>
      </c:barChart>
      <c:catAx>
        <c:axId val="100215776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1002158160"/>
        <c:crosses val="autoZero"/>
        <c:auto val="1"/>
        <c:lblAlgn val="ctr"/>
        <c:lblOffset val="100"/>
        <c:tickLblSkip val="1"/>
        <c:tickMarkSkip val="1"/>
        <c:noMultiLvlLbl val="0"/>
      </c:catAx>
      <c:valAx>
        <c:axId val="100215816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15776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D631-46E5-8E54-1A4178EFF0A9}"/>
              </c:ext>
            </c:extLst>
          </c:dPt>
          <c:extLst>
            <c:ext xmlns:c16="http://schemas.microsoft.com/office/drawing/2014/chart" uri="{C3380CC4-5D6E-409C-BE32-E72D297353CC}">
              <c16:uniqueId val="{00000002-D631-46E5-8E54-1A4178EFF0A9}"/>
            </c:ext>
          </c:extLst>
        </c:ser>
        <c:dLbls>
          <c:showLegendKey val="0"/>
          <c:showVal val="0"/>
          <c:showCatName val="0"/>
          <c:showSerName val="0"/>
          <c:showPercent val="0"/>
          <c:showBubbleSize val="0"/>
        </c:dLbls>
        <c:gapWidth val="150"/>
        <c:axId val="560728088"/>
        <c:axId val="560723776"/>
      </c:barChart>
      <c:catAx>
        <c:axId val="56072808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723776"/>
        <c:crosses val="autoZero"/>
        <c:auto val="1"/>
        <c:lblAlgn val="ctr"/>
        <c:lblOffset val="100"/>
        <c:tickLblSkip val="1"/>
        <c:tickMarkSkip val="1"/>
        <c:noMultiLvlLbl val="0"/>
      </c:catAx>
      <c:valAx>
        <c:axId val="560723776"/>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2808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FCB7-4A84-BC20-800800EC718D}"/>
            </c:ext>
          </c:extLst>
        </c:ser>
        <c:ser>
          <c:idx val="1"/>
          <c:order val="1"/>
          <c:spPr>
            <a:noFill/>
            <a:ln w="25400">
              <a:solidFill>
                <a:srgbClr val="000000"/>
              </a:solidFill>
              <a:prstDash val="solid"/>
            </a:ln>
          </c:spPr>
          <c:extLst>
            <c:ext xmlns:c16="http://schemas.microsoft.com/office/drawing/2014/chart" uri="{C3380CC4-5D6E-409C-BE32-E72D297353CC}">
              <c16:uniqueId val="{00000001-FCB7-4A84-BC20-800800EC718D}"/>
            </c:ext>
          </c:extLst>
        </c:ser>
        <c:dLbls>
          <c:showLegendKey val="0"/>
          <c:showVal val="0"/>
          <c:showCatName val="0"/>
          <c:showSerName val="0"/>
          <c:showPercent val="0"/>
          <c:showBubbleSize val="0"/>
        </c:dLbls>
        <c:axId val="560719072"/>
        <c:axId val="560724560"/>
      </c:radarChart>
      <c:catAx>
        <c:axId val="5607190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4560"/>
        <c:crosses val="autoZero"/>
        <c:auto val="0"/>
        <c:lblAlgn val="ctr"/>
        <c:lblOffset val="100"/>
        <c:noMultiLvlLbl val="0"/>
      </c:catAx>
      <c:valAx>
        <c:axId val="56072456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1907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3529-4336-B265-CFDC523E5E6F}"/>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3529-4336-B265-CFDC523E5E6F}"/>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3529-4336-B265-CFDC523E5E6F}"/>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3529-4336-B265-CFDC523E5E6F}"/>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3529-4336-B265-CFDC523E5E6F}"/>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3529-4336-B265-CFDC523E5E6F}"/>
            </c:ext>
          </c:extLst>
        </c:ser>
        <c:dLbls>
          <c:showLegendKey val="0"/>
          <c:showVal val="0"/>
          <c:showCatName val="0"/>
          <c:showSerName val="0"/>
          <c:showPercent val="0"/>
          <c:showBubbleSize val="0"/>
        </c:dLbls>
        <c:gapWidth val="150"/>
        <c:shape val="box"/>
        <c:axId val="560719464"/>
        <c:axId val="560720248"/>
        <c:axId val="0"/>
      </c:bar3DChart>
      <c:catAx>
        <c:axId val="560719464"/>
        <c:scaling>
          <c:orientation val="maxMin"/>
        </c:scaling>
        <c:delete val="1"/>
        <c:axPos val="l"/>
        <c:majorTickMark val="out"/>
        <c:minorTickMark val="none"/>
        <c:tickLblPos val="nextTo"/>
        <c:crossAx val="560720248"/>
        <c:crosses val="autoZero"/>
        <c:auto val="1"/>
        <c:lblAlgn val="ctr"/>
        <c:lblOffset val="100"/>
        <c:noMultiLvlLbl val="0"/>
      </c:catAx>
      <c:valAx>
        <c:axId val="56072024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94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8BA8-4F6A-B9E6-77E7EC7733E2}"/>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8BA8-4F6A-B9E6-77E7EC7733E2}"/>
            </c:ext>
          </c:extLst>
        </c:ser>
        <c:dLbls>
          <c:showLegendKey val="0"/>
          <c:showVal val="0"/>
          <c:showCatName val="0"/>
          <c:showSerName val="0"/>
          <c:showPercent val="0"/>
          <c:showBubbleSize val="0"/>
        </c:dLbls>
        <c:gapWidth val="150"/>
        <c:shape val="box"/>
        <c:axId val="560719856"/>
        <c:axId val="560726128"/>
        <c:axId val="0"/>
      </c:bar3DChart>
      <c:catAx>
        <c:axId val="56071985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6128"/>
        <c:crosses val="autoZero"/>
        <c:auto val="1"/>
        <c:lblAlgn val="ctr"/>
        <c:lblOffset val="100"/>
        <c:tickLblSkip val="1"/>
        <c:tickMarkSkip val="1"/>
        <c:noMultiLvlLbl val="0"/>
      </c:catAx>
      <c:valAx>
        <c:axId val="56072612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1985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3BAF-4E37-8957-C8598AB5211E}"/>
              </c:ext>
            </c:extLst>
          </c:dPt>
          <c:extLst>
            <c:ext xmlns:c16="http://schemas.microsoft.com/office/drawing/2014/chart" uri="{C3380CC4-5D6E-409C-BE32-E72D297353CC}">
              <c16:uniqueId val="{00000002-3BAF-4E37-8957-C8598AB5211E}"/>
            </c:ext>
          </c:extLst>
        </c:ser>
        <c:dLbls>
          <c:showLegendKey val="0"/>
          <c:showVal val="0"/>
          <c:showCatName val="0"/>
          <c:showSerName val="0"/>
          <c:showPercent val="0"/>
          <c:showBubbleSize val="0"/>
        </c:dLbls>
        <c:gapWidth val="150"/>
        <c:axId val="560730048"/>
        <c:axId val="560729264"/>
      </c:barChart>
      <c:catAx>
        <c:axId val="56073004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729264"/>
        <c:crosses val="autoZero"/>
        <c:auto val="1"/>
        <c:lblAlgn val="ctr"/>
        <c:lblOffset val="100"/>
        <c:tickLblSkip val="1"/>
        <c:tickMarkSkip val="1"/>
        <c:noMultiLvlLbl val="0"/>
      </c:catAx>
      <c:valAx>
        <c:axId val="56072926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300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E2F4-470D-93FE-AFD2BC4EF433}"/>
              </c:ext>
            </c:extLst>
          </c:dPt>
          <c:extLst>
            <c:ext xmlns:c16="http://schemas.microsoft.com/office/drawing/2014/chart" uri="{C3380CC4-5D6E-409C-BE32-E72D297353CC}">
              <c16:uniqueId val="{00000002-E2F4-470D-93FE-AFD2BC4EF433}"/>
            </c:ext>
          </c:extLst>
        </c:ser>
        <c:dLbls>
          <c:showLegendKey val="0"/>
          <c:showVal val="0"/>
          <c:showCatName val="0"/>
          <c:showSerName val="0"/>
          <c:showPercent val="0"/>
          <c:showBubbleSize val="0"/>
        </c:dLbls>
        <c:gapWidth val="150"/>
        <c:axId val="560721424"/>
        <c:axId val="560720640"/>
      </c:barChart>
      <c:catAx>
        <c:axId val="56072142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720640"/>
        <c:crosses val="autoZero"/>
        <c:auto val="1"/>
        <c:lblAlgn val="ctr"/>
        <c:lblOffset val="100"/>
        <c:tickLblSkip val="1"/>
        <c:tickMarkSkip val="1"/>
        <c:noMultiLvlLbl val="0"/>
      </c:catAx>
      <c:valAx>
        <c:axId val="56072064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2142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ACED-4E44-A005-248D88955499}"/>
            </c:ext>
          </c:extLst>
        </c:ser>
        <c:ser>
          <c:idx val="1"/>
          <c:order val="1"/>
          <c:spPr>
            <a:noFill/>
            <a:ln w="25400">
              <a:solidFill>
                <a:srgbClr val="000000"/>
              </a:solidFill>
              <a:prstDash val="solid"/>
            </a:ln>
          </c:spPr>
          <c:extLst>
            <c:ext xmlns:c16="http://schemas.microsoft.com/office/drawing/2014/chart" uri="{C3380CC4-5D6E-409C-BE32-E72D297353CC}">
              <c16:uniqueId val="{00000001-ACED-4E44-A005-248D88955499}"/>
            </c:ext>
          </c:extLst>
        </c:ser>
        <c:dLbls>
          <c:showLegendKey val="0"/>
          <c:showVal val="0"/>
          <c:showCatName val="0"/>
          <c:showSerName val="0"/>
          <c:showPercent val="0"/>
          <c:showBubbleSize val="0"/>
        </c:dLbls>
        <c:axId val="560721816"/>
        <c:axId val="560740240"/>
      </c:radarChart>
      <c:catAx>
        <c:axId val="5607218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40240"/>
        <c:crosses val="autoZero"/>
        <c:auto val="0"/>
        <c:lblAlgn val="ctr"/>
        <c:lblOffset val="100"/>
        <c:noMultiLvlLbl val="0"/>
      </c:catAx>
      <c:valAx>
        <c:axId val="5607402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181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37F7-4E25-A3F9-059D010AA2FF}"/>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37F7-4E25-A3F9-059D010AA2FF}"/>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37F7-4E25-A3F9-059D010AA2FF}"/>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37F7-4E25-A3F9-059D010AA2FF}"/>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37F7-4E25-A3F9-059D010AA2FF}"/>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37F7-4E25-A3F9-059D010AA2FF}"/>
            </c:ext>
          </c:extLst>
        </c:ser>
        <c:dLbls>
          <c:showLegendKey val="0"/>
          <c:showVal val="0"/>
          <c:showCatName val="0"/>
          <c:showSerName val="0"/>
          <c:showPercent val="0"/>
          <c:showBubbleSize val="0"/>
        </c:dLbls>
        <c:gapWidth val="150"/>
        <c:shape val="box"/>
        <c:axId val="560740632"/>
        <c:axId val="560742592"/>
        <c:axId val="0"/>
      </c:bar3DChart>
      <c:catAx>
        <c:axId val="560740632"/>
        <c:scaling>
          <c:orientation val="maxMin"/>
        </c:scaling>
        <c:delete val="1"/>
        <c:axPos val="l"/>
        <c:majorTickMark val="out"/>
        <c:minorTickMark val="none"/>
        <c:tickLblPos val="nextTo"/>
        <c:crossAx val="560742592"/>
        <c:crosses val="autoZero"/>
        <c:auto val="1"/>
        <c:lblAlgn val="ctr"/>
        <c:lblOffset val="100"/>
        <c:noMultiLvlLbl val="0"/>
      </c:catAx>
      <c:valAx>
        <c:axId val="560742592"/>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4063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2FB8-45C6-96B6-EED2660225F3}"/>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2FB8-45C6-96B6-EED2660225F3}"/>
            </c:ext>
          </c:extLst>
        </c:ser>
        <c:dLbls>
          <c:showLegendKey val="0"/>
          <c:showVal val="0"/>
          <c:showCatName val="0"/>
          <c:showSerName val="0"/>
          <c:showPercent val="0"/>
          <c:showBubbleSize val="0"/>
        </c:dLbls>
        <c:gapWidth val="150"/>
        <c:shape val="box"/>
        <c:axId val="560741416"/>
        <c:axId val="560732400"/>
        <c:axId val="0"/>
      </c:bar3DChart>
      <c:catAx>
        <c:axId val="56074141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32400"/>
        <c:crosses val="autoZero"/>
        <c:auto val="1"/>
        <c:lblAlgn val="ctr"/>
        <c:lblOffset val="100"/>
        <c:tickLblSkip val="1"/>
        <c:tickMarkSkip val="1"/>
        <c:noMultiLvlLbl val="0"/>
      </c:catAx>
      <c:valAx>
        <c:axId val="560732400"/>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4141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BAEF-4F4A-A941-9D2CCC2E80BD}"/>
              </c:ext>
            </c:extLst>
          </c:dPt>
          <c:extLst>
            <c:ext xmlns:c16="http://schemas.microsoft.com/office/drawing/2014/chart" uri="{C3380CC4-5D6E-409C-BE32-E72D297353CC}">
              <c16:uniqueId val="{00000002-BAEF-4F4A-A941-9D2CCC2E80BD}"/>
            </c:ext>
          </c:extLst>
        </c:ser>
        <c:dLbls>
          <c:showLegendKey val="0"/>
          <c:showVal val="0"/>
          <c:showCatName val="0"/>
          <c:showSerName val="0"/>
          <c:showPercent val="0"/>
          <c:showBubbleSize val="0"/>
        </c:dLbls>
        <c:gapWidth val="150"/>
        <c:axId val="560734360"/>
        <c:axId val="560742200"/>
      </c:barChart>
      <c:catAx>
        <c:axId val="560734360"/>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742200"/>
        <c:crosses val="autoZero"/>
        <c:auto val="1"/>
        <c:lblAlgn val="ctr"/>
        <c:lblOffset val="100"/>
        <c:tickLblSkip val="1"/>
        <c:tickMarkSkip val="1"/>
        <c:noMultiLvlLbl val="0"/>
      </c:catAx>
      <c:valAx>
        <c:axId val="56074220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3436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F8F6-4D65-AAE6-2AEB668898C4}"/>
              </c:ext>
            </c:extLst>
          </c:dPt>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F8F6-4D65-AAE6-2AEB668898C4}"/>
            </c:ext>
          </c:extLst>
        </c:ser>
        <c:dLbls>
          <c:showLegendKey val="0"/>
          <c:showVal val="0"/>
          <c:showCatName val="0"/>
          <c:showSerName val="0"/>
          <c:showPercent val="0"/>
          <c:showBubbleSize val="0"/>
        </c:dLbls>
        <c:gapWidth val="150"/>
        <c:axId val="1002155416"/>
        <c:axId val="1002159336"/>
      </c:barChart>
      <c:catAx>
        <c:axId val="100215541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1002159336"/>
        <c:crosses val="autoZero"/>
        <c:auto val="1"/>
        <c:lblAlgn val="ctr"/>
        <c:lblOffset val="100"/>
        <c:tickLblSkip val="1"/>
        <c:tickMarkSkip val="1"/>
        <c:noMultiLvlLbl val="0"/>
      </c:catAx>
      <c:valAx>
        <c:axId val="1002159336"/>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5541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FE84-44F2-BB28-E5E216655103}"/>
              </c:ext>
            </c:extLst>
          </c:dPt>
          <c:extLst>
            <c:ext xmlns:c16="http://schemas.microsoft.com/office/drawing/2014/chart" uri="{C3380CC4-5D6E-409C-BE32-E72D297353CC}">
              <c16:uniqueId val="{00000002-FE84-44F2-BB28-E5E216655103}"/>
            </c:ext>
          </c:extLst>
        </c:ser>
        <c:dLbls>
          <c:showLegendKey val="0"/>
          <c:showVal val="0"/>
          <c:showCatName val="0"/>
          <c:showSerName val="0"/>
          <c:showPercent val="0"/>
          <c:showBubbleSize val="0"/>
        </c:dLbls>
        <c:gapWidth val="150"/>
        <c:axId val="560733184"/>
        <c:axId val="560737888"/>
      </c:barChart>
      <c:catAx>
        <c:axId val="56073318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737888"/>
        <c:crosses val="autoZero"/>
        <c:auto val="1"/>
        <c:lblAlgn val="ctr"/>
        <c:lblOffset val="100"/>
        <c:tickLblSkip val="1"/>
        <c:tickMarkSkip val="1"/>
        <c:noMultiLvlLbl val="0"/>
      </c:catAx>
      <c:valAx>
        <c:axId val="56073788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3318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pattFill prst="pct25">
              <a:fgClr>
                <a:srgbClr val="000000"/>
              </a:fgClr>
              <a:bgClr>
                <a:srgbClr val="FFFFFF"/>
              </a:bgClr>
            </a:patt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7E3D-45E3-AACD-B762AC0255A9}"/>
            </c:ext>
          </c:extLst>
        </c:ser>
        <c:ser>
          <c:idx val="1"/>
          <c:order val="1"/>
          <c:spPr>
            <a:noFill/>
            <a:ln w="254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1-7E3D-45E3-AACD-B762AC0255A9}"/>
            </c:ext>
          </c:extLst>
        </c:ser>
        <c:dLbls>
          <c:showLegendKey val="0"/>
          <c:showVal val="0"/>
          <c:showCatName val="0"/>
          <c:showSerName val="0"/>
          <c:showPercent val="0"/>
          <c:showBubbleSize val="0"/>
        </c:dLbls>
        <c:axId val="560731616"/>
        <c:axId val="560732792"/>
      </c:radarChart>
      <c:catAx>
        <c:axId val="5607316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32792"/>
        <c:crosses val="autoZero"/>
        <c:auto val="0"/>
        <c:lblAlgn val="ctr"/>
        <c:lblOffset val="100"/>
        <c:noMultiLvlLbl val="0"/>
      </c:catAx>
      <c:valAx>
        <c:axId val="56073279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3161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05ED-4922-AF43-9DB59B90C119}"/>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05ED-4922-AF43-9DB59B90C119}"/>
            </c:ext>
          </c:extLst>
        </c:ser>
        <c:ser>
          <c:idx val="2"/>
          <c:order val="2"/>
          <c:spPr>
            <a:pattFill prst="narHorz">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05ED-4922-AF43-9DB59B90C119}"/>
            </c:ext>
          </c:extLst>
        </c:ser>
        <c:ser>
          <c:idx val="3"/>
          <c:order val="3"/>
          <c:spPr>
            <a:pattFill prst="ltUp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05ED-4922-AF43-9DB59B90C119}"/>
            </c:ext>
          </c:extLst>
        </c:ser>
        <c:ser>
          <c:idx val="4"/>
          <c:order val="4"/>
          <c:spPr>
            <a:pattFill prst="dotGrid">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05ED-4922-AF43-9DB59B90C119}"/>
            </c:ext>
          </c:extLst>
        </c:ser>
        <c:ser>
          <c:idx val="5"/>
          <c:order val="5"/>
          <c:spPr>
            <a:pattFill prst="pct25">
              <a:fgClr>
                <a:srgbClr val="333333"/>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5-05ED-4922-AF43-9DB59B90C119}"/>
            </c:ext>
          </c:extLst>
        </c:ser>
        <c:dLbls>
          <c:showLegendKey val="0"/>
          <c:showVal val="0"/>
          <c:showCatName val="0"/>
          <c:showSerName val="0"/>
          <c:showPercent val="0"/>
          <c:showBubbleSize val="0"/>
        </c:dLbls>
        <c:gapWidth val="150"/>
        <c:shape val="box"/>
        <c:axId val="560741808"/>
        <c:axId val="560732008"/>
        <c:axId val="0"/>
      </c:bar3DChart>
      <c:catAx>
        <c:axId val="560741808"/>
        <c:scaling>
          <c:orientation val="maxMin"/>
        </c:scaling>
        <c:delete val="1"/>
        <c:axPos val="l"/>
        <c:majorTickMark val="out"/>
        <c:minorTickMark val="none"/>
        <c:tickLblPos val="nextTo"/>
        <c:crossAx val="560732008"/>
        <c:crosses val="autoZero"/>
        <c:auto val="1"/>
        <c:lblAlgn val="ctr"/>
        <c:lblOffset val="100"/>
        <c:noMultiLvlLbl val="0"/>
      </c:catAx>
      <c:valAx>
        <c:axId val="56073200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4180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93DD-4D2E-A42F-CFEAB61B8A55}"/>
            </c:ext>
          </c:extLst>
        </c:ser>
        <c:ser>
          <c:idx val="2"/>
          <c:order val="1"/>
          <c:spPr>
            <a:pattFill prst="dkUp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93DD-4D2E-A42F-CFEAB61B8A55}"/>
            </c:ext>
          </c:extLst>
        </c:ser>
        <c:ser>
          <c:idx val="3"/>
          <c:order val="2"/>
          <c:spPr>
            <a:pattFill prst="pct50">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93DD-4D2E-A42F-CFEAB61B8A55}"/>
            </c:ext>
          </c:extLst>
        </c:ser>
        <c:ser>
          <c:idx val="4"/>
          <c:order val="3"/>
          <c:spPr>
            <a:pattFill prst="ltVert">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93DD-4D2E-A42F-CFEAB61B8A55}"/>
            </c:ext>
          </c:extLst>
        </c:ser>
        <c:ser>
          <c:idx val="5"/>
          <c:order val="4"/>
          <c:spPr>
            <a:pattFill prst="narHorz">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93DD-4D2E-A42F-CFEAB61B8A55}"/>
            </c:ext>
          </c:extLst>
        </c:ser>
        <c:ser>
          <c:idx val="6"/>
          <c:order val="5"/>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5-93DD-4D2E-A42F-CFEAB61B8A55}"/>
            </c:ext>
          </c:extLst>
        </c:ser>
        <c:ser>
          <c:idx val="7"/>
          <c:order val="6"/>
          <c:spPr>
            <a:pattFill prst="pct20">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6-93DD-4D2E-A42F-CFEAB61B8A55}"/>
            </c:ext>
          </c:extLst>
        </c:ser>
        <c:ser>
          <c:idx val="8"/>
          <c:order val="7"/>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7-93DD-4D2E-A42F-CFEAB61B8A55}"/>
            </c:ext>
          </c:extLst>
        </c:ser>
        <c:ser>
          <c:idx val="0"/>
          <c:order val="8"/>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8-93DD-4D2E-A42F-CFEAB61B8A55}"/>
            </c:ext>
          </c:extLst>
        </c:ser>
        <c:dLbls>
          <c:showLegendKey val="0"/>
          <c:showVal val="0"/>
          <c:showCatName val="0"/>
          <c:showSerName val="0"/>
          <c:showPercent val="0"/>
          <c:showBubbleSize val="0"/>
        </c:dLbls>
        <c:gapWidth val="150"/>
        <c:shape val="box"/>
        <c:axId val="560735144"/>
        <c:axId val="560738672"/>
        <c:axId val="0"/>
      </c:bar3DChart>
      <c:catAx>
        <c:axId val="56073514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8672"/>
        <c:crosses val="autoZero"/>
        <c:auto val="1"/>
        <c:lblAlgn val="ctr"/>
        <c:lblOffset val="100"/>
        <c:tickLblSkip val="2"/>
        <c:tickMarkSkip val="1"/>
        <c:noMultiLvlLbl val="0"/>
      </c:catAx>
      <c:valAx>
        <c:axId val="560738672"/>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514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pattFill prst="ltUp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E5E0-4ED3-AE81-F6E3C8D879BC}"/>
            </c:ext>
          </c:extLst>
        </c:ser>
        <c:ser>
          <c:idx val="0"/>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E5E0-4ED3-AE81-F6E3C8D879BC}"/>
            </c:ext>
          </c:extLst>
        </c:ser>
        <c:dLbls>
          <c:showLegendKey val="0"/>
          <c:showVal val="0"/>
          <c:showCatName val="0"/>
          <c:showSerName val="0"/>
          <c:showPercent val="0"/>
          <c:showBubbleSize val="0"/>
        </c:dLbls>
        <c:gapWidth val="150"/>
        <c:axId val="560733968"/>
        <c:axId val="56073828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E5E0-4ED3-AE81-F6E3C8D879BC}"/>
            </c:ext>
          </c:extLst>
        </c:ser>
        <c:dLbls>
          <c:showLegendKey val="0"/>
          <c:showVal val="0"/>
          <c:showCatName val="0"/>
          <c:showSerName val="0"/>
          <c:showPercent val="0"/>
          <c:showBubbleSize val="0"/>
        </c:dLbls>
        <c:marker val="1"/>
        <c:smooth val="0"/>
        <c:axId val="560735536"/>
        <c:axId val="560736320"/>
      </c:lineChart>
      <c:catAx>
        <c:axId val="5607339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38280"/>
        <c:crosses val="autoZero"/>
        <c:auto val="0"/>
        <c:lblAlgn val="ctr"/>
        <c:lblOffset val="100"/>
        <c:tickLblSkip val="1"/>
        <c:tickMarkSkip val="1"/>
        <c:noMultiLvlLbl val="0"/>
      </c:catAx>
      <c:valAx>
        <c:axId val="56073828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3396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35536"/>
        <c:scaling>
          <c:orientation val="minMax"/>
        </c:scaling>
        <c:delete val="1"/>
        <c:axPos val="b"/>
        <c:majorTickMark val="out"/>
        <c:minorTickMark val="none"/>
        <c:tickLblPos val="nextTo"/>
        <c:crossAx val="560736320"/>
        <c:crosses val="autoZero"/>
        <c:auto val="0"/>
        <c:lblAlgn val="ctr"/>
        <c:lblOffset val="100"/>
        <c:noMultiLvlLbl val="0"/>
      </c:catAx>
      <c:valAx>
        <c:axId val="56073632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3553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51CE-4BBF-8699-C1AB6346292D}"/>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51CE-4BBF-8699-C1AB6346292D}"/>
            </c:ext>
          </c:extLst>
        </c:ser>
        <c:dLbls>
          <c:showLegendKey val="0"/>
          <c:showVal val="0"/>
          <c:showCatName val="0"/>
          <c:showSerName val="0"/>
          <c:showPercent val="0"/>
          <c:showBubbleSize val="0"/>
        </c:dLbls>
        <c:marker val="1"/>
        <c:smooth val="0"/>
        <c:axId val="560737104"/>
        <c:axId val="560739064"/>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51CE-4BBF-8699-C1AB6346292D}"/>
            </c:ext>
          </c:extLst>
        </c:ser>
        <c:dLbls>
          <c:showLegendKey val="0"/>
          <c:showVal val="0"/>
          <c:showCatName val="0"/>
          <c:showSerName val="0"/>
          <c:showPercent val="0"/>
          <c:showBubbleSize val="0"/>
        </c:dLbls>
        <c:marker val="1"/>
        <c:smooth val="0"/>
        <c:axId val="560739456"/>
        <c:axId val="560744944"/>
      </c:lineChart>
      <c:catAx>
        <c:axId val="56073710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9064"/>
        <c:crosses val="autoZero"/>
        <c:auto val="1"/>
        <c:lblAlgn val="ctr"/>
        <c:lblOffset val="100"/>
        <c:tickLblSkip val="1"/>
        <c:tickMarkSkip val="1"/>
        <c:noMultiLvlLbl val="0"/>
      </c:catAx>
      <c:valAx>
        <c:axId val="560739064"/>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7104"/>
        <c:crosses val="autoZero"/>
        <c:crossBetween val="between"/>
        <c:dispUnits>
          <c:builtInUnit val="hundreds"/>
        </c:dispUnits>
      </c:valAx>
      <c:catAx>
        <c:axId val="560739456"/>
        <c:scaling>
          <c:orientation val="minMax"/>
        </c:scaling>
        <c:delete val="1"/>
        <c:axPos val="b"/>
        <c:majorTickMark val="out"/>
        <c:minorTickMark val="none"/>
        <c:tickLblPos val="nextTo"/>
        <c:crossAx val="560744944"/>
        <c:crossesAt val="0"/>
        <c:auto val="1"/>
        <c:lblAlgn val="ctr"/>
        <c:lblOffset val="100"/>
        <c:noMultiLvlLbl val="0"/>
      </c:catAx>
      <c:valAx>
        <c:axId val="560744944"/>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9456"/>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pattFill prst="pct50">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343E-4EDE-ADAA-CC339BAB0CCB}"/>
            </c:ext>
          </c:extLst>
        </c:ser>
        <c:ser>
          <c:idx val="0"/>
          <c:order val="1"/>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343E-4EDE-ADAA-CC339BAB0CCB}"/>
            </c:ext>
          </c:extLst>
        </c:ser>
        <c:ser>
          <c:idx val="6"/>
          <c:order val="2"/>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343E-4EDE-ADAA-CC339BAB0CCB}"/>
            </c:ext>
          </c:extLst>
        </c:ser>
        <c:dLbls>
          <c:showLegendKey val="0"/>
          <c:showVal val="0"/>
          <c:showCatName val="0"/>
          <c:showSerName val="0"/>
          <c:showPercent val="0"/>
          <c:showBubbleSize val="0"/>
        </c:dLbls>
        <c:gapWidth val="150"/>
        <c:axId val="560744552"/>
        <c:axId val="560743768"/>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43E-4EDE-ADAA-CC339BAB0CCB}"/>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4-343E-4EDE-ADAA-CC339BAB0CCB}"/>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5-343E-4EDE-ADAA-CC339BAB0CCB}"/>
            </c:ext>
          </c:extLst>
        </c:ser>
        <c:dLbls>
          <c:showLegendKey val="0"/>
          <c:showVal val="0"/>
          <c:showCatName val="0"/>
          <c:showSerName val="0"/>
          <c:showPercent val="0"/>
          <c:showBubbleSize val="0"/>
        </c:dLbls>
        <c:marker val="1"/>
        <c:smooth val="0"/>
        <c:axId val="560744160"/>
        <c:axId val="560745728"/>
      </c:lineChart>
      <c:catAx>
        <c:axId val="5607445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43768"/>
        <c:crosses val="autoZero"/>
        <c:auto val="0"/>
        <c:lblAlgn val="ctr"/>
        <c:lblOffset val="100"/>
        <c:tickLblSkip val="1"/>
        <c:tickMarkSkip val="1"/>
        <c:noMultiLvlLbl val="0"/>
      </c:catAx>
      <c:valAx>
        <c:axId val="560743768"/>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4455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44160"/>
        <c:scaling>
          <c:orientation val="minMax"/>
        </c:scaling>
        <c:delete val="1"/>
        <c:axPos val="b"/>
        <c:majorTickMark val="out"/>
        <c:minorTickMark val="none"/>
        <c:tickLblPos val="nextTo"/>
        <c:crossAx val="560745728"/>
        <c:crosses val="autoZero"/>
        <c:auto val="0"/>
        <c:lblAlgn val="ctr"/>
        <c:lblOffset val="100"/>
        <c:noMultiLvlLbl val="0"/>
      </c:catAx>
      <c:valAx>
        <c:axId val="560745728"/>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4416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7034-47A8-B268-5280579247E0}"/>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7034-47A8-B268-5280579247E0}"/>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7034-47A8-B268-5280579247E0}"/>
            </c:ext>
          </c:extLst>
        </c:ser>
        <c:dLbls>
          <c:showLegendKey val="0"/>
          <c:showVal val="0"/>
          <c:showCatName val="0"/>
          <c:showSerName val="0"/>
          <c:showPercent val="0"/>
          <c:showBubbleSize val="0"/>
        </c:dLbls>
        <c:marker val="1"/>
        <c:smooth val="0"/>
        <c:axId val="560685752"/>
        <c:axId val="560690848"/>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7034-47A8-B268-5280579247E0}"/>
            </c:ext>
          </c:extLst>
        </c:ser>
        <c:dLbls>
          <c:showLegendKey val="0"/>
          <c:showVal val="0"/>
          <c:showCatName val="0"/>
          <c:showSerName val="0"/>
          <c:showPercent val="0"/>
          <c:showBubbleSize val="0"/>
        </c:dLbls>
        <c:marker val="1"/>
        <c:smooth val="0"/>
        <c:axId val="560683008"/>
        <c:axId val="560686928"/>
      </c:lineChart>
      <c:catAx>
        <c:axId val="560685752"/>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90848"/>
        <c:crosses val="autoZero"/>
        <c:auto val="1"/>
        <c:lblAlgn val="ctr"/>
        <c:lblOffset val="100"/>
        <c:tickLblSkip val="1"/>
        <c:tickMarkSkip val="1"/>
        <c:noMultiLvlLbl val="0"/>
      </c:catAx>
      <c:valAx>
        <c:axId val="560690848"/>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5752"/>
        <c:crosses val="autoZero"/>
        <c:crossBetween val="between"/>
      </c:valAx>
      <c:catAx>
        <c:axId val="560683008"/>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560686928"/>
        <c:crosses val="autoZero"/>
        <c:auto val="1"/>
        <c:lblAlgn val="ctr"/>
        <c:lblOffset val="100"/>
        <c:noMultiLvlLbl val="0"/>
      </c:catAx>
      <c:valAx>
        <c:axId val="560686928"/>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300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1C31-4F01-822F-51DE1198B4D0}"/>
            </c:ext>
          </c:extLst>
        </c:ser>
        <c:ser>
          <c:idx val="7"/>
          <c:order val="1"/>
          <c:spPr>
            <a:pattFill prst="dkUp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1C31-4F01-822F-51DE1198B4D0}"/>
            </c:ext>
          </c:extLst>
        </c:ser>
        <c:ser>
          <c:idx val="1"/>
          <c:order val="2"/>
          <c:spPr>
            <a:pattFill prst="pct50">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1C31-4F01-822F-51DE1198B4D0}"/>
            </c:ext>
          </c:extLst>
        </c:ser>
        <c:ser>
          <c:idx val="2"/>
          <c:order val="3"/>
          <c:spPr>
            <a:pattFill prst="ltVert">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1C31-4F01-822F-51DE1198B4D0}"/>
            </c:ext>
          </c:extLst>
        </c:ser>
        <c:ser>
          <c:idx val="3"/>
          <c:order val="4"/>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1C31-4F01-822F-51DE1198B4D0}"/>
            </c:ext>
          </c:extLst>
        </c:ser>
        <c:dLbls>
          <c:showLegendKey val="0"/>
          <c:showVal val="0"/>
          <c:showCatName val="0"/>
          <c:showSerName val="0"/>
          <c:showPercent val="0"/>
          <c:showBubbleSize val="0"/>
        </c:dLbls>
        <c:gapWidth val="150"/>
        <c:shape val="box"/>
        <c:axId val="560687320"/>
        <c:axId val="560683400"/>
        <c:axId val="0"/>
      </c:bar3DChart>
      <c:catAx>
        <c:axId val="56068732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3400"/>
        <c:crosses val="autoZero"/>
        <c:auto val="1"/>
        <c:lblAlgn val="ctr"/>
        <c:lblOffset val="100"/>
        <c:tickLblSkip val="1"/>
        <c:tickMarkSkip val="1"/>
        <c:noMultiLvlLbl val="0"/>
      </c:catAx>
      <c:valAx>
        <c:axId val="560683400"/>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732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FCEB-433D-94E6-E7A8B7544538}"/>
            </c:ext>
          </c:extLst>
        </c:ser>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FCEB-433D-94E6-E7A8B7544538}"/>
            </c:ext>
          </c:extLst>
        </c:ser>
        <c:dLbls>
          <c:showLegendKey val="0"/>
          <c:showVal val="0"/>
          <c:showCatName val="0"/>
          <c:showSerName val="0"/>
          <c:showPercent val="0"/>
          <c:showBubbleSize val="0"/>
        </c:dLbls>
        <c:gapWidth val="150"/>
        <c:shape val="box"/>
        <c:axId val="560688888"/>
        <c:axId val="560686144"/>
        <c:axId val="0"/>
      </c:bar3DChart>
      <c:catAx>
        <c:axId val="56068888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86144"/>
        <c:crosses val="autoZero"/>
        <c:auto val="1"/>
        <c:lblAlgn val="ctr"/>
        <c:lblOffset val="100"/>
        <c:tickLblSkip val="1"/>
        <c:tickMarkSkip val="1"/>
        <c:noMultiLvlLbl val="0"/>
      </c:catAx>
      <c:valAx>
        <c:axId val="56068614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8888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C74-4229-A0B0-A7D9C69251C1}"/>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C74-4229-A0B0-A7D9C69251C1}"/>
            </c:ext>
          </c:extLst>
        </c:ser>
        <c:dLbls>
          <c:showLegendKey val="0"/>
          <c:showVal val="0"/>
          <c:showCatName val="0"/>
          <c:showSerName val="0"/>
          <c:showPercent val="0"/>
          <c:showBubbleSize val="0"/>
        </c:dLbls>
        <c:gapWidth val="150"/>
        <c:axId val="1002154632"/>
        <c:axId val="100215502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AC74-4229-A0B0-A7D9C69251C1}"/>
            </c:ext>
          </c:extLst>
        </c:ser>
        <c:dLbls>
          <c:showLegendKey val="0"/>
          <c:showVal val="0"/>
          <c:showCatName val="0"/>
          <c:showSerName val="0"/>
          <c:showPercent val="0"/>
          <c:showBubbleSize val="0"/>
        </c:dLbls>
        <c:marker val="1"/>
        <c:smooth val="0"/>
        <c:axId val="1002029976"/>
        <c:axId val="1002035856"/>
      </c:lineChart>
      <c:catAx>
        <c:axId val="10021546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5024"/>
        <c:crosses val="autoZero"/>
        <c:auto val="0"/>
        <c:lblAlgn val="ctr"/>
        <c:lblOffset val="100"/>
        <c:tickLblSkip val="1"/>
        <c:tickMarkSkip val="1"/>
        <c:noMultiLvlLbl val="0"/>
      </c:catAx>
      <c:valAx>
        <c:axId val="100215502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4632"/>
        <c:crosses val="autoZero"/>
        <c:crossBetween val="between"/>
      </c:valAx>
      <c:catAx>
        <c:axId val="1002029976"/>
        <c:scaling>
          <c:orientation val="minMax"/>
        </c:scaling>
        <c:delete val="1"/>
        <c:axPos val="b"/>
        <c:numFmt formatCode="General" sourceLinked="1"/>
        <c:majorTickMark val="out"/>
        <c:minorTickMark val="none"/>
        <c:tickLblPos val="nextTo"/>
        <c:crossAx val="1002035856"/>
        <c:crosses val="autoZero"/>
        <c:auto val="0"/>
        <c:lblAlgn val="ctr"/>
        <c:lblOffset val="100"/>
        <c:noMultiLvlLbl val="0"/>
      </c:catAx>
      <c:valAx>
        <c:axId val="100203585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2997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B6AC-435E-81C4-C81A3814685F}"/>
              </c:ext>
            </c:extLst>
          </c:dPt>
          <c:val>
            <c:numLit>
              <c:formatCode>General</c:formatCode>
              <c:ptCount val="1"/>
              <c:pt idx="0">
                <c:v>0</c:v>
              </c:pt>
            </c:numLit>
          </c:val>
          <c:extLst>
            <c:ext xmlns:c16="http://schemas.microsoft.com/office/drawing/2014/chart" uri="{C3380CC4-5D6E-409C-BE32-E72D297353CC}">
              <c16:uniqueId val="{00000002-B6AC-435E-81C4-C81A3814685F}"/>
            </c:ext>
          </c:extLst>
        </c:ser>
        <c:dLbls>
          <c:showLegendKey val="0"/>
          <c:showVal val="0"/>
          <c:showCatName val="0"/>
          <c:showSerName val="0"/>
          <c:showPercent val="0"/>
          <c:showBubbleSize val="0"/>
        </c:dLbls>
        <c:gapWidth val="150"/>
        <c:axId val="560686536"/>
        <c:axId val="560683792"/>
      </c:barChart>
      <c:catAx>
        <c:axId val="56068653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683792"/>
        <c:crosses val="autoZero"/>
        <c:auto val="1"/>
        <c:lblAlgn val="ctr"/>
        <c:lblOffset val="100"/>
        <c:tickLblSkip val="1"/>
        <c:tickMarkSkip val="1"/>
        <c:noMultiLvlLbl val="0"/>
      </c:catAx>
      <c:valAx>
        <c:axId val="560683792"/>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8653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93B2-4980-8053-361E3099BED9}"/>
              </c:ext>
            </c:extLst>
          </c:dPt>
          <c:val>
            <c:numLit>
              <c:formatCode>General</c:formatCode>
              <c:ptCount val="1"/>
              <c:pt idx="0">
                <c:v>0</c:v>
              </c:pt>
            </c:numLit>
          </c:val>
          <c:extLst>
            <c:ext xmlns:c16="http://schemas.microsoft.com/office/drawing/2014/chart" uri="{C3380CC4-5D6E-409C-BE32-E72D297353CC}">
              <c16:uniqueId val="{00000002-93B2-4980-8053-361E3099BED9}"/>
            </c:ext>
          </c:extLst>
        </c:ser>
        <c:dLbls>
          <c:showLegendKey val="0"/>
          <c:showVal val="0"/>
          <c:showCatName val="0"/>
          <c:showSerName val="0"/>
          <c:showPercent val="0"/>
          <c:showBubbleSize val="0"/>
        </c:dLbls>
        <c:gapWidth val="150"/>
        <c:axId val="560688496"/>
        <c:axId val="560684184"/>
      </c:barChart>
      <c:catAx>
        <c:axId val="56068849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684184"/>
        <c:crosses val="autoZero"/>
        <c:auto val="1"/>
        <c:lblAlgn val="ctr"/>
        <c:lblOffset val="100"/>
        <c:tickLblSkip val="1"/>
        <c:tickMarkSkip val="1"/>
        <c:noMultiLvlLbl val="0"/>
      </c:catAx>
      <c:valAx>
        <c:axId val="560684184"/>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8849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4D55-4C72-B06C-87739C825CA8}"/>
            </c:ext>
          </c:extLst>
        </c:ser>
        <c:ser>
          <c:idx val="1"/>
          <c:order val="1"/>
          <c:spPr>
            <a:noFill/>
            <a:ln w="25400">
              <a:solidFill>
                <a:srgbClr val="000000"/>
              </a:solidFill>
              <a:prstDash val="solid"/>
            </a:ln>
          </c:spPr>
          <c:extLst>
            <c:ext xmlns:c16="http://schemas.microsoft.com/office/drawing/2014/chart" uri="{C3380CC4-5D6E-409C-BE32-E72D297353CC}">
              <c16:uniqueId val="{00000001-4D55-4C72-B06C-87739C825CA8}"/>
            </c:ext>
          </c:extLst>
        </c:ser>
        <c:dLbls>
          <c:showLegendKey val="0"/>
          <c:showVal val="0"/>
          <c:showCatName val="0"/>
          <c:showSerName val="0"/>
          <c:showPercent val="0"/>
          <c:showBubbleSize val="0"/>
        </c:dLbls>
        <c:axId val="560684968"/>
        <c:axId val="560691632"/>
      </c:radarChart>
      <c:catAx>
        <c:axId val="56068496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1632"/>
        <c:crosses val="autoZero"/>
        <c:auto val="0"/>
        <c:lblAlgn val="ctr"/>
        <c:lblOffset val="100"/>
        <c:noMultiLvlLbl val="0"/>
      </c:catAx>
      <c:valAx>
        <c:axId val="56069163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8496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46BC-4BC8-A923-B55D48C80419}"/>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46BC-4BC8-A923-B55D48C80419}"/>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46BC-4BC8-A923-B55D48C80419}"/>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46BC-4BC8-A923-B55D48C80419}"/>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46BC-4BC8-A923-B55D48C80419}"/>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46BC-4BC8-A923-B55D48C80419}"/>
            </c:ext>
          </c:extLst>
        </c:ser>
        <c:dLbls>
          <c:showLegendKey val="0"/>
          <c:showVal val="0"/>
          <c:showCatName val="0"/>
          <c:showSerName val="0"/>
          <c:showPercent val="0"/>
          <c:showBubbleSize val="0"/>
        </c:dLbls>
        <c:gapWidth val="150"/>
        <c:shape val="box"/>
        <c:axId val="560687712"/>
        <c:axId val="560685360"/>
        <c:axId val="0"/>
      </c:bar3DChart>
      <c:catAx>
        <c:axId val="560687712"/>
        <c:scaling>
          <c:orientation val="maxMin"/>
        </c:scaling>
        <c:delete val="1"/>
        <c:axPos val="l"/>
        <c:majorTickMark val="out"/>
        <c:minorTickMark val="none"/>
        <c:tickLblPos val="nextTo"/>
        <c:crossAx val="560685360"/>
        <c:crosses val="autoZero"/>
        <c:auto val="1"/>
        <c:lblAlgn val="ctr"/>
        <c:lblOffset val="100"/>
        <c:noMultiLvlLbl val="0"/>
      </c:catAx>
      <c:valAx>
        <c:axId val="56068536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771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40D3-4420-89CC-402DEE61AC07}"/>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40D3-4420-89CC-402DEE61AC07}"/>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40D3-4420-89CC-402DEE61AC07}"/>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40D3-4420-89CC-402DEE61AC07}"/>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40D3-4420-89CC-402DEE61AC07}"/>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40D3-4420-89CC-402DEE61AC07}"/>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40D3-4420-89CC-402DEE61AC07}"/>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40D3-4420-89CC-402DEE61AC07}"/>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40D3-4420-89CC-402DEE61AC07}"/>
            </c:ext>
          </c:extLst>
        </c:ser>
        <c:dLbls>
          <c:showLegendKey val="0"/>
          <c:showVal val="0"/>
          <c:showCatName val="0"/>
          <c:showSerName val="0"/>
          <c:showPercent val="0"/>
          <c:showBubbleSize val="0"/>
        </c:dLbls>
        <c:gapWidth val="150"/>
        <c:shape val="box"/>
        <c:axId val="560688104"/>
        <c:axId val="560689672"/>
        <c:axId val="0"/>
      </c:bar3DChart>
      <c:catAx>
        <c:axId val="5606881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9672"/>
        <c:crosses val="autoZero"/>
        <c:auto val="1"/>
        <c:lblAlgn val="ctr"/>
        <c:lblOffset val="100"/>
        <c:tickLblSkip val="2"/>
        <c:tickMarkSkip val="1"/>
        <c:noMultiLvlLbl val="0"/>
      </c:catAx>
      <c:valAx>
        <c:axId val="560689672"/>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810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8DC2-4318-BF5A-2BDF96A0FEBA}"/>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8DC2-4318-BF5A-2BDF96A0FEBA}"/>
            </c:ext>
          </c:extLst>
        </c:ser>
        <c:dLbls>
          <c:showLegendKey val="0"/>
          <c:showVal val="0"/>
          <c:showCatName val="0"/>
          <c:showSerName val="0"/>
          <c:showPercent val="0"/>
          <c:showBubbleSize val="0"/>
        </c:dLbls>
        <c:gapWidth val="150"/>
        <c:axId val="560690456"/>
        <c:axId val="56068261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8DC2-4318-BF5A-2BDF96A0FEBA}"/>
            </c:ext>
          </c:extLst>
        </c:ser>
        <c:dLbls>
          <c:showLegendKey val="0"/>
          <c:showVal val="0"/>
          <c:showCatName val="0"/>
          <c:showSerName val="0"/>
          <c:showPercent val="0"/>
          <c:showBubbleSize val="0"/>
        </c:dLbls>
        <c:marker val="1"/>
        <c:smooth val="0"/>
        <c:axId val="560693200"/>
        <c:axId val="560681440"/>
      </c:lineChart>
      <c:catAx>
        <c:axId val="5606904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682616"/>
        <c:crosses val="autoZero"/>
        <c:auto val="0"/>
        <c:lblAlgn val="ctr"/>
        <c:lblOffset val="100"/>
        <c:tickLblSkip val="1"/>
        <c:tickMarkSkip val="1"/>
        <c:noMultiLvlLbl val="0"/>
      </c:catAx>
      <c:valAx>
        <c:axId val="56068261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69045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693200"/>
        <c:scaling>
          <c:orientation val="minMax"/>
        </c:scaling>
        <c:delete val="1"/>
        <c:axPos val="b"/>
        <c:majorTickMark val="out"/>
        <c:minorTickMark val="none"/>
        <c:tickLblPos val="nextTo"/>
        <c:crossAx val="560681440"/>
        <c:crosses val="autoZero"/>
        <c:auto val="0"/>
        <c:lblAlgn val="ctr"/>
        <c:lblOffset val="100"/>
        <c:noMultiLvlLbl val="0"/>
      </c:catAx>
      <c:valAx>
        <c:axId val="56068144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693200"/>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7D9F-4B47-8500-9BDC742110D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7D9F-4B47-8500-9BDC742110DB}"/>
            </c:ext>
          </c:extLst>
        </c:ser>
        <c:dLbls>
          <c:showLegendKey val="0"/>
          <c:showVal val="0"/>
          <c:showCatName val="0"/>
          <c:showSerName val="0"/>
          <c:showPercent val="0"/>
          <c:showBubbleSize val="0"/>
        </c:dLbls>
        <c:marker val="1"/>
        <c:smooth val="0"/>
        <c:axId val="560682224"/>
        <c:axId val="891534280"/>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7D9F-4B47-8500-9BDC742110DB}"/>
            </c:ext>
          </c:extLst>
        </c:ser>
        <c:dLbls>
          <c:showLegendKey val="0"/>
          <c:showVal val="0"/>
          <c:showCatName val="0"/>
          <c:showSerName val="0"/>
          <c:showPercent val="0"/>
          <c:showBubbleSize val="0"/>
        </c:dLbls>
        <c:marker val="1"/>
        <c:smooth val="0"/>
        <c:axId val="891538984"/>
        <c:axId val="891529184"/>
      </c:lineChart>
      <c:catAx>
        <c:axId val="5606822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4280"/>
        <c:crosses val="autoZero"/>
        <c:auto val="1"/>
        <c:lblAlgn val="ctr"/>
        <c:lblOffset val="100"/>
        <c:tickLblSkip val="1"/>
        <c:tickMarkSkip val="1"/>
        <c:noMultiLvlLbl val="0"/>
      </c:catAx>
      <c:valAx>
        <c:axId val="891534280"/>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2224"/>
        <c:crosses val="autoZero"/>
        <c:crossBetween val="between"/>
        <c:dispUnits>
          <c:builtInUnit val="hundreds"/>
        </c:dispUnits>
      </c:valAx>
      <c:catAx>
        <c:axId val="891538984"/>
        <c:scaling>
          <c:orientation val="minMax"/>
        </c:scaling>
        <c:delete val="1"/>
        <c:axPos val="b"/>
        <c:majorTickMark val="out"/>
        <c:minorTickMark val="none"/>
        <c:tickLblPos val="nextTo"/>
        <c:crossAx val="891529184"/>
        <c:crossesAt val="0"/>
        <c:auto val="1"/>
        <c:lblAlgn val="ctr"/>
        <c:lblOffset val="100"/>
        <c:noMultiLvlLbl val="0"/>
      </c:catAx>
      <c:valAx>
        <c:axId val="891529184"/>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898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tx>
            <c:v>中学生 進学率</c:v>
          </c:tx>
          <c:spPr>
            <a:ln w="12700">
              <a:solidFill>
                <a:srgbClr val="000000"/>
              </a:solidFill>
              <a:prstDash val="solid"/>
            </a:ln>
          </c:spPr>
          <c:marker>
            <c:symbol val="diamond"/>
            <c:size val="5"/>
            <c:spPr>
              <a:solidFill>
                <a:srgbClr val="000000"/>
              </a:solidFill>
              <a:ln>
                <a:solidFill>
                  <a:srgbClr val="000000"/>
                </a:solidFill>
                <a:prstDash val="solid"/>
              </a:ln>
            </c:spPr>
          </c:marker>
          <c:cat>
            <c:strLit>
              <c:ptCount val="10"/>
              <c:pt idx="0">
                <c:v>昭和60年</c:v>
              </c:pt>
              <c:pt idx="1">
                <c:v>平成2年</c:v>
              </c:pt>
              <c:pt idx="2">
                <c:v>7</c:v>
              </c:pt>
              <c:pt idx="3">
                <c:v>12</c:v>
              </c:pt>
              <c:pt idx="5">
                <c:v>14</c:v>
              </c:pt>
              <c:pt idx="6">
                <c:v>15</c:v>
              </c:pt>
              <c:pt idx="7">
                <c:v>16</c:v>
              </c:pt>
              <c:pt idx="8">
                <c:v>17</c:v>
              </c:pt>
              <c:pt idx="9">
                <c:v>18</c:v>
              </c:pt>
            </c:strLit>
          </c:cat>
          <c:val>
            <c:numLit>
              <c:formatCode>General</c:formatCode>
              <c:ptCount val="10"/>
              <c:pt idx="0">
                <c:v>94.2</c:v>
              </c:pt>
              <c:pt idx="1">
                <c:v>95.7</c:v>
              </c:pt>
              <c:pt idx="2">
                <c:v>96.6</c:v>
              </c:pt>
              <c:pt idx="3">
                <c:v>96.8</c:v>
              </c:pt>
              <c:pt idx="4">
                <c:v>#N/A</c:v>
              </c:pt>
              <c:pt idx="5">
                <c:v>96.3</c:v>
              </c:pt>
              <c:pt idx="6">
                <c:v>96.3</c:v>
              </c:pt>
              <c:pt idx="7">
                <c:v>96.2</c:v>
              </c:pt>
              <c:pt idx="8">
                <c:v>96.8</c:v>
              </c:pt>
              <c:pt idx="9">
                <c:v>96.6</c:v>
              </c:pt>
            </c:numLit>
          </c:val>
          <c:smooth val="0"/>
          <c:extLst>
            <c:ext xmlns:c16="http://schemas.microsoft.com/office/drawing/2014/chart" uri="{C3380CC4-5D6E-409C-BE32-E72D297353CC}">
              <c16:uniqueId val="{00000000-4122-4199-A6DE-CFCCE6060A2D}"/>
            </c:ext>
          </c:extLst>
        </c:ser>
        <c:ser>
          <c:idx val="2"/>
          <c:order val="2"/>
          <c:tx>
            <c:v>高校生 進学率</c:v>
          </c:tx>
          <c:spPr>
            <a:ln w="12700">
              <a:solidFill>
                <a:srgbClr val="000000"/>
              </a:solidFill>
              <a:prstDash val="solid"/>
            </a:ln>
          </c:spPr>
          <c:marker>
            <c:symbol val="triangle"/>
            <c:size val="5"/>
            <c:spPr>
              <a:solidFill>
                <a:srgbClr val="000000"/>
              </a:solidFill>
              <a:ln>
                <a:solidFill>
                  <a:srgbClr val="000000"/>
                </a:solidFill>
                <a:prstDash val="solid"/>
              </a:ln>
            </c:spPr>
          </c:marker>
          <c:cat>
            <c:strLit>
              <c:ptCount val="10"/>
              <c:pt idx="0">
                <c:v>昭和60年</c:v>
              </c:pt>
              <c:pt idx="1">
                <c:v>平成2年</c:v>
              </c:pt>
              <c:pt idx="2">
                <c:v>7</c:v>
              </c:pt>
              <c:pt idx="3">
                <c:v>12</c:v>
              </c:pt>
              <c:pt idx="5">
                <c:v>14</c:v>
              </c:pt>
              <c:pt idx="6">
                <c:v>15</c:v>
              </c:pt>
              <c:pt idx="7">
                <c:v>16</c:v>
              </c:pt>
              <c:pt idx="8">
                <c:v>17</c:v>
              </c:pt>
              <c:pt idx="9">
                <c:v>18</c:v>
              </c:pt>
            </c:strLit>
          </c:cat>
          <c:val>
            <c:numLit>
              <c:formatCode>General</c:formatCode>
              <c:ptCount val="10"/>
              <c:pt idx="0">
                <c:v>32.700000000000003</c:v>
              </c:pt>
              <c:pt idx="1">
                <c:v>31.9</c:v>
              </c:pt>
              <c:pt idx="2">
                <c:v>39.1</c:v>
              </c:pt>
              <c:pt idx="3">
                <c:v>44.7</c:v>
              </c:pt>
              <c:pt idx="4">
                <c:v>#N/A</c:v>
              </c:pt>
              <c:pt idx="5">
                <c:v>43.6</c:v>
              </c:pt>
              <c:pt idx="6">
                <c:v>43.4</c:v>
              </c:pt>
              <c:pt idx="7">
                <c:v>43.9</c:v>
              </c:pt>
              <c:pt idx="8">
                <c:v>45.2</c:v>
              </c:pt>
              <c:pt idx="9">
                <c:v>48.3</c:v>
              </c:pt>
            </c:numLit>
          </c:val>
          <c:smooth val="0"/>
          <c:extLst>
            <c:ext xmlns:c16="http://schemas.microsoft.com/office/drawing/2014/chart" uri="{C3380CC4-5D6E-409C-BE32-E72D297353CC}">
              <c16:uniqueId val="{00000001-4122-4199-A6DE-CFCCE6060A2D}"/>
            </c:ext>
          </c:extLst>
        </c:ser>
        <c:ser>
          <c:idx val="3"/>
          <c:order val="3"/>
          <c:tx>
            <c:v>高校生 就職率</c:v>
          </c:tx>
          <c:spPr>
            <a:ln w="12700">
              <a:solidFill>
                <a:srgbClr val="000000"/>
              </a:solidFill>
              <a:prstDash val="solid"/>
            </a:ln>
          </c:spPr>
          <c:marker>
            <c:symbol val="circle"/>
            <c:size val="5"/>
            <c:spPr>
              <a:solidFill>
                <a:srgbClr val="FFFFFF"/>
              </a:solidFill>
              <a:ln>
                <a:solidFill>
                  <a:srgbClr val="000000"/>
                </a:solidFill>
                <a:prstDash val="solid"/>
              </a:ln>
            </c:spPr>
          </c:marker>
          <c:cat>
            <c:strLit>
              <c:ptCount val="10"/>
              <c:pt idx="0">
                <c:v>昭和60年</c:v>
              </c:pt>
              <c:pt idx="1">
                <c:v>平成2年</c:v>
              </c:pt>
              <c:pt idx="2">
                <c:v>7</c:v>
              </c:pt>
              <c:pt idx="3">
                <c:v>12</c:v>
              </c:pt>
              <c:pt idx="5">
                <c:v>14</c:v>
              </c:pt>
              <c:pt idx="6">
                <c:v>15</c:v>
              </c:pt>
              <c:pt idx="7">
                <c:v>16</c:v>
              </c:pt>
              <c:pt idx="8">
                <c:v>17</c:v>
              </c:pt>
              <c:pt idx="9">
                <c:v>18</c:v>
              </c:pt>
            </c:strLit>
          </c:cat>
          <c:val>
            <c:numLit>
              <c:formatCode>General</c:formatCode>
              <c:ptCount val="10"/>
              <c:pt idx="0">
                <c:v>39</c:v>
              </c:pt>
              <c:pt idx="1">
                <c:v>34.299999999999898</c:v>
              </c:pt>
              <c:pt idx="2">
                <c:v>25.5</c:v>
              </c:pt>
              <c:pt idx="3">
                <c:v>17.600000000000001</c:v>
              </c:pt>
              <c:pt idx="4">
                <c:v>#N/A</c:v>
              </c:pt>
              <c:pt idx="5">
                <c:v>17.2</c:v>
              </c:pt>
              <c:pt idx="6">
                <c:v>16.8</c:v>
              </c:pt>
              <c:pt idx="7">
                <c:v>16.399999999999899</c:v>
              </c:pt>
              <c:pt idx="8">
                <c:v>17.2</c:v>
              </c:pt>
              <c:pt idx="9">
                <c:v>18.100000000000001</c:v>
              </c:pt>
            </c:numLit>
          </c:val>
          <c:smooth val="0"/>
          <c:extLst>
            <c:ext xmlns:c16="http://schemas.microsoft.com/office/drawing/2014/chart" uri="{C3380CC4-5D6E-409C-BE32-E72D297353CC}">
              <c16:uniqueId val="{00000002-4122-4199-A6DE-CFCCE6060A2D}"/>
            </c:ext>
          </c:extLst>
        </c:ser>
        <c:dLbls>
          <c:showLegendKey val="0"/>
          <c:showVal val="0"/>
          <c:showCatName val="0"/>
          <c:showSerName val="0"/>
          <c:showPercent val="0"/>
          <c:showBubbleSize val="0"/>
        </c:dLbls>
        <c:marker val="1"/>
        <c:smooth val="0"/>
        <c:axId val="891537416"/>
        <c:axId val="891533104"/>
      </c:lineChart>
      <c:lineChart>
        <c:grouping val="standard"/>
        <c:varyColors val="0"/>
        <c:ser>
          <c:idx val="1"/>
          <c:order val="1"/>
          <c:tx>
            <c:v>中学生 就職率</c:v>
          </c:tx>
          <c:spPr>
            <a:ln w="12700">
              <a:solidFill>
                <a:srgbClr val="000000"/>
              </a:solidFill>
              <a:prstDash val="solid"/>
            </a:ln>
          </c:spPr>
          <c:marker>
            <c:symbol val="square"/>
            <c:size val="5"/>
            <c:spPr>
              <a:solidFill>
                <a:srgbClr val="FFFFFF"/>
              </a:solidFill>
              <a:ln>
                <a:solidFill>
                  <a:srgbClr val="000000"/>
                </a:solidFill>
                <a:prstDash val="solid"/>
              </a:ln>
            </c:spPr>
          </c:marker>
          <c:val>
            <c:numLit>
              <c:formatCode>General</c:formatCode>
              <c:ptCount val="10"/>
              <c:pt idx="0">
                <c:v>2.4</c:v>
              </c:pt>
              <c:pt idx="1">
                <c:v>1.8</c:v>
              </c:pt>
              <c:pt idx="2">
                <c:v>1.3</c:v>
              </c:pt>
              <c:pt idx="3">
                <c:v>0.8</c:v>
              </c:pt>
              <c:pt idx="4">
                <c:v>#N/A</c:v>
              </c:pt>
              <c:pt idx="5">
                <c:v>0.8</c:v>
              </c:pt>
              <c:pt idx="6">
                <c:v>0.7</c:v>
              </c:pt>
              <c:pt idx="7">
                <c:v>0.8</c:v>
              </c:pt>
              <c:pt idx="8">
                <c:v>0.7</c:v>
              </c:pt>
              <c:pt idx="9">
                <c:v>0.7</c:v>
              </c:pt>
            </c:numLit>
          </c:val>
          <c:smooth val="0"/>
          <c:extLst>
            <c:ext xmlns:c16="http://schemas.microsoft.com/office/drawing/2014/chart" uri="{C3380CC4-5D6E-409C-BE32-E72D297353CC}">
              <c16:uniqueId val="{00000003-4122-4199-A6DE-CFCCE6060A2D}"/>
            </c:ext>
          </c:extLst>
        </c:ser>
        <c:dLbls>
          <c:showLegendKey val="0"/>
          <c:showVal val="0"/>
          <c:showCatName val="0"/>
          <c:showSerName val="0"/>
          <c:showPercent val="0"/>
          <c:showBubbleSize val="0"/>
        </c:dLbls>
        <c:marker val="1"/>
        <c:smooth val="0"/>
        <c:axId val="891532712"/>
        <c:axId val="891532320"/>
      </c:lineChart>
      <c:catAx>
        <c:axId val="891537416"/>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3104"/>
        <c:crosses val="autoZero"/>
        <c:auto val="1"/>
        <c:lblAlgn val="ctr"/>
        <c:lblOffset val="100"/>
        <c:tickLblSkip val="1"/>
        <c:tickMarkSkip val="1"/>
        <c:noMultiLvlLbl val="0"/>
      </c:catAx>
      <c:valAx>
        <c:axId val="891533104"/>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7416"/>
        <c:crosses val="autoZero"/>
        <c:crossBetween val="between"/>
      </c:valAx>
      <c:catAx>
        <c:axId val="891532712"/>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891532320"/>
        <c:crosses val="autoZero"/>
        <c:auto val="1"/>
        <c:lblAlgn val="ctr"/>
        <c:lblOffset val="100"/>
        <c:noMultiLvlLbl val="0"/>
      </c:catAx>
      <c:valAx>
        <c:axId val="891532320"/>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2712"/>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0773-4E14-B7F6-58F514459962}"/>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0773-4E14-B7F6-58F514459962}"/>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0773-4E14-B7F6-58F514459962}"/>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0773-4E14-B7F6-58F514459962}"/>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0773-4E14-B7F6-58F514459962}"/>
            </c:ext>
          </c:extLst>
        </c:ser>
        <c:dLbls>
          <c:showLegendKey val="0"/>
          <c:showVal val="0"/>
          <c:showCatName val="0"/>
          <c:showSerName val="0"/>
          <c:showPercent val="0"/>
          <c:showBubbleSize val="0"/>
        </c:dLbls>
        <c:gapWidth val="150"/>
        <c:shape val="box"/>
        <c:axId val="891528008"/>
        <c:axId val="891529576"/>
        <c:axId val="0"/>
      </c:bar3DChart>
      <c:catAx>
        <c:axId val="89152800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29576"/>
        <c:crosses val="autoZero"/>
        <c:auto val="1"/>
        <c:lblAlgn val="ctr"/>
        <c:lblOffset val="100"/>
        <c:tickLblSkip val="1"/>
        <c:tickMarkSkip val="1"/>
        <c:noMultiLvlLbl val="0"/>
      </c:catAx>
      <c:valAx>
        <c:axId val="891529576"/>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2800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C38C-43AB-8448-C105C253F938}"/>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C38C-43AB-8448-C105C253F938}"/>
            </c:ext>
          </c:extLst>
        </c:ser>
        <c:dLbls>
          <c:showLegendKey val="0"/>
          <c:showVal val="0"/>
          <c:showCatName val="0"/>
          <c:showSerName val="0"/>
          <c:showPercent val="0"/>
          <c:showBubbleSize val="0"/>
        </c:dLbls>
        <c:gapWidth val="150"/>
        <c:shape val="box"/>
        <c:axId val="891537808"/>
        <c:axId val="891540160"/>
        <c:axId val="0"/>
      </c:bar3DChart>
      <c:catAx>
        <c:axId val="89153780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40160"/>
        <c:crosses val="autoZero"/>
        <c:auto val="1"/>
        <c:lblAlgn val="ctr"/>
        <c:lblOffset val="100"/>
        <c:tickLblSkip val="1"/>
        <c:tickMarkSkip val="1"/>
        <c:noMultiLvlLbl val="0"/>
      </c:catAx>
      <c:valAx>
        <c:axId val="891540160"/>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3780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6140-4580-85E1-44C901440FB2}"/>
            </c:ext>
          </c:extLst>
        </c:ser>
        <c:ser>
          <c:idx val="2"/>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6140-4580-85E1-44C901440FB2}"/>
            </c:ext>
          </c:extLst>
        </c:ser>
        <c:dLbls>
          <c:showLegendKey val="0"/>
          <c:showVal val="0"/>
          <c:showCatName val="0"/>
          <c:showSerName val="0"/>
          <c:showPercent val="0"/>
          <c:showBubbleSize val="0"/>
        </c:dLbls>
        <c:gapWidth val="150"/>
        <c:axId val="1002032328"/>
        <c:axId val="1002031152"/>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6140-4580-85E1-44C901440FB2}"/>
            </c:ext>
          </c:extLst>
        </c:ser>
        <c:dLbls>
          <c:showLegendKey val="0"/>
          <c:showVal val="0"/>
          <c:showCatName val="0"/>
          <c:showSerName val="0"/>
          <c:showPercent val="0"/>
          <c:showBubbleSize val="0"/>
        </c:dLbls>
        <c:marker val="1"/>
        <c:smooth val="0"/>
        <c:axId val="1002032720"/>
        <c:axId val="1002029584"/>
      </c:lineChart>
      <c:catAx>
        <c:axId val="100203232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02031152"/>
        <c:crosses val="autoZero"/>
        <c:auto val="0"/>
        <c:lblAlgn val="ctr"/>
        <c:lblOffset val="100"/>
        <c:tickLblSkip val="1"/>
        <c:tickMarkSkip val="1"/>
        <c:noMultiLvlLbl val="0"/>
      </c:catAx>
      <c:valAx>
        <c:axId val="100203115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2328"/>
        <c:crosses val="autoZero"/>
        <c:crossBetween val="between"/>
      </c:valAx>
      <c:catAx>
        <c:axId val="1002032720"/>
        <c:scaling>
          <c:orientation val="minMax"/>
        </c:scaling>
        <c:delete val="1"/>
        <c:axPos val="b"/>
        <c:majorTickMark val="out"/>
        <c:minorTickMark val="none"/>
        <c:tickLblPos val="nextTo"/>
        <c:crossAx val="1002029584"/>
        <c:crosses val="autoZero"/>
        <c:auto val="0"/>
        <c:lblAlgn val="ctr"/>
        <c:lblOffset val="100"/>
        <c:noMultiLvlLbl val="0"/>
      </c:catAx>
      <c:valAx>
        <c:axId val="100202958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2720"/>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1897-47BD-956F-590248A1FE43}"/>
              </c:ext>
            </c:extLst>
          </c:dPt>
          <c:extLst>
            <c:ext xmlns:c16="http://schemas.microsoft.com/office/drawing/2014/chart" uri="{C3380CC4-5D6E-409C-BE32-E72D297353CC}">
              <c16:uniqueId val="{00000002-1897-47BD-956F-590248A1FE43}"/>
            </c:ext>
          </c:extLst>
        </c:ser>
        <c:dLbls>
          <c:showLegendKey val="0"/>
          <c:showVal val="0"/>
          <c:showCatName val="0"/>
          <c:showSerName val="0"/>
          <c:showPercent val="0"/>
          <c:showBubbleSize val="0"/>
        </c:dLbls>
        <c:gapWidth val="150"/>
        <c:axId val="891535456"/>
        <c:axId val="891531144"/>
      </c:barChart>
      <c:catAx>
        <c:axId val="89153545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31144"/>
        <c:crosses val="autoZero"/>
        <c:auto val="1"/>
        <c:lblAlgn val="ctr"/>
        <c:lblOffset val="100"/>
        <c:tickLblSkip val="1"/>
        <c:tickMarkSkip val="1"/>
        <c:noMultiLvlLbl val="0"/>
      </c:catAx>
      <c:valAx>
        <c:axId val="89153114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3545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8EFF-4424-B717-FD3B4989D2EA}"/>
              </c:ext>
            </c:extLst>
          </c:dPt>
          <c:extLst>
            <c:ext xmlns:c16="http://schemas.microsoft.com/office/drawing/2014/chart" uri="{C3380CC4-5D6E-409C-BE32-E72D297353CC}">
              <c16:uniqueId val="{00000002-8EFF-4424-B717-FD3B4989D2EA}"/>
            </c:ext>
          </c:extLst>
        </c:ser>
        <c:dLbls>
          <c:showLegendKey val="0"/>
          <c:showVal val="0"/>
          <c:showCatName val="0"/>
          <c:showSerName val="0"/>
          <c:showPercent val="0"/>
          <c:showBubbleSize val="0"/>
        </c:dLbls>
        <c:gapWidth val="150"/>
        <c:axId val="891539376"/>
        <c:axId val="891531928"/>
      </c:barChart>
      <c:catAx>
        <c:axId val="89153937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531928"/>
        <c:crosses val="autoZero"/>
        <c:auto val="1"/>
        <c:lblAlgn val="ctr"/>
        <c:lblOffset val="100"/>
        <c:tickLblSkip val="1"/>
        <c:tickMarkSkip val="1"/>
        <c:noMultiLvlLbl val="0"/>
      </c:catAx>
      <c:valAx>
        <c:axId val="89153192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3937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37DD-46CB-99FD-BFC7296D031D}"/>
            </c:ext>
          </c:extLst>
        </c:ser>
        <c:ser>
          <c:idx val="1"/>
          <c:order val="1"/>
          <c:spPr>
            <a:noFill/>
            <a:ln w="25400">
              <a:solidFill>
                <a:srgbClr val="000000"/>
              </a:solidFill>
              <a:prstDash val="solid"/>
            </a:ln>
          </c:spPr>
          <c:extLst>
            <c:ext xmlns:c16="http://schemas.microsoft.com/office/drawing/2014/chart" uri="{C3380CC4-5D6E-409C-BE32-E72D297353CC}">
              <c16:uniqueId val="{00000001-37DD-46CB-99FD-BFC7296D031D}"/>
            </c:ext>
          </c:extLst>
        </c:ser>
        <c:dLbls>
          <c:showLegendKey val="0"/>
          <c:showVal val="0"/>
          <c:showCatName val="0"/>
          <c:showSerName val="0"/>
          <c:showPercent val="0"/>
          <c:showBubbleSize val="0"/>
        </c:dLbls>
        <c:axId val="891528792"/>
        <c:axId val="891538200"/>
      </c:radarChart>
      <c:catAx>
        <c:axId val="89152879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38200"/>
        <c:crosses val="autoZero"/>
        <c:auto val="0"/>
        <c:lblAlgn val="ctr"/>
        <c:lblOffset val="100"/>
        <c:noMultiLvlLbl val="0"/>
      </c:catAx>
      <c:valAx>
        <c:axId val="89153820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2879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D941-4BAF-B498-A9302C539BA0}"/>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D941-4BAF-B498-A9302C539BA0}"/>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D941-4BAF-B498-A9302C539BA0}"/>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D941-4BAF-B498-A9302C539BA0}"/>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D941-4BAF-B498-A9302C539BA0}"/>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D941-4BAF-B498-A9302C539BA0}"/>
            </c:ext>
          </c:extLst>
        </c:ser>
        <c:dLbls>
          <c:showLegendKey val="0"/>
          <c:showVal val="0"/>
          <c:showCatName val="0"/>
          <c:showSerName val="0"/>
          <c:showPercent val="0"/>
          <c:showBubbleSize val="0"/>
        </c:dLbls>
        <c:gapWidth val="150"/>
        <c:shape val="box"/>
        <c:axId val="891529968"/>
        <c:axId val="891533888"/>
        <c:axId val="0"/>
      </c:bar3DChart>
      <c:catAx>
        <c:axId val="891529968"/>
        <c:scaling>
          <c:orientation val="maxMin"/>
        </c:scaling>
        <c:delete val="1"/>
        <c:axPos val="l"/>
        <c:majorTickMark val="out"/>
        <c:minorTickMark val="none"/>
        <c:tickLblPos val="nextTo"/>
        <c:crossAx val="891533888"/>
        <c:crosses val="autoZero"/>
        <c:auto val="1"/>
        <c:lblAlgn val="ctr"/>
        <c:lblOffset val="100"/>
        <c:noMultiLvlLbl val="0"/>
      </c:catAx>
      <c:valAx>
        <c:axId val="89153388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2996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D3E3-40ED-8AA0-24C491FA93C7}"/>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D3E3-40ED-8AA0-24C491FA93C7}"/>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D3E3-40ED-8AA0-24C491FA93C7}"/>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D3E3-40ED-8AA0-24C491FA93C7}"/>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D3E3-40ED-8AA0-24C491FA93C7}"/>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D3E3-40ED-8AA0-24C491FA93C7}"/>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D3E3-40ED-8AA0-24C491FA93C7}"/>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D3E3-40ED-8AA0-24C491FA93C7}"/>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D3E3-40ED-8AA0-24C491FA93C7}"/>
            </c:ext>
          </c:extLst>
        </c:ser>
        <c:dLbls>
          <c:showLegendKey val="0"/>
          <c:showVal val="0"/>
          <c:showCatName val="0"/>
          <c:showSerName val="0"/>
          <c:showPercent val="0"/>
          <c:showBubbleSize val="0"/>
        </c:dLbls>
        <c:gapWidth val="150"/>
        <c:shape val="box"/>
        <c:axId val="891535064"/>
        <c:axId val="891535848"/>
        <c:axId val="0"/>
      </c:bar3DChart>
      <c:catAx>
        <c:axId val="89153506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5848"/>
        <c:crosses val="autoZero"/>
        <c:auto val="1"/>
        <c:lblAlgn val="ctr"/>
        <c:lblOffset val="100"/>
        <c:tickLblSkip val="2"/>
        <c:tickMarkSkip val="1"/>
        <c:noMultiLvlLbl val="0"/>
      </c:catAx>
      <c:valAx>
        <c:axId val="891535848"/>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506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82B2-411C-9F32-8FF66A5E7F64}"/>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82B2-411C-9F32-8FF66A5E7F64}"/>
            </c:ext>
          </c:extLst>
        </c:ser>
        <c:dLbls>
          <c:showLegendKey val="0"/>
          <c:showVal val="0"/>
          <c:showCatName val="0"/>
          <c:showSerName val="0"/>
          <c:showPercent val="0"/>
          <c:showBubbleSize val="0"/>
        </c:dLbls>
        <c:gapWidth val="150"/>
        <c:axId val="891536632"/>
        <c:axId val="89153859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82B2-411C-9F32-8FF66A5E7F64}"/>
            </c:ext>
          </c:extLst>
        </c:ser>
        <c:dLbls>
          <c:showLegendKey val="0"/>
          <c:showVal val="0"/>
          <c:showCatName val="0"/>
          <c:showSerName val="0"/>
          <c:showPercent val="0"/>
          <c:showBubbleSize val="0"/>
        </c:dLbls>
        <c:marker val="1"/>
        <c:smooth val="0"/>
        <c:axId val="891544864"/>
        <c:axId val="891549176"/>
      </c:lineChart>
      <c:catAx>
        <c:axId val="8915366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38592"/>
        <c:crosses val="autoZero"/>
        <c:auto val="0"/>
        <c:lblAlgn val="ctr"/>
        <c:lblOffset val="100"/>
        <c:tickLblSkip val="1"/>
        <c:tickMarkSkip val="1"/>
        <c:noMultiLvlLbl val="0"/>
      </c:catAx>
      <c:valAx>
        <c:axId val="8915385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366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891544864"/>
        <c:scaling>
          <c:orientation val="minMax"/>
        </c:scaling>
        <c:delete val="1"/>
        <c:axPos val="b"/>
        <c:majorTickMark val="out"/>
        <c:minorTickMark val="none"/>
        <c:tickLblPos val="nextTo"/>
        <c:crossAx val="891549176"/>
        <c:crosses val="autoZero"/>
        <c:auto val="0"/>
        <c:lblAlgn val="ctr"/>
        <c:lblOffset val="100"/>
        <c:noMultiLvlLbl val="0"/>
      </c:catAx>
      <c:valAx>
        <c:axId val="89154917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448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F06B-475F-8E50-29A622F9EB50}"/>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F06B-475F-8E50-29A622F9EB50}"/>
            </c:ext>
          </c:extLst>
        </c:ser>
        <c:dLbls>
          <c:showLegendKey val="0"/>
          <c:showVal val="0"/>
          <c:showCatName val="0"/>
          <c:showSerName val="0"/>
          <c:showPercent val="0"/>
          <c:showBubbleSize val="0"/>
        </c:dLbls>
        <c:marker val="1"/>
        <c:smooth val="0"/>
        <c:axId val="891548000"/>
        <c:axId val="891549960"/>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F06B-475F-8E50-29A622F9EB50}"/>
            </c:ext>
          </c:extLst>
        </c:ser>
        <c:dLbls>
          <c:showLegendKey val="0"/>
          <c:showVal val="0"/>
          <c:showCatName val="0"/>
          <c:showSerName val="0"/>
          <c:showPercent val="0"/>
          <c:showBubbleSize val="0"/>
        </c:dLbls>
        <c:marker val="1"/>
        <c:smooth val="0"/>
        <c:axId val="891548784"/>
        <c:axId val="891546432"/>
      </c:lineChart>
      <c:catAx>
        <c:axId val="89154800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9960"/>
        <c:crosses val="autoZero"/>
        <c:auto val="1"/>
        <c:lblAlgn val="ctr"/>
        <c:lblOffset val="100"/>
        <c:tickLblSkip val="1"/>
        <c:tickMarkSkip val="1"/>
        <c:noMultiLvlLbl val="0"/>
      </c:catAx>
      <c:valAx>
        <c:axId val="891549960"/>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8000"/>
        <c:crosses val="autoZero"/>
        <c:crossBetween val="between"/>
        <c:dispUnits>
          <c:builtInUnit val="hundreds"/>
        </c:dispUnits>
      </c:valAx>
      <c:catAx>
        <c:axId val="891548784"/>
        <c:scaling>
          <c:orientation val="minMax"/>
        </c:scaling>
        <c:delete val="1"/>
        <c:axPos val="b"/>
        <c:majorTickMark val="out"/>
        <c:minorTickMark val="none"/>
        <c:tickLblPos val="nextTo"/>
        <c:crossAx val="891546432"/>
        <c:crossesAt val="0"/>
        <c:auto val="1"/>
        <c:lblAlgn val="ctr"/>
        <c:lblOffset val="100"/>
        <c:noMultiLvlLbl val="0"/>
      </c:catAx>
      <c:valAx>
        <c:axId val="89154643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878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tx>
            <c:v>進路!#REF!</c:v>
          </c:tx>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FB1D-40AD-A940-172C96026E68}"/>
            </c:ext>
          </c:extLst>
        </c:ser>
        <c:ser>
          <c:idx val="2"/>
          <c:order val="2"/>
          <c:tx>
            <c:v>進路!#REF!</c:v>
          </c:tx>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FB1D-40AD-A940-172C96026E68}"/>
            </c:ext>
          </c:extLst>
        </c:ser>
        <c:ser>
          <c:idx val="3"/>
          <c:order val="3"/>
          <c:tx>
            <c:v>進路!#REF!</c:v>
          </c:tx>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2-FB1D-40AD-A940-172C96026E68}"/>
            </c:ext>
          </c:extLst>
        </c:ser>
        <c:dLbls>
          <c:showLegendKey val="0"/>
          <c:showVal val="0"/>
          <c:showCatName val="0"/>
          <c:showSerName val="0"/>
          <c:showPercent val="0"/>
          <c:showBubbleSize val="0"/>
        </c:dLbls>
        <c:marker val="1"/>
        <c:smooth val="0"/>
        <c:axId val="891546824"/>
        <c:axId val="891545256"/>
      </c:lineChart>
      <c:lineChart>
        <c:grouping val="standard"/>
        <c:varyColors val="0"/>
        <c:ser>
          <c:idx val="1"/>
          <c:order val="1"/>
          <c:tx>
            <c:v>進路!#REF!</c:v>
          </c:tx>
          <c:spPr>
            <a:ln w="12700">
              <a:solidFill>
                <a:srgbClr val="000000"/>
              </a:solidFill>
              <a:prstDash val="solid"/>
            </a:ln>
          </c:spPr>
          <c:marker>
            <c:symbol val="squar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3-FB1D-40AD-A940-172C96026E68}"/>
            </c:ext>
          </c:extLst>
        </c:ser>
        <c:dLbls>
          <c:showLegendKey val="0"/>
          <c:showVal val="0"/>
          <c:showCatName val="0"/>
          <c:showSerName val="0"/>
          <c:showPercent val="0"/>
          <c:showBubbleSize val="0"/>
        </c:dLbls>
        <c:marker val="1"/>
        <c:smooth val="0"/>
        <c:axId val="891542120"/>
        <c:axId val="891542512"/>
      </c:lineChart>
      <c:catAx>
        <c:axId val="891546824"/>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5256"/>
        <c:crosses val="autoZero"/>
        <c:auto val="1"/>
        <c:lblAlgn val="ctr"/>
        <c:lblOffset val="100"/>
        <c:tickLblSkip val="1"/>
        <c:tickMarkSkip val="1"/>
        <c:noMultiLvlLbl val="0"/>
      </c:catAx>
      <c:valAx>
        <c:axId val="891545256"/>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6824"/>
        <c:crosses val="autoZero"/>
        <c:crossBetween val="between"/>
      </c:valAx>
      <c:catAx>
        <c:axId val="891542120"/>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891542512"/>
        <c:crosses val="autoZero"/>
        <c:auto val="1"/>
        <c:lblAlgn val="ctr"/>
        <c:lblOffset val="100"/>
        <c:noMultiLvlLbl val="0"/>
      </c:catAx>
      <c:valAx>
        <c:axId val="891542512"/>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212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05CB-4802-9659-44C3A31A9186}"/>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05CB-4802-9659-44C3A31A9186}"/>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05CB-4802-9659-44C3A31A9186}"/>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05CB-4802-9659-44C3A31A9186}"/>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05CB-4802-9659-44C3A31A9186}"/>
            </c:ext>
          </c:extLst>
        </c:ser>
        <c:dLbls>
          <c:showLegendKey val="0"/>
          <c:showVal val="0"/>
          <c:showCatName val="0"/>
          <c:showSerName val="0"/>
          <c:showPercent val="0"/>
          <c:showBubbleSize val="0"/>
        </c:dLbls>
        <c:gapWidth val="150"/>
        <c:shape val="box"/>
        <c:axId val="891549568"/>
        <c:axId val="891542904"/>
        <c:axId val="0"/>
      </c:bar3DChart>
      <c:catAx>
        <c:axId val="89154956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2904"/>
        <c:crosses val="autoZero"/>
        <c:auto val="1"/>
        <c:lblAlgn val="ctr"/>
        <c:lblOffset val="100"/>
        <c:tickLblSkip val="1"/>
        <c:tickMarkSkip val="1"/>
        <c:noMultiLvlLbl val="0"/>
      </c:catAx>
      <c:valAx>
        <c:axId val="89154290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956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B6CF-41B5-9F4A-54F4EEFFFC78}"/>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B6CF-41B5-9F4A-54F4EEFFFC78}"/>
            </c:ext>
          </c:extLst>
        </c:ser>
        <c:dLbls>
          <c:showLegendKey val="0"/>
          <c:showVal val="0"/>
          <c:showCatName val="0"/>
          <c:showSerName val="0"/>
          <c:showPercent val="0"/>
          <c:showBubbleSize val="0"/>
        </c:dLbls>
        <c:gapWidth val="150"/>
        <c:shape val="box"/>
        <c:axId val="891547216"/>
        <c:axId val="891550744"/>
        <c:axId val="0"/>
      </c:bar3DChart>
      <c:catAx>
        <c:axId val="89154721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50744"/>
        <c:crosses val="autoZero"/>
        <c:auto val="1"/>
        <c:lblAlgn val="ctr"/>
        <c:lblOffset val="100"/>
        <c:tickLblSkip val="1"/>
        <c:tickMarkSkip val="1"/>
        <c:noMultiLvlLbl val="0"/>
      </c:catAx>
      <c:valAx>
        <c:axId val="89155074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4721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3DE5-4FEE-BEE1-0A447A0AD78F}"/>
            </c:ext>
          </c:extLst>
        </c:ser>
        <c:ser>
          <c:idx val="1"/>
          <c:order val="1"/>
          <c:spPr>
            <a:noFill/>
            <a:ln w="254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1-3DE5-4FEE-BEE1-0A447A0AD78F}"/>
            </c:ext>
          </c:extLst>
        </c:ser>
        <c:dLbls>
          <c:showLegendKey val="0"/>
          <c:showVal val="0"/>
          <c:showCatName val="0"/>
          <c:showSerName val="0"/>
          <c:showPercent val="0"/>
          <c:showBubbleSize val="0"/>
        </c:dLbls>
        <c:axId val="1002038208"/>
        <c:axId val="1002033504"/>
      </c:radarChart>
      <c:catAx>
        <c:axId val="100203820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33504"/>
        <c:crosses val="autoZero"/>
        <c:auto val="0"/>
        <c:lblAlgn val="ctr"/>
        <c:lblOffset val="100"/>
        <c:noMultiLvlLbl val="0"/>
      </c:catAx>
      <c:valAx>
        <c:axId val="1002033504"/>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8208"/>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1992-4DC7-9696-A1425C6CABBF}"/>
              </c:ext>
            </c:extLst>
          </c:dPt>
          <c:extLst>
            <c:ext xmlns:c16="http://schemas.microsoft.com/office/drawing/2014/chart" uri="{C3380CC4-5D6E-409C-BE32-E72D297353CC}">
              <c16:uniqueId val="{00000002-1992-4DC7-9696-A1425C6CABBF}"/>
            </c:ext>
          </c:extLst>
        </c:ser>
        <c:dLbls>
          <c:showLegendKey val="0"/>
          <c:showVal val="0"/>
          <c:showCatName val="0"/>
          <c:showSerName val="0"/>
          <c:showPercent val="0"/>
          <c:showBubbleSize val="0"/>
        </c:dLbls>
        <c:gapWidth val="150"/>
        <c:axId val="891547608"/>
        <c:axId val="891543688"/>
      </c:barChart>
      <c:catAx>
        <c:axId val="89154760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43688"/>
        <c:crosses val="autoZero"/>
        <c:auto val="1"/>
        <c:lblAlgn val="ctr"/>
        <c:lblOffset val="100"/>
        <c:tickLblSkip val="1"/>
        <c:tickMarkSkip val="1"/>
        <c:noMultiLvlLbl val="0"/>
      </c:catAx>
      <c:valAx>
        <c:axId val="891543688"/>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4760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FFE8-46BA-8E00-9734B1D7E292}"/>
              </c:ext>
            </c:extLst>
          </c:dPt>
          <c:extLst>
            <c:ext xmlns:c16="http://schemas.microsoft.com/office/drawing/2014/chart" uri="{C3380CC4-5D6E-409C-BE32-E72D297353CC}">
              <c16:uniqueId val="{00000002-FFE8-46BA-8E00-9734B1D7E292}"/>
            </c:ext>
          </c:extLst>
        </c:ser>
        <c:dLbls>
          <c:showLegendKey val="0"/>
          <c:showVal val="0"/>
          <c:showCatName val="0"/>
          <c:showSerName val="0"/>
          <c:showPercent val="0"/>
          <c:showBubbleSize val="0"/>
        </c:dLbls>
        <c:gapWidth val="150"/>
        <c:axId val="891540944"/>
        <c:axId val="891544080"/>
      </c:barChart>
      <c:catAx>
        <c:axId val="89154094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544080"/>
        <c:crosses val="autoZero"/>
        <c:auto val="1"/>
        <c:lblAlgn val="ctr"/>
        <c:lblOffset val="100"/>
        <c:tickLblSkip val="1"/>
        <c:tickMarkSkip val="1"/>
        <c:noMultiLvlLbl val="0"/>
      </c:catAx>
      <c:valAx>
        <c:axId val="89154408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4094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9172-4730-9D37-4B903A64EE2B}"/>
            </c:ext>
          </c:extLst>
        </c:ser>
        <c:ser>
          <c:idx val="1"/>
          <c:order val="1"/>
          <c:spPr>
            <a:noFill/>
            <a:ln w="25400">
              <a:solidFill>
                <a:srgbClr val="000000"/>
              </a:solidFill>
              <a:prstDash val="solid"/>
            </a:ln>
          </c:spPr>
          <c:extLst>
            <c:ext xmlns:c16="http://schemas.microsoft.com/office/drawing/2014/chart" uri="{C3380CC4-5D6E-409C-BE32-E72D297353CC}">
              <c16:uniqueId val="{00000001-9172-4730-9D37-4B903A64EE2B}"/>
            </c:ext>
          </c:extLst>
        </c:ser>
        <c:dLbls>
          <c:showLegendKey val="0"/>
          <c:showVal val="0"/>
          <c:showCatName val="0"/>
          <c:showSerName val="0"/>
          <c:showPercent val="0"/>
          <c:showBubbleSize val="0"/>
        </c:dLbls>
        <c:axId val="891541728"/>
        <c:axId val="891546040"/>
      </c:radarChart>
      <c:catAx>
        <c:axId val="8915417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46040"/>
        <c:crosses val="autoZero"/>
        <c:auto val="0"/>
        <c:lblAlgn val="ctr"/>
        <c:lblOffset val="100"/>
        <c:noMultiLvlLbl val="0"/>
      </c:catAx>
      <c:valAx>
        <c:axId val="8915460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4172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5B8B-44F4-B974-09FC51642D95}"/>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5B8B-44F4-B974-09FC51642D95}"/>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5B8B-44F4-B974-09FC51642D95}"/>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5B8B-44F4-B974-09FC51642D95}"/>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5B8B-44F4-B974-09FC51642D95}"/>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5B8B-44F4-B974-09FC51642D95}"/>
            </c:ext>
          </c:extLst>
        </c:ser>
        <c:dLbls>
          <c:showLegendKey val="0"/>
          <c:showVal val="0"/>
          <c:showCatName val="0"/>
          <c:showSerName val="0"/>
          <c:showPercent val="0"/>
          <c:showBubbleSize val="0"/>
        </c:dLbls>
        <c:gapWidth val="150"/>
        <c:shape val="box"/>
        <c:axId val="891548392"/>
        <c:axId val="891551920"/>
        <c:axId val="0"/>
      </c:bar3DChart>
      <c:catAx>
        <c:axId val="891548392"/>
        <c:scaling>
          <c:orientation val="maxMin"/>
        </c:scaling>
        <c:delete val="1"/>
        <c:axPos val="l"/>
        <c:majorTickMark val="out"/>
        <c:minorTickMark val="none"/>
        <c:tickLblPos val="nextTo"/>
        <c:crossAx val="891551920"/>
        <c:crosses val="autoZero"/>
        <c:auto val="1"/>
        <c:lblAlgn val="ctr"/>
        <c:lblOffset val="100"/>
        <c:noMultiLvlLbl val="0"/>
      </c:catAx>
      <c:valAx>
        <c:axId val="89155192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83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CB9F-479C-A9DD-7BDBE2BE45FD}"/>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CB9F-479C-A9DD-7BDBE2BE45FD}"/>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CB9F-479C-A9DD-7BDBE2BE45FD}"/>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CB9F-479C-A9DD-7BDBE2BE45FD}"/>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CB9F-479C-A9DD-7BDBE2BE45FD}"/>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CB9F-479C-A9DD-7BDBE2BE45FD}"/>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CB9F-479C-A9DD-7BDBE2BE45FD}"/>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CB9F-479C-A9DD-7BDBE2BE45FD}"/>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CB9F-479C-A9DD-7BDBE2BE45FD}"/>
            </c:ext>
          </c:extLst>
        </c:ser>
        <c:dLbls>
          <c:showLegendKey val="0"/>
          <c:showVal val="0"/>
          <c:showCatName val="0"/>
          <c:showSerName val="0"/>
          <c:showPercent val="0"/>
          <c:showBubbleSize val="0"/>
        </c:dLbls>
        <c:gapWidth val="150"/>
        <c:shape val="box"/>
        <c:axId val="891552704"/>
        <c:axId val="891554664"/>
        <c:axId val="0"/>
      </c:bar3DChart>
      <c:catAx>
        <c:axId val="8915527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54664"/>
        <c:crosses val="autoZero"/>
        <c:auto val="1"/>
        <c:lblAlgn val="ctr"/>
        <c:lblOffset val="100"/>
        <c:tickLblSkip val="2"/>
        <c:tickMarkSkip val="1"/>
        <c:noMultiLvlLbl val="0"/>
      </c:catAx>
      <c:valAx>
        <c:axId val="89155466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5270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61F8-4E65-A835-B2AFC4E53682}"/>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61F8-4E65-A835-B2AFC4E53682}"/>
            </c:ext>
          </c:extLst>
        </c:ser>
        <c:dLbls>
          <c:showLegendKey val="0"/>
          <c:showVal val="0"/>
          <c:showCatName val="0"/>
          <c:showSerName val="0"/>
          <c:showPercent val="0"/>
          <c:showBubbleSize val="0"/>
        </c:dLbls>
        <c:gapWidth val="150"/>
        <c:axId val="891555056"/>
        <c:axId val="89155544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61F8-4E65-A835-B2AFC4E53682}"/>
            </c:ext>
          </c:extLst>
        </c:ser>
        <c:dLbls>
          <c:showLegendKey val="0"/>
          <c:showVal val="0"/>
          <c:showCatName val="0"/>
          <c:showSerName val="0"/>
          <c:showPercent val="0"/>
          <c:showBubbleSize val="0"/>
        </c:dLbls>
        <c:marker val="1"/>
        <c:smooth val="0"/>
        <c:axId val="891553096"/>
        <c:axId val="891553488"/>
      </c:lineChart>
      <c:catAx>
        <c:axId val="8915550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55448"/>
        <c:crosses val="autoZero"/>
        <c:auto val="0"/>
        <c:lblAlgn val="ctr"/>
        <c:lblOffset val="100"/>
        <c:tickLblSkip val="1"/>
        <c:tickMarkSkip val="1"/>
        <c:noMultiLvlLbl val="0"/>
      </c:catAx>
      <c:valAx>
        <c:axId val="89155544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5505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891553096"/>
        <c:scaling>
          <c:orientation val="minMax"/>
        </c:scaling>
        <c:delete val="1"/>
        <c:axPos val="b"/>
        <c:majorTickMark val="out"/>
        <c:minorTickMark val="none"/>
        <c:tickLblPos val="nextTo"/>
        <c:crossAx val="891553488"/>
        <c:crosses val="autoZero"/>
        <c:auto val="0"/>
        <c:lblAlgn val="ctr"/>
        <c:lblOffset val="100"/>
        <c:noMultiLvlLbl val="0"/>
      </c:catAx>
      <c:valAx>
        <c:axId val="89155348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5309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D648-4648-88E4-5BF05812718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D648-4648-88E4-5BF05812718B}"/>
            </c:ext>
          </c:extLst>
        </c:ser>
        <c:dLbls>
          <c:showLegendKey val="0"/>
          <c:showVal val="0"/>
          <c:showCatName val="0"/>
          <c:showSerName val="0"/>
          <c:showPercent val="0"/>
          <c:showBubbleSize val="0"/>
        </c:dLbls>
        <c:marker val="1"/>
        <c:smooth val="0"/>
        <c:axId val="891491552"/>
        <c:axId val="891493512"/>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D648-4648-88E4-5BF05812718B}"/>
            </c:ext>
          </c:extLst>
        </c:ser>
        <c:dLbls>
          <c:showLegendKey val="0"/>
          <c:showVal val="0"/>
          <c:showCatName val="0"/>
          <c:showSerName val="0"/>
          <c:showPercent val="0"/>
          <c:showBubbleSize val="0"/>
        </c:dLbls>
        <c:marker val="1"/>
        <c:smooth val="0"/>
        <c:axId val="891502528"/>
        <c:axId val="891492728"/>
      </c:lineChart>
      <c:catAx>
        <c:axId val="8914915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3512"/>
        <c:crosses val="autoZero"/>
        <c:auto val="1"/>
        <c:lblAlgn val="ctr"/>
        <c:lblOffset val="100"/>
        <c:tickLblSkip val="1"/>
        <c:tickMarkSkip val="1"/>
        <c:noMultiLvlLbl val="0"/>
      </c:catAx>
      <c:valAx>
        <c:axId val="891493512"/>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1552"/>
        <c:crosses val="autoZero"/>
        <c:crossBetween val="between"/>
        <c:dispUnits>
          <c:builtInUnit val="hundreds"/>
        </c:dispUnits>
      </c:valAx>
      <c:catAx>
        <c:axId val="891502528"/>
        <c:scaling>
          <c:orientation val="minMax"/>
        </c:scaling>
        <c:delete val="1"/>
        <c:axPos val="b"/>
        <c:majorTickMark val="out"/>
        <c:minorTickMark val="none"/>
        <c:tickLblPos val="nextTo"/>
        <c:crossAx val="891492728"/>
        <c:crossesAt val="0"/>
        <c:auto val="1"/>
        <c:lblAlgn val="ctr"/>
        <c:lblOffset val="100"/>
        <c:noMultiLvlLbl val="0"/>
      </c:catAx>
      <c:valAx>
        <c:axId val="891492728"/>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02528"/>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C40B-453D-ADDA-1E5B4D687035}"/>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C40B-453D-ADDA-1E5B4D687035}"/>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C40B-453D-ADDA-1E5B4D687035}"/>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C40B-453D-ADDA-1E5B4D687035}"/>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C40B-453D-ADDA-1E5B4D687035}"/>
            </c:ext>
          </c:extLst>
        </c:ser>
        <c:dLbls>
          <c:showLegendKey val="0"/>
          <c:showVal val="0"/>
          <c:showCatName val="0"/>
          <c:showSerName val="0"/>
          <c:showPercent val="0"/>
          <c:showBubbleSize val="0"/>
        </c:dLbls>
        <c:gapWidth val="150"/>
        <c:shape val="box"/>
        <c:axId val="891499000"/>
        <c:axId val="891495080"/>
        <c:axId val="0"/>
      </c:bar3DChart>
      <c:catAx>
        <c:axId val="89149900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5080"/>
        <c:crosses val="autoZero"/>
        <c:auto val="1"/>
        <c:lblAlgn val="ctr"/>
        <c:lblOffset val="100"/>
        <c:tickLblSkip val="1"/>
        <c:tickMarkSkip val="1"/>
        <c:noMultiLvlLbl val="0"/>
      </c:catAx>
      <c:valAx>
        <c:axId val="891495080"/>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900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8BF9-429C-BF8D-43931EE60DE5}"/>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8BF9-429C-BF8D-43931EE60DE5}"/>
            </c:ext>
          </c:extLst>
        </c:ser>
        <c:dLbls>
          <c:showLegendKey val="0"/>
          <c:showVal val="0"/>
          <c:showCatName val="0"/>
          <c:showSerName val="0"/>
          <c:showPercent val="0"/>
          <c:showBubbleSize val="0"/>
        </c:dLbls>
        <c:gapWidth val="150"/>
        <c:shape val="box"/>
        <c:axId val="891498608"/>
        <c:axId val="891491944"/>
        <c:axId val="0"/>
      </c:bar3DChart>
      <c:catAx>
        <c:axId val="89149860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1944"/>
        <c:crosses val="autoZero"/>
        <c:auto val="1"/>
        <c:lblAlgn val="ctr"/>
        <c:lblOffset val="100"/>
        <c:tickLblSkip val="1"/>
        <c:tickMarkSkip val="1"/>
        <c:noMultiLvlLbl val="0"/>
      </c:catAx>
      <c:valAx>
        <c:axId val="89149194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860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7F58-4964-A50D-10D91D24228D}"/>
              </c:ext>
            </c:extLst>
          </c:dPt>
          <c:extLst>
            <c:ext xmlns:c16="http://schemas.microsoft.com/office/drawing/2014/chart" uri="{C3380CC4-5D6E-409C-BE32-E72D297353CC}">
              <c16:uniqueId val="{00000002-7F58-4964-A50D-10D91D24228D}"/>
            </c:ext>
          </c:extLst>
        </c:ser>
        <c:dLbls>
          <c:showLegendKey val="0"/>
          <c:showVal val="0"/>
          <c:showCatName val="0"/>
          <c:showSerName val="0"/>
          <c:showPercent val="0"/>
          <c:showBubbleSize val="0"/>
        </c:dLbls>
        <c:gapWidth val="150"/>
        <c:axId val="891495864"/>
        <c:axId val="891502136"/>
      </c:barChart>
      <c:catAx>
        <c:axId val="89149586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02136"/>
        <c:crosses val="autoZero"/>
        <c:auto val="1"/>
        <c:lblAlgn val="ctr"/>
        <c:lblOffset val="100"/>
        <c:tickLblSkip val="1"/>
        <c:tickMarkSkip val="1"/>
        <c:noMultiLvlLbl val="0"/>
      </c:catAx>
      <c:valAx>
        <c:axId val="89150213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49586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410E-4053-903F-B9D31D70B5C9}"/>
            </c:ext>
          </c:extLst>
        </c:ser>
        <c:ser>
          <c:idx val="0"/>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10E-4053-903F-B9D31D70B5C9}"/>
            </c:ext>
          </c:extLst>
        </c:ser>
        <c:dLbls>
          <c:showLegendKey val="0"/>
          <c:showVal val="0"/>
          <c:showCatName val="0"/>
          <c:showSerName val="0"/>
          <c:showPercent val="0"/>
          <c:showBubbleSize val="0"/>
        </c:dLbls>
        <c:gapWidth val="150"/>
        <c:axId val="1002030368"/>
        <c:axId val="100203899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410E-4053-903F-B9D31D70B5C9}"/>
            </c:ext>
          </c:extLst>
        </c:ser>
        <c:dLbls>
          <c:showLegendKey val="0"/>
          <c:showVal val="0"/>
          <c:showCatName val="0"/>
          <c:showSerName val="0"/>
          <c:showPercent val="0"/>
          <c:showBubbleSize val="0"/>
        </c:dLbls>
        <c:marker val="1"/>
        <c:smooth val="0"/>
        <c:axId val="1002035072"/>
        <c:axId val="1002029192"/>
      </c:lineChart>
      <c:catAx>
        <c:axId val="10020303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8992"/>
        <c:crosses val="autoZero"/>
        <c:auto val="0"/>
        <c:lblAlgn val="ctr"/>
        <c:lblOffset val="100"/>
        <c:tickLblSkip val="1"/>
        <c:tickMarkSkip val="1"/>
        <c:noMultiLvlLbl val="0"/>
      </c:catAx>
      <c:valAx>
        <c:axId val="10020389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0368"/>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1002035072"/>
        <c:scaling>
          <c:orientation val="minMax"/>
        </c:scaling>
        <c:delete val="1"/>
        <c:axPos val="b"/>
        <c:majorTickMark val="out"/>
        <c:minorTickMark val="none"/>
        <c:tickLblPos val="nextTo"/>
        <c:crossAx val="1002029192"/>
        <c:crosses val="autoZero"/>
        <c:auto val="0"/>
        <c:lblAlgn val="ctr"/>
        <c:lblOffset val="100"/>
        <c:noMultiLvlLbl val="0"/>
      </c:catAx>
      <c:valAx>
        <c:axId val="100202919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5072"/>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4E3F-47A9-B13B-C1AE54DE844C}"/>
              </c:ext>
            </c:extLst>
          </c:dPt>
          <c:extLst>
            <c:ext xmlns:c16="http://schemas.microsoft.com/office/drawing/2014/chart" uri="{C3380CC4-5D6E-409C-BE32-E72D297353CC}">
              <c16:uniqueId val="{00000002-4E3F-47A9-B13B-C1AE54DE844C}"/>
            </c:ext>
          </c:extLst>
        </c:ser>
        <c:dLbls>
          <c:showLegendKey val="0"/>
          <c:showVal val="0"/>
          <c:showCatName val="0"/>
          <c:showSerName val="0"/>
          <c:showPercent val="0"/>
          <c:showBubbleSize val="0"/>
        </c:dLbls>
        <c:gapWidth val="150"/>
        <c:axId val="891501744"/>
        <c:axId val="891493120"/>
      </c:barChart>
      <c:catAx>
        <c:axId val="89150174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493120"/>
        <c:crosses val="autoZero"/>
        <c:auto val="1"/>
        <c:lblAlgn val="ctr"/>
        <c:lblOffset val="100"/>
        <c:tickLblSkip val="1"/>
        <c:tickMarkSkip val="1"/>
        <c:noMultiLvlLbl val="0"/>
      </c:catAx>
      <c:valAx>
        <c:axId val="89149312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0174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817C-402E-BB5B-51F2DAC3F036}"/>
            </c:ext>
          </c:extLst>
        </c:ser>
        <c:ser>
          <c:idx val="1"/>
          <c:order val="1"/>
          <c:spPr>
            <a:noFill/>
            <a:ln w="25400">
              <a:solidFill>
                <a:srgbClr val="000000"/>
              </a:solidFill>
              <a:prstDash val="solid"/>
            </a:ln>
          </c:spPr>
          <c:extLst>
            <c:ext xmlns:c16="http://schemas.microsoft.com/office/drawing/2014/chart" uri="{C3380CC4-5D6E-409C-BE32-E72D297353CC}">
              <c16:uniqueId val="{00000001-817C-402E-BB5B-51F2DAC3F036}"/>
            </c:ext>
          </c:extLst>
        </c:ser>
        <c:dLbls>
          <c:showLegendKey val="0"/>
          <c:showVal val="0"/>
          <c:showCatName val="0"/>
          <c:showSerName val="0"/>
          <c:showPercent val="0"/>
          <c:showBubbleSize val="0"/>
        </c:dLbls>
        <c:axId val="891490768"/>
        <c:axId val="891491160"/>
      </c:radarChart>
      <c:catAx>
        <c:axId val="89149076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1160"/>
        <c:crosses val="autoZero"/>
        <c:auto val="0"/>
        <c:lblAlgn val="ctr"/>
        <c:lblOffset val="100"/>
        <c:noMultiLvlLbl val="0"/>
      </c:catAx>
      <c:valAx>
        <c:axId val="89149116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076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6337-4CFF-AD61-15900948D575}"/>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6337-4CFF-AD61-15900948D575}"/>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6337-4CFF-AD61-15900948D575}"/>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6337-4CFF-AD61-15900948D575}"/>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6337-4CFF-AD61-15900948D575}"/>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6337-4CFF-AD61-15900948D575}"/>
            </c:ext>
          </c:extLst>
        </c:ser>
        <c:dLbls>
          <c:showLegendKey val="0"/>
          <c:showVal val="0"/>
          <c:showCatName val="0"/>
          <c:showSerName val="0"/>
          <c:showPercent val="0"/>
          <c:showBubbleSize val="0"/>
        </c:dLbls>
        <c:gapWidth val="150"/>
        <c:shape val="box"/>
        <c:axId val="891493904"/>
        <c:axId val="891494688"/>
        <c:axId val="0"/>
      </c:bar3DChart>
      <c:catAx>
        <c:axId val="891493904"/>
        <c:scaling>
          <c:orientation val="maxMin"/>
        </c:scaling>
        <c:delete val="1"/>
        <c:axPos val="l"/>
        <c:majorTickMark val="out"/>
        <c:minorTickMark val="none"/>
        <c:tickLblPos val="nextTo"/>
        <c:crossAx val="891494688"/>
        <c:crosses val="autoZero"/>
        <c:auto val="1"/>
        <c:lblAlgn val="ctr"/>
        <c:lblOffset val="100"/>
        <c:noMultiLvlLbl val="0"/>
      </c:catAx>
      <c:valAx>
        <c:axId val="89149468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390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D1E1-4115-9068-6C30190AE2B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D1E1-4115-9068-6C30190AE2BE}"/>
            </c:ext>
          </c:extLst>
        </c:ser>
        <c:dLbls>
          <c:showLegendKey val="0"/>
          <c:showVal val="0"/>
          <c:showCatName val="0"/>
          <c:showSerName val="0"/>
          <c:showPercent val="0"/>
          <c:showBubbleSize val="0"/>
        </c:dLbls>
        <c:marker val="1"/>
        <c:smooth val="0"/>
        <c:axId val="891496256"/>
        <c:axId val="891499392"/>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D1E1-4115-9068-6C30190AE2BE}"/>
            </c:ext>
          </c:extLst>
        </c:ser>
        <c:dLbls>
          <c:showLegendKey val="0"/>
          <c:showVal val="0"/>
          <c:showCatName val="0"/>
          <c:showSerName val="0"/>
          <c:showPercent val="0"/>
          <c:showBubbleSize val="0"/>
        </c:dLbls>
        <c:marker val="1"/>
        <c:smooth val="0"/>
        <c:axId val="891497040"/>
        <c:axId val="891497432"/>
      </c:lineChart>
      <c:catAx>
        <c:axId val="8914962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9392"/>
        <c:crosses val="autoZero"/>
        <c:auto val="1"/>
        <c:lblAlgn val="ctr"/>
        <c:lblOffset val="100"/>
        <c:tickLblSkip val="1"/>
        <c:tickMarkSkip val="1"/>
        <c:noMultiLvlLbl val="0"/>
      </c:catAx>
      <c:valAx>
        <c:axId val="891499392"/>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6256"/>
        <c:crosses val="autoZero"/>
        <c:crossBetween val="between"/>
        <c:dispUnits>
          <c:builtInUnit val="hundreds"/>
        </c:dispUnits>
      </c:valAx>
      <c:catAx>
        <c:axId val="891497040"/>
        <c:scaling>
          <c:orientation val="minMax"/>
        </c:scaling>
        <c:delete val="1"/>
        <c:axPos val="b"/>
        <c:majorTickMark val="out"/>
        <c:minorTickMark val="none"/>
        <c:tickLblPos val="nextTo"/>
        <c:crossAx val="891497432"/>
        <c:crossesAt val="0"/>
        <c:auto val="1"/>
        <c:lblAlgn val="ctr"/>
        <c:lblOffset val="100"/>
        <c:noMultiLvlLbl val="0"/>
      </c:catAx>
      <c:valAx>
        <c:axId val="89149743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7040"/>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2E06-4A7B-9DBC-54F5CA4D80E4}"/>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2E06-4A7B-9DBC-54F5CA4D80E4}"/>
            </c:ext>
          </c:extLst>
        </c:ser>
        <c:dLbls>
          <c:showLegendKey val="0"/>
          <c:showVal val="0"/>
          <c:showCatName val="0"/>
          <c:showSerName val="0"/>
          <c:showPercent val="0"/>
          <c:showBubbleSize val="0"/>
        </c:dLbls>
        <c:gapWidth val="150"/>
        <c:shape val="box"/>
        <c:axId val="891498216"/>
        <c:axId val="891500568"/>
        <c:axId val="0"/>
      </c:bar3DChart>
      <c:catAx>
        <c:axId val="89149821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00568"/>
        <c:crosses val="autoZero"/>
        <c:auto val="1"/>
        <c:lblAlgn val="ctr"/>
        <c:lblOffset val="100"/>
        <c:tickLblSkip val="1"/>
        <c:tickMarkSkip val="1"/>
        <c:noMultiLvlLbl val="0"/>
      </c:catAx>
      <c:valAx>
        <c:axId val="89150056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821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1108-47C5-8E62-58C2CD9994C9}"/>
              </c:ext>
            </c:extLst>
          </c:dPt>
          <c:extLst>
            <c:ext xmlns:c16="http://schemas.microsoft.com/office/drawing/2014/chart" uri="{C3380CC4-5D6E-409C-BE32-E72D297353CC}">
              <c16:uniqueId val="{00000002-1108-47C5-8E62-58C2CD9994C9}"/>
            </c:ext>
          </c:extLst>
        </c:ser>
        <c:dLbls>
          <c:showLegendKey val="0"/>
          <c:showVal val="0"/>
          <c:showCatName val="0"/>
          <c:showSerName val="0"/>
          <c:showPercent val="0"/>
          <c:showBubbleSize val="0"/>
        </c:dLbls>
        <c:gapWidth val="150"/>
        <c:axId val="891501352"/>
        <c:axId val="891511936"/>
      </c:barChart>
      <c:catAx>
        <c:axId val="89150135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11936"/>
        <c:crosses val="autoZero"/>
        <c:auto val="1"/>
        <c:lblAlgn val="ctr"/>
        <c:lblOffset val="100"/>
        <c:tickLblSkip val="1"/>
        <c:tickMarkSkip val="1"/>
        <c:noMultiLvlLbl val="0"/>
      </c:catAx>
      <c:valAx>
        <c:axId val="89151193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0135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0003-4C6A-87CC-EC7D46CF477E}"/>
              </c:ext>
            </c:extLst>
          </c:dPt>
          <c:extLst>
            <c:ext xmlns:c16="http://schemas.microsoft.com/office/drawing/2014/chart" uri="{C3380CC4-5D6E-409C-BE32-E72D297353CC}">
              <c16:uniqueId val="{00000002-0003-4C6A-87CC-EC7D46CF477E}"/>
            </c:ext>
          </c:extLst>
        </c:ser>
        <c:dLbls>
          <c:showLegendKey val="0"/>
          <c:showVal val="0"/>
          <c:showCatName val="0"/>
          <c:showSerName val="0"/>
          <c:showPercent val="0"/>
          <c:showBubbleSize val="0"/>
        </c:dLbls>
        <c:gapWidth val="150"/>
        <c:axId val="891506840"/>
        <c:axId val="891505664"/>
      </c:barChart>
      <c:catAx>
        <c:axId val="89150684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505664"/>
        <c:crosses val="autoZero"/>
        <c:auto val="1"/>
        <c:lblAlgn val="ctr"/>
        <c:lblOffset val="100"/>
        <c:tickLblSkip val="1"/>
        <c:tickMarkSkip val="1"/>
        <c:noMultiLvlLbl val="0"/>
      </c:catAx>
      <c:valAx>
        <c:axId val="891505664"/>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0684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E08A-4467-8011-71333E886378}"/>
            </c:ext>
          </c:extLst>
        </c:ser>
        <c:ser>
          <c:idx val="1"/>
          <c:order val="1"/>
          <c:spPr>
            <a:noFill/>
            <a:ln w="25400">
              <a:solidFill>
                <a:srgbClr val="000000"/>
              </a:solidFill>
              <a:prstDash val="solid"/>
            </a:ln>
          </c:spPr>
          <c:extLst>
            <c:ext xmlns:c16="http://schemas.microsoft.com/office/drawing/2014/chart" uri="{C3380CC4-5D6E-409C-BE32-E72D297353CC}">
              <c16:uniqueId val="{00000001-E08A-4467-8011-71333E886378}"/>
            </c:ext>
          </c:extLst>
        </c:ser>
        <c:dLbls>
          <c:showLegendKey val="0"/>
          <c:showVal val="0"/>
          <c:showCatName val="0"/>
          <c:showSerName val="0"/>
          <c:showPercent val="0"/>
          <c:showBubbleSize val="0"/>
        </c:dLbls>
        <c:axId val="891512328"/>
        <c:axId val="891508408"/>
      </c:radarChart>
      <c:catAx>
        <c:axId val="8915123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08408"/>
        <c:crosses val="autoZero"/>
        <c:auto val="0"/>
        <c:lblAlgn val="ctr"/>
        <c:lblOffset val="100"/>
        <c:noMultiLvlLbl val="0"/>
      </c:catAx>
      <c:valAx>
        <c:axId val="89150840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1232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E18C-4607-9CDD-BA7F9A9B3D4A}"/>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E18C-4607-9CDD-BA7F9A9B3D4A}"/>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E18C-4607-9CDD-BA7F9A9B3D4A}"/>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E18C-4607-9CDD-BA7F9A9B3D4A}"/>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E18C-4607-9CDD-BA7F9A9B3D4A}"/>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E18C-4607-9CDD-BA7F9A9B3D4A}"/>
            </c:ext>
          </c:extLst>
        </c:ser>
        <c:dLbls>
          <c:showLegendKey val="0"/>
          <c:showVal val="0"/>
          <c:showCatName val="0"/>
          <c:showSerName val="0"/>
          <c:showPercent val="0"/>
          <c:showBubbleSize val="0"/>
        </c:dLbls>
        <c:gapWidth val="150"/>
        <c:shape val="box"/>
        <c:axId val="891503704"/>
        <c:axId val="891512720"/>
        <c:axId val="0"/>
      </c:bar3DChart>
      <c:catAx>
        <c:axId val="891503704"/>
        <c:scaling>
          <c:orientation val="maxMin"/>
        </c:scaling>
        <c:delete val="1"/>
        <c:axPos val="l"/>
        <c:majorTickMark val="out"/>
        <c:minorTickMark val="none"/>
        <c:tickLblPos val="nextTo"/>
        <c:crossAx val="891512720"/>
        <c:crosses val="autoZero"/>
        <c:auto val="1"/>
        <c:lblAlgn val="ctr"/>
        <c:lblOffset val="100"/>
        <c:noMultiLvlLbl val="0"/>
      </c:catAx>
      <c:valAx>
        <c:axId val="89151272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0370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7042-4BF2-8EBF-DCB264461639}"/>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7042-4BF2-8EBF-DCB264461639}"/>
            </c:ext>
          </c:extLst>
        </c:ser>
        <c:dLbls>
          <c:showLegendKey val="0"/>
          <c:showVal val="0"/>
          <c:showCatName val="0"/>
          <c:showSerName val="0"/>
          <c:showPercent val="0"/>
          <c:showBubbleSize val="0"/>
        </c:dLbls>
        <c:gapWidth val="150"/>
        <c:shape val="box"/>
        <c:axId val="891509976"/>
        <c:axId val="891505272"/>
        <c:axId val="0"/>
      </c:bar3DChart>
      <c:catAx>
        <c:axId val="89150997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05272"/>
        <c:crosses val="autoZero"/>
        <c:auto val="1"/>
        <c:lblAlgn val="ctr"/>
        <c:lblOffset val="100"/>
        <c:tickLblSkip val="1"/>
        <c:tickMarkSkip val="1"/>
        <c:noMultiLvlLbl val="0"/>
      </c:catAx>
      <c:valAx>
        <c:axId val="89150527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0997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2627-4B3C-AF8F-67C95C87AD45}"/>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627-4B3C-AF8F-67C95C87AD45}"/>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2627-4B3C-AF8F-67C95C87AD45}"/>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2627-4B3C-AF8F-67C95C87AD45}"/>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2627-4B3C-AF8F-67C95C87AD45}"/>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5-2627-4B3C-AF8F-67C95C87AD45}"/>
            </c:ext>
          </c:extLst>
        </c:ser>
        <c:dLbls>
          <c:showLegendKey val="0"/>
          <c:showVal val="0"/>
          <c:showCatName val="0"/>
          <c:showSerName val="0"/>
          <c:showPercent val="0"/>
          <c:showBubbleSize val="0"/>
        </c:dLbls>
        <c:gapWidth val="150"/>
        <c:shape val="box"/>
        <c:axId val="1002039384"/>
        <c:axId val="1002036640"/>
        <c:axId val="0"/>
      </c:bar3DChart>
      <c:catAx>
        <c:axId val="1002039384"/>
        <c:scaling>
          <c:orientation val="maxMin"/>
        </c:scaling>
        <c:delete val="1"/>
        <c:axPos val="r"/>
        <c:majorTickMark val="out"/>
        <c:minorTickMark val="none"/>
        <c:tickLblPos val="nextTo"/>
        <c:crossAx val="1002036640"/>
        <c:crosses val="autoZero"/>
        <c:auto val="1"/>
        <c:lblAlgn val="ctr"/>
        <c:lblOffset val="100"/>
        <c:noMultiLvlLbl val="0"/>
      </c:catAx>
      <c:valAx>
        <c:axId val="1002036640"/>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39384"/>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CDE4-49F5-97DD-EE7C10B0EEF1}"/>
              </c:ext>
            </c:extLst>
          </c:dPt>
          <c:extLst>
            <c:ext xmlns:c16="http://schemas.microsoft.com/office/drawing/2014/chart" uri="{C3380CC4-5D6E-409C-BE32-E72D297353CC}">
              <c16:uniqueId val="{00000002-CDE4-49F5-97DD-EE7C10B0EEF1}"/>
            </c:ext>
          </c:extLst>
        </c:ser>
        <c:dLbls>
          <c:showLegendKey val="0"/>
          <c:showVal val="0"/>
          <c:showCatName val="0"/>
          <c:showSerName val="0"/>
          <c:showPercent val="0"/>
          <c:showBubbleSize val="0"/>
        </c:dLbls>
        <c:gapWidth val="150"/>
        <c:axId val="891513504"/>
        <c:axId val="891508016"/>
      </c:barChart>
      <c:catAx>
        <c:axId val="89151350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08016"/>
        <c:crosses val="autoZero"/>
        <c:auto val="1"/>
        <c:lblAlgn val="ctr"/>
        <c:lblOffset val="100"/>
        <c:tickLblSkip val="1"/>
        <c:tickMarkSkip val="1"/>
        <c:noMultiLvlLbl val="0"/>
      </c:catAx>
      <c:valAx>
        <c:axId val="89150801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1350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192B-4D4D-AB55-D0E1D9609F57}"/>
              </c:ext>
            </c:extLst>
          </c:dPt>
          <c:extLst>
            <c:ext xmlns:c16="http://schemas.microsoft.com/office/drawing/2014/chart" uri="{C3380CC4-5D6E-409C-BE32-E72D297353CC}">
              <c16:uniqueId val="{00000002-192B-4D4D-AB55-D0E1D9609F57}"/>
            </c:ext>
          </c:extLst>
        </c:ser>
        <c:dLbls>
          <c:showLegendKey val="0"/>
          <c:showVal val="0"/>
          <c:showCatName val="0"/>
          <c:showSerName val="0"/>
          <c:showPercent val="0"/>
          <c:showBubbleSize val="0"/>
        </c:dLbls>
        <c:gapWidth val="150"/>
        <c:axId val="891504880"/>
        <c:axId val="891508800"/>
      </c:barChart>
      <c:catAx>
        <c:axId val="89150488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508800"/>
        <c:crosses val="autoZero"/>
        <c:auto val="1"/>
        <c:lblAlgn val="ctr"/>
        <c:lblOffset val="100"/>
        <c:tickLblSkip val="1"/>
        <c:tickMarkSkip val="1"/>
        <c:noMultiLvlLbl val="0"/>
      </c:catAx>
      <c:valAx>
        <c:axId val="89150880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0488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B318-440B-8D65-00EB330D32FD}"/>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B318-440B-8D65-00EB330D32FD}"/>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B318-440B-8D65-00EB330D32FD}"/>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B318-440B-8D65-00EB330D32FD}"/>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B318-440B-8D65-00EB330D32FD}"/>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5-B318-440B-8D65-00EB330D32FD}"/>
            </c:ext>
          </c:extLst>
        </c:ser>
        <c:dLbls>
          <c:showLegendKey val="0"/>
          <c:showVal val="0"/>
          <c:showCatName val="0"/>
          <c:showSerName val="0"/>
          <c:showPercent val="0"/>
          <c:showBubbleSize val="0"/>
        </c:dLbls>
        <c:gapWidth val="150"/>
        <c:shape val="box"/>
        <c:axId val="1002035464"/>
        <c:axId val="1002033896"/>
        <c:axId val="0"/>
      </c:bar3DChart>
      <c:catAx>
        <c:axId val="1002035464"/>
        <c:scaling>
          <c:orientation val="maxMin"/>
        </c:scaling>
        <c:delete val="1"/>
        <c:axPos val="l"/>
        <c:majorTickMark val="out"/>
        <c:minorTickMark val="none"/>
        <c:tickLblPos val="nextTo"/>
        <c:crossAx val="1002033896"/>
        <c:crosses val="autoZero"/>
        <c:auto val="1"/>
        <c:lblAlgn val="ctr"/>
        <c:lblOffset val="100"/>
        <c:noMultiLvlLbl val="0"/>
      </c:catAx>
      <c:valAx>
        <c:axId val="100203389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54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08A1-4DDF-A23C-B7CA828F3780}"/>
            </c:ext>
          </c:extLst>
        </c:ser>
        <c:ser>
          <c:idx val="3"/>
          <c:order val="1"/>
          <c:spPr>
            <a:ln w="12700">
              <a:solidFill>
                <a:srgbClr val="000000"/>
              </a:solidFill>
              <a:prstDash val="solid"/>
            </a:ln>
          </c:spPr>
          <c:marker>
            <c:symbol val="diamond"/>
            <c:size val="5"/>
            <c:spPr>
              <a:no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08A1-4DDF-A23C-B7CA828F3780}"/>
            </c:ext>
          </c:extLst>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08A1-4DDF-A23C-B7CA828F3780}"/>
            </c:ext>
          </c:extLst>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08A1-4DDF-A23C-B7CA828F3780}"/>
            </c:ext>
          </c:extLst>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4-08A1-4DDF-A23C-B7CA828F3780}"/>
            </c:ext>
          </c:extLst>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5-08A1-4DDF-A23C-B7CA828F3780}"/>
            </c:ext>
          </c:extLst>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6-08A1-4DDF-A23C-B7CA828F3780}"/>
            </c:ext>
          </c:extLst>
        </c:ser>
        <c:dLbls>
          <c:showLegendKey val="0"/>
          <c:showVal val="0"/>
          <c:showCatName val="0"/>
          <c:showSerName val="0"/>
          <c:showPercent val="0"/>
          <c:showBubbleSize val="0"/>
        </c:dLbls>
        <c:marker val="1"/>
        <c:smooth val="0"/>
        <c:axId val="1002036248"/>
        <c:axId val="1002030760"/>
      </c:lineChart>
      <c:catAx>
        <c:axId val="10020362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0760"/>
        <c:crossesAt val="70"/>
        <c:auto val="1"/>
        <c:lblAlgn val="ctr"/>
        <c:lblOffset val="100"/>
        <c:tickLblSkip val="1"/>
        <c:tickMarkSkip val="1"/>
        <c:noMultiLvlLbl val="0"/>
      </c:catAx>
      <c:valAx>
        <c:axId val="1002030760"/>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624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75C7-42F7-BD73-AFA11EBA37A2}"/>
            </c:ext>
          </c:extLst>
        </c:ser>
        <c:ser>
          <c:idx val="1"/>
          <c:order val="1"/>
          <c:spPr>
            <a:noFill/>
            <a:ln w="25400">
              <a:solidFill>
                <a:srgbClr val="000000"/>
              </a:solidFill>
              <a:prstDash val="solid"/>
            </a:ln>
          </c:spPr>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75C7-42F7-BD73-AFA11EBA37A2}"/>
            </c:ext>
          </c:extLst>
        </c:ser>
        <c:dLbls>
          <c:showLegendKey val="0"/>
          <c:showVal val="0"/>
          <c:showCatName val="0"/>
          <c:showSerName val="0"/>
          <c:showPercent val="0"/>
          <c:showBubbleSize val="0"/>
        </c:dLbls>
        <c:axId val="1002113864"/>
        <c:axId val="1002115040"/>
      </c:radarChart>
      <c:catAx>
        <c:axId val="10021138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15040"/>
        <c:crosses val="autoZero"/>
        <c:auto val="0"/>
        <c:lblAlgn val="ctr"/>
        <c:lblOffset val="100"/>
        <c:noMultiLvlLbl val="0"/>
      </c:catAx>
      <c:valAx>
        <c:axId val="10021150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13864"/>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F8E7-4861-AA2B-51E095CEE8E7}"/>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F8E7-4861-AA2B-51E095CEE8E7}"/>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F8E7-4861-AA2B-51E095CEE8E7}"/>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F8E7-4861-AA2B-51E095CEE8E7}"/>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F8E7-4861-AA2B-51E095CEE8E7}"/>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5-F8E7-4861-AA2B-51E095CEE8E7}"/>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6-F8E7-4861-AA2B-51E095CEE8E7}"/>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7-F8E7-4861-AA2B-51E095CEE8E7}"/>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8-F8E7-4861-AA2B-51E095CEE8E7}"/>
            </c:ext>
          </c:extLst>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F8E7-4861-AA2B-51E095CEE8E7}"/>
            </c:ext>
          </c:extLst>
        </c:ser>
        <c:dLbls>
          <c:showLegendKey val="0"/>
          <c:showVal val="0"/>
          <c:showCatName val="0"/>
          <c:showSerName val="0"/>
          <c:showPercent val="0"/>
          <c:showBubbleSize val="0"/>
        </c:dLbls>
        <c:gapWidth val="150"/>
        <c:shape val="box"/>
        <c:axId val="1002037032"/>
        <c:axId val="1002037424"/>
        <c:axId val="0"/>
      </c:bar3DChart>
      <c:catAx>
        <c:axId val="100203703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7424"/>
        <c:crosses val="autoZero"/>
        <c:auto val="1"/>
        <c:lblAlgn val="ctr"/>
        <c:lblOffset val="100"/>
        <c:tickLblSkip val="2"/>
        <c:tickMarkSkip val="1"/>
        <c:noMultiLvlLbl val="0"/>
      </c:catAx>
      <c:valAx>
        <c:axId val="100203742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7032"/>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A2A3-497E-AF5F-5A74F1C518B1}"/>
            </c:ext>
          </c:extLst>
        </c:ser>
        <c:ser>
          <c:idx val="2"/>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A2A3-497E-AF5F-5A74F1C518B1}"/>
            </c:ext>
          </c:extLst>
        </c:ser>
        <c:dLbls>
          <c:showLegendKey val="0"/>
          <c:showVal val="0"/>
          <c:showCatName val="0"/>
          <c:showSerName val="0"/>
          <c:showPercent val="0"/>
          <c:showBubbleSize val="0"/>
        </c:dLbls>
        <c:gapWidth val="150"/>
        <c:axId val="1002040168"/>
        <c:axId val="1002040560"/>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A2A3-497E-AF5F-5A74F1C518B1}"/>
            </c:ext>
          </c:extLst>
        </c:ser>
        <c:dLbls>
          <c:showLegendKey val="0"/>
          <c:showVal val="0"/>
          <c:showCatName val="0"/>
          <c:showSerName val="0"/>
          <c:showPercent val="0"/>
          <c:showBubbleSize val="0"/>
        </c:dLbls>
        <c:marker val="1"/>
        <c:smooth val="0"/>
        <c:axId val="1002040952"/>
        <c:axId val="1002041344"/>
      </c:lineChart>
      <c:catAx>
        <c:axId val="10020401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0560"/>
        <c:crosses val="autoZero"/>
        <c:auto val="0"/>
        <c:lblAlgn val="ctr"/>
        <c:lblOffset val="100"/>
        <c:tickLblSkip val="1"/>
        <c:tickMarkSkip val="1"/>
        <c:noMultiLvlLbl val="0"/>
      </c:catAx>
      <c:valAx>
        <c:axId val="100204056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016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40952"/>
        <c:scaling>
          <c:orientation val="minMax"/>
        </c:scaling>
        <c:delete val="1"/>
        <c:axPos val="b"/>
        <c:majorTickMark val="out"/>
        <c:minorTickMark val="none"/>
        <c:tickLblPos val="nextTo"/>
        <c:crossAx val="1002041344"/>
        <c:crosses val="autoZero"/>
        <c:auto val="0"/>
        <c:lblAlgn val="ctr"/>
        <c:lblOffset val="100"/>
        <c:noMultiLvlLbl val="0"/>
      </c:catAx>
      <c:valAx>
        <c:axId val="100204134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095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59A5-4E2D-93D6-5F784BF927DC}"/>
            </c:ext>
          </c:extLst>
        </c:ser>
        <c:ser>
          <c:idx val="0"/>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59A5-4E2D-93D6-5F784BF927DC}"/>
            </c:ext>
          </c:extLst>
        </c:ser>
        <c:dLbls>
          <c:showLegendKey val="0"/>
          <c:showVal val="0"/>
          <c:showCatName val="0"/>
          <c:showSerName val="0"/>
          <c:showPercent val="0"/>
          <c:showBubbleSize val="0"/>
        </c:dLbls>
        <c:gapWidth val="150"/>
        <c:axId val="1002047616"/>
        <c:axId val="100204291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59A5-4E2D-93D6-5F784BF927DC}"/>
            </c:ext>
          </c:extLst>
        </c:ser>
        <c:dLbls>
          <c:showLegendKey val="0"/>
          <c:showVal val="0"/>
          <c:showCatName val="0"/>
          <c:showSerName val="0"/>
          <c:showPercent val="0"/>
          <c:showBubbleSize val="0"/>
        </c:dLbls>
        <c:marker val="1"/>
        <c:smooth val="0"/>
        <c:axId val="1002050752"/>
        <c:axId val="1002053104"/>
      </c:lineChart>
      <c:catAx>
        <c:axId val="100204761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2912"/>
        <c:crosses val="autoZero"/>
        <c:auto val="0"/>
        <c:lblAlgn val="ctr"/>
        <c:lblOffset val="100"/>
        <c:tickLblSkip val="1"/>
        <c:tickMarkSkip val="1"/>
        <c:noMultiLvlLbl val="0"/>
      </c:catAx>
      <c:valAx>
        <c:axId val="100204291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04761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50752"/>
        <c:scaling>
          <c:orientation val="minMax"/>
        </c:scaling>
        <c:delete val="1"/>
        <c:axPos val="b"/>
        <c:majorTickMark val="out"/>
        <c:minorTickMark val="none"/>
        <c:tickLblPos val="nextTo"/>
        <c:crossAx val="1002053104"/>
        <c:crossesAt val="0"/>
        <c:auto val="0"/>
        <c:lblAlgn val="ctr"/>
        <c:lblOffset val="100"/>
        <c:noMultiLvlLbl val="0"/>
      </c:catAx>
      <c:valAx>
        <c:axId val="1002053104"/>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05075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451F-4671-9039-A857B265B8B3}"/>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51F-4671-9039-A857B265B8B3}"/>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51F-4671-9039-A857B265B8B3}"/>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451F-4671-9039-A857B265B8B3}"/>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451F-4671-9039-A857B265B8B3}"/>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5-451F-4671-9039-A857B265B8B3}"/>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6-451F-4671-9039-A857B265B8B3}"/>
            </c:ext>
          </c:extLst>
        </c:ser>
        <c:ser>
          <c:idx val="8"/>
          <c:order val="7"/>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7-451F-4671-9039-A857B265B8B3}"/>
            </c:ext>
          </c:extLst>
        </c:ser>
        <c:ser>
          <c:idx val="0"/>
          <c:order val="8"/>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8-451F-4671-9039-A857B265B8B3}"/>
            </c:ext>
          </c:extLst>
        </c:ser>
        <c:dLbls>
          <c:showLegendKey val="0"/>
          <c:showVal val="0"/>
          <c:showCatName val="0"/>
          <c:showSerName val="0"/>
          <c:showPercent val="0"/>
          <c:showBubbleSize val="0"/>
        </c:dLbls>
        <c:gapWidth val="150"/>
        <c:shape val="box"/>
        <c:axId val="1002043304"/>
        <c:axId val="1002045264"/>
        <c:axId val="0"/>
      </c:bar3DChart>
      <c:catAx>
        <c:axId val="10020433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5264"/>
        <c:crosses val="autoZero"/>
        <c:auto val="1"/>
        <c:lblAlgn val="ctr"/>
        <c:lblOffset val="100"/>
        <c:tickLblSkip val="2"/>
        <c:tickMarkSkip val="1"/>
        <c:noMultiLvlLbl val="0"/>
      </c:catAx>
      <c:valAx>
        <c:axId val="100204526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330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203B-4AC5-8856-E8E0431F60CA}"/>
            </c:ext>
          </c:extLst>
        </c:ser>
        <c:ser>
          <c:idx val="0"/>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03B-4AC5-8856-E8E0431F60CA}"/>
            </c:ext>
          </c:extLst>
        </c:ser>
        <c:dLbls>
          <c:showLegendKey val="0"/>
          <c:showVal val="0"/>
          <c:showCatName val="0"/>
          <c:showSerName val="0"/>
          <c:showPercent val="0"/>
          <c:showBubbleSize val="0"/>
        </c:dLbls>
        <c:gapWidth val="150"/>
        <c:axId val="1002042520"/>
        <c:axId val="100204683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203B-4AC5-8856-E8E0431F60CA}"/>
            </c:ext>
          </c:extLst>
        </c:ser>
        <c:dLbls>
          <c:showLegendKey val="0"/>
          <c:showVal val="0"/>
          <c:showCatName val="0"/>
          <c:showSerName val="0"/>
          <c:showPercent val="0"/>
          <c:showBubbleSize val="0"/>
        </c:dLbls>
        <c:marker val="1"/>
        <c:smooth val="0"/>
        <c:axId val="1002048008"/>
        <c:axId val="1002051144"/>
      </c:lineChart>
      <c:catAx>
        <c:axId val="100204252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6832"/>
        <c:crosses val="autoZero"/>
        <c:auto val="0"/>
        <c:lblAlgn val="ctr"/>
        <c:lblOffset val="100"/>
        <c:tickLblSkip val="1"/>
        <c:tickMarkSkip val="1"/>
        <c:noMultiLvlLbl val="0"/>
      </c:catAx>
      <c:valAx>
        <c:axId val="100204683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252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48008"/>
        <c:scaling>
          <c:orientation val="minMax"/>
        </c:scaling>
        <c:delete val="1"/>
        <c:axPos val="b"/>
        <c:majorTickMark val="out"/>
        <c:minorTickMark val="none"/>
        <c:tickLblPos val="nextTo"/>
        <c:crossAx val="1002051144"/>
        <c:crosses val="autoZero"/>
        <c:auto val="0"/>
        <c:lblAlgn val="ctr"/>
        <c:lblOffset val="100"/>
        <c:noMultiLvlLbl val="0"/>
      </c:catAx>
      <c:valAx>
        <c:axId val="100205114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800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152C-49AA-822B-73B4D7C758A3}"/>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52C-49AA-822B-73B4D7C758A3}"/>
            </c:ext>
          </c:extLst>
        </c:ser>
        <c:dLbls>
          <c:showLegendKey val="0"/>
          <c:showVal val="0"/>
          <c:showCatName val="0"/>
          <c:showSerName val="0"/>
          <c:showPercent val="0"/>
          <c:showBubbleSize val="0"/>
        </c:dLbls>
        <c:marker val="1"/>
        <c:smooth val="0"/>
        <c:axId val="1002052320"/>
        <c:axId val="1002051536"/>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152C-49AA-822B-73B4D7C758A3}"/>
            </c:ext>
          </c:extLst>
        </c:ser>
        <c:dLbls>
          <c:showLegendKey val="0"/>
          <c:showVal val="0"/>
          <c:showCatName val="0"/>
          <c:showSerName val="0"/>
          <c:showPercent val="0"/>
          <c:showBubbleSize val="0"/>
        </c:dLbls>
        <c:marker val="1"/>
        <c:smooth val="0"/>
        <c:axId val="1002048792"/>
        <c:axId val="1002052712"/>
      </c:lineChart>
      <c:catAx>
        <c:axId val="100205232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51536"/>
        <c:crosses val="autoZero"/>
        <c:auto val="1"/>
        <c:lblAlgn val="ctr"/>
        <c:lblOffset val="100"/>
        <c:tickLblSkip val="1"/>
        <c:tickMarkSkip val="1"/>
        <c:noMultiLvlLbl val="0"/>
      </c:catAx>
      <c:valAx>
        <c:axId val="1002051536"/>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52320"/>
        <c:crosses val="autoZero"/>
        <c:crossBetween val="between"/>
        <c:dispUnits>
          <c:builtInUnit val="hundreds"/>
        </c:dispUnits>
      </c:valAx>
      <c:catAx>
        <c:axId val="1002048792"/>
        <c:scaling>
          <c:orientation val="minMax"/>
        </c:scaling>
        <c:delete val="1"/>
        <c:axPos val="b"/>
        <c:majorTickMark val="out"/>
        <c:minorTickMark val="none"/>
        <c:tickLblPos val="nextTo"/>
        <c:crossAx val="1002052712"/>
        <c:crossesAt val="0"/>
        <c:auto val="1"/>
        <c:lblAlgn val="ctr"/>
        <c:lblOffset val="100"/>
        <c:noMultiLvlLbl val="0"/>
      </c:catAx>
      <c:valAx>
        <c:axId val="100205271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8792"/>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431C-4734-8952-B99DF230A255}"/>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31C-4734-8952-B99DF230A255}"/>
            </c:ext>
          </c:extLst>
        </c:ser>
        <c:ser>
          <c:idx val="6"/>
          <c:order val="2"/>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31C-4734-8952-B99DF230A255}"/>
            </c:ext>
          </c:extLst>
        </c:ser>
        <c:dLbls>
          <c:showLegendKey val="0"/>
          <c:showVal val="0"/>
          <c:showCatName val="0"/>
          <c:showSerName val="0"/>
          <c:showPercent val="0"/>
          <c:showBubbleSize val="0"/>
        </c:dLbls>
        <c:gapWidth val="150"/>
        <c:axId val="1002046048"/>
        <c:axId val="1002046440"/>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431C-4734-8952-B99DF230A255}"/>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4-431C-4734-8952-B99DF230A255}"/>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5-431C-4734-8952-B99DF230A255}"/>
            </c:ext>
          </c:extLst>
        </c:ser>
        <c:dLbls>
          <c:showLegendKey val="0"/>
          <c:showVal val="0"/>
          <c:showCatName val="0"/>
          <c:showSerName val="0"/>
          <c:showPercent val="0"/>
          <c:showBubbleSize val="0"/>
        </c:dLbls>
        <c:marker val="1"/>
        <c:smooth val="0"/>
        <c:axId val="1002043696"/>
        <c:axId val="1002044088"/>
      </c:lineChart>
      <c:catAx>
        <c:axId val="10020460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6440"/>
        <c:crosses val="autoZero"/>
        <c:auto val="0"/>
        <c:lblAlgn val="ctr"/>
        <c:lblOffset val="100"/>
        <c:tickLblSkip val="1"/>
        <c:tickMarkSkip val="1"/>
        <c:noMultiLvlLbl val="0"/>
      </c:catAx>
      <c:valAx>
        <c:axId val="1002046440"/>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60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43696"/>
        <c:scaling>
          <c:orientation val="minMax"/>
        </c:scaling>
        <c:delete val="1"/>
        <c:axPos val="b"/>
        <c:majorTickMark val="out"/>
        <c:minorTickMark val="none"/>
        <c:tickLblPos val="nextTo"/>
        <c:crossAx val="1002044088"/>
        <c:crosses val="autoZero"/>
        <c:auto val="0"/>
        <c:lblAlgn val="ctr"/>
        <c:lblOffset val="100"/>
        <c:noMultiLvlLbl val="0"/>
      </c:catAx>
      <c:valAx>
        <c:axId val="1002044088"/>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369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15DB-4371-9B3C-A0DE50C7525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5DB-4371-9B3C-A0DE50C7525B}"/>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15DB-4371-9B3C-A0DE50C7525B}"/>
            </c:ext>
          </c:extLst>
        </c:ser>
        <c:dLbls>
          <c:showLegendKey val="0"/>
          <c:showVal val="0"/>
          <c:showCatName val="0"/>
          <c:showSerName val="0"/>
          <c:showPercent val="0"/>
          <c:showBubbleSize val="0"/>
        </c:dLbls>
        <c:marker val="1"/>
        <c:smooth val="0"/>
        <c:axId val="1002041736"/>
        <c:axId val="1002044480"/>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15DB-4371-9B3C-A0DE50C7525B}"/>
            </c:ext>
          </c:extLst>
        </c:ser>
        <c:dLbls>
          <c:showLegendKey val="0"/>
          <c:showVal val="0"/>
          <c:showCatName val="0"/>
          <c:showSerName val="0"/>
          <c:showPercent val="0"/>
          <c:showBubbleSize val="0"/>
        </c:dLbls>
        <c:marker val="1"/>
        <c:smooth val="0"/>
        <c:axId val="1002053888"/>
        <c:axId val="1002049184"/>
      </c:lineChart>
      <c:catAx>
        <c:axId val="1002041736"/>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4480"/>
        <c:crosses val="autoZero"/>
        <c:auto val="1"/>
        <c:lblAlgn val="ctr"/>
        <c:lblOffset val="100"/>
        <c:tickLblSkip val="1"/>
        <c:tickMarkSkip val="1"/>
        <c:noMultiLvlLbl val="0"/>
      </c:catAx>
      <c:valAx>
        <c:axId val="1002044480"/>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1736"/>
        <c:crosses val="autoZero"/>
        <c:crossBetween val="between"/>
      </c:valAx>
      <c:catAx>
        <c:axId val="1002053888"/>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1002049184"/>
        <c:crosses val="autoZero"/>
        <c:auto val="1"/>
        <c:lblAlgn val="ctr"/>
        <c:lblOffset val="100"/>
        <c:noMultiLvlLbl val="0"/>
      </c:catAx>
      <c:valAx>
        <c:axId val="1002049184"/>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5388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産業大分類別従業者数(民営）の推移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243"/>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7E8C-445C-A9A3-7494A87A9844}"/>
            </c:ext>
          </c:extLst>
        </c:ser>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7E8C-445C-A9A3-7494A87A9844}"/>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2-7E8C-445C-A9A3-7494A87A9844}"/>
              </c:ext>
            </c:extLst>
          </c:dPt>
          <c:val>
            <c:numLit>
              <c:formatCode>General</c:formatCode>
              <c:ptCount val="1"/>
              <c:pt idx="0">
                <c:v>0</c:v>
              </c:pt>
            </c:numLit>
          </c:val>
          <c:extLst>
            <c:ext xmlns:c16="http://schemas.microsoft.com/office/drawing/2014/chart" uri="{C3380CC4-5D6E-409C-BE32-E72D297353CC}">
              <c16:uniqueId val="{00000003-7E8C-445C-A9A3-7494A87A9844}"/>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7E8C-445C-A9A3-7494A87A9844}"/>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5-7E8C-445C-A9A3-7494A87A9844}"/>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6-7E8C-445C-A9A3-7494A87A9844}"/>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7-7E8C-445C-A9A3-7494A87A9844}"/>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8-7E8C-445C-A9A3-7494A87A9844}"/>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7E8C-445C-A9A3-7494A87A9844}"/>
            </c:ext>
          </c:extLst>
        </c:ser>
        <c:ser>
          <c:idx val="9"/>
          <c:order val="9"/>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7E8C-445C-A9A3-7494A87A9844}"/>
            </c:ext>
          </c:extLst>
        </c:ser>
        <c:ser>
          <c:idx val="10"/>
          <c:order val="10"/>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B-7E8C-445C-A9A3-7494A87A9844}"/>
              </c:ext>
            </c:extLst>
          </c:dPt>
          <c:val>
            <c:numLit>
              <c:formatCode>General</c:formatCode>
              <c:ptCount val="1"/>
              <c:pt idx="0">
                <c:v>0</c:v>
              </c:pt>
            </c:numLit>
          </c:val>
          <c:extLst>
            <c:ext xmlns:c16="http://schemas.microsoft.com/office/drawing/2014/chart" uri="{C3380CC4-5D6E-409C-BE32-E72D297353CC}">
              <c16:uniqueId val="{0000000C-7E8C-445C-A9A3-7494A87A9844}"/>
            </c:ext>
          </c:extLst>
        </c:ser>
        <c:ser>
          <c:idx val="11"/>
          <c:order val="11"/>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D-7E8C-445C-A9A3-7494A87A9844}"/>
            </c:ext>
          </c:extLst>
        </c:ser>
        <c:ser>
          <c:idx val="12"/>
          <c:order val="12"/>
          <c:spPr>
            <a:blipFill dpi="0" rotWithShape="0">
              <a:blip xmlns:r="http://schemas.openxmlformats.org/officeDocument/2006/relationships" r:embed="rId9"/>
              <a:srcRect/>
              <a:tile tx="0" ty="0" sx="100000" sy="100000" flip="none" algn="tl"/>
            </a:blipFill>
            <a:ln w="12700">
              <a:solidFill>
                <a:srgbClr val="000000"/>
              </a:solidFill>
              <a:prstDash val="solid"/>
            </a:ln>
          </c:spPr>
          <c:invertIfNegative val="0"/>
          <c:dPt>
            <c:idx val="1"/>
            <c:invertIfNegative val="0"/>
            <c:bubble3D val="0"/>
            <c:extLst>
              <c:ext xmlns:c16="http://schemas.microsoft.com/office/drawing/2014/chart" uri="{C3380CC4-5D6E-409C-BE32-E72D297353CC}">
                <c16:uniqueId val="{0000000E-7E8C-445C-A9A3-7494A87A9844}"/>
              </c:ext>
            </c:extLst>
          </c:dPt>
          <c:val>
            <c:numLit>
              <c:formatCode>General</c:formatCode>
              <c:ptCount val="1"/>
              <c:pt idx="0">
                <c:v>0</c:v>
              </c:pt>
            </c:numLit>
          </c:val>
          <c:extLst>
            <c:ext xmlns:c16="http://schemas.microsoft.com/office/drawing/2014/chart" uri="{C3380CC4-5D6E-409C-BE32-E72D297353CC}">
              <c16:uniqueId val="{0000000F-7E8C-445C-A9A3-7494A87A9844}"/>
            </c:ext>
          </c:extLst>
        </c:ser>
        <c:ser>
          <c:idx val="13"/>
          <c:order val="13"/>
          <c:spPr>
            <a:blipFill dpi="0" rotWithShape="0">
              <a:blip xmlns:r="http://schemas.openxmlformats.org/officeDocument/2006/relationships" r:embed="rId10"/>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10-7E8C-445C-A9A3-7494A87A9844}"/>
            </c:ext>
          </c:extLst>
        </c:ser>
        <c:ser>
          <c:idx val="14"/>
          <c:order val="14"/>
          <c:spPr>
            <a:blipFill dpi="0" rotWithShape="0">
              <a:blip xmlns:r="http://schemas.openxmlformats.org/officeDocument/2006/relationships" r:embed="rId11"/>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11-7E8C-445C-A9A3-7494A87A9844}"/>
              </c:ext>
            </c:extLst>
          </c:dPt>
          <c:val>
            <c:numLit>
              <c:formatCode>General</c:formatCode>
              <c:ptCount val="1"/>
              <c:pt idx="0">
                <c:v>0</c:v>
              </c:pt>
            </c:numLit>
          </c:val>
          <c:extLst>
            <c:ext xmlns:c16="http://schemas.microsoft.com/office/drawing/2014/chart" uri="{C3380CC4-5D6E-409C-BE32-E72D297353CC}">
              <c16:uniqueId val="{00000012-7E8C-445C-A9A3-7494A87A9844}"/>
            </c:ext>
          </c:extLst>
        </c:ser>
        <c:dLbls>
          <c:showLegendKey val="0"/>
          <c:showVal val="0"/>
          <c:showCatName val="0"/>
          <c:showSerName val="0"/>
          <c:showPercent val="0"/>
          <c:showBubbleSize val="0"/>
        </c:dLbls>
        <c:gapWidth val="150"/>
        <c:shape val="box"/>
        <c:axId val="1002049968"/>
        <c:axId val="1002050360"/>
        <c:axId val="0"/>
      </c:bar3DChart>
      <c:catAx>
        <c:axId val="100204996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50360"/>
        <c:crosses val="autoZero"/>
        <c:auto val="1"/>
        <c:lblAlgn val="ctr"/>
        <c:lblOffset val="100"/>
        <c:tickLblSkip val="4"/>
        <c:tickMarkSkip val="1"/>
        <c:noMultiLvlLbl val="0"/>
      </c:catAx>
      <c:valAx>
        <c:axId val="100205036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4996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6859-4CD4-ABF4-4657EED77D32}"/>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6859-4CD4-ABF4-4657EED77D32}"/>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6859-4CD4-ABF4-4657EED77D32}"/>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6859-4CD4-ABF4-4657EED77D32}"/>
            </c:ext>
          </c:extLst>
        </c:ser>
        <c:ser>
          <c:idx val="3"/>
          <c:order val="4"/>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6859-4CD4-ABF4-4657EED77D32}"/>
            </c:ext>
          </c:extLst>
        </c:ser>
        <c:dLbls>
          <c:showLegendKey val="0"/>
          <c:showVal val="0"/>
          <c:showCatName val="0"/>
          <c:showSerName val="0"/>
          <c:showPercent val="0"/>
          <c:showBubbleSize val="0"/>
        </c:dLbls>
        <c:gapWidth val="150"/>
        <c:shape val="box"/>
        <c:axId val="1002054280"/>
        <c:axId val="1002060944"/>
        <c:axId val="0"/>
      </c:bar3DChart>
      <c:catAx>
        <c:axId val="100205428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60944"/>
        <c:crosses val="autoZero"/>
        <c:auto val="1"/>
        <c:lblAlgn val="ctr"/>
        <c:lblOffset val="100"/>
        <c:tickLblSkip val="1"/>
        <c:tickMarkSkip val="1"/>
        <c:noMultiLvlLbl val="0"/>
      </c:catAx>
      <c:valAx>
        <c:axId val="100206094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5428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383-48EF-ABF9-B2D8AB27CF7E}"/>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383-48EF-ABF9-B2D8AB27CF7E}"/>
            </c:ext>
          </c:extLst>
        </c:ser>
        <c:dLbls>
          <c:showLegendKey val="0"/>
          <c:showVal val="0"/>
          <c:showCatName val="0"/>
          <c:showSerName val="0"/>
          <c:showPercent val="0"/>
          <c:showBubbleSize val="0"/>
        </c:dLbls>
        <c:gapWidth val="150"/>
        <c:axId val="1002115824"/>
        <c:axId val="100210641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6383-48EF-ABF9-B2D8AB27CF7E}"/>
            </c:ext>
          </c:extLst>
        </c:ser>
        <c:dLbls>
          <c:showLegendKey val="0"/>
          <c:showVal val="0"/>
          <c:showCatName val="0"/>
          <c:showSerName val="0"/>
          <c:showPercent val="0"/>
          <c:showBubbleSize val="0"/>
        </c:dLbls>
        <c:marker val="1"/>
        <c:smooth val="0"/>
        <c:axId val="1002104456"/>
        <c:axId val="1002106808"/>
      </c:lineChart>
      <c:catAx>
        <c:axId val="10021158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6416"/>
        <c:crosses val="autoZero"/>
        <c:auto val="0"/>
        <c:lblAlgn val="ctr"/>
        <c:lblOffset val="100"/>
        <c:tickLblSkip val="1"/>
        <c:tickMarkSkip val="1"/>
        <c:noMultiLvlLbl val="0"/>
      </c:catAx>
      <c:valAx>
        <c:axId val="100210641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15824"/>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1002104456"/>
        <c:scaling>
          <c:orientation val="minMax"/>
        </c:scaling>
        <c:delete val="1"/>
        <c:axPos val="b"/>
        <c:numFmt formatCode="General" sourceLinked="1"/>
        <c:majorTickMark val="out"/>
        <c:minorTickMark val="none"/>
        <c:tickLblPos val="nextTo"/>
        <c:crossAx val="1002106808"/>
        <c:crosses val="autoZero"/>
        <c:auto val="0"/>
        <c:lblAlgn val="ctr"/>
        <c:lblOffset val="100"/>
        <c:noMultiLvlLbl val="0"/>
      </c:catAx>
      <c:valAx>
        <c:axId val="100210680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445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出生数・死亡数・合計特殊出生率の推移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2F15-4CC8-9A82-F93689C3AF11}"/>
            </c:ext>
          </c:extLst>
        </c:ser>
        <c:ser>
          <c:idx val="0"/>
          <c:order val="1"/>
          <c:spPr>
            <a:no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F15-4CC8-9A82-F93689C3AF11}"/>
            </c:ext>
          </c:extLst>
        </c:ser>
        <c:dLbls>
          <c:showLegendKey val="0"/>
          <c:showVal val="0"/>
          <c:showCatName val="0"/>
          <c:showSerName val="0"/>
          <c:showPercent val="0"/>
          <c:showBubbleSize val="0"/>
        </c:dLbls>
        <c:gapWidth val="150"/>
        <c:axId val="1002066040"/>
        <c:axId val="100206368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2F15-4CC8-9A82-F93689C3AF11}"/>
            </c:ext>
          </c:extLst>
        </c:ser>
        <c:dLbls>
          <c:showLegendKey val="0"/>
          <c:showVal val="0"/>
          <c:showCatName val="0"/>
          <c:showSerName val="0"/>
          <c:showPercent val="0"/>
          <c:showBubbleSize val="0"/>
        </c:dLbls>
        <c:marker val="1"/>
        <c:smooth val="0"/>
        <c:axId val="1002055456"/>
        <c:axId val="1002065648"/>
      </c:lineChart>
      <c:catAx>
        <c:axId val="10020660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3688"/>
        <c:crosses val="autoZero"/>
        <c:auto val="0"/>
        <c:lblAlgn val="ctr"/>
        <c:lblOffset val="100"/>
        <c:tickLblSkip val="1"/>
        <c:tickMarkSkip val="1"/>
        <c:noMultiLvlLbl val="0"/>
      </c:catAx>
      <c:valAx>
        <c:axId val="100206368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出生数・死亡数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6040"/>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catAx>
        <c:axId val="1002055456"/>
        <c:scaling>
          <c:orientation val="minMax"/>
        </c:scaling>
        <c:delete val="1"/>
        <c:axPos val="b"/>
        <c:majorTickMark val="out"/>
        <c:minorTickMark val="none"/>
        <c:tickLblPos val="nextTo"/>
        <c:crossAx val="1002065648"/>
        <c:crosses val="autoZero"/>
        <c:auto val="0"/>
        <c:lblAlgn val="ctr"/>
        <c:lblOffset val="100"/>
        <c:noMultiLvlLbl val="0"/>
      </c:catAx>
      <c:valAx>
        <c:axId val="100206564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合計特殊出生率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5456"/>
        <c:crosses val="max"/>
        <c:crossBetween val="between"/>
        <c:majorUnit val="0.5"/>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AEED-40E1-90A8-21B349848C30}"/>
            </c:ext>
          </c:extLst>
        </c:ser>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AEED-40E1-90A8-21B349848C30}"/>
            </c:ext>
          </c:extLst>
        </c:ser>
        <c:dLbls>
          <c:showLegendKey val="0"/>
          <c:showVal val="0"/>
          <c:showCatName val="0"/>
          <c:showSerName val="0"/>
          <c:showPercent val="0"/>
          <c:showBubbleSize val="0"/>
        </c:dLbls>
        <c:gapWidth val="150"/>
        <c:shape val="box"/>
        <c:axId val="1002064080"/>
        <c:axId val="1002060552"/>
        <c:axId val="0"/>
      </c:bar3DChart>
      <c:catAx>
        <c:axId val="1002064080"/>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60552"/>
        <c:crosses val="autoZero"/>
        <c:auto val="1"/>
        <c:lblAlgn val="ctr"/>
        <c:lblOffset val="100"/>
        <c:tickLblSkip val="1"/>
        <c:tickMarkSkip val="1"/>
        <c:noMultiLvlLbl val="0"/>
      </c:catAx>
      <c:valAx>
        <c:axId val="100206055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6408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467D-4486-8FC6-26FABBE76CD5}"/>
            </c:ext>
          </c:extLst>
        </c:ser>
        <c:ser>
          <c:idx val="0"/>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67D-4486-8FC6-26FABBE76CD5}"/>
            </c:ext>
          </c:extLst>
        </c:ser>
        <c:dLbls>
          <c:showLegendKey val="0"/>
          <c:showVal val="0"/>
          <c:showCatName val="0"/>
          <c:showSerName val="0"/>
          <c:showPercent val="0"/>
          <c:showBubbleSize val="0"/>
        </c:dLbls>
        <c:gapWidth val="150"/>
        <c:axId val="1002058592"/>
        <c:axId val="100206447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467D-4486-8FC6-26FABBE76CD5}"/>
            </c:ext>
          </c:extLst>
        </c:ser>
        <c:dLbls>
          <c:showLegendKey val="0"/>
          <c:showVal val="0"/>
          <c:showCatName val="0"/>
          <c:showSerName val="0"/>
          <c:showPercent val="0"/>
          <c:showBubbleSize val="0"/>
        </c:dLbls>
        <c:marker val="1"/>
        <c:smooth val="0"/>
        <c:axId val="1002057024"/>
        <c:axId val="1002055064"/>
      </c:lineChart>
      <c:catAx>
        <c:axId val="100205859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002064472"/>
        <c:crosses val="autoZero"/>
        <c:auto val="0"/>
        <c:lblAlgn val="ctr"/>
        <c:lblOffset val="100"/>
        <c:tickLblSkip val="1"/>
        <c:tickMarkSkip val="1"/>
        <c:noMultiLvlLbl val="0"/>
      </c:catAx>
      <c:valAx>
        <c:axId val="100206447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8592"/>
        <c:crosses val="autoZero"/>
        <c:crossBetween val="between"/>
      </c:valAx>
      <c:catAx>
        <c:axId val="1002057024"/>
        <c:scaling>
          <c:orientation val="minMax"/>
        </c:scaling>
        <c:delete val="1"/>
        <c:axPos val="b"/>
        <c:majorTickMark val="out"/>
        <c:minorTickMark val="none"/>
        <c:tickLblPos val="nextTo"/>
        <c:crossAx val="1002055064"/>
        <c:crosses val="autoZero"/>
        <c:auto val="0"/>
        <c:lblAlgn val="ctr"/>
        <c:lblOffset val="100"/>
        <c:noMultiLvlLbl val="0"/>
      </c:catAx>
      <c:valAx>
        <c:axId val="100205506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702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9E02-4A92-9DED-BF1799D5E45F}"/>
              </c:ext>
            </c:extLst>
          </c:dPt>
          <c:val>
            <c:numLit>
              <c:formatCode>General</c:formatCode>
              <c:ptCount val="1"/>
              <c:pt idx="0">
                <c:v>0</c:v>
              </c:pt>
            </c:numLit>
          </c:val>
          <c:extLst>
            <c:ext xmlns:c16="http://schemas.microsoft.com/office/drawing/2014/chart" uri="{C3380CC4-5D6E-409C-BE32-E72D297353CC}">
              <c16:uniqueId val="{00000002-9E02-4A92-9DED-BF1799D5E45F}"/>
            </c:ext>
          </c:extLst>
        </c:ser>
        <c:dLbls>
          <c:showLegendKey val="0"/>
          <c:showVal val="0"/>
          <c:showCatName val="0"/>
          <c:showSerName val="0"/>
          <c:showPercent val="0"/>
          <c:showBubbleSize val="0"/>
        </c:dLbls>
        <c:gapWidth val="150"/>
        <c:axId val="1002058200"/>
        <c:axId val="1002062120"/>
      </c:barChart>
      <c:catAx>
        <c:axId val="1002058200"/>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1002062120"/>
        <c:crosses val="autoZero"/>
        <c:auto val="1"/>
        <c:lblAlgn val="ctr"/>
        <c:lblOffset val="100"/>
        <c:tickLblSkip val="1"/>
        <c:tickMarkSkip val="1"/>
        <c:noMultiLvlLbl val="0"/>
      </c:catAx>
      <c:valAx>
        <c:axId val="100206212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5820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21B0-4748-A9DF-2D0BCECED8F2}"/>
              </c:ext>
            </c:extLst>
          </c:dPt>
          <c:val>
            <c:numLit>
              <c:formatCode>General</c:formatCode>
              <c:ptCount val="1"/>
              <c:pt idx="0">
                <c:v>0</c:v>
              </c:pt>
            </c:numLit>
          </c:val>
          <c:extLst>
            <c:ext xmlns:c16="http://schemas.microsoft.com/office/drawing/2014/chart" uri="{C3380CC4-5D6E-409C-BE32-E72D297353CC}">
              <c16:uniqueId val="{00000002-21B0-4748-A9DF-2D0BCECED8F2}"/>
            </c:ext>
          </c:extLst>
        </c:ser>
        <c:dLbls>
          <c:showLegendKey val="0"/>
          <c:showVal val="0"/>
          <c:showCatName val="0"/>
          <c:showSerName val="0"/>
          <c:showPercent val="0"/>
          <c:showBubbleSize val="0"/>
        </c:dLbls>
        <c:gapWidth val="150"/>
        <c:axId val="1002062904"/>
        <c:axId val="1002062512"/>
      </c:barChart>
      <c:catAx>
        <c:axId val="100206290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1002062512"/>
        <c:crosses val="autoZero"/>
        <c:auto val="1"/>
        <c:lblAlgn val="ctr"/>
        <c:lblOffset val="100"/>
        <c:tickLblSkip val="1"/>
        <c:tickMarkSkip val="1"/>
        <c:noMultiLvlLbl val="0"/>
      </c:catAx>
      <c:valAx>
        <c:axId val="100206251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6290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2D9A-4E44-9CBA-5CCC5B351525}"/>
            </c:ext>
          </c:extLst>
        </c:ser>
        <c:ser>
          <c:idx val="0"/>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D9A-4E44-9CBA-5CCC5B351525}"/>
            </c:ext>
          </c:extLst>
        </c:ser>
        <c:dLbls>
          <c:showLegendKey val="0"/>
          <c:showVal val="0"/>
          <c:showCatName val="0"/>
          <c:showSerName val="0"/>
          <c:showPercent val="0"/>
          <c:showBubbleSize val="0"/>
        </c:dLbls>
        <c:gapWidth val="150"/>
        <c:axId val="1002065256"/>
        <c:axId val="100205584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2D9A-4E44-9CBA-5CCC5B351525}"/>
            </c:ext>
          </c:extLst>
        </c:ser>
        <c:dLbls>
          <c:showLegendKey val="0"/>
          <c:showVal val="0"/>
          <c:showCatName val="0"/>
          <c:showSerName val="0"/>
          <c:showPercent val="0"/>
          <c:showBubbleSize val="0"/>
        </c:dLbls>
        <c:marker val="1"/>
        <c:smooth val="0"/>
        <c:axId val="1002056240"/>
        <c:axId val="1002061336"/>
      </c:lineChart>
      <c:catAx>
        <c:axId val="10020652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5848"/>
        <c:crosses val="autoZero"/>
        <c:auto val="0"/>
        <c:lblAlgn val="ctr"/>
        <c:lblOffset val="100"/>
        <c:tickLblSkip val="1"/>
        <c:tickMarkSkip val="1"/>
        <c:noMultiLvlLbl val="0"/>
      </c:catAx>
      <c:valAx>
        <c:axId val="100205584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5256"/>
        <c:crosses val="autoZero"/>
        <c:crossBetween val="between"/>
      </c:valAx>
      <c:catAx>
        <c:axId val="1002056240"/>
        <c:scaling>
          <c:orientation val="minMax"/>
        </c:scaling>
        <c:delete val="1"/>
        <c:axPos val="b"/>
        <c:majorTickMark val="out"/>
        <c:minorTickMark val="none"/>
        <c:tickLblPos val="nextTo"/>
        <c:crossAx val="1002061336"/>
        <c:crosses val="autoZero"/>
        <c:auto val="0"/>
        <c:lblAlgn val="ctr"/>
        <c:lblOffset val="100"/>
        <c:noMultiLvlLbl val="0"/>
      </c:catAx>
      <c:valAx>
        <c:axId val="100206133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624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919E-48ED-899B-6E5BFBC80B99}"/>
            </c:ext>
          </c:extLst>
        </c:ser>
        <c:ser>
          <c:idx val="2"/>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919E-48ED-899B-6E5BFBC80B99}"/>
            </c:ext>
          </c:extLst>
        </c:ser>
        <c:dLbls>
          <c:showLegendKey val="0"/>
          <c:showVal val="0"/>
          <c:showCatName val="0"/>
          <c:showSerName val="0"/>
          <c:showPercent val="0"/>
          <c:showBubbleSize val="0"/>
        </c:dLbls>
        <c:gapWidth val="150"/>
        <c:axId val="1002057416"/>
        <c:axId val="1002060160"/>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919E-48ED-899B-6E5BFBC80B99}"/>
            </c:ext>
          </c:extLst>
        </c:ser>
        <c:dLbls>
          <c:showLegendKey val="0"/>
          <c:showVal val="0"/>
          <c:showCatName val="0"/>
          <c:showSerName val="0"/>
          <c:showPercent val="0"/>
          <c:showBubbleSize val="0"/>
        </c:dLbls>
        <c:marker val="1"/>
        <c:smooth val="0"/>
        <c:axId val="1002057808"/>
        <c:axId val="1002061728"/>
      </c:lineChart>
      <c:catAx>
        <c:axId val="100205741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02060160"/>
        <c:crosses val="autoZero"/>
        <c:auto val="0"/>
        <c:lblAlgn val="ctr"/>
        <c:lblOffset val="100"/>
        <c:tickLblSkip val="1"/>
        <c:tickMarkSkip val="1"/>
        <c:noMultiLvlLbl val="0"/>
      </c:catAx>
      <c:valAx>
        <c:axId val="100206016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7416"/>
        <c:crosses val="autoZero"/>
        <c:crossBetween val="between"/>
      </c:valAx>
      <c:catAx>
        <c:axId val="1002057808"/>
        <c:scaling>
          <c:orientation val="minMax"/>
        </c:scaling>
        <c:delete val="1"/>
        <c:axPos val="b"/>
        <c:majorTickMark val="out"/>
        <c:minorTickMark val="none"/>
        <c:tickLblPos val="nextTo"/>
        <c:crossAx val="1002061728"/>
        <c:crosses val="autoZero"/>
        <c:auto val="0"/>
        <c:lblAlgn val="ctr"/>
        <c:lblOffset val="100"/>
        <c:noMultiLvlLbl val="0"/>
      </c:catAx>
      <c:valAx>
        <c:axId val="100206172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7808"/>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07DF-4EBA-944F-5E64EF8D7D47}"/>
            </c:ext>
          </c:extLst>
        </c:ser>
        <c:ser>
          <c:idx val="1"/>
          <c:order val="1"/>
          <c:spPr>
            <a:noFill/>
            <a:ln w="25400">
              <a:solidFill>
                <a:srgbClr val="000000"/>
              </a:solidFill>
              <a:prstDash val="solid"/>
            </a:ln>
          </c:spPr>
          <c:extLst>
            <c:ext xmlns:c16="http://schemas.microsoft.com/office/drawing/2014/chart" uri="{C3380CC4-5D6E-409C-BE32-E72D297353CC}">
              <c16:uniqueId val="{00000001-07DF-4EBA-944F-5E64EF8D7D47}"/>
            </c:ext>
          </c:extLst>
        </c:ser>
        <c:dLbls>
          <c:showLegendKey val="0"/>
          <c:showVal val="0"/>
          <c:showCatName val="0"/>
          <c:showSerName val="0"/>
          <c:showPercent val="0"/>
          <c:showBubbleSize val="0"/>
        </c:dLbls>
        <c:axId val="1002077016"/>
        <c:axId val="1002068784"/>
      </c:radarChart>
      <c:catAx>
        <c:axId val="10020770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68784"/>
        <c:crosses val="autoZero"/>
        <c:auto val="0"/>
        <c:lblAlgn val="ctr"/>
        <c:lblOffset val="100"/>
        <c:noMultiLvlLbl val="0"/>
      </c:catAx>
      <c:valAx>
        <c:axId val="1002068784"/>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7016"/>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4DEB-46BA-B225-E9A4CB1E8046}"/>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4DEB-46BA-B225-E9A4CB1E8046}"/>
            </c:ext>
          </c:extLst>
        </c:ser>
        <c:dLbls>
          <c:showLegendKey val="0"/>
          <c:showVal val="0"/>
          <c:showCatName val="0"/>
          <c:showSerName val="0"/>
          <c:showPercent val="0"/>
          <c:showBubbleSize val="0"/>
        </c:dLbls>
        <c:gapWidth val="150"/>
        <c:axId val="1002067608"/>
        <c:axId val="100207309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4DEB-46BA-B225-E9A4CB1E8046}"/>
            </c:ext>
          </c:extLst>
        </c:ser>
        <c:dLbls>
          <c:showLegendKey val="0"/>
          <c:showVal val="0"/>
          <c:showCatName val="0"/>
          <c:showSerName val="0"/>
          <c:showPercent val="0"/>
          <c:showBubbleSize val="0"/>
        </c:dLbls>
        <c:marker val="1"/>
        <c:smooth val="0"/>
        <c:axId val="1002077408"/>
        <c:axId val="1002069176"/>
      </c:lineChart>
      <c:catAx>
        <c:axId val="100206760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3096"/>
        <c:crosses val="autoZero"/>
        <c:auto val="0"/>
        <c:lblAlgn val="ctr"/>
        <c:lblOffset val="100"/>
        <c:tickLblSkip val="1"/>
        <c:tickMarkSkip val="1"/>
        <c:noMultiLvlLbl val="0"/>
      </c:catAx>
      <c:valAx>
        <c:axId val="100207309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7608"/>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1002077408"/>
        <c:scaling>
          <c:orientation val="minMax"/>
        </c:scaling>
        <c:delete val="1"/>
        <c:axPos val="b"/>
        <c:majorTickMark val="out"/>
        <c:minorTickMark val="none"/>
        <c:tickLblPos val="nextTo"/>
        <c:crossAx val="1002069176"/>
        <c:crosses val="autoZero"/>
        <c:auto val="0"/>
        <c:lblAlgn val="ctr"/>
        <c:lblOffset val="100"/>
        <c:noMultiLvlLbl val="0"/>
      </c:catAx>
      <c:valAx>
        <c:axId val="100206917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7408"/>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6B90-400C-84C4-1BD83C36E2B5}"/>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6B90-400C-84C4-1BD83C36E2B5}"/>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6B90-400C-84C4-1BD83C36E2B5}"/>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6B90-400C-84C4-1BD83C36E2B5}"/>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6B90-400C-84C4-1BD83C36E2B5}"/>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6B90-400C-84C4-1BD83C36E2B5}"/>
            </c:ext>
          </c:extLst>
        </c:ser>
        <c:dLbls>
          <c:showLegendKey val="0"/>
          <c:showVal val="0"/>
          <c:showCatName val="0"/>
          <c:showSerName val="0"/>
          <c:showPercent val="0"/>
          <c:showBubbleSize val="0"/>
        </c:dLbls>
        <c:gapWidth val="150"/>
        <c:shape val="box"/>
        <c:axId val="1002073488"/>
        <c:axId val="1002071528"/>
        <c:axId val="0"/>
      </c:bar3DChart>
      <c:catAx>
        <c:axId val="1002073488"/>
        <c:scaling>
          <c:orientation val="maxMin"/>
        </c:scaling>
        <c:delete val="1"/>
        <c:axPos val="r"/>
        <c:majorTickMark val="out"/>
        <c:minorTickMark val="none"/>
        <c:tickLblPos val="nextTo"/>
        <c:crossAx val="1002071528"/>
        <c:crosses val="autoZero"/>
        <c:auto val="1"/>
        <c:lblAlgn val="ctr"/>
        <c:lblOffset val="100"/>
        <c:noMultiLvlLbl val="0"/>
      </c:catAx>
      <c:valAx>
        <c:axId val="1002071528"/>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73488"/>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0-B40E-41EF-997F-55A4C2FC5DFF}"/>
            </c:ext>
          </c:extLst>
        </c:ser>
        <c:ser>
          <c:idx val="1"/>
          <c:order val="1"/>
          <c:spPr>
            <a:solidFill>
              <a:srgbClr val="000000"/>
            </a:solid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1-B40E-41EF-997F-55A4C2FC5DFF}"/>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2-B40E-41EF-997F-55A4C2FC5DFF}"/>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3-B40E-41EF-997F-55A4C2FC5DFF}"/>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4-B40E-41EF-997F-55A4C2FC5DFF}"/>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5-B40E-41EF-997F-55A4C2FC5DFF}"/>
            </c:ext>
          </c:extLst>
        </c:ser>
        <c:dLbls>
          <c:showLegendKey val="0"/>
          <c:showVal val="0"/>
          <c:showCatName val="0"/>
          <c:showSerName val="0"/>
          <c:showPercent val="0"/>
          <c:showBubbleSize val="0"/>
        </c:dLbls>
        <c:gapWidth val="150"/>
        <c:shape val="box"/>
        <c:axId val="1002109160"/>
        <c:axId val="1002109552"/>
        <c:axId val="0"/>
      </c:bar3DChart>
      <c:catAx>
        <c:axId val="1002109160"/>
        <c:scaling>
          <c:orientation val="maxMin"/>
        </c:scaling>
        <c:delete val="1"/>
        <c:axPos val="r"/>
        <c:majorTickMark val="out"/>
        <c:minorTickMark val="none"/>
        <c:tickLblPos val="nextTo"/>
        <c:crossAx val="1002109552"/>
        <c:crosses val="autoZero"/>
        <c:auto val="1"/>
        <c:lblAlgn val="ctr"/>
        <c:lblOffset val="100"/>
        <c:noMultiLvlLbl val="0"/>
      </c:catAx>
      <c:valAx>
        <c:axId val="1002109552"/>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09160"/>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3F1C-42B8-8F7E-E043C3506D99}"/>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3F1C-42B8-8F7E-E043C3506D99}"/>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3F1C-42B8-8F7E-E043C3506D99}"/>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3F1C-42B8-8F7E-E043C3506D99}"/>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3F1C-42B8-8F7E-E043C3506D99}"/>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3F1C-42B8-8F7E-E043C3506D99}"/>
            </c:ext>
          </c:extLst>
        </c:ser>
        <c:dLbls>
          <c:showLegendKey val="0"/>
          <c:showVal val="0"/>
          <c:showCatName val="0"/>
          <c:showSerName val="0"/>
          <c:showPercent val="0"/>
          <c:showBubbleSize val="0"/>
        </c:dLbls>
        <c:gapWidth val="150"/>
        <c:shape val="box"/>
        <c:axId val="1002076232"/>
        <c:axId val="1002075056"/>
        <c:axId val="0"/>
      </c:bar3DChart>
      <c:catAx>
        <c:axId val="1002076232"/>
        <c:scaling>
          <c:orientation val="maxMin"/>
        </c:scaling>
        <c:delete val="1"/>
        <c:axPos val="l"/>
        <c:majorTickMark val="out"/>
        <c:minorTickMark val="none"/>
        <c:tickLblPos val="nextTo"/>
        <c:crossAx val="1002075056"/>
        <c:crosses val="autoZero"/>
        <c:auto val="1"/>
        <c:lblAlgn val="ctr"/>
        <c:lblOffset val="100"/>
        <c:noMultiLvlLbl val="0"/>
      </c:catAx>
      <c:valAx>
        <c:axId val="100207505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623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8C9A-4E12-8D52-7E3AE8788E27}"/>
            </c:ext>
          </c:extLst>
        </c:ser>
        <c:ser>
          <c:idx val="3"/>
          <c:order val="1"/>
          <c:spPr>
            <a:ln w="12700">
              <a:solidFill>
                <a:srgbClr val="000000"/>
              </a:solidFill>
              <a:prstDash val="solid"/>
            </a:ln>
          </c:spPr>
          <c:marker>
            <c:symbol val="diamond"/>
            <c:size val="5"/>
            <c:spPr>
              <a:noFill/>
              <a:ln>
                <a:solidFill>
                  <a:srgbClr val="000000"/>
                </a:solidFill>
                <a:prstDash val="solid"/>
              </a:ln>
            </c:spPr>
          </c:marker>
          <c:smooth val="0"/>
          <c:extLst>
            <c:ext xmlns:c16="http://schemas.microsoft.com/office/drawing/2014/chart" uri="{C3380CC4-5D6E-409C-BE32-E72D297353CC}">
              <c16:uniqueId val="{00000001-8C9A-4E12-8D52-7E3AE8788E27}"/>
            </c:ext>
          </c:extLst>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2-8C9A-4E12-8D52-7E3AE8788E27}"/>
            </c:ext>
          </c:extLst>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3-8C9A-4E12-8D52-7E3AE8788E27}"/>
            </c:ext>
          </c:extLst>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extLst>
            <c:ext xmlns:c16="http://schemas.microsoft.com/office/drawing/2014/chart" uri="{C3380CC4-5D6E-409C-BE32-E72D297353CC}">
              <c16:uniqueId val="{00000004-8C9A-4E12-8D52-7E3AE8788E27}"/>
            </c:ext>
          </c:extLst>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5-8C9A-4E12-8D52-7E3AE8788E27}"/>
            </c:ext>
          </c:extLst>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extLst>
            <c:ext xmlns:c16="http://schemas.microsoft.com/office/drawing/2014/chart" uri="{C3380CC4-5D6E-409C-BE32-E72D297353CC}">
              <c16:uniqueId val="{00000006-8C9A-4E12-8D52-7E3AE8788E27}"/>
            </c:ext>
          </c:extLst>
        </c:ser>
        <c:dLbls>
          <c:showLegendKey val="0"/>
          <c:showVal val="0"/>
          <c:showCatName val="0"/>
          <c:showSerName val="0"/>
          <c:showPercent val="0"/>
          <c:showBubbleSize val="0"/>
        </c:dLbls>
        <c:marker val="1"/>
        <c:smooth val="0"/>
        <c:axId val="1002074272"/>
        <c:axId val="1002072312"/>
      </c:lineChart>
      <c:catAx>
        <c:axId val="100207427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2312"/>
        <c:crossesAt val="70"/>
        <c:auto val="1"/>
        <c:lblAlgn val="ctr"/>
        <c:lblOffset val="100"/>
        <c:tickLblSkip val="1"/>
        <c:tickMarkSkip val="1"/>
        <c:noMultiLvlLbl val="0"/>
      </c:catAx>
      <c:valAx>
        <c:axId val="1002072312"/>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427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4A1F-45FF-856E-BE9EE74F5515}"/>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4A1F-45FF-856E-BE9EE74F5515}"/>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4A1F-45FF-856E-BE9EE74F5515}"/>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4A1F-45FF-856E-BE9EE74F5515}"/>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4A1F-45FF-856E-BE9EE74F5515}"/>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4A1F-45FF-856E-BE9EE74F5515}"/>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4A1F-45FF-856E-BE9EE74F5515}"/>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7-4A1F-45FF-856E-BE9EE74F5515}"/>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8-4A1F-45FF-856E-BE9EE74F5515}"/>
            </c:ext>
          </c:extLst>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9-4A1F-45FF-856E-BE9EE74F5515}"/>
            </c:ext>
          </c:extLst>
        </c:ser>
        <c:dLbls>
          <c:showLegendKey val="0"/>
          <c:showVal val="0"/>
          <c:showCatName val="0"/>
          <c:showSerName val="0"/>
          <c:showPercent val="0"/>
          <c:showBubbleSize val="0"/>
        </c:dLbls>
        <c:gapWidth val="150"/>
        <c:shape val="box"/>
        <c:axId val="1002072704"/>
        <c:axId val="1002069568"/>
        <c:axId val="0"/>
      </c:bar3DChart>
      <c:catAx>
        <c:axId val="10020727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69568"/>
        <c:crosses val="autoZero"/>
        <c:auto val="1"/>
        <c:lblAlgn val="ctr"/>
        <c:lblOffset val="100"/>
        <c:tickLblSkip val="2"/>
        <c:tickMarkSkip val="1"/>
        <c:noMultiLvlLbl val="0"/>
      </c:catAx>
      <c:valAx>
        <c:axId val="1002069568"/>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2704"/>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4D49-4EE8-821D-CAD94676A6AE}"/>
            </c:ext>
          </c:extLst>
        </c:ser>
        <c:ser>
          <c:idx val="2"/>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4D49-4EE8-821D-CAD94676A6AE}"/>
            </c:ext>
          </c:extLst>
        </c:ser>
        <c:dLbls>
          <c:showLegendKey val="0"/>
          <c:showVal val="0"/>
          <c:showCatName val="0"/>
          <c:showSerName val="0"/>
          <c:showPercent val="0"/>
          <c:showBubbleSize val="0"/>
        </c:dLbls>
        <c:gapWidth val="150"/>
        <c:axId val="1002069960"/>
        <c:axId val="1002074664"/>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4D49-4EE8-821D-CAD94676A6AE}"/>
            </c:ext>
          </c:extLst>
        </c:ser>
        <c:dLbls>
          <c:showLegendKey val="0"/>
          <c:showVal val="0"/>
          <c:showCatName val="0"/>
          <c:showSerName val="0"/>
          <c:showPercent val="0"/>
          <c:showBubbleSize val="0"/>
        </c:dLbls>
        <c:marker val="1"/>
        <c:smooth val="0"/>
        <c:axId val="1002077800"/>
        <c:axId val="1002078192"/>
      </c:lineChart>
      <c:catAx>
        <c:axId val="100206996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4664"/>
        <c:crosses val="autoZero"/>
        <c:auto val="0"/>
        <c:lblAlgn val="ctr"/>
        <c:lblOffset val="100"/>
        <c:tickLblSkip val="1"/>
        <c:tickMarkSkip val="1"/>
        <c:noMultiLvlLbl val="0"/>
      </c:catAx>
      <c:valAx>
        <c:axId val="100207466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996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77800"/>
        <c:scaling>
          <c:orientation val="minMax"/>
        </c:scaling>
        <c:delete val="1"/>
        <c:axPos val="b"/>
        <c:majorTickMark val="out"/>
        <c:minorTickMark val="none"/>
        <c:tickLblPos val="nextTo"/>
        <c:crossAx val="1002078192"/>
        <c:crosses val="autoZero"/>
        <c:auto val="0"/>
        <c:lblAlgn val="ctr"/>
        <c:lblOffset val="100"/>
        <c:noMultiLvlLbl val="0"/>
      </c:catAx>
      <c:valAx>
        <c:axId val="100207819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780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0572-429F-A46A-A19B3D5D55AF}"/>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0572-429F-A46A-A19B3D5D55AF}"/>
            </c:ext>
          </c:extLst>
        </c:ser>
        <c:dLbls>
          <c:showLegendKey val="0"/>
          <c:showVal val="0"/>
          <c:showCatName val="0"/>
          <c:showSerName val="0"/>
          <c:showPercent val="0"/>
          <c:showBubbleSize val="0"/>
        </c:dLbls>
        <c:gapWidth val="150"/>
        <c:axId val="1002075448"/>
        <c:axId val="100207584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0572-429F-A46A-A19B3D5D55AF}"/>
            </c:ext>
          </c:extLst>
        </c:ser>
        <c:dLbls>
          <c:showLegendKey val="0"/>
          <c:showVal val="0"/>
          <c:showCatName val="0"/>
          <c:showSerName val="0"/>
          <c:showPercent val="0"/>
          <c:showBubbleSize val="0"/>
        </c:dLbls>
        <c:marker val="1"/>
        <c:smooth val="0"/>
        <c:axId val="1002070744"/>
        <c:axId val="1002068000"/>
      </c:lineChart>
      <c:catAx>
        <c:axId val="10020754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5840"/>
        <c:crosses val="autoZero"/>
        <c:auto val="0"/>
        <c:lblAlgn val="ctr"/>
        <c:lblOffset val="100"/>
        <c:tickLblSkip val="1"/>
        <c:tickMarkSkip val="1"/>
        <c:noMultiLvlLbl val="0"/>
      </c:catAx>
      <c:valAx>
        <c:axId val="100207584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0754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70744"/>
        <c:scaling>
          <c:orientation val="minMax"/>
        </c:scaling>
        <c:delete val="1"/>
        <c:axPos val="b"/>
        <c:majorTickMark val="out"/>
        <c:minorTickMark val="none"/>
        <c:tickLblPos val="nextTo"/>
        <c:crossAx val="1002068000"/>
        <c:crossesAt val="0"/>
        <c:auto val="0"/>
        <c:lblAlgn val="ctr"/>
        <c:lblOffset val="100"/>
        <c:noMultiLvlLbl val="0"/>
      </c:catAx>
      <c:valAx>
        <c:axId val="1002068000"/>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07074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53B4-4CD6-82EC-8BD04F3E4076}"/>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53B4-4CD6-82EC-8BD04F3E4076}"/>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53B4-4CD6-82EC-8BD04F3E4076}"/>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53B4-4CD6-82EC-8BD04F3E4076}"/>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53B4-4CD6-82EC-8BD04F3E4076}"/>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53B4-4CD6-82EC-8BD04F3E4076}"/>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53B4-4CD6-82EC-8BD04F3E4076}"/>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53B4-4CD6-82EC-8BD04F3E4076}"/>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53B4-4CD6-82EC-8BD04F3E4076}"/>
            </c:ext>
          </c:extLst>
        </c:ser>
        <c:dLbls>
          <c:showLegendKey val="0"/>
          <c:showVal val="0"/>
          <c:showCatName val="0"/>
          <c:showSerName val="0"/>
          <c:showPercent val="0"/>
          <c:showBubbleSize val="0"/>
        </c:dLbls>
        <c:gapWidth val="150"/>
        <c:shape val="box"/>
        <c:axId val="1002070352"/>
        <c:axId val="1002087600"/>
        <c:axId val="0"/>
      </c:bar3DChart>
      <c:catAx>
        <c:axId val="100207035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7600"/>
        <c:crosses val="autoZero"/>
        <c:auto val="1"/>
        <c:lblAlgn val="ctr"/>
        <c:lblOffset val="100"/>
        <c:tickLblSkip val="2"/>
        <c:tickMarkSkip val="1"/>
        <c:noMultiLvlLbl val="0"/>
      </c:catAx>
      <c:valAx>
        <c:axId val="100208760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0352"/>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B702-4B8A-80C7-C6F5227AC6D7}"/>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B702-4B8A-80C7-C6F5227AC6D7}"/>
            </c:ext>
          </c:extLst>
        </c:ser>
        <c:dLbls>
          <c:showLegendKey val="0"/>
          <c:showVal val="0"/>
          <c:showCatName val="0"/>
          <c:showSerName val="0"/>
          <c:showPercent val="0"/>
          <c:showBubbleSize val="0"/>
        </c:dLbls>
        <c:gapWidth val="150"/>
        <c:axId val="1002091128"/>
        <c:axId val="100209073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B702-4B8A-80C7-C6F5227AC6D7}"/>
            </c:ext>
          </c:extLst>
        </c:ser>
        <c:dLbls>
          <c:showLegendKey val="0"/>
          <c:showVal val="0"/>
          <c:showCatName val="0"/>
          <c:showSerName val="0"/>
          <c:showPercent val="0"/>
          <c:showBubbleSize val="0"/>
        </c:dLbls>
        <c:marker val="1"/>
        <c:smooth val="0"/>
        <c:axId val="1002086816"/>
        <c:axId val="1002080152"/>
      </c:lineChart>
      <c:catAx>
        <c:axId val="100209112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0736"/>
        <c:crosses val="autoZero"/>
        <c:auto val="0"/>
        <c:lblAlgn val="ctr"/>
        <c:lblOffset val="100"/>
        <c:tickLblSkip val="1"/>
        <c:tickMarkSkip val="1"/>
        <c:noMultiLvlLbl val="0"/>
      </c:catAx>
      <c:valAx>
        <c:axId val="100209073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112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86816"/>
        <c:scaling>
          <c:orientation val="minMax"/>
        </c:scaling>
        <c:delete val="1"/>
        <c:axPos val="b"/>
        <c:majorTickMark val="out"/>
        <c:minorTickMark val="none"/>
        <c:tickLblPos val="nextTo"/>
        <c:crossAx val="1002080152"/>
        <c:crosses val="autoZero"/>
        <c:auto val="0"/>
        <c:lblAlgn val="ctr"/>
        <c:lblOffset val="100"/>
        <c:noMultiLvlLbl val="0"/>
      </c:catAx>
      <c:valAx>
        <c:axId val="100208015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681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30C7-4C53-8A1C-384973DF0C79}"/>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30C7-4C53-8A1C-384973DF0C79}"/>
            </c:ext>
          </c:extLst>
        </c:ser>
        <c:dLbls>
          <c:showLegendKey val="0"/>
          <c:showVal val="0"/>
          <c:showCatName val="0"/>
          <c:showSerName val="0"/>
          <c:showPercent val="0"/>
          <c:showBubbleSize val="0"/>
        </c:dLbls>
        <c:marker val="1"/>
        <c:smooth val="0"/>
        <c:axId val="1002086424"/>
        <c:axId val="1002090344"/>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30C7-4C53-8A1C-384973DF0C79}"/>
            </c:ext>
          </c:extLst>
        </c:ser>
        <c:dLbls>
          <c:showLegendKey val="0"/>
          <c:showVal val="0"/>
          <c:showCatName val="0"/>
          <c:showSerName val="0"/>
          <c:showPercent val="0"/>
          <c:showBubbleSize val="0"/>
        </c:dLbls>
        <c:marker val="1"/>
        <c:smooth val="0"/>
        <c:axId val="1002088384"/>
        <c:axId val="1002088776"/>
      </c:lineChart>
      <c:catAx>
        <c:axId val="10020864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90344"/>
        <c:crosses val="autoZero"/>
        <c:auto val="1"/>
        <c:lblAlgn val="ctr"/>
        <c:lblOffset val="100"/>
        <c:tickLblSkip val="1"/>
        <c:tickMarkSkip val="1"/>
        <c:noMultiLvlLbl val="0"/>
      </c:catAx>
      <c:valAx>
        <c:axId val="1002090344"/>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6424"/>
        <c:crosses val="autoZero"/>
        <c:crossBetween val="between"/>
        <c:dispUnits>
          <c:builtInUnit val="hundreds"/>
        </c:dispUnits>
      </c:valAx>
      <c:catAx>
        <c:axId val="1002088384"/>
        <c:scaling>
          <c:orientation val="minMax"/>
        </c:scaling>
        <c:delete val="1"/>
        <c:axPos val="b"/>
        <c:majorTickMark val="out"/>
        <c:minorTickMark val="none"/>
        <c:tickLblPos val="nextTo"/>
        <c:crossAx val="1002088776"/>
        <c:crossesAt val="0"/>
        <c:auto val="1"/>
        <c:lblAlgn val="ctr"/>
        <c:lblOffset val="100"/>
        <c:noMultiLvlLbl val="0"/>
      </c:catAx>
      <c:valAx>
        <c:axId val="1002088776"/>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838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A6E1-4DEF-9B03-6EE9DF2BF3EC}"/>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A6E1-4DEF-9B03-6EE9DF2BF3EC}"/>
            </c:ext>
          </c:extLst>
        </c:ser>
        <c:ser>
          <c:idx val="6"/>
          <c:order val="2"/>
          <c:spPr>
            <a:solidFill>
              <a:srgbClr val="FFFFFF"/>
            </a:solidFill>
            <a:ln w="12700">
              <a:solidFill>
                <a:srgbClr val="000000"/>
              </a:solidFill>
              <a:prstDash val="solid"/>
            </a:ln>
          </c:spPr>
          <c:invertIfNegative val="0"/>
          <c:extLst>
            <c:ext xmlns:c16="http://schemas.microsoft.com/office/drawing/2014/chart" uri="{C3380CC4-5D6E-409C-BE32-E72D297353CC}">
              <c16:uniqueId val="{00000002-A6E1-4DEF-9B03-6EE9DF2BF3EC}"/>
            </c:ext>
          </c:extLst>
        </c:ser>
        <c:dLbls>
          <c:showLegendKey val="0"/>
          <c:showVal val="0"/>
          <c:showCatName val="0"/>
          <c:showSerName val="0"/>
          <c:showPercent val="0"/>
          <c:showBubbleSize val="0"/>
        </c:dLbls>
        <c:gapWidth val="150"/>
        <c:axId val="1002080936"/>
        <c:axId val="1002082504"/>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3-A6E1-4DEF-9B03-6EE9DF2BF3EC}"/>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4-A6E1-4DEF-9B03-6EE9DF2BF3EC}"/>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extLst>
            <c:ext xmlns:c16="http://schemas.microsoft.com/office/drawing/2014/chart" uri="{C3380CC4-5D6E-409C-BE32-E72D297353CC}">
              <c16:uniqueId val="{00000005-A6E1-4DEF-9B03-6EE9DF2BF3EC}"/>
            </c:ext>
          </c:extLst>
        </c:ser>
        <c:dLbls>
          <c:showLegendKey val="0"/>
          <c:showVal val="0"/>
          <c:showCatName val="0"/>
          <c:showSerName val="0"/>
          <c:showPercent val="0"/>
          <c:showBubbleSize val="0"/>
        </c:dLbls>
        <c:marker val="1"/>
        <c:smooth val="0"/>
        <c:axId val="1002080544"/>
        <c:axId val="1002081328"/>
      </c:lineChart>
      <c:catAx>
        <c:axId val="100208093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2504"/>
        <c:crosses val="autoZero"/>
        <c:auto val="0"/>
        <c:lblAlgn val="ctr"/>
        <c:lblOffset val="100"/>
        <c:tickLblSkip val="1"/>
        <c:tickMarkSkip val="1"/>
        <c:noMultiLvlLbl val="0"/>
      </c:catAx>
      <c:valAx>
        <c:axId val="1002082504"/>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093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80544"/>
        <c:scaling>
          <c:orientation val="minMax"/>
        </c:scaling>
        <c:delete val="1"/>
        <c:axPos val="b"/>
        <c:majorTickMark val="out"/>
        <c:minorTickMark val="none"/>
        <c:tickLblPos val="nextTo"/>
        <c:crossAx val="1002081328"/>
        <c:crosses val="autoZero"/>
        <c:auto val="0"/>
        <c:lblAlgn val="ctr"/>
        <c:lblOffset val="100"/>
        <c:noMultiLvlLbl val="0"/>
      </c:catAx>
      <c:valAx>
        <c:axId val="1002081328"/>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054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C52A-4E4F-AB08-DAC985B0881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C52A-4E4F-AB08-DAC985B08812}"/>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2-C52A-4E4F-AB08-DAC985B08812}"/>
            </c:ext>
          </c:extLst>
        </c:ser>
        <c:dLbls>
          <c:showLegendKey val="0"/>
          <c:showVal val="0"/>
          <c:showCatName val="0"/>
          <c:showSerName val="0"/>
          <c:showPercent val="0"/>
          <c:showBubbleSize val="0"/>
        </c:dLbls>
        <c:marker val="1"/>
        <c:smooth val="0"/>
        <c:axId val="1002082896"/>
        <c:axId val="1002079760"/>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3-C52A-4E4F-AB08-DAC985B08812}"/>
            </c:ext>
          </c:extLst>
        </c:ser>
        <c:dLbls>
          <c:showLegendKey val="0"/>
          <c:showVal val="0"/>
          <c:showCatName val="0"/>
          <c:showSerName val="0"/>
          <c:showPercent val="0"/>
          <c:showBubbleSize val="0"/>
        </c:dLbls>
        <c:marker val="1"/>
        <c:smooth val="0"/>
        <c:axId val="1002083288"/>
        <c:axId val="1002087208"/>
      </c:lineChart>
      <c:catAx>
        <c:axId val="1002082896"/>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9760"/>
        <c:crosses val="autoZero"/>
        <c:auto val="1"/>
        <c:lblAlgn val="ctr"/>
        <c:lblOffset val="100"/>
        <c:tickLblSkip val="1"/>
        <c:tickMarkSkip val="1"/>
        <c:noMultiLvlLbl val="0"/>
      </c:catAx>
      <c:valAx>
        <c:axId val="1002079760"/>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2896"/>
        <c:crosses val="autoZero"/>
        <c:crossBetween val="between"/>
      </c:valAx>
      <c:catAx>
        <c:axId val="1002083288"/>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1002087208"/>
        <c:crosses val="autoZero"/>
        <c:auto val="1"/>
        <c:lblAlgn val="ctr"/>
        <c:lblOffset val="100"/>
        <c:noMultiLvlLbl val="0"/>
      </c:catAx>
      <c:valAx>
        <c:axId val="1002087208"/>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328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0-908A-4672-BEB8-D93DD86FB49A}"/>
            </c:ext>
          </c:extLst>
        </c:ser>
        <c:ser>
          <c:idx val="1"/>
          <c:order val="1"/>
          <c:spPr>
            <a:solidFill>
              <a:srgbClr val="000000"/>
            </a:solid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1-908A-4672-BEB8-D93DD86FB49A}"/>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2-908A-4672-BEB8-D93DD86FB49A}"/>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3-908A-4672-BEB8-D93DD86FB49A}"/>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4-908A-4672-BEB8-D93DD86FB49A}"/>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6="http://schemas.microsoft.com/office/drawing/2014/chart" uri="{C3380CC4-5D6E-409C-BE32-E72D297353CC}">
              <c16:uniqueId val="{00000005-908A-4672-BEB8-D93DD86FB49A}"/>
            </c:ext>
          </c:extLst>
        </c:ser>
        <c:dLbls>
          <c:showLegendKey val="0"/>
          <c:showVal val="0"/>
          <c:showCatName val="0"/>
          <c:showSerName val="0"/>
          <c:showPercent val="0"/>
          <c:showBubbleSize val="0"/>
        </c:dLbls>
        <c:gapWidth val="150"/>
        <c:shape val="box"/>
        <c:axId val="1002136992"/>
        <c:axId val="1002141696"/>
        <c:axId val="0"/>
      </c:bar3DChart>
      <c:catAx>
        <c:axId val="1002136992"/>
        <c:scaling>
          <c:orientation val="maxMin"/>
        </c:scaling>
        <c:delete val="1"/>
        <c:axPos val="l"/>
        <c:majorTickMark val="out"/>
        <c:minorTickMark val="none"/>
        <c:tickLblPos val="nextTo"/>
        <c:crossAx val="1002141696"/>
        <c:crosses val="autoZero"/>
        <c:auto val="1"/>
        <c:lblAlgn val="ctr"/>
        <c:lblOffset val="100"/>
        <c:noMultiLvlLbl val="0"/>
      </c:catAx>
      <c:valAx>
        <c:axId val="100214169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69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産業大分類別従業者数(民営）の推移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243"/>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A6BE-4815-B799-EFE14E48C09A}"/>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A6BE-4815-B799-EFE14E48C09A}"/>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2-A6BE-4815-B799-EFE14E48C09A}"/>
              </c:ext>
            </c:extLst>
          </c:dPt>
          <c:extLst>
            <c:ext xmlns:c16="http://schemas.microsoft.com/office/drawing/2014/chart" uri="{C3380CC4-5D6E-409C-BE32-E72D297353CC}">
              <c16:uniqueId val="{00000003-A6BE-4815-B799-EFE14E48C09A}"/>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A6BE-4815-B799-EFE14E48C09A}"/>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A6BE-4815-B799-EFE14E48C09A}"/>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A6BE-4815-B799-EFE14E48C09A}"/>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7-A6BE-4815-B799-EFE14E48C09A}"/>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8-A6BE-4815-B799-EFE14E48C09A}"/>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9-A6BE-4815-B799-EFE14E48C09A}"/>
            </c:ext>
          </c:extLst>
        </c:ser>
        <c:ser>
          <c:idx val="9"/>
          <c:order val="9"/>
          <c:spPr>
            <a:solidFill>
              <a:srgbClr val="FFFFFF"/>
            </a:solidFill>
            <a:ln w="12700">
              <a:solidFill>
                <a:srgbClr val="000000"/>
              </a:solidFill>
              <a:prstDash val="solid"/>
            </a:ln>
          </c:spPr>
          <c:invertIfNegative val="0"/>
          <c:extLst>
            <c:ext xmlns:c16="http://schemas.microsoft.com/office/drawing/2014/chart" uri="{C3380CC4-5D6E-409C-BE32-E72D297353CC}">
              <c16:uniqueId val="{0000000A-A6BE-4815-B799-EFE14E48C09A}"/>
            </c:ext>
          </c:extLst>
        </c:ser>
        <c:ser>
          <c:idx val="10"/>
          <c:order val="10"/>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B-A6BE-4815-B799-EFE14E48C09A}"/>
              </c:ext>
            </c:extLst>
          </c:dPt>
          <c:extLst>
            <c:ext xmlns:c16="http://schemas.microsoft.com/office/drawing/2014/chart" uri="{C3380CC4-5D6E-409C-BE32-E72D297353CC}">
              <c16:uniqueId val="{0000000C-A6BE-4815-B799-EFE14E48C09A}"/>
            </c:ext>
          </c:extLst>
        </c:ser>
        <c:ser>
          <c:idx val="11"/>
          <c:order val="11"/>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D-A6BE-4815-B799-EFE14E48C09A}"/>
            </c:ext>
          </c:extLst>
        </c:ser>
        <c:ser>
          <c:idx val="12"/>
          <c:order val="12"/>
          <c:spPr>
            <a:blipFill dpi="0" rotWithShape="0">
              <a:blip xmlns:r="http://schemas.openxmlformats.org/officeDocument/2006/relationships" r:embed="rId9"/>
              <a:srcRect/>
              <a:tile tx="0" ty="0" sx="100000" sy="100000" flip="none" algn="tl"/>
            </a:blipFill>
            <a:ln w="12700">
              <a:solidFill>
                <a:srgbClr val="000000"/>
              </a:solidFill>
              <a:prstDash val="solid"/>
            </a:ln>
          </c:spPr>
          <c:invertIfNegative val="0"/>
          <c:dPt>
            <c:idx val="1"/>
            <c:invertIfNegative val="0"/>
            <c:bubble3D val="0"/>
            <c:extLst>
              <c:ext xmlns:c16="http://schemas.microsoft.com/office/drawing/2014/chart" uri="{C3380CC4-5D6E-409C-BE32-E72D297353CC}">
                <c16:uniqueId val="{0000000E-A6BE-4815-B799-EFE14E48C09A}"/>
              </c:ext>
            </c:extLst>
          </c:dPt>
          <c:extLst>
            <c:ext xmlns:c16="http://schemas.microsoft.com/office/drawing/2014/chart" uri="{C3380CC4-5D6E-409C-BE32-E72D297353CC}">
              <c16:uniqueId val="{0000000F-A6BE-4815-B799-EFE14E48C09A}"/>
            </c:ext>
          </c:extLst>
        </c:ser>
        <c:ser>
          <c:idx val="13"/>
          <c:order val="13"/>
          <c:spPr>
            <a:blipFill dpi="0" rotWithShape="0">
              <a:blip xmlns:r="http://schemas.openxmlformats.org/officeDocument/2006/relationships" r:embed="rId10"/>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10-A6BE-4815-B799-EFE14E48C09A}"/>
            </c:ext>
          </c:extLst>
        </c:ser>
        <c:ser>
          <c:idx val="14"/>
          <c:order val="14"/>
          <c:spPr>
            <a:blipFill dpi="0" rotWithShape="0">
              <a:blip xmlns:r="http://schemas.openxmlformats.org/officeDocument/2006/relationships" r:embed="rId11"/>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11-A6BE-4815-B799-EFE14E48C09A}"/>
              </c:ext>
            </c:extLst>
          </c:dPt>
          <c:extLst>
            <c:ext xmlns:c16="http://schemas.microsoft.com/office/drawing/2014/chart" uri="{C3380CC4-5D6E-409C-BE32-E72D297353CC}">
              <c16:uniqueId val="{00000012-A6BE-4815-B799-EFE14E48C09A}"/>
            </c:ext>
          </c:extLst>
        </c:ser>
        <c:dLbls>
          <c:showLegendKey val="0"/>
          <c:showVal val="0"/>
          <c:showCatName val="0"/>
          <c:showSerName val="0"/>
          <c:showPercent val="0"/>
          <c:showBubbleSize val="0"/>
        </c:dLbls>
        <c:gapWidth val="150"/>
        <c:shape val="box"/>
        <c:axId val="1002087992"/>
        <c:axId val="1002089560"/>
        <c:axId val="0"/>
      </c:bar3DChart>
      <c:catAx>
        <c:axId val="100208799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89560"/>
        <c:crosses val="autoZero"/>
        <c:auto val="1"/>
        <c:lblAlgn val="ctr"/>
        <c:lblOffset val="100"/>
        <c:tickLblSkip val="4"/>
        <c:tickMarkSkip val="1"/>
        <c:noMultiLvlLbl val="0"/>
      </c:catAx>
      <c:valAx>
        <c:axId val="100208956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879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588B-45C8-9525-6498F11BDAA9}"/>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588B-45C8-9525-6498F11BDAA9}"/>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588B-45C8-9525-6498F11BDAA9}"/>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588B-45C8-9525-6498F11BDAA9}"/>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588B-45C8-9525-6498F11BDAA9}"/>
            </c:ext>
          </c:extLst>
        </c:ser>
        <c:dLbls>
          <c:showLegendKey val="0"/>
          <c:showVal val="0"/>
          <c:showCatName val="0"/>
          <c:showSerName val="0"/>
          <c:showPercent val="0"/>
          <c:showBubbleSize val="0"/>
        </c:dLbls>
        <c:gapWidth val="150"/>
        <c:shape val="box"/>
        <c:axId val="1002079368"/>
        <c:axId val="1002083680"/>
        <c:axId val="0"/>
      </c:bar3DChart>
      <c:catAx>
        <c:axId val="100207936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3680"/>
        <c:crosses val="autoZero"/>
        <c:auto val="1"/>
        <c:lblAlgn val="ctr"/>
        <c:lblOffset val="100"/>
        <c:tickLblSkip val="1"/>
        <c:tickMarkSkip val="1"/>
        <c:noMultiLvlLbl val="0"/>
      </c:catAx>
      <c:valAx>
        <c:axId val="1002083680"/>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936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6B5B-4E76-B04A-361B942D1FDA}"/>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6B5B-4E76-B04A-361B942D1FDA}"/>
            </c:ext>
          </c:extLst>
        </c:ser>
        <c:dLbls>
          <c:showLegendKey val="0"/>
          <c:showVal val="0"/>
          <c:showCatName val="0"/>
          <c:showSerName val="0"/>
          <c:showPercent val="0"/>
          <c:showBubbleSize val="0"/>
        </c:dLbls>
        <c:gapWidth val="150"/>
        <c:shape val="box"/>
        <c:axId val="1002086032"/>
        <c:axId val="1002091520"/>
        <c:axId val="0"/>
      </c:bar3DChart>
      <c:catAx>
        <c:axId val="1002086032"/>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91520"/>
        <c:crosses val="autoZero"/>
        <c:auto val="1"/>
        <c:lblAlgn val="ctr"/>
        <c:lblOffset val="100"/>
        <c:tickLblSkip val="1"/>
        <c:tickMarkSkip val="1"/>
        <c:noMultiLvlLbl val="0"/>
      </c:catAx>
      <c:valAx>
        <c:axId val="1002091520"/>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8603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1412-43F0-93A2-062A5F9659F6}"/>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1412-43F0-93A2-062A5F9659F6}"/>
            </c:ext>
          </c:extLst>
        </c:ser>
        <c:dLbls>
          <c:showLegendKey val="0"/>
          <c:showVal val="0"/>
          <c:showCatName val="0"/>
          <c:showSerName val="0"/>
          <c:showPercent val="0"/>
          <c:showBubbleSize val="0"/>
        </c:dLbls>
        <c:gapWidth val="150"/>
        <c:axId val="1002089952"/>
        <c:axId val="100210092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1412-43F0-93A2-062A5F9659F6}"/>
            </c:ext>
          </c:extLst>
        </c:ser>
        <c:dLbls>
          <c:showLegendKey val="0"/>
          <c:showVal val="0"/>
          <c:showCatName val="0"/>
          <c:showSerName val="0"/>
          <c:showPercent val="0"/>
          <c:showBubbleSize val="0"/>
        </c:dLbls>
        <c:marker val="1"/>
        <c:smooth val="0"/>
        <c:axId val="1002104064"/>
        <c:axId val="1002097400"/>
      </c:lineChart>
      <c:catAx>
        <c:axId val="10020899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002100928"/>
        <c:crosses val="autoZero"/>
        <c:auto val="0"/>
        <c:lblAlgn val="ctr"/>
        <c:lblOffset val="100"/>
        <c:tickLblSkip val="1"/>
        <c:tickMarkSkip val="1"/>
        <c:noMultiLvlLbl val="0"/>
      </c:catAx>
      <c:valAx>
        <c:axId val="100210092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9952"/>
        <c:crosses val="autoZero"/>
        <c:crossBetween val="between"/>
      </c:valAx>
      <c:catAx>
        <c:axId val="1002104064"/>
        <c:scaling>
          <c:orientation val="minMax"/>
        </c:scaling>
        <c:delete val="1"/>
        <c:axPos val="b"/>
        <c:majorTickMark val="out"/>
        <c:minorTickMark val="none"/>
        <c:tickLblPos val="nextTo"/>
        <c:crossAx val="1002097400"/>
        <c:crosses val="autoZero"/>
        <c:auto val="0"/>
        <c:lblAlgn val="ctr"/>
        <c:lblOffset val="100"/>
        <c:noMultiLvlLbl val="0"/>
      </c:catAx>
      <c:valAx>
        <c:axId val="100209740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40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53A8-4F6B-B743-62B3C0B240C5}"/>
              </c:ext>
            </c:extLst>
          </c:dPt>
          <c:extLst>
            <c:ext xmlns:c16="http://schemas.microsoft.com/office/drawing/2014/chart" uri="{C3380CC4-5D6E-409C-BE32-E72D297353CC}">
              <c16:uniqueId val="{00000002-53A8-4F6B-B743-62B3C0B240C5}"/>
            </c:ext>
          </c:extLst>
        </c:ser>
        <c:dLbls>
          <c:showLegendKey val="0"/>
          <c:showVal val="0"/>
          <c:showCatName val="0"/>
          <c:showSerName val="0"/>
          <c:showPercent val="0"/>
          <c:showBubbleSize val="0"/>
        </c:dLbls>
        <c:gapWidth val="150"/>
        <c:axId val="1002093088"/>
        <c:axId val="1002102104"/>
      </c:barChart>
      <c:catAx>
        <c:axId val="100209308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1002102104"/>
        <c:crosses val="autoZero"/>
        <c:auto val="1"/>
        <c:lblAlgn val="ctr"/>
        <c:lblOffset val="100"/>
        <c:tickLblSkip val="1"/>
        <c:tickMarkSkip val="1"/>
        <c:noMultiLvlLbl val="0"/>
      </c:catAx>
      <c:valAx>
        <c:axId val="100210210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9308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6C92-4E48-8FD1-6581B6EC5E2E}"/>
              </c:ext>
            </c:extLst>
          </c:dPt>
          <c:extLst>
            <c:ext xmlns:c16="http://schemas.microsoft.com/office/drawing/2014/chart" uri="{C3380CC4-5D6E-409C-BE32-E72D297353CC}">
              <c16:uniqueId val="{00000002-6C92-4E48-8FD1-6581B6EC5E2E}"/>
            </c:ext>
          </c:extLst>
        </c:ser>
        <c:dLbls>
          <c:showLegendKey val="0"/>
          <c:showVal val="0"/>
          <c:showCatName val="0"/>
          <c:showSerName val="0"/>
          <c:showPercent val="0"/>
          <c:showBubbleSize val="0"/>
        </c:dLbls>
        <c:gapWidth val="150"/>
        <c:axId val="1002102496"/>
        <c:axId val="1002098968"/>
      </c:barChart>
      <c:catAx>
        <c:axId val="100210249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1002098968"/>
        <c:crosses val="autoZero"/>
        <c:auto val="1"/>
        <c:lblAlgn val="ctr"/>
        <c:lblOffset val="100"/>
        <c:tickLblSkip val="1"/>
        <c:tickMarkSkip val="1"/>
        <c:noMultiLvlLbl val="0"/>
      </c:catAx>
      <c:valAx>
        <c:axId val="100209896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0249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AFD0-4655-A74C-497E5CAFD176}"/>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AFD0-4655-A74C-497E5CAFD176}"/>
            </c:ext>
          </c:extLst>
        </c:ser>
        <c:dLbls>
          <c:showLegendKey val="0"/>
          <c:showVal val="0"/>
          <c:showCatName val="0"/>
          <c:showSerName val="0"/>
          <c:showPercent val="0"/>
          <c:showBubbleSize val="0"/>
        </c:dLbls>
        <c:gapWidth val="150"/>
        <c:axId val="1002098184"/>
        <c:axId val="100209779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AFD0-4655-A74C-497E5CAFD176}"/>
            </c:ext>
          </c:extLst>
        </c:ser>
        <c:dLbls>
          <c:showLegendKey val="0"/>
          <c:showVal val="0"/>
          <c:showCatName val="0"/>
          <c:showSerName val="0"/>
          <c:showPercent val="0"/>
          <c:showBubbleSize val="0"/>
        </c:dLbls>
        <c:marker val="1"/>
        <c:smooth val="0"/>
        <c:axId val="1002095832"/>
        <c:axId val="1002094656"/>
      </c:lineChart>
      <c:catAx>
        <c:axId val="100209818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7792"/>
        <c:crosses val="autoZero"/>
        <c:auto val="0"/>
        <c:lblAlgn val="ctr"/>
        <c:lblOffset val="100"/>
        <c:tickLblSkip val="1"/>
        <c:tickMarkSkip val="1"/>
        <c:noMultiLvlLbl val="0"/>
      </c:catAx>
      <c:valAx>
        <c:axId val="10020977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8184"/>
        <c:crosses val="autoZero"/>
        <c:crossBetween val="between"/>
      </c:valAx>
      <c:catAx>
        <c:axId val="1002095832"/>
        <c:scaling>
          <c:orientation val="minMax"/>
        </c:scaling>
        <c:delete val="1"/>
        <c:axPos val="b"/>
        <c:majorTickMark val="out"/>
        <c:minorTickMark val="none"/>
        <c:tickLblPos val="nextTo"/>
        <c:crossAx val="1002094656"/>
        <c:crosses val="autoZero"/>
        <c:auto val="0"/>
        <c:lblAlgn val="ctr"/>
        <c:lblOffset val="100"/>
        <c:noMultiLvlLbl val="0"/>
      </c:catAx>
      <c:valAx>
        <c:axId val="100209465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583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5BA4-429A-A0CD-45AF5EB8404F}"/>
            </c:ext>
          </c:extLst>
        </c:ser>
        <c:ser>
          <c:idx val="2"/>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5BA4-429A-A0CD-45AF5EB8404F}"/>
            </c:ext>
          </c:extLst>
        </c:ser>
        <c:dLbls>
          <c:showLegendKey val="0"/>
          <c:showVal val="0"/>
          <c:showCatName val="0"/>
          <c:showSerName val="0"/>
          <c:showPercent val="0"/>
          <c:showBubbleSize val="0"/>
        </c:dLbls>
        <c:gapWidth val="150"/>
        <c:axId val="1002096224"/>
        <c:axId val="1002094264"/>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5BA4-429A-A0CD-45AF5EB8404F}"/>
            </c:ext>
          </c:extLst>
        </c:ser>
        <c:dLbls>
          <c:showLegendKey val="0"/>
          <c:showVal val="0"/>
          <c:showCatName val="0"/>
          <c:showSerName val="0"/>
          <c:showPercent val="0"/>
          <c:showBubbleSize val="0"/>
        </c:dLbls>
        <c:marker val="1"/>
        <c:smooth val="0"/>
        <c:axId val="1002095048"/>
        <c:axId val="1002092696"/>
      </c:lineChart>
      <c:catAx>
        <c:axId val="10020962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02094264"/>
        <c:crosses val="autoZero"/>
        <c:auto val="0"/>
        <c:lblAlgn val="ctr"/>
        <c:lblOffset val="100"/>
        <c:tickLblSkip val="1"/>
        <c:tickMarkSkip val="1"/>
        <c:noMultiLvlLbl val="0"/>
      </c:catAx>
      <c:valAx>
        <c:axId val="100209426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6224"/>
        <c:crosses val="autoZero"/>
        <c:crossBetween val="between"/>
      </c:valAx>
      <c:catAx>
        <c:axId val="1002095048"/>
        <c:scaling>
          <c:orientation val="minMax"/>
        </c:scaling>
        <c:delete val="1"/>
        <c:axPos val="b"/>
        <c:majorTickMark val="out"/>
        <c:minorTickMark val="none"/>
        <c:tickLblPos val="nextTo"/>
        <c:crossAx val="1002092696"/>
        <c:crosses val="autoZero"/>
        <c:auto val="0"/>
        <c:lblAlgn val="ctr"/>
        <c:lblOffset val="100"/>
        <c:noMultiLvlLbl val="0"/>
      </c:catAx>
      <c:valAx>
        <c:axId val="100209269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5048"/>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3E2B-461B-A01E-E647E193DA7F}"/>
            </c:ext>
          </c:extLst>
        </c:ser>
        <c:ser>
          <c:idx val="1"/>
          <c:order val="1"/>
          <c:spPr>
            <a:noFill/>
            <a:ln w="25400">
              <a:solidFill>
                <a:srgbClr val="000000"/>
              </a:solidFill>
              <a:prstDash val="solid"/>
            </a:ln>
          </c:spPr>
          <c:extLst>
            <c:ext xmlns:c16="http://schemas.microsoft.com/office/drawing/2014/chart" uri="{C3380CC4-5D6E-409C-BE32-E72D297353CC}">
              <c16:uniqueId val="{00000001-3E2B-461B-A01E-E647E193DA7F}"/>
            </c:ext>
          </c:extLst>
        </c:ser>
        <c:dLbls>
          <c:showLegendKey val="0"/>
          <c:showVal val="0"/>
          <c:showCatName val="0"/>
          <c:showSerName val="0"/>
          <c:showPercent val="0"/>
          <c:showBubbleSize val="0"/>
        </c:dLbls>
        <c:axId val="1002095440"/>
        <c:axId val="1002103672"/>
      </c:radarChart>
      <c:catAx>
        <c:axId val="1002095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03672"/>
        <c:crosses val="autoZero"/>
        <c:auto val="0"/>
        <c:lblAlgn val="ctr"/>
        <c:lblOffset val="100"/>
        <c:noMultiLvlLbl val="0"/>
      </c:catAx>
      <c:valAx>
        <c:axId val="100210367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95440"/>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FBAA-4065-B540-6292CF589E56}"/>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FBAA-4065-B540-6292CF589E56}"/>
            </c:ext>
          </c:extLst>
        </c:ser>
        <c:dLbls>
          <c:showLegendKey val="0"/>
          <c:showVal val="0"/>
          <c:showCatName val="0"/>
          <c:showSerName val="0"/>
          <c:showPercent val="0"/>
          <c:showBubbleSize val="0"/>
        </c:dLbls>
        <c:gapWidth val="150"/>
        <c:axId val="1002093872"/>
        <c:axId val="100210014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FBAA-4065-B540-6292CF589E56}"/>
            </c:ext>
          </c:extLst>
        </c:ser>
        <c:dLbls>
          <c:showLegendKey val="0"/>
          <c:showVal val="0"/>
          <c:showCatName val="0"/>
          <c:showSerName val="0"/>
          <c:showPercent val="0"/>
          <c:showBubbleSize val="0"/>
        </c:dLbls>
        <c:marker val="1"/>
        <c:smooth val="0"/>
        <c:axId val="1002096616"/>
        <c:axId val="1002100536"/>
      </c:lineChart>
      <c:catAx>
        <c:axId val="100209387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0144"/>
        <c:crosses val="autoZero"/>
        <c:auto val="0"/>
        <c:lblAlgn val="ctr"/>
        <c:lblOffset val="100"/>
        <c:tickLblSkip val="1"/>
        <c:tickMarkSkip val="1"/>
        <c:noMultiLvlLbl val="0"/>
      </c:catAx>
      <c:valAx>
        <c:axId val="100210014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3872"/>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1002096616"/>
        <c:scaling>
          <c:orientation val="minMax"/>
        </c:scaling>
        <c:delete val="1"/>
        <c:axPos val="b"/>
        <c:majorTickMark val="out"/>
        <c:minorTickMark val="none"/>
        <c:tickLblPos val="nextTo"/>
        <c:crossAx val="1002100536"/>
        <c:crosses val="autoZero"/>
        <c:auto val="0"/>
        <c:lblAlgn val="ctr"/>
        <c:lblOffset val="100"/>
        <c:noMultiLvlLbl val="0"/>
      </c:catAx>
      <c:valAx>
        <c:axId val="100210053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661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A68-47E4-8875-EC24A9601922}"/>
            </c:ext>
          </c:extLst>
        </c:ser>
        <c:ser>
          <c:idx val="3"/>
          <c:order val="1"/>
          <c:spPr>
            <a:ln w="12700">
              <a:solidFill>
                <a:srgbClr val="000000"/>
              </a:solidFill>
              <a:prstDash val="solid"/>
            </a:ln>
          </c:spPr>
          <c:marker>
            <c:symbol val="diamond"/>
            <c:size val="5"/>
            <c:spPr>
              <a:no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A68-47E4-8875-EC24A9601922}"/>
            </c:ext>
          </c:extLst>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A68-47E4-8875-EC24A9601922}"/>
            </c:ext>
          </c:extLst>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A68-47E4-8875-EC24A9601922}"/>
            </c:ext>
          </c:extLst>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DA68-47E4-8875-EC24A9601922}"/>
            </c:ext>
          </c:extLst>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DA68-47E4-8875-EC24A9601922}"/>
            </c:ext>
          </c:extLst>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DA68-47E4-8875-EC24A9601922}"/>
            </c:ext>
          </c:extLst>
        </c:ser>
        <c:dLbls>
          <c:showLegendKey val="0"/>
          <c:showVal val="0"/>
          <c:showCatName val="0"/>
          <c:showSerName val="0"/>
          <c:showPercent val="0"/>
          <c:showBubbleSize val="0"/>
        </c:dLbls>
        <c:marker val="1"/>
        <c:smooth val="0"/>
        <c:axId val="1002134640"/>
        <c:axId val="1002140128"/>
      </c:lineChart>
      <c:catAx>
        <c:axId val="10021346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0128"/>
        <c:crossesAt val="70"/>
        <c:auto val="1"/>
        <c:lblAlgn val="ctr"/>
        <c:lblOffset val="100"/>
        <c:tickLblSkip val="1"/>
        <c:tickMarkSkip val="1"/>
        <c:noMultiLvlLbl val="0"/>
      </c:catAx>
      <c:valAx>
        <c:axId val="1002140128"/>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464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5891-41B0-97D9-0C350DBED72A}"/>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5891-41B0-97D9-0C350DBED72A}"/>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5891-41B0-97D9-0C350DBED72A}"/>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5891-41B0-97D9-0C350DBED72A}"/>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5891-41B0-97D9-0C350DBED72A}"/>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5891-41B0-97D9-0C350DBED72A}"/>
            </c:ext>
          </c:extLst>
        </c:ser>
        <c:dLbls>
          <c:showLegendKey val="0"/>
          <c:showVal val="0"/>
          <c:showCatName val="0"/>
          <c:showSerName val="0"/>
          <c:showPercent val="0"/>
          <c:showBubbleSize val="0"/>
        </c:dLbls>
        <c:gapWidth val="150"/>
        <c:shape val="box"/>
        <c:axId val="1002097008"/>
        <c:axId val="1002101712"/>
        <c:axId val="0"/>
      </c:bar3DChart>
      <c:catAx>
        <c:axId val="1002097008"/>
        <c:scaling>
          <c:orientation val="maxMin"/>
        </c:scaling>
        <c:delete val="1"/>
        <c:axPos val="r"/>
        <c:majorTickMark val="out"/>
        <c:minorTickMark val="none"/>
        <c:tickLblPos val="nextTo"/>
        <c:crossAx val="1002101712"/>
        <c:crosses val="autoZero"/>
        <c:auto val="1"/>
        <c:lblAlgn val="ctr"/>
        <c:lblOffset val="100"/>
        <c:noMultiLvlLbl val="0"/>
      </c:catAx>
      <c:valAx>
        <c:axId val="1002101712"/>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97008"/>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CE00-4011-94A9-D1E402291D57}"/>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CE00-4011-94A9-D1E402291D57}"/>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CE00-4011-94A9-D1E402291D57}"/>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CE00-4011-94A9-D1E402291D57}"/>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CE00-4011-94A9-D1E402291D57}"/>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CE00-4011-94A9-D1E402291D57}"/>
            </c:ext>
          </c:extLst>
        </c:ser>
        <c:dLbls>
          <c:showLegendKey val="0"/>
          <c:showVal val="0"/>
          <c:showCatName val="0"/>
          <c:showSerName val="0"/>
          <c:showPercent val="0"/>
          <c:showBubbleSize val="0"/>
        </c:dLbls>
        <c:gapWidth val="150"/>
        <c:shape val="box"/>
        <c:axId val="1002103280"/>
        <c:axId val="577514360"/>
        <c:axId val="0"/>
      </c:bar3DChart>
      <c:catAx>
        <c:axId val="1002103280"/>
        <c:scaling>
          <c:orientation val="maxMin"/>
        </c:scaling>
        <c:delete val="1"/>
        <c:axPos val="l"/>
        <c:majorTickMark val="out"/>
        <c:minorTickMark val="none"/>
        <c:tickLblPos val="nextTo"/>
        <c:crossAx val="577514360"/>
        <c:crosses val="autoZero"/>
        <c:auto val="1"/>
        <c:lblAlgn val="ctr"/>
        <c:lblOffset val="100"/>
        <c:noMultiLvlLbl val="0"/>
      </c:catAx>
      <c:valAx>
        <c:axId val="57751436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03280"/>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6108-44E4-AE3F-943CB0CF2735}"/>
            </c:ext>
          </c:extLst>
        </c:ser>
        <c:ser>
          <c:idx val="3"/>
          <c:order val="1"/>
          <c:spPr>
            <a:ln w="12700">
              <a:solidFill>
                <a:srgbClr val="000000"/>
              </a:solidFill>
              <a:prstDash val="solid"/>
            </a:ln>
          </c:spPr>
          <c:marker>
            <c:symbol val="diamond"/>
            <c:size val="5"/>
            <c:spPr>
              <a:noFill/>
              <a:ln>
                <a:solidFill>
                  <a:srgbClr val="000000"/>
                </a:solidFill>
                <a:prstDash val="solid"/>
              </a:ln>
            </c:spPr>
          </c:marker>
          <c:smooth val="0"/>
          <c:extLst>
            <c:ext xmlns:c16="http://schemas.microsoft.com/office/drawing/2014/chart" uri="{C3380CC4-5D6E-409C-BE32-E72D297353CC}">
              <c16:uniqueId val="{00000001-6108-44E4-AE3F-943CB0CF2735}"/>
            </c:ext>
          </c:extLst>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2-6108-44E4-AE3F-943CB0CF2735}"/>
            </c:ext>
          </c:extLst>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3-6108-44E4-AE3F-943CB0CF2735}"/>
            </c:ext>
          </c:extLst>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extLst>
            <c:ext xmlns:c16="http://schemas.microsoft.com/office/drawing/2014/chart" uri="{C3380CC4-5D6E-409C-BE32-E72D297353CC}">
              <c16:uniqueId val="{00000004-6108-44E4-AE3F-943CB0CF2735}"/>
            </c:ext>
          </c:extLst>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5-6108-44E4-AE3F-943CB0CF2735}"/>
            </c:ext>
          </c:extLst>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extLst>
            <c:ext xmlns:c16="http://schemas.microsoft.com/office/drawing/2014/chart" uri="{C3380CC4-5D6E-409C-BE32-E72D297353CC}">
              <c16:uniqueId val="{00000006-6108-44E4-AE3F-943CB0CF2735}"/>
            </c:ext>
          </c:extLst>
        </c:ser>
        <c:dLbls>
          <c:showLegendKey val="0"/>
          <c:showVal val="0"/>
          <c:showCatName val="0"/>
          <c:showSerName val="0"/>
          <c:showPercent val="0"/>
          <c:showBubbleSize val="0"/>
        </c:dLbls>
        <c:marker val="1"/>
        <c:smooth val="0"/>
        <c:axId val="577521024"/>
        <c:axId val="577515928"/>
      </c:lineChart>
      <c:catAx>
        <c:axId val="5775210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15928"/>
        <c:crossesAt val="70"/>
        <c:auto val="1"/>
        <c:lblAlgn val="ctr"/>
        <c:lblOffset val="100"/>
        <c:tickLblSkip val="1"/>
        <c:tickMarkSkip val="1"/>
        <c:noMultiLvlLbl val="0"/>
      </c:catAx>
      <c:valAx>
        <c:axId val="577515928"/>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102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A406-4977-9CB6-A49458C1CCBC}"/>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A406-4977-9CB6-A49458C1CCBC}"/>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A406-4977-9CB6-A49458C1CCBC}"/>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A406-4977-9CB6-A49458C1CCBC}"/>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A406-4977-9CB6-A49458C1CCBC}"/>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A406-4977-9CB6-A49458C1CCBC}"/>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A406-4977-9CB6-A49458C1CCBC}"/>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7-A406-4977-9CB6-A49458C1CCBC}"/>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8-A406-4977-9CB6-A49458C1CCBC}"/>
            </c:ext>
          </c:extLst>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9-A406-4977-9CB6-A49458C1CCBC}"/>
            </c:ext>
          </c:extLst>
        </c:ser>
        <c:dLbls>
          <c:showLegendKey val="0"/>
          <c:showVal val="0"/>
          <c:showCatName val="0"/>
          <c:showSerName val="0"/>
          <c:showPercent val="0"/>
          <c:showBubbleSize val="0"/>
        </c:dLbls>
        <c:gapWidth val="150"/>
        <c:shape val="box"/>
        <c:axId val="577523376"/>
        <c:axId val="577515144"/>
        <c:axId val="0"/>
      </c:bar3DChart>
      <c:catAx>
        <c:axId val="57752337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15144"/>
        <c:crosses val="autoZero"/>
        <c:auto val="1"/>
        <c:lblAlgn val="ctr"/>
        <c:lblOffset val="100"/>
        <c:tickLblSkip val="2"/>
        <c:tickMarkSkip val="1"/>
        <c:noMultiLvlLbl val="0"/>
      </c:catAx>
      <c:valAx>
        <c:axId val="57751514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3376"/>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BB60-4FBB-9039-ADC2F0F381D0}"/>
            </c:ext>
          </c:extLst>
        </c:ser>
        <c:ser>
          <c:idx val="2"/>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BB60-4FBB-9039-ADC2F0F381D0}"/>
            </c:ext>
          </c:extLst>
        </c:ser>
        <c:dLbls>
          <c:showLegendKey val="0"/>
          <c:showVal val="0"/>
          <c:showCatName val="0"/>
          <c:showSerName val="0"/>
          <c:showPercent val="0"/>
          <c:showBubbleSize val="0"/>
        </c:dLbls>
        <c:gapWidth val="150"/>
        <c:axId val="577524160"/>
        <c:axId val="577521416"/>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BB60-4FBB-9039-ADC2F0F381D0}"/>
            </c:ext>
          </c:extLst>
        </c:ser>
        <c:dLbls>
          <c:showLegendKey val="0"/>
          <c:showVal val="0"/>
          <c:showCatName val="0"/>
          <c:showSerName val="0"/>
          <c:showPercent val="0"/>
          <c:showBubbleSize val="0"/>
        </c:dLbls>
        <c:marker val="1"/>
        <c:smooth val="0"/>
        <c:axId val="577513184"/>
        <c:axId val="577523768"/>
      </c:lineChart>
      <c:catAx>
        <c:axId val="57752416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21416"/>
        <c:crosses val="autoZero"/>
        <c:auto val="0"/>
        <c:lblAlgn val="ctr"/>
        <c:lblOffset val="100"/>
        <c:tickLblSkip val="1"/>
        <c:tickMarkSkip val="1"/>
        <c:noMultiLvlLbl val="0"/>
      </c:catAx>
      <c:valAx>
        <c:axId val="57752141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2416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13184"/>
        <c:scaling>
          <c:orientation val="minMax"/>
        </c:scaling>
        <c:delete val="1"/>
        <c:axPos val="b"/>
        <c:majorTickMark val="out"/>
        <c:minorTickMark val="none"/>
        <c:tickLblPos val="nextTo"/>
        <c:crossAx val="577523768"/>
        <c:crosses val="autoZero"/>
        <c:auto val="0"/>
        <c:lblAlgn val="ctr"/>
        <c:lblOffset val="100"/>
        <c:noMultiLvlLbl val="0"/>
      </c:catAx>
      <c:valAx>
        <c:axId val="57752376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1318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62A9-4787-B15B-6DCF665E827B}"/>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62A9-4787-B15B-6DCF665E827B}"/>
            </c:ext>
          </c:extLst>
        </c:ser>
        <c:dLbls>
          <c:showLegendKey val="0"/>
          <c:showVal val="0"/>
          <c:showCatName val="0"/>
          <c:showSerName val="0"/>
          <c:showPercent val="0"/>
          <c:showBubbleSize val="0"/>
        </c:dLbls>
        <c:gapWidth val="150"/>
        <c:axId val="577517496"/>
        <c:axId val="57751632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62A9-4787-B15B-6DCF665E827B}"/>
            </c:ext>
          </c:extLst>
        </c:ser>
        <c:dLbls>
          <c:showLegendKey val="0"/>
          <c:showVal val="0"/>
          <c:showCatName val="0"/>
          <c:showSerName val="0"/>
          <c:showPercent val="0"/>
          <c:showBubbleSize val="0"/>
        </c:dLbls>
        <c:marker val="1"/>
        <c:smooth val="0"/>
        <c:axId val="577515536"/>
        <c:axId val="577517888"/>
      </c:lineChart>
      <c:catAx>
        <c:axId val="57751749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16320"/>
        <c:crosses val="autoZero"/>
        <c:auto val="0"/>
        <c:lblAlgn val="ctr"/>
        <c:lblOffset val="100"/>
        <c:tickLblSkip val="1"/>
        <c:tickMarkSkip val="1"/>
        <c:noMultiLvlLbl val="0"/>
      </c:catAx>
      <c:valAx>
        <c:axId val="57751632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7751749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15536"/>
        <c:scaling>
          <c:orientation val="minMax"/>
        </c:scaling>
        <c:delete val="1"/>
        <c:axPos val="b"/>
        <c:majorTickMark val="out"/>
        <c:minorTickMark val="none"/>
        <c:tickLblPos val="nextTo"/>
        <c:crossAx val="577517888"/>
        <c:crossesAt val="0"/>
        <c:auto val="0"/>
        <c:lblAlgn val="ctr"/>
        <c:lblOffset val="100"/>
        <c:noMultiLvlLbl val="0"/>
      </c:catAx>
      <c:valAx>
        <c:axId val="577517888"/>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7751553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E8F7-4234-AEFF-102F2D99632A}"/>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E8F7-4234-AEFF-102F2D99632A}"/>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E8F7-4234-AEFF-102F2D99632A}"/>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E8F7-4234-AEFF-102F2D99632A}"/>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E8F7-4234-AEFF-102F2D99632A}"/>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E8F7-4234-AEFF-102F2D99632A}"/>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E8F7-4234-AEFF-102F2D99632A}"/>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E8F7-4234-AEFF-102F2D99632A}"/>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E8F7-4234-AEFF-102F2D99632A}"/>
            </c:ext>
          </c:extLst>
        </c:ser>
        <c:dLbls>
          <c:showLegendKey val="0"/>
          <c:showVal val="0"/>
          <c:showCatName val="0"/>
          <c:showSerName val="0"/>
          <c:showPercent val="0"/>
          <c:showBubbleSize val="0"/>
        </c:dLbls>
        <c:gapWidth val="150"/>
        <c:shape val="box"/>
        <c:axId val="577518672"/>
        <c:axId val="577513576"/>
        <c:axId val="0"/>
      </c:bar3DChart>
      <c:catAx>
        <c:axId val="57751867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13576"/>
        <c:crosses val="autoZero"/>
        <c:auto val="1"/>
        <c:lblAlgn val="ctr"/>
        <c:lblOffset val="100"/>
        <c:tickLblSkip val="2"/>
        <c:tickMarkSkip val="1"/>
        <c:noMultiLvlLbl val="0"/>
      </c:catAx>
      <c:valAx>
        <c:axId val="577513576"/>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18672"/>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4F2A-487C-9565-32A143B2C8D8}"/>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4F2A-487C-9565-32A143B2C8D8}"/>
            </c:ext>
          </c:extLst>
        </c:ser>
        <c:dLbls>
          <c:showLegendKey val="0"/>
          <c:showVal val="0"/>
          <c:showCatName val="0"/>
          <c:showSerName val="0"/>
          <c:showPercent val="0"/>
          <c:showBubbleSize val="0"/>
        </c:dLbls>
        <c:gapWidth val="150"/>
        <c:axId val="577520632"/>
        <c:axId val="57751906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4F2A-487C-9565-32A143B2C8D8}"/>
            </c:ext>
          </c:extLst>
        </c:ser>
        <c:dLbls>
          <c:showLegendKey val="0"/>
          <c:showVal val="0"/>
          <c:showCatName val="0"/>
          <c:showSerName val="0"/>
          <c:showPercent val="0"/>
          <c:showBubbleSize val="0"/>
        </c:dLbls>
        <c:marker val="1"/>
        <c:smooth val="0"/>
        <c:axId val="577519456"/>
        <c:axId val="577519848"/>
      </c:lineChart>
      <c:catAx>
        <c:axId val="5775206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19064"/>
        <c:crosses val="autoZero"/>
        <c:auto val="0"/>
        <c:lblAlgn val="ctr"/>
        <c:lblOffset val="100"/>
        <c:tickLblSkip val="1"/>
        <c:tickMarkSkip val="1"/>
        <c:noMultiLvlLbl val="0"/>
      </c:catAx>
      <c:valAx>
        <c:axId val="57751906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206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19456"/>
        <c:scaling>
          <c:orientation val="minMax"/>
        </c:scaling>
        <c:delete val="1"/>
        <c:axPos val="b"/>
        <c:majorTickMark val="out"/>
        <c:minorTickMark val="none"/>
        <c:tickLblPos val="nextTo"/>
        <c:crossAx val="577519848"/>
        <c:crosses val="autoZero"/>
        <c:auto val="0"/>
        <c:lblAlgn val="ctr"/>
        <c:lblOffset val="100"/>
        <c:noMultiLvlLbl val="0"/>
      </c:catAx>
      <c:valAx>
        <c:axId val="57751984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1945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BD5D-4EB7-A744-EA086F2B16D3}"/>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BD5D-4EB7-A744-EA086F2B16D3}"/>
            </c:ext>
          </c:extLst>
        </c:ser>
        <c:dLbls>
          <c:showLegendKey val="0"/>
          <c:showVal val="0"/>
          <c:showCatName val="0"/>
          <c:showSerName val="0"/>
          <c:showPercent val="0"/>
          <c:showBubbleSize val="0"/>
        </c:dLbls>
        <c:marker val="1"/>
        <c:smooth val="0"/>
        <c:axId val="577522200"/>
        <c:axId val="577528864"/>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BD5D-4EB7-A744-EA086F2B16D3}"/>
            </c:ext>
          </c:extLst>
        </c:ser>
        <c:dLbls>
          <c:showLegendKey val="0"/>
          <c:showVal val="0"/>
          <c:showCatName val="0"/>
          <c:showSerName val="0"/>
          <c:showPercent val="0"/>
          <c:showBubbleSize val="0"/>
        </c:dLbls>
        <c:marker val="1"/>
        <c:smooth val="0"/>
        <c:axId val="577526904"/>
        <c:axId val="577528472"/>
      </c:lineChart>
      <c:catAx>
        <c:axId val="57752220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8864"/>
        <c:crosses val="autoZero"/>
        <c:auto val="1"/>
        <c:lblAlgn val="ctr"/>
        <c:lblOffset val="100"/>
        <c:tickLblSkip val="1"/>
        <c:tickMarkSkip val="1"/>
        <c:noMultiLvlLbl val="0"/>
      </c:catAx>
      <c:valAx>
        <c:axId val="577528864"/>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2200"/>
        <c:crosses val="autoZero"/>
        <c:crossBetween val="between"/>
        <c:dispUnits>
          <c:builtInUnit val="hundreds"/>
        </c:dispUnits>
      </c:valAx>
      <c:catAx>
        <c:axId val="577526904"/>
        <c:scaling>
          <c:orientation val="minMax"/>
        </c:scaling>
        <c:delete val="1"/>
        <c:axPos val="b"/>
        <c:majorTickMark val="out"/>
        <c:minorTickMark val="none"/>
        <c:tickLblPos val="nextTo"/>
        <c:crossAx val="577528472"/>
        <c:crossesAt val="0"/>
        <c:auto val="1"/>
        <c:lblAlgn val="ctr"/>
        <c:lblOffset val="100"/>
        <c:noMultiLvlLbl val="0"/>
      </c:catAx>
      <c:valAx>
        <c:axId val="57752847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690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7372-4387-B04A-11702027A4EF}"/>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7372-4387-B04A-11702027A4EF}"/>
            </c:ext>
          </c:extLst>
        </c:ser>
        <c:ser>
          <c:idx val="6"/>
          <c:order val="2"/>
          <c:spPr>
            <a:solidFill>
              <a:srgbClr val="FFFFFF"/>
            </a:solidFill>
            <a:ln w="12700">
              <a:solidFill>
                <a:srgbClr val="000000"/>
              </a:solidFill>
              <a:prstDash val="solid"/>
            </a:ln>
          </c:spPr>
          <c:invertIfNegative val="0"/>
          <c:extLst>
            <c:ext xmlns:c16="http://schemas.microsoft.com/office/drawing/2014/chart" uri="{C3380CC4-5D6E-409C-BE32-E72D297353CC}">
              <c16:uniqueId val="{00000002-7372-4387-B04A-11702027A4EF}"/>
            </c:ext>
          </c:extLst>
        </c:ser>
        <c:dLbls>
          <c:showLegendKey val="0"/>
          <c:showVal val="0"/>
          <c:showCatName val="0"/>
          <c:showSerName val="0"/>
          <c:showPercent val="0"/>
          <c:showBubbleSize val="0"/>
        </c:dLbls>
        <c:gapWidth val="150"/>
        <c:axId val="577529648"/>
        <c:axId val="577532784"/>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3-7372-4387-B04A-11702027A4EF}"/>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4-7372-4387-B04A-11702027A4EF}"/>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extLst>
            <c:ext xmlns:c16="http://schemas.microsoft.com/office/drawing/2014/chart" uri="{C3380CC4-5D6E-409C-BE32-E72D297353CC}">
              <c16:uniqueId val="{00000005-7372-4387-B04A-11702027A4EF}"/>
            </c:ext>
          </c:extLst>
        </c:ser>
        <c:dLbls>
          <c:showLegendKey val="0"/>
          <c:showVal val="0"/>
          <c:showCatName val="0"/>
          <c:showSerName val="0"/>
          <c:showPercent val="0"/>
          <c:showBubbleSize val="0"/>
        </c:dLbls>
        <c:marker val="1"/>
        <c:smooth val="0"/>
        <c:axId val="577539840"/>
        <c:axId val="577477512"/>
      </c:lineChart>
      <c:catAx>
        <c:axId val="5775296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32784"/>
        <c:crosses val="autoZero"/>
        <c:auto val="0"/>
        <c:lblAlgn val="ctr"/>
        <c:lblOffset val="100"/>
        <c:tickLblSkip val="1"/>
        <c:tickMarkSkip val="1"/>
        <c:noMultiLvlLbl val="0"/>
      </c:catAx>
      <c:valAx>
        <c:axId val="577532784"/>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296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39840"/>
        <c:scaling>
          <c:orientation val="minMax"/>
        </c:scaling>
        <c:delete val="1"/>
        <c:axPos val="b"/>
        <c:majorTickMark val="out"/>
        <c:minorTickMark val="none"/>
        <c:tickLblPos val="nextTo"/>
        <c:crossAx val="577477512"/>
        <c:crosses val="autoZero"/>
        <c:auto val="0"/>
        <c:lblAlgn val="ctr"/>
        <c:lblOffset val="100"/>
        <c:noMultiLvlLbl val="0"/>
      </c:catAx>
      <c:valAx>
        <c:axId val="577477512"/>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3984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42D-4EB5-8478-CEF0617CF09D}"/>
            </c:ext>
          </c:extLst>
        </c:ser>
        <c:ser>
          <c:idx val="1"/>
          <c:order val="1"/>
          <c:spPr>
            <a:solidFill>
              <a:srgbClr val="000000"/>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42D-4EB5-8478-CEF0617CF09D}"/>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C42D-4EB5-8478-CEF0617CF09D}"/>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C42D-4EB5-8478-CEF0617CF09D}"/>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C42D-4EB5-8478-CEF0617CF09D}"/>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C42D-4EB5-8478-CEF0617CF09D}"/>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C42D-4EB5-8478-CEF0617CF09D}"/>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C42D-4EB5-8478-CEF0617CF09D}"/>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C42D-4EB5-8478-CEF0617CF09D}"/>
            </c:ext>
          </c:extLst>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9-C42D-4EB5-8478-CEF0617CF09D}"/>
            </c:ext>
          </c:extLst>
        </c:ser>
        <c:dLbls>
          <c:showLegendKey val="0"/>
          <c:showVal val="0"/>
          <c:showCatName val="0"/>
          <c:showSerName val="0"/>
          <c:showPercent val="0"/>
          <c:showBubbleSize val="0"/>
        </c:dLbls>
        <c:gapWidth val="150"/>
        <c:shape val="box"/>
        <c:axId val="1002132680"/>
        <c:axId val="1002138560"/>
        <c:axId val="0"/>
      </c:bar3DChart>
      <c:catAx>
        <c:axId val="100213268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8560"/>
        <c:crosses val="autoZero"/>
        <c:auto val="1"/>
        <c:lblAlgn val="ctr"/>
        <c:lblOffset val="100"/>
        <c:tickLblSkip val="2"/>
        <c:tickMarkSkip val="1"/>
        <c:noMultiLvlLbl val="0"/>
      </c:catAx>
      <c:valAx>
        <c:axId val="100213856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2680"/>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4727-449B-98BB-FF3FB6F1BB24}"/>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4727-449B-98BB-FF3FB6F1BB24}"/>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2-4727-449B-98BB-FF3FB6F1BB24}"/>
            </c:ext>
          </c:extLst>
        </c:ser>
        <c:dLbls>
          <c:showLegendKey val="0"/>
          <c:showVal val="0"/>
          <c:showCatName val="0"/>
          <c:showSerName val="0"/>
          <c:showPercent val="0"/>
          <c:showBubbleSize val="0"/>
        </c:dLbls>
        <c:marker val="1"/>
        <c:smooth val="0"/>
        <c:axId val="577479472"/>
        <c:axId val="577478296"/>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3-4727-449B-98BB-FF3FB6F1BB24}"/>
            </c:ext>
          </c:extLst>
        </c:ser>
        <c:dLbls>
          <c:showLegendKey val="0"/>
          <c:showVal val="0"/>
          <c:showCatName val="0"/>
          <c:showSerName val="0"/>
          <c:showPercent val="0"/>
          <c:showBubbleSize val="0"/>
        </c:dLbls>
        <c:marker val="1"/>
        <c:smooth val="0"/>
        <c:axId val="577479080"/>
        <c:axId val="577479864"/>
      </c:lineChart>
      <c:catAx>
        <c:axId val="577479472"/>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78296"/>
        <c:crosses val="autoZero"/>
        <c:auto val="1"/>
        <c:lblAlgn val="ctr"/>
        <c:lblOffset val="100"/>
        <c:tickLblSkip val="1"/>
        <c:tickMarkSkip val="1"/>
        <c:noMultiLvlLbl val="0"/>
      </c:catAx>
      <c:valAx>
        <c:axId val="577478296"/>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79472"/>
        <c:crosses val="autoZero"/>
        <c:crossBetween val="between"/>
      </c:valAx>
      <c:catAx>
        <c:axId val="577479080"/>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577479864"/>
        <c:crosses val="autoZero"/>
        <c:auto val="1"/>
        <c:lblAlgn val="ctr"/>
        <c:lblOffset val="100"/>
        <c:noMultiLvlLbl val="0"/>
      </c:catAx>
      <c:valAx>
        <c:axId val="577479864"/>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7908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産業大分類別従業者数(民営）の推移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243"/>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0731-42C8-88A9-CEBEB6D5195F}"/>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0731-42C8-88A9-CEBEB6D5195F}"/>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2-0731-42C8-88A9-CEBEB6D5195F}"/>
              </c:ext>
            </c:extLst>
          </c:dPt>
          <c:extLst>
            <c:ext xmlns:c16="http://schemas.microsoft.com/office/drawing/2014/chart" uri="{C3380CC4-5D6E-409C-BE32-E72D297353CC}">
              <c16:uniqueId val="{00000003-0731-42C8-88A9-CEBEB6D5195F}"/>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0731-42C8-88A9-CEBEB6D5195F}"/>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0731-42C8-88A9-CEBEB6D5195F}"/>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0731-42C8-88A9-CEBEB6D5195F}"/>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7-0731-42C8-88A9-CEBEB6D5195F}"/>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8-0731-42C8-88A9-CEBEB6D5195F}"/>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9-0731-42C8-88A9-CEBEB6D5195F}"/>
            </c:ext>
          </c:extLst>
        </c:ser>
        <c:ser>
          <c:idx val="9"/>
          <c:order val="9"/>
          <c:spPr>
            <a:solidFill>
              <a:srgbClr val="FFFFFF"/>
            </a:solidFill>
            <a:ln w="12700">
              <a:solidFill>
                <a:srgbClr val="000000"/>
              </a:solidFill>
              <a:prstDash val="solid"/>
            </a:ln>
          </c:spPr>
          <c:invertIfNegative val="0"/>
          <c:extLst>
            <c:ext xmlns:c16="http://schemas.microsoft.com/office/drawing/2014/chart" uri="{C3380CC4-5D6E-409C-BE32-E72D297353CC}">
              <c16:uniqueId val="{0000000A-0731-42C8-88A9-CEBEB6D5195F}"/>
            </c:ext>
          </c:extLst>
        </c:ser>
        <c:ser>
          <c:idx val="10"/>
          <c:order val="10"/>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B-0731-42C8-88A9-CEBEB6D5195F}"/>
              </c:ext>
            </c:extLst>
          </c:dPt>
          <c:extLst>
            <c:ext xmlns:c16="http://schemas.microsoft.com/office/drawing/2014/chart" uri="{C3380CC4-5D6E-409C-BE32-E72D297353CC}">
              <c16:uniqueId val="{0000000C-0731-42C8-88A9-CEBEB6D5195F}"/>
            </c:ext>
          </c:extLst>
        </c:ser>
        <c:ser>
          <c:idx val="11"/>
          <c:order val="11"/>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D-0731-42C8-88A9-CEBEB6D5195F}"/>
            </c:ext>
          </c:extLst>
        </c:ser>
        <c:ser>
          <c:idx val="12"/>
          <c:order val="12"/>
          <c:spPr>
            <a:blipFill dpi="0" rotWithShape="0">
              <a:blip xmlns:r="http://schemas.openxmlformats.org/officeDocument/2006/relationships" r:embed="rId9"/>
              <a:srcRect/>
              <a:tile tx="0" ty="0" sx="100000" sy="100000" flip="none" algn="tl"/>
            </a:blipFill>
            <a:ln w="12700">
              <a:solidFill>
                <a:srgbClr val="000000"/>
              </a:solidFill>
              <a:prstDash val="solid"/>
            </a:ln>
          </c:spPr>
          <c:invertIfNegative val="0"/>
          <c:dPt>
            <c:idx val="1"/>
            <c:invertIfNegative val="0"/>
            <c:bubble3D val="0"/>
            <c:extLst>
              <c:ext xmlns:c16="http://schemas.microsoft.com/office/drawing/2014/chart" uri="{C3380CC4-5D6E-409C-BE32-E72D297353CC}">
                <c16:uniqueId val="{0000000E-0731-42C8-88A9-CEBEB6D5195F}"/>
              </c:ext>
            </c:extLst>
          </c:dPt>
          <c:extLst>
            <c:ext xmlns:c16="http://schemas.microsoft.com/office/drawing/2014/chart" uri="{C3380CC4-5D6E-409C-BE32-E72D297353CC}">
              <c16:uniqueId val="{0000000F-0731-42C8-88A9-CEBEB6D5195F}"/>
            </c:ext>
          </c:extLst>
        </c:ser>
        <c:ser>
          <c:idx val="13"/>
          <c:order val="13"/>
          <c:spPr>
            <a:blipFill dpi="0" rotWithShape="0">
              <a:blip xmlns:r="http://schemas.openxmlformats.org/officeDocument/2006/relationships" r:embed="rId10"/>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10-0731-42C8-88A9-CEBEB6D5195F}"/>
            </c:ext>
          </c:extLst>
        </c:ser>
        <c:ser>
          <c:idx val="14"/>
          <c:order val="14"/>
          <c:spPr>
            <a:blipFill dpi="0" rotWithShape="0">
              <a:blip xmlns:r="http://schemas.openxmlformats.org/officeDocument/2006/relationships" r:embed="rId11"/>
              <a:srcRect/>
              <a:tile tx="0" ty="0" sx="100000" sy="100000" flip="none" algn="tl"/>
            </a:blip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11-0731-42C8-88A9-CEBEB6D5195F}"/>
              </c:ext>
            </c:extLst>
          </c:dPt>
          <c:extLst>
            <c:ext xmlns:c16="http://schemas.microsoft.com/office/drawing/2014/chart" uri="{C3380CC4-5D6E-409C-BE32-E72D297353CC}">
              <c16:uniqueId val="{00000012-0731-42C8-88A9-CEBEB6D5195F}"/>
            </c:ext>
          </c:extLst>
        </c:ser>
        <c:dLbls>
          <c:showLegendKey val="0"/>
          <c:showVal val="0"/>
          <c:showCatName val="0"/>
          <c:showSerName val="0"/>
          <c:showPercent val="0"/>
          <c:showBubbleSize val="0"/>
        </c:dLbls>
        <c:gapWidth val="150"/>
        <c:shape val="box"/>
        <c:axId val="577493192"/>
        <c:axId val="577496720"/>
        <c:axId val="0"/>
      </c:bar3DChart>
      <c:catAx>
        <c:axId val="57749319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7496720"/>
        <c:crosses val="autoZero"/>
        <c:auto val="1"/>
        <c:lblAlgn val="ctr"/>
        <c:lblOffset val="100"/>
        <c:tickLblSkip val="4"/>
        <c:tickMarkSkip val="1"/>
        <c:noMultiLvlLbl val="0"/>
      </c:catAx>
      <c:valAx>
        <c:axId val="57749672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74931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B9B5-4095-8178-142E4DE2F526}"/>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B9B5-4095-8178-142E4DE2F526}"/>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B9B5-4095-8178-142E4DE2F526}"/>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B9B5-4095-8178-142E4DE2F526}"/>
            </c:ext>
          </c:extLst>
        </c:ser>
        <c:ser>
          <c:idx val="3"/>
          <c:order val="4"/>
          <c:spPr>
            <a:solidFill>
              <a:srgbClr val="FFFFFF"/>
            </a:solidFill>
            <a:ln w="12700">
              <a:solidFill>
                <a:srgbClr val="000000"/>
              </a:solidFill>
              <a:prstDash val="solid"/>
            </a:ln>
          </c:spPr>
          <c:invertIfNegative val="0"/>
          <c:extLst>
            <c:ext xmlns:c16="http://schemas.microsoft.com/office/drawing/2014/chart" uri="{C3380CC4-5D6E-409C-BE32-E72D297353CC}">
              <c16:uniqueId val="{00000004-B9B5-4095-8178-142E4DE2F526}"/>
            </c:ext>
          </c:extLst>
        </c:ser>
        <c:dLbls>
          <c:showLegendKey val="0"/>
          <c:showVal val="0"/>
          <c:showCatName val="0"/>
          <c:showSerName val="0"/>
          <c:showPercent val="0"/>
          <c:showBubbleSize val="0"/>
        </c:dLbls>
        <c:gapWidth val="150"/>
        <c:shape val="box"/>
        <c:axId val="577487312"/>
        <c:axId val="577491624"/>
        <c:axId val="0"/>
      </c:bar3DChart>
      <c:catAx>
        <c:axId val="57748731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91624"/>
        <c:crosses val="autoZero"/>
        <c:auto val="1"/>
        <c:lblAlgn val="ctr"/>
        <c:lblOffset val="100"/>
        <c:tickLblSkip val="1"/>
        <c:tickMarkSkip val="1"/>
        <c:noMultiLvlLbl val="0"/>
      </c:catAx>
      <c:valAx>
        <c:axId val="57749162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87312"/>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B25E-4455-8685-451B0AFCD123}"/>
            </c:ext>
          </c:extLst>
        </c:ser>
        <c:ser>
          <c:idx val="1"/>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B25E-4455-8685-451B0AFCD123}"/>
            </c:ext>
          </c:extLst>
        </c:ser>
        <c:dLbls>
          <c:showLegendKey val="0"/>
          <c:showVal val="0"/>
          <c:showCatName val="0"/>
          <c:showSerName val="0"/>
          <c:showPercent val="0"/>
          <c:showBubbleSize val="0"/>
        </c:dLbls>
        <c:gapWidth val="150"/>
        <c:shape val="box"/>
        <c:axId val="577492016"/>
        <c:axId val="577496328"/>
        <c:axId val="0"/>
      </c:bar3DChart>
      <c:catAx>
        <c:axId val="57749201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7496328"/>
        <c:crosses val="autoZero"/>
        <c:auto val="1"/>
        <c:lblAlgn val="ctr"/>
        <c:lblOffset val="100"/>
        <c:tickLblSkip val="1"/>
        <c:tickMarkSkip val="1"/>
        <c:noMultiLvlLbl val="0"/>
      </c:catAx>
      <c:valAx>
        <c:axId val="57749632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749201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E027-45D8-AFB5-315D1DE79FB3}"/>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E027-45D8-AFB5-315D1DE79FB3}"/>
            </c:ext>
          </c:extLst>
        </c:ser>
        <c:dLbls>
          <c:showLegendKey val="0"/>
          <c:showVal val="0"/>
          <c:showCatName val="0"/>
          <c:showSerName val="0"/>
          <c:showPercent val="0"/>
          <c:showBubbleSize val="0"/>
        </c:dLbls>
        <c:gapWidth val="150"/>
        <c:axId val="577497112"/>
        <c:axId val="57748809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E027-45D8-AFB5-315D1DE79FB3}"/>
            </c:ext>
          </c:extLst>
        </c:ser>
        <c:dLbls>
          <c:showLegendKey val="0"/>
          <c:showVal val="0"/>
          <c:showCatName val="0"/>
          <c:showSerName val="0"/>
          <c:showPercent val="0"/>
          <c:showBubbleSize val="0"/>
        </c:dLbls>
        <c:marker val="1"/>
        <c:smooth val="0"/>
        <c:axId val="577488488"/>
        <c:axId val="577488880"/>
      </c:lineChart>
      <c:catAx>
        <c:axId val="57749711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577488096"/>
        <c:crosses val="autoZero"/>
        <c:auto val="0"/>
        <c:lblAlgn val="ctr"/>
        <c:lblOffset val="100"/>
        <c:tickLblSkip val="1"/>
        <c:tickMarkSkip val="1"/>
        <c:noMultiLvlLbl val="0"/>
      </c:catAx>
      <c:valAx>
        <c:axId val="57748809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7112"/>
        <c:crosses val="autoZero"/>
        <c:crossBetween val="between"/>
      </c:valAx>
      <c:catAx>
        <c:axId val="577488488"/>
        <c:scaling>
          <c:orientation val="minMax"/>
        </c:scaling>
        <c:delete val="1"/>
        <c:axPos val="b"/>
        <c:majorTickMark val="out"/>
        <c:minorTickMark val="none"/>
        <c:tickLblPos val="nextTo"/>
        <c:crossAx val="577488880"/>
        <c:crosses val="autoZero"/>
        <c:auto val="0"/>
        <c:lblAlgn val="ctr"/>
        <c:lblOffset val="100"/>
        <c:noMultiLvlLbl val="0"/>
      </c:catAx>
      <c:valAx>
        <c:axId val="57748888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8848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0C9B-4C2B-8C50-5F7BCC71B0A5}"/>
              </c:ext>
            </c:extLst>
          </c:dPt>
          <c:extLst>
            <c:ext xmlns:c16="http://schemas.microsoft.com/office/drawing/2014/chart" uri="{C3380CC4-5D6E-409C-BE32-E72D297353CC}">
              <c16:uniqueId val="{00000002-0C9B-4C2B-8C50-5F7BCC71B0A5}"/>
            </c:ext>
          </c:extLst>
        </c:ser>
        <c:dLbls>
          <c:showLegendKey val="0"/>
          <c:showVal val="0"/>
          <c:showCatName val="0"/>
          <c:showSerName val="0"/>
          <c:showPercent val="0"/>
          <c:showBubbleSize val="0"/>
        </c:dLbls>
        <c:gapWidth val="150"/>
        <c:axId val="577491232"/>
        <c:axId val="577489272"/>
      </c:barChart>
      <c:catAx>
        <c:axId val="57749123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77489272"/>
        <c:crosses val="autoZero"/>
        <c:auto val="1"/>
        <c:lblAlgn val="ctr"/>
        <c:lblOffset val="100"/>
        <c:tickLblSkip val="1"/>
        <c:tickMarkSkip val="1"/>
        <c:noMultiLvlLbl val="0"/>
      </c:catAx>
      <c:valAx>
        <c:axId val="577489272"/>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74912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extLst>
              <c:ext xmlns:c16="http://schemas.microsoft.com/office/drawing/2014/chart" uri="{C3380CC4-5D6E-409C-BE32-E72D297353CC}">
                <c16:uniqueId val="{00000001-4ACF-4AA2-85BD-B2F1C8C15390}"/>
              </c:ext>
            </c:extLst>
          </c:dPt>
          <c:extLst>
            <c:ext xmlns:c16="http://schemas.microsoft.com/office/drawing/2014/chart" uri="{C3380CC4-5D6E-409C-BE32-E72D297353CC}">
              <c16:uniqueId val="{00000002-4ACF-4AA2-85BD-B2F1C8C15390}"/>
            </c:ext>
          </c:extLst>
        </c:ser>
        <c:dLbls>
          <c:showLegendKey val="0"/>
          <c:showVal val="0"/>
          <c:showCatName val="0"/>
          <c:showSerName val="0"/>
          <c:showPercent val="0"/>
          <c:showBubbleSize val="0"/>
        </c:dLbls>
        <c:gapWidth val="150"/>
        <c:axId val="577489664"/>
        <c:axId val="577498288"/>
      </c:barChart>
      <c:catAx>
        <c:axId val="57748966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577498288"/>
        <c:crosses val="autoZero"/>
        <c:auto val="1"/>
        <c:lblAlgn val="ctr"/>
        <c:lblOffset val="100"/>
        <c:tickLblSkip val="1"/>
        <c:tickMarkSkip val="1"/>
        <c:noMultiLvlLbl val="0"/>
      </c:catAx>
      <c:valAx>
        <c:axId val="57749828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8966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5864-4F1B-B0AD-F34A98385024}"/>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5864-4F1B-B0AD-F34A98385024}"/>
            </c:ext>
          </c:extLst>
        </c:ser>
        <c:dLbls>
          <c:showLegendKey val="0"/>
          <c:showVal val="0"/>
          <c:showCatName val="0"/>
          <c:showSerName val="0"/>
          <c:showPercent val="0"/>
          <c:showBubbleSize val="0"/>
        </c:dLbls>
        <c:gapWidth val="150"/>
        <c:axId val="577490448"/>
        <c:axId val="57749358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5864-4F1B-B0AD-F34A98385024}"/>
            </c:ext>
          </c:extLst>
        </c:ser>
        <c:dLbls>
          <c:showLegendKey val="0"/>
          <c:showVal val="0"/>
          <c:showCatName val="0"/>
          <c:showSerName val="0"/>
          <c:showPercent val="0"/>
          <c:showBubbleSize val="0"/>
        </c:dLbls>
        <c:marker val="1"/>
        <c:smooth val="0"/>
        <c:axId val="577499072"/>
        <c:axId val="577493976"/>
      </c:lineChart>
      <c:catAx>
        <c:axId val="5774904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3584"/>
        <c:crosses val="autoZero"/>
        <c:auto val="0"/>
        <c:lblAlgn val="ctr"/>
        <c:lblOffset val="100"/>
        <c:tickLblSkip val="1"/>
        <c:tickMarkSkip val="1"/>
        <c:noMultiLvlLbl val="0"/>
      </c:catAx>
      <c:valAx>
        <c:axId val="57749358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0448"/>
        <c:crosses val="autoZero"/>
        <c:crossBetween val="between"/>
      </c:valAx>
      <c:catAx>
        <c:axId val="577499072"/>
        <c:scaling>
          <c:orientation val="minMax"/>
        </c:scaling>
        <c:delete val="1"/>
        <c:axPos val="b"/>
        <c:majorTickMark val="out"/>
        <c:minorTickMark val="none"/>
        <c:tickLblPos val="nextTo"/>
        <c:crossAx val="577493976"/>
        <c:crosses val="autoZero"/>
        <c:auto val="0"/>
        <c:lblAlgn val="ctr"/>
        <c:lblOffset val="100"/>
        <c:noMultiLvlLbl val="0"/>
      </c:catAx>
      <c:valAx>
        <c:axId val="57749397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907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874E-4D4C-94FB-0ED54A4A950C}"/>
            </c:ext>
          </c:extLst>
        </c:ser>
        <c:ser>
          <c:idx val="2"/>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874E-4D4C-94FB-0ED54A4A950C}"/>
            </c:ext>
          </c:extLst>
        </c:ser>
        <c:dLbls>
          <c:showLegendKey val="0"/>
          <c:showVal val="0"/>
          <c:showCatName val="0"/>
          <c:showSerName val="0"/>
          <c:showPercent val="0"/>
          <c:showBubbleSize val="0"/>
        </c:dLbls>
        <c:gapWidth val="150"/>
        <c:axId val="577494368"/>
        <c:axId val="577494760"/>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874E-4D4C-94FB-0ED54A4A950C}"/>
            </c:ext>
          </c:extLst>
        </c:ser>
        <c:dLbls>
          <c:showLegendKey val="0"/>
          <c:showVal val="0"/>
          <c:showCatName val="0"/>
          <c:showSerName val="0"/>
          <c:showPercent val="0"/>
          <c:showBubbleSize val="0"/>
        </c:dLbls>
        <c:marker val="1"/>
        <c:smooth val="0"/>
        <c:axId val="577495544"/>
        <c:axId val="577498680"/>
      </c:lineChart>
      <c:catAx>
        <c:axId val="5774943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77494760"/>
        <c:crosses val="autoZero"/>
        <c:auto val="0"/>
        <c:lblAlgn val="ctr"/>
        <c:lblOffset val="100"/>
        <c:tickLblSkip val="1"/>
        <c:tickMarkSkip val="1"/>
        <c:noMultiLvlLbl val="0"/>
      </c:catAx>
      <c:valAx>
        <c:axId val="57749476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4368"/>
        <c:crosses val="autoZero"/>
        <c:crossBetween val="between"/>
      </c:valAx>
      <c:catAx>
        <c:axId val="577495544"/>
        <c:scaling>
          <c:orientation val="minMax"/>
        </c:scaling>
        <c:delete val="1"/>
        <c:axPos val="b"/>
        <c:majorTickMark val="out"/>
        <c:minorTickMark val="none"/>
        <c:tickLblPos val="nextTo"/>
        <c:crossAx val="577498680"/>
        <c:crosses val="autoZero"/>
        <c:auto val="0"/>
        <c:lblAlgn val="ctr"/>
        <c:lblOffset val="100"/>
        <c:noMultiLvlLbl val="0"/>
      </c:catAx>
      <c:valAx>
        <c:axId val="57749868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5544"/>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0-F5F9-4C77-942F-747E74CEC964}"/>
            </c:ext>
          </c:extLst>
        </c:ser>
        <c:ser>
          <c:idx val="1"/>
          <c:order val="1"/>
          <c:spPr>
            <a:noFill/>
            <a:ln w="25400">
              <a:solidFill>
                <a:srgbClr val="000000"/>
              </a:solidFill>
              <a:prstDash val="solid"/>
            </a:ln>
          </c:spPr>
          <c:extLst>
            <c:ext xmlns:c16="http://schemas.microsoft.com/office/drawing/2014/chart" uri="{C3380CC4-5D6E-409C-BE32-E72D297353CC}">
              <c16:uniqueId val="{00000001-F5F9-4C77-942F-747E74CEC964}"/>
            </c:ext>
          </c:extLst>
        </c:ser>
        <c:dLbls>
          <c:showLegendKey val="0"/>
          <c:showVal val="0"/>
          <c:showCatName val="0"/>
          <c:showSerName val="0"/>
          <c:showPercent val="0"/>
          <c:showBubbleSize val="0"/>
        </c:dLbls>
        <c:axId val="577497896"/>
        <c:axId val="577510440"/>
      </c:radarChart>
      <c:catAx>
        <c:axId val="5774978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7510440"/>
        <c:crosses val="autoZero"/>
        <c:auto val="0"/>
        <c:lblAlgn val="ctr"/>
        <c:lblOffset val="100"/>
        <c:noMultiLvlLbl val="0"/>
      </c:catAx>
      <c:valAx>
        <c:axId val="5775104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97896"/>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DCA-463F-8907-62B22F4DAA52}"/>
            </c:ext>
          </c:extLst>
        </c:ser>
        <c:ser>
          <c:idx val="2"/>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DCA-463F-8907-62B22F4DAA52}"/>
            </c:ext>
          </c:extLst>
        </c:ser>
        <c:dLbls>
          <c:showLegendKey val="0"/>
          <c:showVal val="0"/>
          <c:showCatName val="0"/>
          <c:showSerName val="0"/>
          <c:showPercent val="0"/>
          <c:showBubbleSize val="0"/>
        </c:dLbls>
        <c:gapWidth val="150"/>
        <c:axId val="1002140912"/>
        <c:axId val="1002138168"/>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0DCA-463F-8907-62B22F4DAA52}"/>
            </c:ext>
          </c:extLst>
        </c:ser>
        <c:dLbls>
          <c:showLegendKey val="0"/>
          <c:showVal val="0"/>
          <c:showCatName val="0"/>
          <c:showSerName val="0"/>
          <c:showPercent val="0"/>
          <c:showBubbleSize val="0"/>
        </c:dLbls>
        <c:marker val="1"/>
        <c:smooth val="0"/>
        <c:axId val="1002141304"/>
        <c:axId val="1002133072"/>
      </c:lineChart>
      <c:catAx>
        <c:axId val="100214091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38168"/>
        <c:crosses val="autoZero"/>
        <c:auto val="0"/>
        <c:lblAlgn val="ctr"/>
        <c:lblOffset val="100"/>
        <c:tickLblSkip val="1"/>
        <c:tickMarkSkip val="1"/>
        <c:noMultiLvlLbl val="0"/>
      </c:catAx>
      <c:valAx>
        <c:axId val="100213816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091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141304"/>
        <c:scaling>
          <c:orientation val="minMax"/>
        </c:scaling>
        <c:delete val="1"/>
        <c:axPos val="b"/>
        <c:numFmt formatCode="General" sourceLinked="1"/>
        <c:majorTickMark val="out"/>
        <c:minorTickMark val="none"/>
        <c:tickLblPos val="nextTo"/>
        <c:crossAx val="1002133072"/>
        <c:crosses val="autoZero"/>
        <c:auto val="0"/>
        <c:lblAlgn val="ctr"/>
        <c:lblOffset val="100"/>
        <c:noMultiLvlLbl val="0"/>
      </c:catAx>
      <c:valAx>
        <c:axId val="100213307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130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FF85-4995-8A1E-74B6DA65803B}"/>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FF85-4995-8A1E-74B6DA65803B}"/>
            </c:ext>
          </c:extLst>
        </c:ser>
        <c:dLbls>
          <c:showLegendKey val="0"/>
          <c:showVal val="0"/>
          <c:showCatName val="0"/>
          <c:showSerName val="0"/>
          <c:showPercent val="0"/>
          <c:showBubbleSize val="0"/>
        </c:dLbls>
        <c:gapWidth val="150"/>
        <c:axId val="577504952"/>
        <c:axId val="57750456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FF85-4995-8A1E-74B6DA65803B}"/>
            </c:ext>
          </c:extLst>
        </c:ser>
        <c:dLbls>
          <c:showLegendKey val="0"/>
          <c:showVal val="0"/>
          <c:showCatName val="0"/>
          <c:showSerName val="0"/>
          <c:showPercent val="0"/>
          <c:showBubbleSize val="0"/>
        </c:dLbls>
        <c:marker val="1"/>
        <c:smooth val="0"/>
        <c:axId val="577507696"/>
        <c:axId val="577510048"/>
      </c:lineChart>
      <c:catAx>
        <c:axId val="5775049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4560"/>
        <c:crosses val="autoZero"/>
        <c:auto val="0"/>
        <c:lblAlgn val="ctr"/>
        <c:lblOffset val="100"/>
        <c:tickLblSkip val="1"/>
        <c:tickMarkSkip val="1"/>
        <c:noMultiLvlLbl val="0"/>
      </c:catAx>
      <c:valAx>
        <c:axId val="57750456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4952"/>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577507696"/>
        <c:scaling>
          <c:orientation val="minMax"/>
        </c:scaling>
        <c:delete val="1"/>
        <c:axPos val="b"/>
        <c:majorTickMark val="out"/>
        <c:minorTickMark val="none"/>
        <c:tickLblPos val="nextTo"/>
        <c:crossAx val="577510048"/>
        <c:crosses val="autoZero"/>
        <c:auto val="0"/>
        <c:lblAlgn val="ctr"/>
        <c:lblOffset val="100"/>
        <c:noMultiLvlLbl val="0"/>
      </c:catAx>
      <c:valAx>
        <c:axId val="57751004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769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3DED-480F-812D-3C0F25D37B6A}"/>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3DED-480F-812D-3C0F25D37B6A}"/>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3DED-480F-812D-3C0F25D37B6A}"/>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3DED-480F-812D-3C0F25D37B6A}"/>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3DED-480F-812D-3C0F25D37B6A}"/>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3DED-480F-812D-3C0F25D37B6A}"/>
            </c:ext>
          </c:extLst>
        </c:ser>
        <c:dLbls>
          <c:showLegendKey val="0"/>
          <c:showVal val="0"/>
          <c:showCatName val="0"/>
          <c:showSerName val="0"/>
          <c:showPercent val="0"/>
          <c:showBubbleSize val="0"/>
        </c:dLbls>
        <c:gapWidth val="150"/>
        <c:shape val="box"/>
        <c:axId val="577503776"/>
        <c:axId val="577502992"/>
        <c:axId val="0"/>
      </c:bar3DChart>
      <c:catAx>
        <c:axId val="577503776"/>
        <c:scaling>
          <c:orientation val="maxMin"/>
        </c:scaling>
        <c:delete val="1"/>
        <c:axPos val="r"/>
        <c:majorTickMark val="out"/>
        <c:minorTickMark val="none"/>
        <c:tickLblPos val="nextTo"/>
        <c:crossAx val="577502992"/>
        <c:crosses val="autoZero"/>
        <c:auto val="1"/>
        <c:lblAlgn val="ctr"/>
        <c:lblOffset val="100"/>
        <c:noMultiLvlLbl val="0"/>
      </c:catAx>
      <c:valAx>
        <c:axId val="577502992"/>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7503776"/>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5"/>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08C7-4694-BA6E-A75B23D303E1}"/>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08C7-4694-BA6E-A75B23D303E1}"/>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08C7-4694-BA6E-A75B23D303E1}"/>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08C7-4694-BA6E-A75B23D303E1}"/>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08C7-4694-BA6E-A75B23D303E1}"/>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08C7-4694-BA6E-A75B23D303E1}"/>
            </c:ext>
          </c:extLst>
        </c:ser>
        <c:dLbls>
          <c:showLegendKey val="0"/>
          <c:showVal val="0"/>
          <c:showCatName val="0"/>
          <c:showSerName val="0"/>
          <c:showPercent val="0"/>
          <c:showBubbleSize val="0"/>
        </c:dLbls>
        <c:gapWidth val="150"/>
        <c:shape val="box"/>
        <c:axId val="577501032"/>
        <c:axId val="577511224"/>
        <c:axId val="0"/>
      </c:bar3DChart>
      <c:catAx>
        <c:axId val="577501032"/>
        <c:scaling>
          <c:orientation val="maxMin"/>
        </c:scaling>
        <c:delete val="1"/>
        <c:axPos val="l"/>
        <c:majorTickMark val="out"/>
        <c:minorTickMark val="none"/>
        <c:tickLblPos val="nextTo"/>
        <c:crossAx val="577511224"/>
        <c:crosses val="autoZero"/>
        <c:auto val="1"/>
        <c:lblAlgn val="ctr"/>
        <c:lblOffset val="100"/>
        <c:noMultiLvlLbl val="0"/>
      </c:catAx>
      <c:valAx>
        <c:axId val="57751122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103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F20B-4991-A696-651060C839CD}"/>
            </c:ext>
          </c:extLst>
        </c:ser>
        <c:ser>
          <c:idx val="3"/>
          <c:order val="1"/>
          <c:spPr>
            <a:ln w="12700">
              <a:solidFill>
                <a:srgbClr val="000000"/>
              </a:solidFill>
              <a:prstDash val="solid"/>
            </a:ln>
          </c:spPr>
          <c:marker>
            <c:symbol val="diamond"/>
            <c:size val="5"/>
            <c:spPr>
              <a:noFill/>
              <a:ln>
                <a:solidFill>
                  <a:srgbClr val="000000"/>
                </a:solidFill>
                <a:prstDash val="solid"/>
              </a:ln>
            </c:spPr>
          </c:marker>
          <c:smooth val="0"/>
          <c:extLst>
            <c:ext xmlns:c16="http://schemas.microsoft.com/office/drawing/2014/chart" uri="{C3380CC4-5D6E-409C-BE32-E72D297353CC}">
              <c16:uniqueId val="{00000001-F20B-4991-A696-651060C839CD}"/>
            </c:ext>
          </c:extLst>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2-F20B-4991-A696-651060C839CD}"/>
            </c:ext>
          </c:extLst>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extLst>
            <c:ext xmlns:c16="http://schemas.microsoft.com/office/drawing/2014/chart" uri="{C3380CC4-5D6E-409C-BE32-E72D297353CC}">
              <c16:uniqueId val="{00000003-F20B-4991-A696-651060C839CD}"/>
            </c:ext>
          </c:extLst>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extLst>
            <c:ext xmlns:c16="http://schemas.microsoft.com/office/drawing/2014/chart" uri="{C3380CC4-5D6E-409C-BE32-E72D297353CC}">
              <c16:uniqueId val="{00000004-F20B-4991-A696-651060C839CD}"/>
            </c:ext>
          </c:extLst>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extLst>
            <c:ext xmlns:c16="http://schemas.microsoft.com/office/drawing/2014/chart" uri="{C3380CC4-5D6E-409C-BE32-E72D297353CC}">
              <c16:uniqueId val="{00000005-F20B-4991-A696-651060C839CD}"/>
            </c:ext>
          </c:extLst>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extLst>
            <c:ext xmlns:c16="http://schemas.microsoft.com/office/drawing/2014/chart" uri="{C3380CC4-5D6E-409C-BE32-E72D297353CC}">
              <c16:uniqueId val="{00000006-F20B-4991-A696-651060C839CD}"/>
            </c:ext>
          </c:extLst>
        </c:ser>
        <c:dLbls>
          <c:showLegendKey val="0"/>
          <c:showVal val="0"/>
          <c:showCatName val="0"/>
          <c:showSerName val="0"/>
          <c:showPercent val="0"/>
          <c:showBubbleSize val="0"/>
        </c:dLbls>
        <c:marker val="1"/>
        <c:smooth val="0"/>
        <c:axId val="577504168"/>
        <c:axId val="577505344"/>
      </c:lineChart>
      <c:catAx>
        <c:axId val="5775041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5344"/>
        <c:crossesAt val="70"/>
        <c:auto val="1"/>
        <c:lblAlgn val="ctr"/>
        <c:lblOffset val="100"/>
        <c:tickLblSkip val="1"/>
        <c:tickMarkSkip val="1"/>
        <c:noMultiLvlLbl val="0"/>
      </c:catAx>
      <c:valAx>
        <c:axId val="577505344"/>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416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8A02-4C3D-9F11-9D97197585AB}"/>
            </c:ext>
          </c:extLst>
        </c:ser>
        <c:ser>
          <c:idx val="1"/>
          <c:order val="1"/>
          <c:spPr>
            <a:solidFill>
              <a:srgbClr val="000000"/>
            </a:solidFill>
            <a:ln w="12700">
              <a:solidFill>
                <a:srgbClr val="000000"/>
              </a:solidFill>
              <a:prstDash val="solid"/>
            </a:ln>
          </c:spPr>
          <c:invertIfNegative val="0"/>
          <c:extLst>
            <c:ext xmlns:c16="http://schemas.microsoft.com/office/drawing/2014/chart" uri="{C3380CC4-5D6E-409C-BE32-E72D297353CC}">
              <c16:uniqueId val="{00000001-8A02-4C3D-9F11-9D97197585AB}"/>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8A02-4C3D-9F11-9D97197585AB}"/>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8A02-4C3D-9F11-9D97197585AB}"/>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8A02-4C3D-9F11-9D97197585AB}"/>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8A02-4C3D-9F11-9D97197585AB}"/>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8A02-4C3D-9F11-9D97197585AB}"/>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7-8A02-4C3D-9F11-9D97197585AB}"/>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8-8A02-4C3D-9F11-9D97197585AB}"/>
            </c:ext>
          </c:extLst>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9-8A02-4C3D-9F11-9D97197585AB}"/>
            </c:ext>
          </c:extLst>
        </c:ser>
        <c:dLbls>
          <c:showLegendKey val="0"/>
          <c:showVal val="0"/>
          <c:showCatName val="0"/>
          <c:showSerName val="0"/>
          <c:showPercent val="0"/>
          <c:showBubbleSize val="0"/>
        </c:dLbls>
        <c:gapWidth val="150"/>
        <c:shape val="box"/>
        <c:axId val="577499856"/>
        <c:axId val="577508088"/>
        <c:axId val="0"/>
      </c:bar3DChart>
      <c:catAx>
        <c:axId val="57749985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8088"/>
        <c:crosses val="autoZero"/>
        <c:auto val="1"/>
        <c:lblAlgn val="ctr"/>
        <c:lblOffset val="100"/>
        <c:tickLblSkip val="2"/>
        <c:tickMarkSkip val="1"/>
        <c:noMultiLvlLbl val="0"/>
      </c:catAx>
      <c:valAx>
        <c:axId val="577508088"/>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99856"/>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9"/>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3CBF-4ED2-8D5A-AF3375679658}"/>
            </c:ext>
          </c:extLst>
        </c:ser>
        <c:ser>
          <c:idx val="2"/>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3CBF-4ED2-8D5A-AF3375679658}"/>
            </c:ext>
          </c:extLst>
        </c:ser>
        <c:dLbls>
          <c:showLegendKey val="0"/>
          <c:showVal val="0"/>
          <c:showCatName val="0"/>
          <c:showSerName val="0"/>
          <c:showPercent val="0"/>
          <c:showBubbleSize val="0"/>
        </c:dLbls>
        <c:gapWidth val="150"/>
        <c:axId val="577500640"/>
        <c:axId val="577508480"/>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3CBF-4ED2-8D5A-AF3375679658}"/>
            </c:ext>
          </c:extLst>
        </c:ser>
        <c:dLbls>
          <c:showLegendKey val="0"/>
          <c:showVal val="0"/>
          <c:showCatName val="0"/>
          <c:showSerName val="0"/>
          <c:showPercent val="0"/>
          <c:showBubbleSize val="0"/>
        </c:dLbls>
        <c:marker val="1"/>
        <c:smooth val="0"/>
        <c:axId val="577506520"/>
        <c:axId val="577502600"/>
      </c:lineChart>
      <c:catAx>
        <c:axId val="5775006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8480"/>
        <c:crosses val="autoZero"/>
        <c:auto val="0"/>
        <c:lblAlgn val="ctr"/>
        <c:lblOffset val="100"/>
        <c:tickLblSkip val="1"/>
        <c:tickMarkSkip val="1"/>
        <c:noMultiLvlLbl val="0"/>
      </c:catAx>
      <c:valAx>
        <c:axId val="57750848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064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06520"/>
        <c:scaling>
          <c:orientation val="minMax"/>
        </c:scaling>
        <c:delete val="1"/>
        <c:axPos val="b"/>
        <c:majorTickMark val="out"/>
        <c:minorTickMark val="none"/>
        <c:tickLblPos val="nextTo"/>
        <c:crossAx val="577502600"/>
        <c:crosses val="autoZero"/>
        <c:auto val="0"/>
        <c:lblAlgn val="ctr"/>
        <c:lblOffset val="100"/>
        <c:noMultiLvlLbl val="0"/>
      </c:catAx>
      <c:valAx>
        <c:axId val="57750260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652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1F3E-4A73-B237-7DEB20174667}"/>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1F3E-4A73-B237-7DEB20174667}"/>
            </c:ext>
          </c:extLst>
        </c:ser>
        <c:dLbls>
          <c:showLegendKey val="0"/>
          <c:showVal val="0"/>
          <c:showCatName val="0"/>
          <c:showSerName val="0"/>
          <c:showPercent val="0"/>
          <c:showBubbleSize val="0"/>
        </c:dLbls>
        <c:gapWidth val="150"/>
        <c:axId val="577501424"/>
        <c:axId val="57750965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1F3E-4A73-B237-7DEB20174667}"/>
            </c:ext>
          </c:extLst>
        </c:ser>
        <c:dLbls>
          <c:showLegendKey val="0"/>
          <c:showVal val="0"/>
          <c:showCatName val="0"/>
          <c:showSerName val="0"/>
          <c:showPercent val="0"/>
          <c:showBubbleSize val="0"/>
        </c:dLbls>
        <c:marker val="1"/>
        <c:smooth val="0"/>
        <c:axId val="577506912"/>
        <c:axId val="577501816"/>
      </c:lineChart>
      <c:catAx>
        <c:axId val="5775014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9656"/>
        <c:crosses val="autoZero"/>
        <c:auto val="0"/>
        <c:lblAlgn val="ctr"/>
        <c:lblOffset val="100"/>
        <c:tickLblSkip val="1"/>
        <c:tickMarkSkip val="1"/>
        <c:noMultiLvlLbl val="0"/>
      </c:catAx>
      <c:valAx>
        <c:axId val="57750965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7750142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06912"/>
        <c:scaling>
          <c:orientation val="minMax"/>
        </c:scaling>
        <c:delete val="1"/>
        <c:axPos val="b"/>
        <c:majorTickMark val="out"/>
        <c:minorTickMark val="none"/>
        <c:tickLblPos val="nextTo"/>
        <c:crossAx val="577501816"/>
        <c:crossesAt val="0"/>
        <c:auto val="0"/>
        <c:lblAlgn val="ctr"/>
        <c:lblOffset val="100"/>
        <c:noMultiLvlLbl val="0"/>
      </c:catAx>
      <c:valAx>
        <c:axId val="577501816"/>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7750691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2"/>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extLst>
            <c:ext xmlns:c16="http://schemas.microsoft.com/office/drawing/2014/chart" uri="{C3380CC4-5D6E-409C-BE32-E72D297353CC}">
              <c16:uniqueId val="{00000000-2BAC-43DD-947B-105E014C699B}"/>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1-2BAC-43DD-947B-105E014C699B}"/>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2-2BAC-43DD-947B-105E014C699B}"/>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3-2BAC-43DD-947B-105E014C699B}"/>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4-2BAC-43DD-947B-105E014C699B}"/>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5-2BAC-43DD-947B-105E014C699B}"/>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6-2BAC-43DD-947B-105E014C699B}"/>
            </c:ext>
          </c:extLst>
        </c:ser>
        <c:ser>
          <c:idx val="8"/>
          <c:order val="7"/>
          <c:spPr>
            <a:solidFill>
              <a:srgbClr val="FFFFFF"/>
            </a:solidFill>
            <a:ln w="12700">
              <a:solidFill>
                <a:srgbClr val="000000"/>
              </a:solidFill>
              <a:prstDash val="solid"/>
            </a:ln>
          </c:spPr>
          <c:invertIfNegative val="0"/>
          <c:extLst>
            <c:ext xmlns:c16="http://schemas.microsoft.com/office/drawing/2014/chart" uri="{C3380CC4-5D6E-409C-BE32-E72D297353CC}">
              <c16:uniqueId val="{00000007-2BAC-43DD-947B-105E014C699B}"/>
            </c:ext>
          </c:extLst>
        </c:ser>
        <c:ser>
          <c:idx val="0"/>
          <c:order val="8"/>
          <c:spPr>
            <a:solidFill>
              <a:srgbClr val="9999FF"/>
            </a:solidFill>
            <a:ln w="12700">
              <a:solidFill>
                <a:srgbClr val="000000"/>
              </a:solidFill>
              <a:prstDash val="solid"/>
            </a:ln>
          </c:spPr>
          <c:invertIfNegative val="0"/>
          <c:extLst>
            <c:ext xmlns:c16="http://schemas.microsoft.com/office/drawing/2014/chart" uri="{C3380CC4-5D6E-409C-BE32-E72D297353CC}">
              <c16:uniqueId val="{00000008-2BAC-43DD-947B-105E014C699B}"/>
            </c:ext>
          </c:extLst>
        </c:ser>
        <c:dLbls>
          <c:showLegendKey val="0"/>
          <c:showVal val="0"/>
          <c:showCatName val="0"/>
          <c:showSerName val="0"/>
          <c:showPercent val="0"/>
          <c:showBubbleSize val="0"/>
        </c:dLbls>
        <c:gapWidth val="150"/>
        <c:shape val="box"/>
        <c:axId val="577503384"/>
        <c:axId val="577509264"/>
        <c:axId val="0"/>
      </c:bar3DChart>
      <c:catAx>
        <c:axId val="57750338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9264"/>
        <c:crosses val="autoZero"/>
        <c:auto val="1"/>
        <c:lblAlgn val="ctr"/>
        <c:lblOffset val="100"/>
        <c:tickLblSkip val="2"/>
        <c:tickMarkSkip val="1"/>
        <c:noMultiLvlLbl val="0"/>
      </c:catAx>
      <c:valAx>
        <c:axId val="57750926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338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7"/>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extLst>
            <c:ext xmlns:c16="http://schemas.microsoft.com/office/drawing/2014/chart" uri="{C3380CC4-5D6E-409C-BE32-E72D297353CC}">
              <c16:uniqueId val="{00000000-B7DB-40F5-A52C-2C346D6C72D2}"/>
            </c:ext>
          </c:extLst>
        </c:ser>
        <c:ser>
          <c:idx val="0"/>
          <c:order val="1"/>
          <c:spPr>
            <a:solidFill>
              <a:srgbClr val="FFFFFF"/>
            </a:solidFill>
            <a:ln w="12700">
              <a:solidFill>
                <a:srgbClr val="000000"/>
              </a:solidFill>
              <a:prstDash val="solid"/>
            </a:ln>
          </c:spPr>
          <c:invertIfNegative val="0"/>
          <c:extLst>
            <c:ext xmlns:c16="http://schemas.microsoft.com/office/drawing/2014/chart" uri="{C3380CC4-5D6E-409C-BE32-E72D297353CC}">
              <c16:uniqueId val="{00000001-B7DB-40F5-A52C-2C346D6C72D2}"/>
            </c:ext>
          </c:extLst>
        </c:ser>
        <c:dLbls>
          <c:showLegendKey val="0"/>
          <c:showVal val="0"/>
          <c:showCatName val="0"/>
          <c:showSerName val="0"/>
          <c:showPercent val="0"/>
          <c:showBubbleSize val="0"/>
        </c:dLbls>
        <c:gapWidth val="150"/>
        <c:axId val="573821864"/>
        <c:axId val="57382578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B7DB-40F5-A52C-2C346D6C72D2}"/>
            </c:ext>
          </c:extLst>
        </c:ser>
        <c:dLbls>
          <c:showLegendKey val="0"/>
          <c:showVal val="0"/>
          <c:showCatName val="0"/>
          <c:showSerName val="0"/>
          <c:showPercent val="0"/>
          <c:showBubbleSize val="0"/>
        </c:dLbls>
        <c:marker val="1"/>
        <c:smooth val="0"/>
        <c:axId val="573829312"/>
        <c:axId val="573822256"/>
      </c:lineChart>
      <c:catAx>
        <c:axId val="57382186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25784"/>
        <c:crosses val="autoZero"/>
        <c:auto val="0"/>
        <c:lblAlgn val="ctr"/>
        <c:lblOffset val="100"/>
        <c:tickLblSkip val="1"/>
        <c:tickMarkSkip val="1"/>
        <c:noMultiLvlLbl val="0"/>
      </c:catAx>
      <c:valAx>
        <c:axId val="57382578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2186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3829312"/>
        <c:scaling>
          <c:orientation val="minMax"/>
        </c:scaling>
        <c:delete val="1"/>
        <c:axPos val="b"/>
        <c:majorTickMark val="out"/>
        <c:minorTickMark val="none"/>
        <c:tickLblPos val="nextTo"/>
        <c:crossAx val="573822256"/>
        <c:crosses val="autoZero"/>
        <c:auto val="0"/>
        <c:lblAlgn val="ctr"/>
        <c:lblOffset val="100"/>
        <c:noMultiLvlLbl val="0"/>
      </c:catAx>
      <c:valAx>
        <c:axId val="57382225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2931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extLst>
            <c:ext xmlns:c16="http://schemas.microsoft.com/office/drawing/2014/chart" uri="{C3380CC4-5D6E-409C-BE32-E72D297353CC}">
              <c16:uniqueId val="{00000000-D537-43C0-BC2F-653C040EA82F}"/>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1-D537-43C0-BC2F-653C040EA82F}"/>
            </c:ext>
          </c:extLst>
        </c:ser>
        <c:dLbls>
          <c:showLegendKey val="0"/>
          <c:showVal val="0"/>
          <c:showCatName val="0"/>
          <c:showSerName val="0"/>
          <c:showPercent val="0"/>
          <c:showBubbleSize val="0"/>
        </c:dLbls>
        <c:marker val="1"/>
        <c:smooth val="0"/>
        <c:axId val="573817552"/>
        <c:axId val="573822648"/>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extLst>
            <c:ext xmlns:c16="http://schemas.microsoft.com/office/drawing/2014/chart" uri="{C3380CC4-5D6E-409C-BE32-E72D297353CC}">
              <c16:uniqueId val="{00000002-D537-43C0-BC2F-653C040EA82F}"/>
            </c:ext>
          </c:extLst>
        </c:ser>
        <c:dLbls>
          <c:showLegendKey val="0"/>
          <c:showVal val="0"/>
          <c:showCatName val="0"/>
          <c:showSerName val="0"/>
          <c:showPercent val="0"/>
          <c:showBubbleSize val="0"/>
        </c:dLbls>
        <c:marker val="1"/>
        <c:smooth val="0"/>
        <c:axId val="573826960"/>
        <c:axId val="573818728"/>
      </c:lineChart>
      <c:catAx>
        <c:axId val="5738175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22648"/>
        <c:crosses val="autoZero"/>
        <c:auto val="1"/>
        <c:lblAlgn val="ctr"/>
        <c:lblOffset val="100"/>
        <c:tickLblSkip val="1"/>
        <c:tickMarkSkip val="1"/>
        <c:noMultiLvlLbl val="0"/>
      </c:catAx>
      <c:valAx>
        <c:axId val="573822648"/>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17552"/>
        <c:crosses val="autoZero"/>
        <c:crossBetween val="between"/>
        <c:dispUnits>
          <c:builtInUnit val="hundreds"/>
        </c:dispUnits>
      </c:valAx>
      <c:catAx>
        <c:axId val="573826960"/>
        <c:scaling>
          <c:orientation val="minMax"/>
        </c:scaling>
        <c:delete val="1"/>
        <c:axPos val="b"/>
        <c:majorTickMark val="out"/>
        <c:minorTickMark val="none"/>
        <c:tickLblPos val="nextTo"/>
        <c:crossAx val="573818728"/>
        <c:crossesAt val="0"/>
        <c:auto val="1"/>
        <c:lblAlgn val="ctr"/>
        <c:lblOffset val="100"/>
        <c:noMultiLvlLbl val="0"/>
      </c:catAx>
      <c:valAx>
        <c:axId val="573818728"/>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26960"/>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5" Type="http://schemas.openxmlformats.org/officeDocument/2006/relationships/chart" Target="../charts/chart149.xml"/><Relationship Id="rId4" Type="http://schemas.openxmlformats.org/officeDocument/2006/relationships/chart" Target="../charts/chart148.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 Id="rId5" Type="http://schemas.openxmlformats.org/officeDocument/2006/relationships/chart" Target="../charts/chart154.xml"/><Relationship Id="rId4" Type="http://schemas.openxmlformats.org/officeDocument/2006/relationships/chart" Target="../charts/chart153.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157.xml"/><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image" Target="../media/image38.emf"/><Relationship Id="rId5" Type="http://schemas.openxmlformats.org/officeDocument/2006/relationships/chart" Target="../charts/chart159.xml"/><Relationship Id="rId4" Type="http://schemas.openxmlformats.org/officeDocument/2006/relationships/chart" Target="../charts/chart158.xml"/></Relationships>
</file>

<file path=xl/drawings/_rels/drawing118.xml.rels><?xml version="1.0" encoding="UTF-8" standalone="yes"?>
<Relationships xmlns="http://schemas.openxmlformats.org/package/2006/relationships"><Relationship Id="rId8" Type="http://schemas.openxmlformats.org/officeDocument/2006/relationships/chart" Target="../charts/chart167.xml"/><Relationship Id="rId13" Type="http://schemas.openxmlformats.org/officeDocument/2006/relationships/chart" Target="../charts/chart172.xml"/><Relationship Id="rId3" Type="http://schemas.openxmlformats.org/officeDocument/2006/relationships/chart" Target="../charts/chart162.xml"/><Relationship Id="rId7" Type="http://schemas.openxmlformats.org/officeDocument/2006/relationships/chart" Target="../charts/chart166.xml"/><Relationship Id="rId12" Type="http://schemas.openxmlformats.org/officeDocument/2006/relationships/chart" Target="../charts/chart171.xml"/><Relationship Id="rId17" Type="http://schemas.openxmlformats.org/officeDocument/2006/relationships/chart" Target="../charts/chart176.xml"/><Relationship Id="rId2" Type="http://schemas.openxmlformats.org/officeDocument/2006/relationships/chart" Target="../charts/chart161.xml"/><Relationship Id="rId16" Type="http://schemas.openxmlformats.org/officeDocument/2006/relationships/chart" Target="../charts/chart175.xml"/><Relationship Id="rId1" Type="http://schemas.openxmlformats.org/officeDocument/2006/relationships/chart" Target="../charts/chart160.xml"/><Relationship Id="rId6" Type="http://schemas.openxmlformats.org/officeDocument/2006/relationships/chart" Target="../charts/chart165.xml"/><Relationship Id="rId11" Type="http://schemas.openxmlformats.org/officeDocument/2006/relationships/chart" Target="../charts/chart170.xml"/><Relationship Id="rId5" Type="http://schemas.openxmlformats.org/officeDocument/2006/relationships/chart" Target="../charts/chart164.xml"/><Relationship Id="rId15" Type="http://schemas.openxmlformats.org/officeDocument/2006/relationships/chart" Target="../charts/chart174.xml"/><Relationship Id="rId10" Type="http://schemas.openxmlformats.org/officeDocument/2006/relationships/chart" Target="../charts/chart169.xml"/><Relationship Id="rId4" Type="http://schemas.openxmlformats.org/officeDocument/2006/relationships/chart" Target="../charts/chart163.xml"/><Relationship Id="rId9" Type="http://schemas.openxmlformats.org/officeDocument/2006/relationships/chart" Target="../charts/chart168.xml"/><Relationship Id="rId14" Type="http://schemas.openxmlformats.org/officeDocument/2006/relationships/chart" Target="../charts/chart173.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4" Type="http://schemas.openxmlformats.org/officeDocument/2006/relationships/chart" Target="../charts/chart180.xml"/></Relationships>
</file>

<file path=xl/drawings/_rels/drawing134.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5" Type="http://schemas.openxmlformats.org/officeDocument/2006/relationships/chart" Target="../charts/chart185.xml"/><Relationship Id="rId4" Type="http://schemas.openxmlformats.org/officeDocument/2006/relationships/chart" Target="../charts/chart184.xml"/></Relationships>
</file>

<file path=xl/drawings/_rels/drawing136.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 Id="rId5" Type="http://schemas.openxmlformats.org/officeDocument/2006/relationships/chart" Target="../charts/chart190.xml"/><Relationship Id="rId4" Type="http://schemas.openxmlformats.org/officeDocument/2006/relationships/chart" Target="../charts/chart189.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chart" Target="../charts/chart191.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 Id="rId5" Type="http://schemas.openxmlformats.org/officeDocument/2006/relationships/chart" Target="../charts/chart198.xml"/><Relationship Id="rId4" Type="http://schemas.openxmlformats.org/officeDocument/2006/relationships/chart" Target="../charts/chart197.xml"/></Relationships>
</file>

<file path=xl/drawings/_rels/drawing141.xml.rels><?xml version="1.0" encoding="UTF-8" standalone="yes"?>
<Relationships xmlns="http://schemas.openxmlformats.org/package/2006/relationships"><Relationship Id="rId8" Type="http://schemas.openxmlformats.org/officeDocument/2006/relationships/chart" Target="../charts/chart206.xml"/><Relationship Id="rId3" Type="http://schemas.openxmlformats.org/officeDocument/2006/relationships/chart" Target="../charts/chart201.xml"/><Relationship Id="rId7" Type="http://schemas.openxmlformats.org/officeDocument/2006/relationships/chart" Target="../charts/chart205.xml"/><Relationship Id="rId12" Type="http://schemas.openxmlformats.org/officeDocument/2006/relationships/chart" Target="../charts/chart210.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11" Type="http://schemas.openxmlformats.org/officeDocument/2006/relationships/chart" Target="../charts/chart209.xml"/><Relationship Id="rId5" Type="http://schemas.openxmlformats.org/officeDocument/2006/relationships/chart" Target="../charts/chart203.xml"/><Relationship Id="rId10" Type="http://schemas.openxmlformats.org/officeDocument/2006/relationships/chart" Target="../charts/chart208.xml"/><Relationship Id="rId4" Type="http://schemas.openxmlformats.org/officeDocument/2006/relationships/chart" Target="../charts/chart202.xml"/><Relationship Id="rId9" Type="http://schemas.openxmlformats.org/officeDocument/2006/relationships/chart" Target="../charts/chart207.xml"/></Relationships>
</file>

<file path=xl/drawings/_rels/drawing150.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5" Type="http://schemas.openxmlformats.org/officeDocument/2006/relationships/chart" Target="../charts/chart215.xml"/><Relationship Id="rId4" Type="http://schemas.openxmlformats.org/officeDocument/2006/relationships/chart" Target="../charts/chart214.xml"/></Relationships>
</file>

<file path=xl/drawings/_rels/drawing152.xml.rels><?xml version="1.0" encoding="UTF-8" standalone="yes"?>
<Relationships xmlns="http://schemas.openxmlformats.org/package/2006/relationships"><Relationship Id="rId3" Type="http://schemas.openxmlformats.org/officeDocument/2006/relationships/chart" Target="../charts/chart218.xml"/><Relationship Id="rId2" Type="http://schemas.openxmlformats.org/officeDocument/2006/relationships/chart" Target="../charts/chart217.xml"/><Relationship Id="rId1" Type="http://schemas.openxmlformats.org/officeDocument/2006/relationships/chart" Target="../charts/chart216.xml"/><Relationship Id="rId5" Type="http://schemas.openxmlformats.org/officeDocument/2006/relationships/chart" Target="../charts/chart220.xml"/><Relationship Id="rId4" Type="http://schemas.openxmlformats.org/officeDocument/2006/relationships/chart" Target="../charts/chart219.xml"/></Relationships>
</file>

<file path=xl/drawings/_rels/drawing154.xml.rels><?xml version="1.0" encoding="UTF-8" standalone="yes"?>
<Relationships xmlns="http://schemas.openxmlformats.org/package/2006/relationships"><Relationship Id="rId8" Type="http://schemas.openxmlformats.org/officeDocument/2006/relationships/chart" Target="../charts/chart228.xml"/><Relationship Id="rId3" Type="http://schemas.openxmlformats.org/officeDocument/2006/relationships/chart" Target="../charts/chart223.xml"/><Relationship Id="rId7" Type="http://schemas.openxmlformats.org/officeDocument/2006/relationships/chart" Target="../charts/chart227.xml"/><Relationship Id="rId2" Type="http://schemas.openxmlformats.org/officeDocument/2006/relationships/chart" Target="../charts/chart222.xml"/><Relationship Id="rId1" Type="http://schemas.openxmlformats.org/officeDocument/2006/relationships/chart" Target="../charts/chart221.xml"/><Relationship Id="rId6" Type="http://schemas.openxmlformats.org/officeDocument/2006/relationships/chart" Target="../charts/chart226.xml"/><Relationship Id="rId11" Type="http://schemas.openxmlformats.org/officeDocument/2006/relationships/chart" Target="../charts/chart231.xml"/><Relationship Id="rId5" Type="http://schemas.openxmlformats.org/officeDocument/2006/relationships/chart" Target="../charts/chart225.xml"/><Relationship Id="rId10" Type="http://schemas.openxmlformats.org/officeDocument/2006/relationships/chart" Target="../charts/chart230.xml"/><Relationship Id="rId4" Type="http://schemas.openxmlformats.org/officeDocument/2006/relationships/chart" Target="../charts/chart224.xml"/><Relationship Id="rId9" Type="http://schemas.openxmlformats.org/officeDocument/2006/relationships/chart" Target="../charts/chart229.xml"/></Relationships>
</file>

<file path=xl/drawings/_rels/drawing162.xml.rels><?xml version="1.0" encoding="UTF-8" standalone="yes"?>
<Relationships xmlns="http://schemas.openxmlformats.org/package/2006/relationships"><Relationship Id="rId8" Type="http://schemas.openxmlformats.org/officeDocument/2006/relationships/chart" Target="../charts/chart239.xml"/><Relationship Id="rId3" Type="http://schemas.openxmlformats.org/officeDocument/2006/relationships/chart" Target="../charts/chart234.xml"/><Relationship Id="rId7" Type="http://schemas.openxmlformats.org/officeDocument/2006/relationships/chart" Target="../charts/chart238.xml"/><Relationship Id="rId2" Type="http://schemas.openxmlformats.org/officeDocument/2006/relationships/chart" Target="../charts/chart233.xml"/><Relationship Id="rId1" Type="http://schemas.openxmlformats.org/officeDocument/2006/relationships/chart" Target="../charts/chart232.xml"/><Relationship Id="rId6" Type="http://schemas.openxmlformats.org/officeDocument/2006/relationships/chart" Target="../charts/chart237.xml"/><Relationship Id="rId5" Type="http://schemas.openxmlformats.org/officeDocument/2006/relationships/chart" Target="../charts/chart236.xml"/><Relationship Id="rId10" Type="http://schemas.openxmlformats.org/officeDocument/2006/relationships/chart" Target="../charts/chart241.xml"/><Relationship Id="rId4" Type="http://schemas.openxmlformats.org/officeDocument/2006/relationships/chart" Target="../charts/chart235.xml"/><Relationship Id="rId9" Type="http://schemas.openxmlformats.org/officeDocument/2006/relationships/chart" Target="../charts/chart240.xml"/></Relationships>
</file>

<file path=xl/drawings/_rels/drawing169.xml.rels><?xml version="1.0" encoding="UTF-8" standalone="yes"?>
<Relationships xmlns="http://schemas.openxmlformats.org/package/2006/relationships"><Relationship Id="rId8" Type="http://schemas.openxmlformats.org/officeDocument/2006/relationships/chart" Target="../charts/chart249.xml"/><Relationship Id="rId3" Type="http://schemas.openxmlformats.org/officeDocument/2006/relationships/chart" Target="../charts/chart244.xml"/><Relationship Id="rId7" Type="http://schemas.openxmlformats.org/officeDocument/2006/relationships/chart" Target="../charts/chart248.xml"/><Relationship Id="rId2" Type="http://schemas.openxmlformats.org/officeDocument/2006/relationships/chart" Target="../charts/chart243.xml"/><Relationship Id="rId1" Type="http://schemas.openxmlformats.org/officeDocument/2006/relationships/chart" Target="../charts/chart242.xml"/><Relationship Id="rId6" Type="http://schemas.openxmlformats.org/officeDocument/2006/relationships/chart" Target="../charts/chart247.xml"/><Relationship Id="rId5" Type="http://schemas.openxmlformats.org/officeDocument/2006/relationships/chart" Target="../charts/chart246.xml"/><Relationship Id="rId10" Type="http://schemas.openxmlformats.org/officeDocument/2006/relationships/chart" Target="../charts/chart251.xml"/><Relationship Id="rId4" Type="http://schemas.openxmlformats.org/officeDocument/2006/relationships/chart" Target="../charts/chart245.xml"/><Relationship Id="rId9" Type="http://schemas.openxmlformats.org/officeDocument/2006/relationships/chart" Target="../charts/chart250.xml"/></Relationships>
</file>

<file path=xl/drawings/_rels/drawing176.xml.rels><?xml version="1.0" encoding="UTF-8" standalone="yes"?>
<Relationships xmlns="http://schemas.openxmlformats.org/package/2006/relationships"><Relationship Id="rId8" Type="http://schemas.openxmlformats.org/officeDocument/2006/relationships/chart" Target="../charts/chart259.xml"/><Relationship Id="rId3" Type="http://schemas.openxmlformats.org/officeDocument/2006/relationships/chart" Target="../charts/chart254.xml"/><Relationship Id="rId7" Type="http://schemas.openxmlformats.org/officeDocument/2006/relationships/chart" Target="../charts/chart258.xml"/><Relationship Id="rId2" Type="http://schemas.openxmlformats.org/officeDocument/2006/relationships/chart" Target="../charts/chart253.xml"/><Relationship Id="rId1" Type="http://schemas.openxmlformats.org/officeDocument/2006/relationships/chart" Target="../charts/chart252.xml"/><Relationship Id="rId6" Type="http://schemas.openxmlformats.org/officeDocument/2006/relationships/chart" Target="../charts/chart257.xml"/><Relationship Id="rId5" Type="http://schemas.openxmlformats.org/officeDocument/2006/relationships/chart" Target="../charts/chart256.xml"/><Relationship Id="rId4" Type="http://schemas.openxmlformats.org/officeDocument/2006/relationships/chart" Target="../charts/chart255.xml"/><Relationship Id="rId9" Type="http://schemas.openxmlformats.org/officeDocument/2006/relationships/chart" Target="../charts/chart260.xml"/></Relationships>
</file>

<file path=xl/drawings/_rels/drawing184.xml.rels><?xml version="1.0" encoding="UTF-8" standalone="yes"?>
<Relationships xmlns="http://schemas.openxmlformats.org/package/2006/relationships"><Relationship Id="rId3" Type="http://schemas.openxmlformats.org/officeDocument/2006/relationships/chart" Target="../charts/chart263.xml"/><Relationship Id="rId2" Type="http://schemas.openxmlformats.org/officeDocument/2006/relationships/chart" Target="../charts/chart262.xml"/><Relationship Id="rId1" Type="http://schemas.openxmlformats.org/officeDocument/2006/relationships/chart" Target="../charts/chart261.xml"/><Relationship Id="rId6" Type="http://schemas.openxmlformats.org/officeDocument/2006/relationships/chart" Target="../charts/chart266.xml"/><Relationship Id="rId5" Type="http://schemas.openxmlformats.org/officeDocument/2006/relationships/chart" Target="../charts/chart265.xml"/><Relationship Id="rId4" Type="http://schemas.openxmlformats.org/officeDocument/2006/relationships/chart" Target="../charts/chart264.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269.xml"/><Relationship Id="rId2" Type="http://schemas.openxmlformats.org/officeDocument/2006/relationships/chart" Target="../charts/chart268.xml"/><Relationship Id="rId1" Type="http://schemas.openxmlformats.org/officeDocument/2006/relationships/chart" Target="../charts/chart267.xml"/><Relationship Id="rId5" Type="http://schemas.openxmlformats.org/officeDocument/2006/relationships/chart" Target="../charts/chart271.xml"/><Relationship Id="rId4" Type="http://schemas.openxmlformats.org/officeDocument/2006/relationships/chart" Target="../charts/chart27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image" Target="../media/image20.png"/><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18" Type="http://schemas.openxmlformats.org/officeDocument/2006/relationships/chart" Target="../charts/chart63.xml"/><Relationship Id="rId3" Type="http://schemas.openxmlformats.org/officeDocument/2006/relationships/chart" Target="../charts/chart48.xml"/><Relationship Id="rId21" Type="http://schemas.openxmlformats.org/officeDocument/2006/relationships/chart" Target="../charts/chart66.xml"/><Relationship Id="rId7" Type="http://schemas.openxmlformats.org/officeDocument/2006/relationships/chart" Target="../charts/chart52.xml"/><Relationship Id="rId12" Type="http://schemas.openxmlformats.org/officeDocument/2006/relationships/chart" Target="../charts/chart57.xml"/><Relationship Id="rId17" Type="http://schemas.openxmlformats.org/officeDocument/2006/relationships/chart" Target="../charts/chart62.xml"/><Relationship Id="rId2" Type="http://schemas.openxmlformats.org/officeDocument/2006/relationships/chart" Target="../charts/chart47.xml"/><Relationship Id="rId16" Type="http://schemas.openxmlformats.org/officeDocument/2006/relationships/chart" Target="../charts/chart61.xml"/><Relationship Id="rId20" Type="http://schemas.openxmlformats.org/officeDocument/2006/relationships/chart" Target="../charts/chart65.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19" Type="http://schemas.openxmlformats.org/officeDocument/2006/relationships/chart" Target="../charts/chart64.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56.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18" Type="http://schemas.openxmlformats.org/officeDocument/2006/relationships/chart" Target="../charts/chart84.xml"/><Relationship Id="rId3" Type="http://schemas.openxmlformats.org/officeDocument/2006/relationships/chart" Target="../charts/chart69.xml"/><Relationship Id="rId21" Type="http://schemas.openxmlformats.org/officeDocument/2006/relationships/chart" Target="../charts/chart87.xml"/><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chart" Target="../charts/chart83.xml"/><Relationship Id="rId2" Type="http://schemas.openxmlformats.org/officeDocument/2006/relationships/chart" Target="../charts/chart68.xml"/><Relationship Id="rId16" Type="http://schemas.openxmlformats.org/officeDocument/2006/relationships/chart" Target="../charts/chart82.xml"/><Relationship Id="rId20" Type="http://schemas.openxmlformats.org/officeDocument/2006/relationships/chart" Target="../charts/chart86.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5" Type="http://schemas.openxmlformats.org/officeDocument/2006/relationships/chart" Target="../charts/chart81.xml"/><Relationship Id="rId10" Type="http://schemas.openxmlformats.org/officeDocument/2006/relationships/chart" Target="../charts/chart76.xml"/><Relationship Id="rId19" Type="http://schemas.openxmlformats.org/officeDocument/2006/relationships/chart" Target="../charts/chart85.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95.xml"/><Relationship Id="rId13" Type="http://schemas.openxmlformats.org/officeDocument/2006/relationships/chart" Target="../charts/chart100.xml"/><Relationship Id="rId18" Type="http://schemas.openxmlformats.org/officeDocument/2006/relationships/chart" Target="../charts/chart105.xml"/><Relationship Id="rId3" Type="http://schemas.openxmlformats.org/officeDocument/2006/relationships/chart" Target="../charts/chart90.xml"/><Relationship Id="rId7" Type="http://schemas.openxmlformats.org/officeDocument/2006/relationships/chart" Target="../charts/chart94.xml"/><Relationship Id="rId12" Type="http://schemas.openxmlformats.org/officeDocument/2006/relationships/chart" Target="../charts/chart99.xml"/><Relationship Id="rId17" Type="http://schemas.openxmlformats.org/officeDocument/2006/relationships/chart" Target="../charts/chart104.xml"/><Relationship Id="rId2" Type="http://schemas.openxmlformats.org/officeDocument/2006/relationships/chart" Target="../charts/chart89.xml"/><Relationship Id="rId16" Type="http://schemas.openxmlformats.org/officeDocument/2006/relationships/chart" Target="../charts/chart103.xml"/><Relationship Id="rId20" Type="http://schemas.openxmlformats.org/officeDocument/2006/relationships/chart" Target="../charts/chart107.xml"/><Relationship Id="rId1" Type="http://schemas.openxmlformats.org/officeDocument/2006/relationships/chart" Target="../charts/chart88.xml"/><Relationship Id="rId6" Type="http://schemas.openxmlformats.org/officeDocument/2006/relationships/chart" Target="../charts/chart93.xml"/><Relationship Id="rId11" Type="http://schemas.openxmlformats.org/officeDocument/2006/relationships/chart" Target="../charts/chart98.xml"/><Relationship Id="rId5" Type="http://schemas.openxmlformats.org/officeDocument/2006/relationships/chart" Target="../charts/chart92.xml"/><Relationship Id="rId15" Type="http://schemas.openxmlformats.org/officeDocument/2006/relationships/chart" Target="../charts/chart102.xml"/><Relationship Id="rId10" Type="http://schemas.openxmlformats.org/officeDocument/2006/relationships/chart" Target="../charts/chart97.xml"/><Relationship Id="rId19" Type="http://schemas.openxmlformats.org/officeDocument/2006/relationships/chart" Target="../charts/chart106.xml"/><Relationship Id="rId4" Type="http://schemas.openxmlformats.org/officeDocument/2006/relationships/chart" Target="../charts/chart91.xml"/><Relationship Id="rId9" Type="http://schemas.openxmlformats.org/officeDocument/2006/relationships/chart" Target="../charts/chart96.xml"/><Relationship Id="rId14" Type="http://schemas.openxmlformats.org/officeDocument/2006/relationships/chart" Target="../charts/chart101.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4" Type="http://schemas.openxmlformats.org/officeDocument/2006/relationships/chart" Target="../charts/chart111.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chart" Target="../charts/chart116.xml"/><Relationship Id="rId4" Type="http://schemas.openxmlformats.org/officeDocument/2006/relationships/chart" Target="../charts/chart115.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5" Type="http://schemas.openxmlformats.org/officeDocument/2006/relationships/chart" Target="../charts/chart121.xml"/><Relationship Id="rId4" Type="http://schemas.openxmlformats.org/officeDocument/2006/relationships/chart" Target="../charts/chart12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124.xml"/><Relationship Id="rId2" Type="http://schemas.openxmlformats.org/officeDocument/2006/relationships/chart" Target="../charts/chart123.xml"/><Relationship Id="rId1" Type="http://schemas.openxmlformats.org/officeDocument/2006/relationships/chart" Target="../charts/chart122.xml"/><Relationship Id="rId5" Type="http://schemas.openxmlformats.org/officeDocument/2006/relationships/chart" Target="../charts/chart126.xml"/><Relationship Id="rId4" Type="http://schemas.openxmlformats.org/officeDocument/2006/relationships/chart" Target="../charts/chart125.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18" Type="http://schemas.openxmlformats.org/officeDocument/2006/relationships/chart" Target="../charts/chart144.xml"/><Relationship Id="rId3" Type="http://schemas.openxmlformats.org/officeDocument/2006/relationships/chart" Target="../charts/chart129.xml"/><Relationship Id="rId7" Type="http://schemas.openxmlformats.org/officeDocument/2006/relationships/chart" Target="../charts/chart133.xml"/><Relationship Id="rId12" Type="http://schemas.openxmlformats.org/officeDocument/2006/relationships/chart" Target="../charts/chart138.xml"/><Relationship Id="rId17" Type="http://schemas.openxmlformats.org/officeDocument/2006/relationships/chart" Target="../charts/chart143.xml"/><Relationship Id="rId2" Type="http://schemas.openxmlformats.org/officeDocument/2006/relationships/chart" Target="../charts/chart128.xml"/><Relationship Id="rId16" Type="http://schemas.openxmlformats.org/officeDocument/2006/relationships/chart" Target="../charts/chart142.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5" Type="http://schemas.openxmlformats.org/officeDocument/2006/relationships/chart" Target="../charts/chart131.xml"/><Relationship Id="rId15" Type="http://schemas.openxmlformats.org/officeDocument/2006/relationships/chart" Target="../charts/chart141.xml"/><Relationship Id="rId10" Type="http://schemas.openxmlformats.org/officeDocument/2006/relationships/chart" Target="../charts/chart136.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0</xdr:colOff>
      <xdr:row>38</xdr:row>
      <xdr:rowOff>0</xdr:rowOff>
    </xdr:to>
    <xdr:sp macro="" textlink="">
      <xdr:nvSpPr>
        <xdr:cNvPr id="542722" name="Text Box 2"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人 口 ・ 世 帯</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17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57150</xdr:colOff>
      <xdr:row>1</xdr:row>
      <xdr:rowOff>38100</xdr:rowOff>
    </xdr:to>
    <xdr:sp macro="" textlink="">
      <xdr:nvSpPr>
        <xdr:cNvPr id="542724" name="Text Box 4" descr="25%"/>
        <xdr:cNvSpPr txBox="1">
          <a:spLocks noChangeArrowheads="1"/>
        </xdr:cNvSpPr>
      </xdr:nvSpPr>
      <xdr:spPr bwMode="auto">
        <a:xfrm>
          <a:off x="0" y="0"/>
          <a:ext cx="143827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土    　地</a:t>
          </a:r>
        </a:p>
      </xdr:txBody>
    </xdr:sp>
    <xdr:clientData/>
  </xdr:twoCellAnchor>
  <xdr:twoCellAnchor>
    <xdr:from>
      <xdr:col>0</xdr:col>
      <xdr:colOff>0</xdr:colOff>
      <xdr:row>20</xdr:row>
      <xdr:rowOff>0</xdr:rowOff>
    </xdr:from>
    <xdr:to>
      <xdr:col>11</xdr:col>
      <xdr:colOff>57150</xdr:colOff>
      <xdr:row>21</xdr:row>
      <xdr:rowOff>38100</xdr:rowOff>
    </xdr:to>
    <xdr:sp macro="" textlink="">
      <xdr:nvSpPr>
        <xdr:cNvPr id="542725" name="Text Box 5" descr="25%"/>
        <xdr:cNvSpPr txBox="1">
          <a:spLocks noChangeArrowheads="1"/>
        </xdr:cNvSpPr>
      </xdr:nvSpPr>
      <xdr:spPr bwMode="auto">
        <a:xfrm>
          <a:off x="0" y="3867150"/>
          <a:ext cx="143827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気    　象</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26" name="Text Box 6"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事  業  所</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27" name="Text Box 7"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農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28" name="Text Box 8"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林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29" name="Text Box 9"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鉱  工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30" name="Text Box 10"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建　    築</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31" name="Text Box 11"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製  造  業</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179"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18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181" name="Line 14"/>
        <xdr:cNvSpPr>
          <a:spLocks noChangeShapeType="1"/>
        </xdr:cNvSpPr>
      </xdr:nvSpPr>
      <xdr:spPr bwMode="auto">
        <a:xfrm>
          <a:off x="0" y="83153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735" name="Text Box 15"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運 輸 ・ 通 信</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36" name="Text Box 16"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商　    業</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18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38" name="Text Box 18"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金　    融</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39" name="Text Box 19"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貿　    易</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0" name="Text Box 2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1" name="Text Box 21"/>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2" name="Text Box 22"/>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190"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19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45" name="Text Box 25"/>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6" name="Text Box 26"/>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7" name="Text Box 27"/>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8" name="Text Box 28"/>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9" name="Text Box 2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50" name="Text Box 3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51" name="Text Box 31"/>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52" name="Text Box 32"/>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53" name="Text Box 33"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物 価 ・ 家 計</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203" name="Text Box 36"/>
        <xdr:cNvSpPr txBox="1">
          <a:spLocks noChangeArrowheads="1"/>
        </xdr:cNvSpPr>
      </xdr:nvSpPr>
      <xdr:spPr bwMode="auto">
        <a:xfrm>
          <a:off x="0" y="831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04" name="Text Box 37"/>
        <xdr:cNvSpPr txBox="1">
          <a:spLocks noChangeArrowheads="1"/>
        </xdr:cNvSpPr>
      </xdr:nvSpPr>
      <xdr:spPr bwMode="auto">
        <a:xfrm>
          <a:off x="0" y="831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38</xdr:row>
      <xdr:rowOff>0</xdr:rowOff>
    </xdr:from>
    <xdr:to>
      <xdr:col>0</xdr:col>
      <xdr:colOff>0</xdr:colOff>
      <xdr:row>38</xdr:row>
      <xdr:rowOff>0</xdr:rowOff>
    </xdr:to>
    <xdr:graphicFrame macro="">
      <xdr:nvGraphicFramePr>
        <xdr:cNvPr id="43802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59" name="Text Box 39"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社 会 保 障</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61" name="Text Box 41"/>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4380209" name="Line 42"/>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10" name="Line 43"/>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764" name="Text Box 44"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保 健 医 療</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66" name="Text Box 46"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観　    光</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68" name="Text Box 48"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犯 罪 ・ 事 故</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70" name="Text Box 50"/>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71" name="Text Box 51"/>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72" name="Text Box 52"/>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73" name="Text Box 53"/>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4380221" name="Line 54"/>
        <xdr:cNvSpPr>
          <a:spLocks noChangeShapeType="1"/>
        </xdr:cNvSpPr>
      </xdr:nvSpPr>
      <xdr:spPr bwMode="auto">
        <a:xfrm>
          <a:off x="0" y="847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2" name="Line 55"/>
        <xdr:cNvSpPr>
          <a:spLocks noChangeShapeType="1"/>
        </xdr:cNvSpPr>
      </xdr:nvSpPr>
      <xdr:spPr bwMode="auto">
        <a:xfrm flipH="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3" name="Line 56"/>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4" name="Line 57"/>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5" name="Line 58"/>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6" name="Line 59"/>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780" name="Text Box 60"/>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81" name="Text Box 61"/>
        <xdr:cNvSpPr txBox="1">
          <a:spLocks noChangeArrowheads="1"/>
        </xdr:cNvSpPr>
      </xdr:nvSpPr>
      <xdr:spPr bwMode="auto">
        <a:xfrm>
          <a:off x="0" y="11191875"/>
          <a:ext cx="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83" name="Text Box 63"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教    　育</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30"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231" name="Line 65"/>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graphicFrame macro="">
      <xdr:nvGraphicFramePr>
        <xdr:cNvPr id="4380232"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233" name="Line 67"/>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34" name="Line 68"/>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35" name="Line 69"/>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36" name="Line 70"/>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37" name="Line 71"/>
        <xdr:cNvSpPr>
          <a:spLocks noChangeShapeType="1"/>
        </xdr:cNvSpPr>
      </xdr:nvSpPr>
      <xdr:spPr bwMode="auto">
        <a:xfrm>
          <a:off x="0" y="83153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39</xdr:row>
      <xdr:rowOff>0</xdr:rowOff>
    </xdr:from>
    <xdr:to>
      <xdr:col>0</xdr:col>
      <xdr:colOff>0</xdr:colOff>
      <xdr:row>39</xdr:row>
      <xdr:rowOff>0</xdr:rowOff>
    </xdr:to>
    <xdr:sp macro="" textlink="">
      <xdr:nvSpPr>
        <xdr:cNvPr id="542792" name="Text Box 72" descr="25%"/>
        <xdr:cNvSpPr txBox="1">
          <a:spLocks noChangeArrowheads="1"/>
        </xdr:cNvSpPr>
      </xdr:nvSpPr>
      <xdr:spPr bwMode="auto">
        <a:xfrm>
          <a:off x="0" y="114204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財　    政</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93" name="Text Box 73"/>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94" name="Text Box 74"/>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41"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42"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43"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44"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99" name="Text Box 7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0" name="Text Box 8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4380247" name="Line 81"/>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802" name="Text Box 82"/>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3" name="Text Box 83"/>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50"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805" name="Text Box 85"/>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6" name="Text Box 86"/>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7" name="Text Box 87"/>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8" name="Text Box 88"/>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9" name="Text Box 8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0" name="Text Box 9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57"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58"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259" name="Text Box 93"/>
        <xdr:cNvSpPr txBox="1">
          <a:spLocks noChangeArrowheads="1"/>
        </xdr:cNvSpPr>
      </xdr:nvSpPr>
      <xdr:spPr bwMode="auto">
        <a:xfrm>
          <a:off x="0" y="831532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814" name="Text Box 94"/>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5" name="Text Box 95"/>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6" name="Text Box 96"/>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7" name="Text Box 97"/>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8" name="Text Box 98"/>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9" name="Text Box 9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0" name="Text Box 10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1" name="Text Box 101"/>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2" name="Text Box 102"/>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3" name="Text Box 103"/>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4" name="Text Box 104"/>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71"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828" name="Text Box 108"/>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9" name="Text Box 10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30" name="Text Box 11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11</xdr:col>
      <xdr:colOff>57150</xdr:colOff>
      <xdr:row>1</xdr:row>
      <xdr:rowOff>38100</xdr:rowOff>
    </xdr:to>
    <xdr:sp macro="" textlink="">
      <xdr:nvSpPr>
        <xdr:cNvPr id="108" name="Text Box 4" descr="25%"/>
        <xdr:cNvSpPr txBox="1">
          <a:spLocks noChangeArrowheads="1"/>
        </xdr:cNvSpPr>
      </xdr:nvSpPr>
      <xdr:spPr bwMode="auto">
        <a:xfrm>
          <a:off x="0" y="0"/>
          <a:ext cx="1329690" cy="28194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土    　地</a:t>
          </a:r>
        </a:p>
      </xdr:txBody>
    </xdr:sp>
    <xdr:clientData/>
  </xdr:twoCellAnchor>
  <xdr:twoCellAnchor>
    <xdr:from>
      <xdr:col>0</xdr:col>
      <xdr:colOff>0</xdr:colOff>
      <xdr:row>20</xdr:row>
      <xdr:rowOff>0</xdr:rowOff>
    </xdr:from>
    <xdr:to>
      <xdr:col>11</xdr:col>
      <xdr:colOff>57150</xdr:colOff>
      <xdr:row>21</xdr:row>
      <xdr:rowOff>38100</xdr:rowOff>
    </xdr:to>
    <xdr:sp macro="" textlink="">
      <xdr:nvSpPr>
        <xdr:cNvPr id="109" name="Text Box 5" descr="25%"/>
        <xdr:cNvSpPr txBox="1">
          <a:spLocks noChangeArrowheads="1"/>
        </xdr:cNvSpPr>
      </xdr:nvSpPr>
      <xdr:spPr bwMode="auto">
        <a:xfrm>
          <a:off x="0" y="4442460"/>
          <a:ext cx="1329690" cy="28956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気    　象</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553985"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553986"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553987"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553988"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553989"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553990"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553991"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553992"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553993"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553994"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553995"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553996"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553997"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553998"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553999"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554000"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0.xml><?xml version="1.0" encoding="utf-8"?>
<c:userShapes xmlns:c="http://schemas.openxmlformats.org/drawingml/2006/chart">
  <cdr:relSizeAnchor xmlns:cdr="http://schemas.openxmlformats.org/drawingml/2006/chartDrawing">
    <cdr:from>
      <cdr:x>0.701</cdr:x>
      <cdr:y>0.71819</cdr:y>
    </cdr:from>
    <cdr:to>
      <cdr:x>0.79193</cdr:x>
      <cdr:y>0.74342</cdr:y>
    </cdr:to>
    <cdr:sp macro="" textlink="">
      <cdr:nvSpPr>
        <cdr:cNvPr id="561153" name="Text Box 1"/>
        <cdr:cNvSpPr txBox="1">
          <a:spLocks xmlns:a="http://schemas.openxmlformats.org/drawingml/2006/main" noChangeArrowheads="1"/>
        </cdr:cNvSpPr>
      </cdr:nvSpPr>
      <cdr:spPr bwMode="auto">
        <a:xfrm xmlns:a="http://schemas.openxmlformats.org/drawingml/2006/main">
          <a:off x="517306" y="529910"/>
          <a:ext cx="66689" cy="1850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0.71057</cdr:y>
    </cdr:to>
    <cdr:sp macro="" textlink="">
      <cdr:nvSpPr>
        <cdr:cNvPr id="561154" name="Line 2"/>
        <cdr:cNvSpPr>
          <a:spLocks xmlns:a="http://schemas.openxmlformats.org/drawingml/2006/main" noChangeShapeType="1"/>
        </cdr:cNvSpPr>
      </cdr:nvSpPr>
      <cdr:spPr bwMode="auto">
        <a:xfrm xmlns:a="http://schemas.openxmlformats.org/drawingml/2006/main" flipH="1">
          <a:off x="542833" y="497044"/>
          <a:ext cx="30632" cy="2728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561155"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0.50544</cdr:y>
    </cdr:to>
    <cdr:sp macro="" textlink="">
      <cdr:nvSpPr>
        <cdr:cNvPr id="561156" name="Text Box 4"/>
        <cdr:cNvSpPr txBox="1">
          <a:spLocks xmlns:a="http://schemas.openxmlformats.org/drawingml/2006/main" noChangeArrowheads="1"/>
        </cdr:cNvSpPr>
      </cdr:nvSpPr>
      <cdr:spPr bwMode="auto">
        <a:xfrm xmlns:a="http://schemas.openxmlformats.org/drawingml/2006/main">
          <a:off x="605534" y="356486"/>
          <a:ext cx="31908" cy="1739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561157"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561158"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0.69447</cdr:y>
    </cdr:to>
    <cdr:sp macro="" textlink="">
      <cdr:nvSpPr>
        <cdr:cNvPr id="561159" name="Text Box 7"/>
        <cdr:cNvSpPr txBox="1">
          <a:spLocks xmlns:a="http://schemas.openxmlformats.org/drawingml/2006/main" noChangeArrowheads="1"/>
        </cdr:cNvSpPr>
      </cdr:nvSpPr>
      <cdr:spPr bwMode="auto">
        <a:xfrm xmlns:a="http://schemas.openxmlformats.org/drawingml/2006/main">
          <a:off x="495289" y="497044"/>
          <a:ext cx="26963" cy="154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561160"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0.634</cdr:y>
    </cdr:from>
    <cdr:to>
      <cdr:x>0.62291</cdr:x>
      <cdr:y>0.65401</cdr:y>
    </cdr:to>
    <cdr:sp macro="" textlink="">
      <cdr:nvSpPr>
        <cdr:cNvPr id="561161" name="Text Box 9"/>
        <cdr:cNvSpPr txBox="1">
          <a:spLocks xmlns:a="http://schemas.openxmlformats.org/drawingml/2006/main" noChangeArrowheads="1"/>
        </cdr:cNvSpPr>
      </cdr:nvSpPr>
      <cdr:spPr bwMode="auto">
        <a:xfrm xmlns:a="http://schemas.openxmlformats.org/drawingml/2006/main">
          <a:off x="411209" y="468166"/>
          <a:ext cx="48821" cy="1467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0.634</cdr:y>
    </cdr:to>
    <cdr:sp macro="" textlink="">
      <cdr:nvSpPr>
        <cdr:cNvPr id="561162" name="Line 10"/>
        <cdr:cNvSpPr>
          <a:spLocks xmlns:a="http://schemas.openxmlformats.org/drawingml/2006/main" noChangeShapeType="1"/>
        </cdr:cNvSpPr>
      </cdr:nvSpPr>
      <cdr:spPr bwMode="auto">
        <a:xfrm xmlns:a="http://schemas.openxmlformats.org/drawingml/2006/main" flipH="1">
          <a:off x="431790" y="415836"/>
          <a:ext cx="72593" cy="523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1.xml><?xml version="1.0" encoding="utf-8"?>
<c:userShapes xmlns:c="http://schemas.openxmlformats.org/drawingml/2006/chart">
  <cdr:relSizeAnchor xmlns:cdr="http://schemas.openxmlformats.org/drawingml/2006/chartDrawing">
    <cdr:from>
      <cdr:x>0.28899</cdr:x>
      <cdr:y>0.38601</cdr:y>
    </cdr:from>
    <cdr:to>
      <cdr:x>0.32489</cdr:x>
      <cdr:y>0.49478</cdr:y>
    </cdr:to>
    <cdr:sp macro="" textlink="">
      <cdr:nvSpPr>
        <cdr:cNvPr id="562177" name="Text Box 1"/>
        <cdr:cNvSpPr txBox="1">
          <a:spLocks xmlns:a="http://schemas.openxmlformats.org/drawingml/2006/main" noChangeArrowheads="1"/>
        </cdr:cNvSpPr>
      </cdr:nvSpPr>
      <cdr:spPr bwMode="auto">
        <a:xfrm xmlns:a="http://schemas.openxmlformats.org/drawingml/2006/main">
          <a:off x="215130" y="286287"/>
          <a:ext cx="26325"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0.51436</cdr:x>
      <cdr:y>0.38253</cdr:y>
    </cdr:from>
    <cdr:to>
      <cdr:x>0.53937</cdr:x>
      <cdr:y>0.49652</cdr:y>
    </cdr:to>
    <cdr:sp macro="" textlink="">
      <cdr:nvSpPr>
        <cdr:cNvPr id="562178" name="Text Box 2"/>
        <cdr:cNvSpPr txBox="1">
          <a:spLocks xmlns:a="http://schemas.openxmlformats.org/drawingml/2006/main" noChangeArrowheads="1"/>
        </cdr:cNvSpPr>
      </cdr:nvSpPr>
      <cdr:spPr bwMode="auto">
        <a:xfrm xmlns:a="http://schemas.openxmlformats.org/drawingml/2006/main">
          <a:off x="380417" y="283734"/>
          <a:ext cx="18348"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0.62726</cdr:x>
      <cdr:y>0.42843</cdr:y>
    </cdr:from>
    <cdr:to>
      <cdr:x>0.66902</cdr:x>
      <cdr:y>0.50761</cdr:y>
    </cdr:to>
    <cdr:sp macro="" textlink="">
      <cdr:nvSpPr>
        <cdr:cNvPr id="562179" name="Text Box 3"/>
        <cdr:cNvSpPr txBox="1">
          <a:spLocks xmlns:a="http://schemas.openxmlformats.org/drawingml/2006/main" noChangeArrowheads="1"/>
        </cdr:cNvSpPr>
      </cdr:nvSpPr>
      <cdr:spPr bwMode="auto">
        <a:xfrm xmlns:a="http://schemas.openxmlformats.org/drawingml/2006/main">
          <a:off x="463221" y="317398"/>
          <a:ext cx="30632"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0.35251</cdr:x>
      <cdr:y>0.45541</cdr:y>
    </cdr:from>
    <cdr:to>
      <cdr:x>0.38471</cdr:x>
      <cdr:y>0.5137</cdr:y>
    </cdr:to>
    <cdr:sp macro="" textlink="">
      <cdr:nvSpPr>
        <cdr:cNvPr id="562180" name="Text Box 4"/>
        <cdr:cNvSpPr txBox="1">
          <a:spLocks xmlns:a="http://schemas.openxmlformats.org/drawingml/2006/main" noChangeArrowheads="1"/>
        </cdr:cNvSpPr>
      </cdr:nvSpPr>
      <cdr:spPr bwMode="auto">
        <a:xfrm xmlns:a="http://schemas.openxmlformats.org/drawingml/2006/main">
          <a:off x="261717" y="337181"/>
          <a:ext cx="23612"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0.33206</cdr:x>
      <cdr:y>0.57026</cdr:y>
    </cdr:from>
    <cdr:to>
      <cdr:x>0.39015</cdr:x>
      <cdr:y>0.59245</cdr:y>
    </cdr:to>
    <cdr:sp macro="" textlink="">
      <cdr:nvSpPr>
        <cdr:cNvPr id="562181" name="Text Box 5"/>
        <cdr:cNvSpPr txBox="1">
          <a:spLocks xmlns:a="http://schemas.openxmlformats.org/drawingml/2006/main" noChangeArrowheads="1"/>
        </cdr:cNvSpPr>
      </cdr:nvSpPr>
      <cdr:spPr bwMode="auto">
        <a:xfrm xmlns:a="http://schemas.openxmlformats.org/drawingml/2006/main">
          <a:off x="246720" y="421420"/>
          <a:ext cx="42598"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0.39537</cdr:x>
      <cdr:y>0.34599</cdr:y>
    </cdr:from>
    <cdr:to>
      <cdr:x>0.46998</cdr:x>
      <cdr:y>0.49478</cdr:y>
    </cdr:to>
    <cdr:sp macro="" textlink="">
      <cdr:nvSpPr>
        <cdr:cNvPr id="562182" name="Text Box 6"/>
        <cdr:cNvSpPr txBox="1">
          <a:spLocks xmlns:a="http://schemas.openxmlformats.org/drawingml/2006/main" noChangeArrowheads="1"/>
        </cdr:cNvSpPr>
      </cdr:nvSpPr>
      <cdr:spPr bwMode="auto">
        <a:xfrm xmlns:a="http://schemas.openxmlformats.org/drawingml/2006/main">
          <a:off x="293147" y="256931"/>
          <a:ext cx="54723"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0.40081</cdr:x>
      <cdr:y>0.57026</cdr:y>
    </cdr:from>
    <cdr:to>
      <cdr:x>0.48869</cdr:x>
      <cdr:y>0.59593</cdr:y>
    </cdr:to>
    <cdr:sp macro="" textlink="">
      <cdr:nvSpPr>
        <cdr:cNvPr id="562183" name="Text Box 7"/>
        <cdr:cNvSpPr txBox="1">
          <a:spLocks xmlns:a="http://schemas.openxmlformats.org/drawingml/2006/main" noChangeArrowheads="1"/>
        </cdr:cNvSpPr>
      </cdr:nvSpPr>
      <cdr:spPr bwMode="auto">
        <a:xfrm xmlns:a="http://schemas.openxmlformats.org/drawingml/2006/main">
          <a:off x="297136" y="421420"/>
          <a:ext cx="64455"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0.50413</cdr:x>
      <cdr:y>0.57026</cdr:y>
    </cdr:from>
    <cdr:to>
      <cdr:x>0.56156</cdr:x>
      <cdr:y>0.59593</cdr:y>
    </cdr:to>
    <cdr:sp macro="" textlink="">
      <cdr:nvSpPr>
        <cdr:cNvPr id="562184" name="Text Box 8"/>
        <cdr:cNvSpPr txBox="1">
          <a:spLocks xmlns:a="http://schemas.openxmlformats.org/drawingml/2006/main" noChangeArrowheads="1"/>
        </cdr:cNvSpPr>
      </cdr:nvSpPr>
      <cdr:spPr bwMode="auto">
        <a:xfrm xmlns:a="http://schemas.openxmlformats.org/drawingml/2006/main">
          <a:off x="372919" y="421420"/>
          <a:ext cx="42119"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0.45519</cdr:x>
      <cdr:y>0.45541</cdr:y>
    </cdr:from>
    <cdr:to>
      <cdr:x>0.50827</cdr:x>
      <cdr:y>0.50761</cdr:y>
    </cdr:to>
    <cdr:sp macro="" textlink="">
      <cdr:nvSpPr>
        <cdr:cNvPr id="562185" name="Text Box 9"/>
        <cdr:cNvSpPr txBox="1">
          <a:spLocks xmlns:a="http://schemas.openxmlformats.org/drawingml/2006/main" noChangeArrowheads="1"/>
        </cdr:cNvSpPr>
      </cdr:nvSpPr>
      <cdr:spPr bwMode="auto">
        <a:xfrm xmlns:a="http://schemas.openxmlformats.org/drawingml/2006/main">
          <a:off x="337021" y="337181"/>
          <a:ext cx="38929"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0.55373</cdr:x>
      <cdr:y>0.42843</cdr:y>
    </cdr:from>
    <cdr:to>
      <cdr:x>0.60398</cdr:x>
      <cdr:y>0.50631</cdr:y>
    </cdr:to>
    <cdr:sp macro="" textlink="">
      <cdr:nvSpPr>
        <cdr:cNvPr id="562186" name="Text Box 10"/>
        <cdr:cNvSpPr txBox="1">
          <a:spLocks xmlns:a="http://schemas.openxmlformats.org/drawingml/2006/main" noChangeArrowheads="1"/>
        </cdr:cNvSpPr>
      </cdr:nvSpPr>
      <cdr:spPr bwMode="auto">
        <a:xfrm xmlns:a="http://schemas.openxmlformats.org/drawingml/2006/main">
          <a:off x="409295" y="317398"/>
          <a:ext cx="36854"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0.3734</cdr:x>
      <cdr:y>0.50718</cdr:y>
    </cdr:from>
    <cdr:to>
      <cdr:x>0.38057</cdr:x>
      <cdr:y>0.52436</cdr:y>
    </cdr:to>
    <cdr:sp macro="" textlink="">
      <cdr:nvSpPr>
        <cdr:cNvPr id="562187" name="Line 11"/>
        <cdr:cNvSpPr>
          <a:spLocks xmlns:a="http://schemas.openxmlformats.org/drawingml/2006/main" noChangeShapeType="1"/>
        </cdr:cNvSpPr>
      </cdr:nvSpPr>
      <cdr:spPr bwMode="auto">
        <a:xfrm xmlns:a="http://schemas.openxmlformats.org/drawingml/2006/main">
          <a:off x="277033" y="375152"/>
          <a:ext cx="526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0.38057</cdr:x>
      <cdr:y>0.55482</cdr:y>
    </cdr:from>
    <cdr:to>
      <cdr:x>0.39537</cdr:x>
      <cdr:y>0.57744</cdr:y>
    </cdr:to>
    <cdr:sp macro="" textlink="">
      <cdr:nvSpPr>
        <cdr:cNvPr id="562188" name="Line 12"/>
        <cdr:cNvSpPr>
          <a:spLocks xmlns:a="http://schemas.openxmlformats.org/drawingml/2006/main" noChangeShapeType="1"/>
        </cdr:cNvSpPr>
      </cdr:nvSpPr>
      <cdr:spPr bwMode="auto">
        <a:xfrm xmlns:a="http://schemas.openxmlformats.org/drawingml/2006/main" flipH="1">
          <a:off x="282298" y="410093"/>
          <a:ext cx="10849"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0.42169</cdr:x>
      <cdr:y>0.45541</cdr:y>
    </cdr:from>
    <cdr:to>
      <cdr:x>0.43235</cdr:x>
      <cdr:y>0.52567</cdr:y>
    </cdr:to>
    <cdr:sp macro="" textlink="">
      <cdr:nvSpPr>
        <cdr:cNvPr id="562189" name="Line 13"/>
        <cdr:cNvSpPr>
          <a:spLocks xmlns:a="http://schemas.openxmlformats.org/drawingml/2006/main" noChangeShapeType="1"/>
        </cdr:cNvSpPr>
      </cdr:nvSpPr>
      <cdr:spPr bwMode="auto">
        <a:xfrm xmlns:a="http://schemas.openxmlformats.org/drawingml/2006/main" flipH="1">
          <a:off x="312452" y="337181"/>
          <a:ext cx="781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0.43235</cdr:x>
      <cdr:y>0.55482</cdr:y>
    </cdr:from>
    <cdr:to>
      <cdr:x>0.43844</cdr:x>
      <cdr:y>0.57026</cdr:y>
    </cdr:to>
    <cdr:sp macro="" textlink="">
      <cdr:nvSpPr>
        <cdr:cNvPr id="562190" name="Line 14"/>
        <cdr:cNvSpPr>
          <a:spLocks xmlns:a="http://schemas.openxmlformats.org/drawingml/2006/main" noChangeShapeType="1"/>
        </cdr:cNvSpPr>
      </cdr:nvSpPr>
      <cdr:spPr bwMode="auto">
        <a:xfrm xmlns:a="http://schemas.openxmlformats.org/drawingml/2006/main" flipH="1">
          <a:off x="320269"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0.45519</cdr:x>
      <cdr:y>0.50674</cdr:y>
    </cdr:from>
    <cdr:to>
      <cdr:x>0.46541</cdr:x>
      <cdr:y>0.52436</cdr:y>
    </cdr:to>
    <cdr:sp macro="" textlink="">
      <cdr:nvSpPr>
        <cdr:cNvPr id="562191" name="Line 15"/>
        <cdr:cNvSpPr>
          <a:spLocks xmlns:a="http://schemas.openxmlformats.org/drawingml/2006/main" noChangeShapeType="1"/>
        </cdr:cNvSpPr>
      </cdr:nvSpPr>
      <cdr:spPr bwMode="auto">
        <a:xfrm xmlns:a="http://schemas.openxmlformats.org/drawingml/2006/main" flipV="1">
          <a:off x="337021"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0.47542</cdr:x>
      <cdr:y>0.55351</cdr:y>
    </cdr:from>
    <cdr:to>
      <cdr:x>0.49695</cdr:x>
      <cdr:y>0.57744</cdr:y>
    </cdr:to>
    <cdr:sp macro="" textlink="">
      <cdr:nvSpPr>
        <cdr:cNvPr id="562192" name="Line 16"/>
        <cdr:cNvSpPr>
          <a:spLocks xmlns:a="http://schemas.openxmlformats.org/drawingml/2006/main" noChangeShapeType="1"/>
        </cdr:cNvSpPr>
      </cdr:nvSpPr>
      <cdr:spPr bwMode="auto">
        <a:xfrm xmlns:a="http://schemas.openxmlformats.org/drawingml/2006/main">
          <a:off x="351859" y="409135"/>
          <a:ext cx="15795"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0.49695</cdr:x>
      <cdr:y>0.49478</cdr:y>
    </cdr:from>
    <cdr:to>
      <cdr:x>0.51436</cdr:x>
      <cdr:y>0.52523</cdr:y>
    </cdr:to>
    <cdr:sp macro="" textlink="">
      <cdr:nvSpPr>
        <cdr:cNvPr id="562193" name="Line 17"/>
        <cdr:cNvSpPr>
          <a:spLocks xmlns:a="http://schemas.openxmlformats.org/drawingml/2006/main" noChangeShapeType="1"/>
        </cdr:cNvSpPr>
      </cdr:nvSpPr>
      <cdr:spPr bwMode="auto">
        <a:xfrm xmlns:a="http://schemas.openxmlformats.org/drawingml/2006/main" flipH="1">
          <a:off x="367654" y="366058"/>
          <a:ext cx="1276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0.52328</cdr:x>
      <cdr:y>0.50457</cdr:y>
    </cdr:from>
    <cdr:to>
      <cdr:x>0.55373</cdr:x>
      <cdr:y>0.53372</cdr:y>
    </cdr:to>
    <cdr:sp macro="" textlink="">
      <cdr:nvSpPr>
        <cdr:cNvPr id="562194" name="Line 18"/>
        <cdr:cNvSpPr>
          <a:spLocks xmlns:a="http://schemas.openxmlformats.org/drawingml/2006/main" noChangeShapeType="1"/>
        </cdr:cNvSpPr>
      </cdr:nvSpPr>
      <cdr:spPr bwMode="auto">
        <a:xfrm xmlns:a="http://schemas.openxmlformats.org/drawingml/2006/main" flipH="1">
          <a:off x="386959" y="373238"/>
          <a:ext cx="22336"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0.31423</cdr:x>
      <cdr:y>0.49608</cdr:y>
    </cdr:from>
    <cdr:to>
      <cdr:x>0.32554</cdr:x>
      <cdr:y>0.5248</cdr:y>
    </cdr:to>
    <cdr:sp macro="" textlink="">
      <cdr:nvSpPr>
        <cdr:cNvPr id="562195" name="Line 19"/>
        <cdr:cNvSpPr>
          <a:spLocks xmlns:a="http://schemas.openxmlformats.org/drawingml/2006/main" noChangeShapeType="1"/>
        </cdr:cNvSpPr>
      </cdr:nvSpPr>
      <cdr:spPr bwMode="auto">
        <a:xfrm xmlns:a="http://schemas.openxmlformats.org/drawingml/2006/main">
          <a:off x="233637" y="367016"/>
          <a:ext cx="8296"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0.60398</cdr:x>
      <cdr:y>0.50457</cdr:y>
    </cdr:from>
    <cdr:to>
      <cdr:x>0.62726</cdr:x>
      <cdr:y>0.53372</cdr:y>
    </cdr:to>
    <cdr:sp macro="" textlink="">
      <cdr:nvSpPr>
        <cdr:cNvPr id="562196" name="Line 20"/>
        <cdr:cNvSpPr>
          <a:spLocks xmlns:a="http://schemas.openxmlformats.org/drawingml/2006/main" noChangeShapeType="1"/>
        </cdr:cNvSpPr>
      </cdr:nvSpPr>
      <cdr:spPr bwMode="auto">
        <a:xfrm xmlns:a="http://schemas.openxmlformats.org/drawingml/2006/main" flipH="1">
          <a:off x="446149" y="373238"/>
          <a:ext cx="17072"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2.xml><?xml version="1.0" encoding="utf-8"?>
<c:userShapes xmlns:c="http://schemas.openxmlformats.org/drawingml/2006/chart">
  <cdr:relSizeAnchor xmlns:cdr="http://schemas.openxmlformats.org/drawingml/2006/chartDrawing">
    <cdr:from>
      <cdr:x>0.78693</cdr:x>
      <cdr:y>0.75734</cdr:y>
    </cdr:from>
    <cdr:to>
      <cdr:x>0.81303</cdr:x>
      <cdr:y>0.76387</cdr:y>
    </cdr:to>
    <cdr:sp macro="" textlink="">
      <cdr:nvSpPr>
        <cdr:cNvPr id="563201" name="Text Box 1"/>
        <cdr:cNvSpPr txBox="1">
          <a:spLocks xmlns:a="http://schemas.openxmlformats.org/drawingml/2006/main" noChangeArrowheads="1"/>
        </cdr:cNvSpPr>
      </cdr:nvSpPr>
      <cdr:spPr bwMode="auto">
        <a:xfrm xmlns:a="http://schemas.openxmlformats.org/drawingml/2006/main">
          <a:off x="580326" y="558628"/>
          <a:ext cx="19145" cy="47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0.76822</cdr:y>
    </cdr:from>
    <cdr:to>
      <cdr:x>0.79998</cdr:x>
      <cdr:y>0.80455</cdr:y>
    </cdr:to>
    <cdr:sp macro="" textlink="">
      <cdr:nvSpPr>
        <cdr:cNvPr id="563202" name="Text Box 2"/>
        <cdr:cNvSpPr txBox="1">
          <a:spLocks xmlns:a="http://schemas.openxmlformats.org/drawingml/2006/main" noChangeArrowheads="1"/>
        </cdr:cNvSpPr>
      </cdr:nvSpPr>
      <cdr:spPr bwMode="auto">
        <a:xfrm xmlns:a="http://schemas.openxmlformats.org/drawingml/2006/main">
          <a:off x="586548" y="566605"/>
          <a:ext cx="335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563203"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0.76387</cdr:y>
    </cdr:from>
    <cdr:to>
      <cdr:x>0.78867</cdr:x>
      <cdr:y>0.76669</cdr:y>
    </cdr:to>
    <cdr:sp macro="" textlink="">
      <cdr:nvSpPr>
        <cdr:cNvPr id="563204" name="Line 4"/>
        <cdr:cNvSpPr>
          <a:spLocks xmlns:a="http://schemas.openxmlformats.org/drawingml/2006/main" noChangeShapeType="1"/>
        </cdr:cNvSpPr>
      </cdr:nvSpPr>
      <cdr:spPr bwMode="auto">
        <a:xfrm xmlns:a="http://schemas.openxmlformats.org/drawingml/2006/main" flipH="1">
          <a:off x="578730" y="563414"/>
          <a:ext cx="2872" cy="20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563205"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563206"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563207"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0.90069</cdr:x>
      <cdr:y>0.77757</cdr:y>
    </cdr:from>
    <cdr:to>
      <cdr:x>0.92223</cdr:x>
      <cdr:y>0.78475</cdr:y>
    </cdr:to>
    <cdr:sp macro="" textlink="">
      <cdr:nvSpPr>
        <cdr:cNvPr id="563208" name="Text Box 8"/>
        <cdr:cNvSpPr txBox="1">
          <a:spLocks xmlns:a="http://schemas.openxmlformats.org/drawingml/2006/main" noChangeArrowheads="1"/>
        </cdr:cNvSpPr>
      </cdr:nvSpPr>
      <cdr:spPr bwMode="auto">
        <a:xfrm xmlns:a="http://schemas.openxmlformats.org/drawingml/2006/main">
          <a:off x="663767" y="573465"/>
          <a:ext cx="1579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563209"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3.xml><?xml version="1.0" encoding="utf-8"?>
<c:userShapes xmlns:c="http://schemas.openxmlformats.org/drawingml/2006/chart">
  <cdr:relSizeAnchor xmlns:cdr="http://schemas.openxmlformats.org/drawingml/2006/chartDrawing">
    <cdr:from>
      <cdr:x>0.80933</cdr:x>
      <cdr:y>0.66271</cdr:y>
    </cdr:from>
    <cdr:to>
      <cdr:x>0.8276</cdr:x>
      <cdr:y>0.67163</cdr:y>
    </cdr:to>
    <cdr:sp macro="" textlink="">
      <cdr:nvSpPr>
        <cdr:cNvPr id="564225" name="Text Box 1"/>
        <cdr:cNvSpPr txBox="1">
          <a:spLocks xmlns:a="http://schemas.openxmlformats.org/drawingml/2006/main" noChangeArrowheads="1"/>
        </cdr:cNvSpPr>
      </cdr:nvSpPr>
      <cdr:spPr bwMode="auto">
        <a:xfrm xmlns:a="http://schemas.openxmlformats.org/drawingml/2006/main">
          <a:off x="596759" y="489226"/>
          <a:ext cx="13401" cy="654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0.79062</cdr:x>
      <cdr:y>0.66663</cdr:y>
    </cdr:from>
    <cdr:to>
      <cdr:x>0.79584</cdr:x>
      <cdr:y>0.70318</cdr:y>
    </cdr:to>
    <cdr:sp macro="" textlink="">
      <cdr:nvSpPr>
        <cdr:cNvPr id="564226" name="Text Box 2"/>
        <cdr:cNvSpPr txBox="1">
          <a:spLocks xmlns:a="http://schemas.openxmlformats.org/drawingml/2006/main" noChangeArrowheads="1"/>
        </cdr:cNvSpPr>
      </cdr:nvSpPr>
      <cdr:spPr bwMode="auto">
        <a:xfrm xmlns:a="http://schemas.openxmlformats.org/drawingml/2006/main">
          <a:off x="583038" y="492098"/>
          <a:ext cx="3829"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0.79323</cdr:x>
      <cdr:y>0.62769</cdr:y>
    </cdr:from>
    <cdr:to>
      <cdr:x>0.80759</cdr:x>
      <cdr:y>0.63552</cdr:y>
    </cdr:to>
    <cdr:sp macro="" textlink="">
      <cdr:nvSpPr>
        <cdr:cNvPr id="564227" name="Text Box 3"/>
        <cdr:cNvSpPr txBox="1">
          <a:spLocks xmlns:a="http://schemas.openxmlformats.org/drawingml/2006/main" noChangeArrowheads="1"/>
        </cdr:cNvSpPr>
      </cdr:nvSpPr>
      <cdr:spPr bwMode="auto">
        <a:xfrm xmlns:a="http://schemas.openxmlformats.org/drawingml/2006/main">
          <a:off x="584952" y="463540"/>
          <a:ext cx="10530" cy="574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0.80716</cdr:x>
      <cdr:y>0.66946</cdr:y>
    </cdr:from>
    <cdr:to>
      <cdr:x>0.81281</cdr:x>
      <cdr:y>0.68904</cdr:y>
    </cdr:to>
    <cdr:sp macro="" textlink="">
      <cdr:nvSpPr>
        <cdr:cNvPr id="564228" name="Line 4"/>
        <cdr:cNvSpPr>
          <a:spLocks xmlns:a="http://schemas.openxmlformats.org/drawingml/2006/main" noChangeShapeType="1"/>
        </cdr:cNvSpPr>
      </cdr:nvSpPr>
      <cdr:spPr bwMode="auto">
        <a:xfrm xmlns:a="http://schemas.openxmlformats.org/drawingml/2006/main" flipH="1">
          <a:off x="595163" y="494172"/>
          <a:ext cx="4148" cy="143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0.79541</cdr:x>
      <cdr:y>0.68904</cdr:y>
    </cdr:from>
    <cdr:to>
      <cdr:x>0.80215</cdr:x>
      <cdr:y>0.69817</cdr:y>
    </cdr:to>
    <cdr:sp macro="" textlink="">
      <cdr:nvSpPr>
        <cdr:cNvPr id="564229" name="Line 5"/>
        <cdr:cNvSpPr>
          <a:spLocks xmlns:a="http://schemas.openxmlformats.org/drawingml/2006/main" noChangeShapeType="1"/>
        </cdr:cNvSpPr>
      </cdr:nvSpPr>
      <cdr:spPr bwMode="auto">
        <a:xfrm xmlns:a="http://schemas.openxmlformats.org/drawingml/2006/main">
          <a:off x="586548" y="508531"/>
          <a:ext cx="4946"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0.79323</cdr:x>
      <cdr:y>0.63444</cdr:y>
    </cdr:from>
    <cdr:to>
      <cdr:x>0.79541</cdr:x>
      <cdr:y>0.65162</cdr:y>
    </cdr:to>
    <cdr:sp macro="" textlink="">
      <cdr:nvSpPr>
        <cdr:cNvPr id="564230" name="Line 6"/>
        <cdr:cNvSpPr>
          <a:spLocks xmlns:a="http://schemas.openxmlformats.org/drawingml/2006/main" noChangeShapeType="1"/>
        </cdr:cNvSpPr>
      </cdr:nvSpPr>
      <cdr:spPr bwMode="auto">
        <a:xfrm xmlns:a="http://schemas.openxmlformats.org/drawingml/2006/main" flipH="1">
          <a:off x="584952" y="468486"/>
          <a:ext cx="1596"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0.64792</cdr:x>
      <cdr:y>0.71166</cdr:y>
    </cdr:from>
    <cdr:to>
      <cdr:x>0.7171</cdr:x>
      <cdr:y>0.77105</cdr:y>
    </cdr:to>
    <cdr:sp macro="" textlink="">
      <cdr:nvSpPr>
        <cdr:cNvPr id="564231" name="Text Box 7"/>
        <cdr:cNvSpPr txBox="1">
          <a:spLocks xmlns:a="http://schemas.openxmlformats.org/drawingml/2006/main" noChangeArrowheads="1"/>
        </cdr:cNvSpPr>
      </cdr:nvSpPr>
      <cdr:spPr bwMode="auto">
        <a:xfrm xmlns:a="http://schemas.openxmlformats.org/drawingml/2006/main">
          <a:off x="478377" y="525124"/>
          <a:ext cx="50735"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104.xml><?xml version="1.0" encoding="utf-8"?>
<c:userShapes xmlns:c="http://schemas.openxmlformats.org/drawingml/2006/chart">
  <cdr:relSizeAnchor xmlns:cdr="http://schemas.openxmlformats.org/drawingml/2006/chartDrawing">
    <cdr:from>
      <cdr:x>0.31423</cdr:x>
      <cdr:y>0.42734</cdr:y>
    </cdr:from>
    <cdr:to>
      <cdr:x>0.37274</cdr:x>
      <cdr:y>0.47781</cdr:y>
    </cdr:to>
    <cdr:sp macro="" textlink="">
      <cdr:nvSpPr>
        <cdr:cNvPr id="565249" name="Text Box 1"/>
        <cdr:cNvSpPr txBox="1">
          <a:spLocks xmlns:a="http://schemas.openxmlformats.org/drawingml/2006/main" noChangeArrowheads="1"/>
        </cdr:cNvSpPr>
      </cdr:nvSpPr>
      <cdr:spPr bwMode="auto">
        <a:xfrm xmlns:a="http://schemas.openxmlformats.org/drawingml/2006/main">
          <a:off x="233637" y="316600"/>
          <a:ext cx="42917"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0.40668</cdr:x>
      <cdr:y>0.42365</cdr:y>
    </cdr:from>
    <cdr:to>
      <cdr:x>0.44518</cdr:x>
      <cdr:y>0.47607</cdr:y>
    </cdr:to>
    <cdr:sp macro="" textlink="">
      <cdr:nvSpPr>
        <cdr:cNvPr id="565250" name="Text Box 2"/>
        <cdr:cNvSpPr txBox="1">
          <a:spLocks xmlns:a="http://schemas.openxmlformats.org/drawingml/2006/main" noChangeArrowheads="1"/>
        </cdr:cNvSpPr>
      </cdr:nvSpPr>
      <cdr:spPr bwMode="auto">
        <a:xfrm xmlns:a="http://schemas.openxmlformats.org/drawingml/2006/main">
          <a:off x="301443" y="313888"/>
          <a:ext cx="28239"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0.45519</cdr:x>
      <cdr:y>0.42365</cdr:y>
    </cdr:from>
    <cdr:to>
      <cdr:x>0.51066</cdr:x>
      <cdr:y>0.47564</cdr:y>
    </cdr:to>
    <cdr:sp macro="" textlink="">
      <cdr:nvSpPr>
        <cdr:cNvPr id="565251" name="Text Box 3"/>
        <cdr:cNvSpPr txBox="1">
          <a:spLocks xmlns:a="http://schemas.openxmlformats.org/drawingml/2006/main" noChangeArrowheads="1"/>
        </cdr:cNvSpPr>
      </cdr:nvSpPr>
      <cdr:spPr bwMode="auto">
        <a:xfrm xmlns:a="http://schemas.openxmlformats.org/drawingml/2006/main">
          <a:off x="337021" y="313888"/>
          <a:ext cx="40684"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0.51066</cdr:x>
      <cdr:y>0.42974</cdr:y>
    </cdr:from>
    <cdr:to>
      <cdr:x>0.53937</cdr:x>
      <cdr:y>0.47933</cdr:y>
    </cdr:to>
    <cdr:sp macro="" textlink="">
      <cdr:nvSpPr>
        <cdr:cNvPr id="565252" name="Text Box 4"/>
        <cdr:cNvSpPr txBox="1">
          <a:spLocks xmlns:a="http://schemas.openxmlformats.org/drawingml/2006/main" noChangeArrowheads="1"/>
        </cdr:cNvSpPr>
      </cdr:nvSpPr>
      <cdr:spPr bwMode="auto">
        <a:xfrm xmlns:a="http://schemas.openxmlformats.org/drawingml/2006/main">
          <a:off x="377705" y="318355"/>
          <a:ext cx="21060"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0.58658</cdr:x>
      <cdr:y>0.42365</cdr:y>
    </cdr:from>
    <cdr:to>
      <cdr:x>0.62573</cdr:x>
      <cdr:y>0.47564</cdr:y>
    </cdr:to>
    <cdr:sp macro="" textlink="">
      <cdr:nvSpPr>
        <cdr:cNvPr id="565253" name="Text Box 5"/>
        <cdr:cNvSpPr txBox="1">
          <a:spLocks xmlns:a="http://schemas.openxmlformats.org/drawingml/2006/main" noChangeArrowheads="1"/>
        </cdr:cNvSpPr>
      </cdr:nvSpPr>
      <cdr:spPr bwMode="auto">
        <a:xfrm xmlns:a="http://schemas.openxmlformats.org/drawingml/2006/main">
          <a:off x="433386" y="313888"/>
          <a:ext cx="28718"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0.53937</cdr:x>
      <cdr:y>0.42734</cdr:y>
    </cdr:from>
    <cdr:to>
      <cdr:x>0.59593</cdr:x>
      <cdr:y>0.4789</cdr:y>
    </cdr:to>
    <cdr:sp macro="" textlink="">
      <cdr:nvSpPr>
        <cdr:cNvPr id="565254" name="Text Box 6"/>
        <cdr:cNvSpPr txBox="1">
          <a:spLocks xmlns:a="http://schemas.openxmlformats.org/drawingml/2006/main" noChangeArrowheads="1"/>
        </cdr:cNvSpPr>
      </cdr:nvSpPr>
      <cdr:spPr bwMode="auto">
        <a:xfrm xmlns:a="http://schemas.openxmlformats.org/drawingml/2006/main">
          <a:off x="398765" y="316600"/>
          <a:ext cx="41481"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0.67076</cdr:x>
      <cdr:y>0.42365</cdr:y>
    </cdr:from>
    <cdr:to>
      <cdr:x>0.71579</cdr:x>
      <cdr:y>0.47607</cdr:y>
    </cdr:to>
    <cdr:sp macro="" textlink="">
      <cdr:nvSpPr>
        <cdr:cNvPr id="565255" name="Text Box 7"/>
        <cdr:cNvSpPr txBox="1">
          <a:spLocks xmlns:a="http://schemas.openxmlformats.org/drawingml/2006/main" noChangeArrowheads="1"/>
        </cdr:cNvSpPr>
      </cdr:nvSpPr>
      <cdr:spPr bwMode="auto">
        <a:xfrm xmlns:a="http://schemas.openxmlformats.org/drawingml/2006/main">
          <a:off x="495129" y="313888"/>
          <a:ext cx="33026"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0.6216</cdr:x>
      <cdr:y>0.43017</cdr:y>
    </cdr:from>
    <cdr:to>
      <cdr:x>0.6638</cdr:x>
      <cdr:y>0.47977</cdr:y>
    </cdr:to>
    <cdr:sp macro="" textlink="">
      <cdr:nvSpPr>
        <cdr:cNvPr id="565256" name="Text Box 8"/>
        <cdr:cNvSpPr txBox="1">
          <a:spLocks xmlns:a="http://schemas.openxmlformats.org/drawingml/2006/main" noChangeArrowheads="1"/>
        </cdr:cNvSpPr>
      </cdr:nvSpPr>
      <cdr:spPr bwMode="auto">
        <a:xfrm xmlns:a="http://schemas.openxmlformats.org/drawingml/2006/main">
          <a:off x="459072" y="318674"/>
          <a:ext cx="30952"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0.56265</cdr:x>
      <cdr:y>0.47738</cdr:y>
    </cdr:from>
    <cdr:to>
      <cdr:x>0.56744</cdr:x>
      <cdr:y>0.50174</cdr:y>
    </cdr:to>
    <cdr:sp macro="" textlink="">
      <cdr:nvSpPr>
        <cdr:cNvPr id="565257" name="Line 9"/>
        <cdr:cNvSpPr>
          <a:spLocks xmlns:a="http://schemas.openxmlformats.org/drawingml/2006/main" noChangeShapeType="1"/>
        </cdr:cNvSpPr>
      </cdr:nvSpPr>
      <cdr:spPr bwMode="auto">
        <a:xfrm xmlns:a="http://schemas.openxmlformats.org/drawingml/2006/main" flipH="1">
          <a:off x="415836"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0.57896</cdr:x>
      <cdr:y>0.47129</cdr:y>
    </cdr:from>
    <cdr:to>
      <cdr:x>0.59593</cdr:x>
      <cdr:y>0.50174</cdr:y>
    </cdr:to>
    <cdr:sp macro="" textlink="">
      <cdr:nvSpPr>
        <cdr:cNvPr id="565258" name="Line 10"/>
        <cdr:cNvSpPr>
          <a:spLocks xmlns:a="http://schemas.openxmlformats.org/drawingml/2006/main" noChangeShapeType="1"/>
        </cdr:cNvSpPr>
      </cdr:nvSpPr>
      <cdr:spPr bwMode="auto">
        <a:xfrm xmlns:a="http://schemas.openxmlformats.org/drawingml/2006/main" flipH="1">
          <a:off x="427802" y="348828"/>
          <a:ext cx="1244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0.58658</cdr:x>
      <cdr:y>0.47498</cdr:y>
    </cdr:from>
    <cdr:to>
      <cdr:x>0.63269</cdr:x>
      <cdr:y>0.5087</cdr:y>
    </cdr:to>
    <cdr:sp macro="" textlink="">
      <cdr:nvSpPr>
        <cdr:cNvPr id="565259" name="Line 11"/>
        <cdr:cNvSpPr>
          <a:spLocks xmlns:a="http://schemas.openxmlformats.org/drawingml/2006/main" noChangeShapeType="1"/>
        </cdr:cNvSpPr>
      </cdr:nvSpPr>
      <cdr:spPr bwMode="auto">
        <a:xfrm xmlns:a="http://schemas.openxmlformats.org/drawingml/2006/main" flipH="1">
          <a:off x="433386" y="351540"/>
          <a:ext cx="33823"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0.32532</cdr:x>
      <cdr:y>0.4789</cdr:y>
    </cdr:from>
    <cdr:to>
      <cdr:x>0.3399</cdr:x>
      <cdr:y>0.50174</cdr:y>
    </cdr:to>
    <cdr:sp macro="" textlink="">
      <cdr:nvSpPr>
        <cdr:cNvPr id="565260" name="Line 12"/>
        <cdr:cNvSpPr>
          <a:spLocks xmlns:a="http://schemas.openxmlformats.org/drawingml/2006/main" noChangeShapeType="1"/>
        </cdr:cNvSpPr>
      </cdr:nvSpPr>
      <cdr:spPr bwMode="auto">
        <a:xfrm xmlns:a="http://schemas.openxmlformats.org/drawingml/2006/main" flipH="1">
          <a:off x="241774" y="354412"/>
          <a:ext cx="10689"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0.42582</cdr:x>
      <cdr:y>0.47498</cdr:y>
    </cdr:from>
    <cdr:to>
      <cdr:x>0.44518</cdr:x>
      <cdr:y>0.50957</cdr:y>
    </cdr:to>
    <cdr:sp macro="" textlink="">
      <cdr:nvSpPr>
        <cdr:cNvPr id="565261" name="Line 13"/>
        <cdr:cNvSpPr>
          <a:spLocks xmlns:a="http://schemas.openxmlformats.org/drawingml/2006/main" noChangeShapeType="1"/>
        </cdr:cNvSpPr>
      </cdr:nvSpPr>
      <cdr:spPr bwMode="auto">
        <a:xfrm xmlns:a="http://schemas.openxmlformats.org/drawingml/2006/main">
          <a:off x="315483" y="351540"/>
          <a:ext cx="1419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0.48086</cdr:x>
      <cdr:y>0.47498</cdr:y>
    </cdr:from>
    <cdr:to>
      <cdr:x>0.49434</cdr:x>
      <cdr:y>0.50174</cdr:y>
    </cdr:to>
    <cdr:sp macro="" textlink="">
      <cdr:nvSpPr>
        <cdr:cNvPr id="565262" name="Line 14"/>
        <cdr:cNvSpPr>
          <a:spLocks xmlns:a="http://schemas.openxmlformats.org/drawingml/2006/main" noChangeShapeType="1"/>
        </cdr:cNvSpPr>
      </cdr:nvSpPr>
      <cdr:spPr bwMode="auto">
        <a:xfrm xmlns:a="http://schemas.openxmlformats.org/drawingml/2006/main">
          <a:off x="355848" y="351540"/>
          <a:ext cx="989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0.53045</cdr:x>
      <cdr:y>0.4789</cdr:y>
    </cdr:from>
    <cdr:to>
      <cdr:x>0.53633</cdr:x>
      <cdr:y>0.50174</cdr:y>
    </cdr:to>
    <cdr:sp macro="" textlink="">
      <cdr:nvSpPr>
        <cdr:cNvPr id="565263" name="Line 15"/>
        <cdr:cNvSpPr>
          <a:spLocks xmlns:a="http://schemas.openxmlformats.org/drawingml/2006/main" noChangeShapeType="1"/>
        </cdr:cNvSpPr>
      </cdr:nvSpPr>
      <cdr:spPr bwMode="auto">
        <a:xfrm xmlns:a="http://schemas.openxmlformats.org/drawingml/2006/main">
          <a:off x="392224" y="354412"/>
          <a:ext cx="4307"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0.67076</cdr:x>
      <cdr:y>0.47498</cdr:y>
    </cdr:from>
    <cdr:to>
      <cdr:x>0.69186</cdr:x>
      <cdr:y>0.5087</cdr:y>
    </cdr:to>
    <cdr:sp macro="" textlink="">
      <cdr:nvSpPr>
        <cdr:cNvPr id="565264" name="Line 16"/>
        <cdr:cNvSpPr>
          <a:spLocks xmlns:a="http://schemas.openxmlformats.org/drawingml/2006/main" noChangeShapeType="1"/>
        </cdr:cNvSpPr>
      </cdr:nvSpPr>
      <cdr:spPr bwMode="auto">
        <a:xfrm xmlns:a="http://schemas.openxmlformats.org/drawingml/2006/main" flipH="1">
          <a:off x="495129" y="351540"/>
          <a:ext cx="15476"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5.xml><?xml version="1.0" encoding="utf-8"?>
<c:userShapes xmlns:c="http://schemas.openxmlformats.org/drawingml/2006/chart">
  <cdr:relSizeAnchor xmlns:cdr="http://schemas.openxmlformats.org/drawingml/2006/chartDrawing">
    <cdr:from>
      <cdr:x>0.7878</cdr:x>
      <cdr:y>0.7147</cdr:y>
    </cdr:from>
    <cdr:to>
      <cdr:x>0.80106</cdr:x>
      <cdr:y>0.72297</cdr:y>
    </cdr:to>
    <cdr:sp macro="" textlink="">
      <cdr:nvSpPr>
        <cdr:cNvPr id="566273" name="Text Box 1"/>
        <cdr:cNvSpPr txBox="1">
          <a:spLocks xmlns:a="http://schemas.openxmlformats.org/drawingml/2006/main" noChangeArrowheads="1"/>
        </cdr:cNvSpPr>
      </cdr:nvSpPr>
      <cdr:spPr bwMode="auto">
        <a:xfrm xmlns:a="http://schemas.openxmlformats.org/drawingml/2006/main">
          <a:off x="580964" y="527357"/>
          <a:ext cx="9732" cy="606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566274"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0.7891</cdr:x>
      <cdr:y>0.74364</cdr:y>
    </cdr:from>
    <cdr:to>
      <cdr:x>0.80237</cdr:x>
      <cdr:y>0.75125</cdr:y>
    </cdr:to>
    <cdr:sp macro="" textlink="">
      <cdr:nvSpPr>
        <cdr:cNvPr id="566275" name="Text Box 3"/>
        <cdr:cNvSpPr txBox="1">
          <a:spLocks xmlns:a="http://schemas.openxmlformats.org/drawingml/2006/main" noChangeArrowheads="1"/>
        </cdr:cNvSpPr>
      </cdr:nvSpPr>
      <cdr:spPr bwMode="auto">
        <a:xfrm xmlns:a="http://schemas.openxmlformats.org/drawingml/2006/main">
          <a:off x="581921" y="548577"/>
          <a:ext cx="9732"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0.7878</cdr:x>
      <cdr:y>0.71993</cdr:y>
    </cdr:from>
    <cdr:to>
      <cdr:x>0.79128</cdr:x>
      <cdr:y>0.72645</cdr:y>
    </cdr:to>
    <cdr:sp macro="" textlink="">
      <cdr:nvSpPr>
        <cdr:cNvPr id="566276" name="Line 4"/>
        <cdr:cNvSpPr>
          <a:spLocks xmlns:a="http://schemas.openxmlformats.org/drawingml/2006/main" noChangeShapeType="1"/>
        </cdr:cNvSpPr>
      </cdr:nvSpPr>
      <cdr:spPr bwMode="auto">
        <a:xfrm xmlns:a="http://schemas.openxmlformats.org/drawingml/2006/main" flipH="1">
          <a:off x="580964" y="531186"/>
          <a:ext cx="2553" cy="47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0.76147</cdr:y>
    </cdr:to>
    <cdr:sp macro="" textlink="">
      <cdr:nvSpPr>
        <cdr:cNvPr id="566277" name="Line 5"/>
        <cdr:cNvSpPr>
          <a:spLocks xmlns:a="http://schemas.openxmlformats.org/drawingml/2006/main" noChangeShapeType="1"/>
        </cdr:cNvSpPr>
      </cdr:nvSpPr>
      <cdr:spPr bwMode="auto">
        <a:xfrm xmlns:a="http://schemas.openxmlformats.org/drawingml/2006/main" flipH="1">
          <a:off x="583357" y="552725"/>
          <a:ext cx="798" cy="893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cdr:y>
    </cdr:to>
    <cdr:sp macro="" textlink="">
      <cdr:nvSpPr>
        <cdr:cNvPr id="566278" name="Line 6"/>
        <cdr:cNvSpPr>
          <a:spLocks xmlns:a="http://schemas.openxmlformats.org/drawingml/2006/main" noChangeShapeType="1"/>
        </cdr:cNvSpPr>
      </cdr:nvSpPr>
      <cdr:spPr bwMode="auto">
        <a:xfrm xmlns:a="http://schemas.openxmlformats.org/drawingml/2006/main" flipH="1">
          <a:off x="613670" y="542833"/>
          <a:ext cx="1755" cy="199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0.88351</cdr:x>
      <cdr:y>0.80259</cdr:y>
    </cdr:from>
    <cdr:to>
      <cdr:x>0.90657</cdr:x>
      <cdr:y>0.87633</cdr:y>
    </cdr:to>
    <cdr:sp macro="" textlink="">
      <cdr:nvSpPr>
        <cdr:cNvPr id="566279" name="Text Box 7"/>
        <cdr:cNvSpPr txBox="1">
          <a:spLocks xmlns:a="http://schemas.openxmlformats.org/drawingml/2006/main" noChangeArrowheads="1"/>
        </cdr:cNvSpPr>
      </cdr:nvSpPr>
      <cdr:spPr bwMode="auto">
        <a:xfrm xmlns:a="http://schemas.openxmlformats.org/drawingml/2006/main">
          <a:off x="651163" y="591813"/>
          <a:ext cx="1691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0.5422</cdr:x>
      <cdr:y>0.80085</cdr:y>
    </cdr:from>
    <cdr:to>
      <cdr:x>0.68012</cdr:x>
      <cdr:y>0.83413</cdr:y>
    </cdr:to>
    <cdr:sp macro="" textlink="">
      <cdr:nvSpPr>
        <cdr:cNvPr id="566280" name="Text Box 8"/>
        <cdr:cNvSpPr txBox="1">
          <a:spLocks xmlns:a="http://schemas.openxmlformats.org/drawingml/2006/main" noChangeArrowheads="1"/>
        </cdr:cNvSpPr>
      </cdr:nvSpPr>
      <cdr:spPr bwMode="auto">
        <a:xfrm xmlns:a="http://schemas.openxmlformats.org/drawingml/2006/main">
          <a:off x="400839" y="590537"/>
          <a:ext cx="101151"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06.xml><?xml version="1.0" encoding="utf-8"?>
<c:userShapes xmlns:c="http://schemas.openxmlformats.org/drawingml/2006/chart">
  <cdr:relSizeAnchor xmlns:cdr="http://schemas.openxmlformats.org/drawingml/2006/chartDrawing">
    <cdr:from>
      <cdr:x>0.23657</cdr:x>
      <cdr:y>0.66794</cdr:y>
    </cdr:from>
    <cdr:to>
      <cdr:x>0.33228</cdr:x>
      <cdr:y>0.82826</cdr:y>
    </cdr:to>
    <cdr:sp macro="" textlink="">
      <cdr:nvSpPr>
        <cdr:cNvPr id="567297" name="Text Box 1"/>
        <cdr:cNvSpPr txBox="1">
          <a:spLocks xmlns:a="http://schemas.openxmlformats.org/drawingml/2006/main" noChangeArrowheads="1"/>
        </cdr:cNvSpPr>
      </cdr:nvSpPr>
      <cdr:spPr bwMode="auto">
        <a:xfrm xmlns:a="http://schemas.openxmlformats.org/drawingml/2006/main">
          <a:off x="176680" y="493055"/>
          <a:ext cx="70199"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0.45019</cdr:x>
      <cdr:y>0.4715</cdr:y>
    </cdr:from>
    <cdr:to>
      <cdr:x>0.48194</cdr:x>
      <cdr:y>0.50827</cdr:y>
    </cdr:to>
    <cdr:sp macro="" textlink="">
      <cdr:nvSpPr>
        <cdr:cNvPr id="567298" name="Line 2"/>
        <cdr:cNvSpPr>
          <a:spLocks xmlns:a="http://schemas.openxmlformats.org/drawingml/2006/main" noChangeShapeType="1"/>
        </cdr:cNvSpPr>
      </cdr:nvSpPr>
      <cdr:spPr bwMode="auto">
        <a:xfrm xmlns:a="http://schemas.openxmlformats.org/drawingml/2006/main" flipV="1">
          <a:off x="333352" y="348987"/>
          <a:ext cx="23293"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0.45019</cdr:x>
      <cdr:y>0.55417</cdr:y>
    </cdr:from>
    <cdr:to>
      <cdr:x>0.48194</cdr:x>
      <cdr:y>0.58266</cdr:y>
    </cdr:to>
    <cdr:sp macro="" textlink="">
      <cdr:nvSpPr>
        <cdr:cNvPr id="567299" name="Line 3"/>
        <cdr:cNvSpPr>
          <a:spLocks xmlns:a="http://schemas.openxmlformats.org/drawingml/2006/main" noChangeShapeType="1"/>
        </cdr:cNvSpPr>
      </cdr:nvSpPr>
      <cdr:spPr bwMode="auto">
        <a:xfrm xmlns:a="http://schemas.openxmlformats.org/drawingml/2006/main" flipV="1">
          <a:off x="333352" y="409614"/>
          <a:ext cx="23293" cy="209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0.45019</cdr:x>
      <cdr:y>0.5372</cdr:y>
    </cdr:from>
    <cdr:to>
      <cdr:x>0.48194</cdr:x>
      <cdr:y>0.56613</cdr:y>
    </cdr:to>
    <cdr:sp macro="" textlink="">
      <cdr:nvSpPr>
        <cdr:cNvPr id="567300" name="Line 4"/>
        <cdr:cNvSpPr>
          <a:spLocks xmlns:a="http://schemas.openxmlformats.org/drawingml/2006/main" noChangeShapeType="1"/>
        </cdr:cNvSpPr>
      </cdr:nvSpPr>
      <cdr:spPr bwMode="auto">
        <a:xfrm xmlns:a="http://schemas.openxmlformats.org/drawingml/2006/main" flipV="1">
          <a:off x="333352" y="397169"/>
          <a:ext cx="232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7.xml><?xml version="1.0" encoding="utf-8"?>
<c:userShapes xmlns:c="http://schemas.openxmlformats.org/drawingml/2006/chart">
  <cdr:relSizeAnchor xmlns:cdr="http://schemas.openxmlformats.org/drawingml/2006/chartDrawing">
    <cdr:from>
      <cdr:x>0.58136</cdr:x>
      <cdr:y>0.80411</cdr:y>
    </cdr:from>
    <cdr:to>
      <cdr:x>0.7208</cdr:x>
      <cdr:y>0.86524</cdr:y>
    </cdr:to>
    <cdr:sp macro="" textlink="">
      <cdr:nvSpPr>
        <cdr:cNvPr id="569345" name="Text Box 1"/>
        <cdr:cNvSpPr txBox="1">
          <a:spLocks xmlns:a="http://schemas.openxmlformats.org/drawingml/2006/main" noChangeArrowheads="1"/>
        </cdr:cNvSpPr>
      </cdr:nvSpPr>
      <cdr:spPr bwMode="auto">
        <a:xfrm xmlns:a="http://schemas.openxmlformats.org/drawingml/2006/main">
          <a:off x="429557" y="592930"/>
          <a:ext cx="102267" cy="4483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0.87611</cdr:x>
      <cdr:y>0.79954</cdr:y>
    </cdr:from>
    <cdr:to>
      <cdr:x>0.89439</cdr:x>
      <cdr:y>0.83739</cdr:y>
    </cdr:to>
    <cdr:sp macro="" textlink="">
      <cdr:nvSpPr>
        <cdr:cNvPr id="569346" name="Text Box 2"/>
        <cdr:cNvSpPr txBox="1">
          <a:spLocks xmlns:a="http://schemas.openxmlformats.org/drawingml/2006/main" noChangeArrowheads="1"/>
        </cdr:cNvSpPr>
      </cdr:nvSpPr>
      <cdr:spPr bwMode="auto">
        <a:xfrm xmlns:a="http://schemas.openxmlformats.org/drawingml/2006/main">
          <a:off x="645739" y="589579"/>
          <a:ext cx="13401"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0.90352</cdr:x>
      <cdr:y>0.80411</cdr:y>
    </cdr:from>
    <cdr:to>
      <cdr:x>0.93202</cdr:x>
      <cdr:y>0.88982</cdr:y>
    </cdr:to>
    <cdr:sp macro="" textlink="">
      <cdr:nvSpPr>
        <cdr:cNvPr id="569347" name="Text Box 3"/>
        <cdr:cNvSpPr txBox="1">
          <a:spLocks xmlns:a="http://schemas.openxmlformats.org/drawingml/2006/main" noChangeArrowheads="1"/>
        </cdr:cNvSpPr>
      </cdr:nvSpPr>
      <cdr:spPr bwMode="auto">
        <a:xfrm xmlns:a="http://schemas.openxmlformats.org/drawingml/2006/main">
          <a:off x="665841" y="592930"/>
          <a:ext cx="20900"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0.78214</cdr:x>
      <cdr:y>0.62073</cdr:y>
    </cdr:from>
    <cdr:to>
      <cdr:x>0.79258</cdr:x>
      <cdr:y>0.7184</cdr:y>
    </cdr:to>
    <cdr:sp macro="" textlink="">
      <cdr:nvSpPr>
        <cdr:cNvPr id="569348" name="Text Box 4"/>
        <cdr:cNvSpPr txBox="1">
          <a:spLocks xmlns:a="http://schemas.openxmlformats.org/drawingml/2006/main" noChangeArrowheads="1"/>
        </cdr:cNvSpPr>
      </cdr:nvSpPr>
      <cdr:spPr bwMode="auto">
        <a:xfrm xmlns:a="http://schemas.openxmlformats.org/drawingml/2006/main">
          <a:off x="576816" y="458434"/>
          <a:ext cx="765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0.78627</cdr:x>
      <cdr:y>0.75147</cdr:y>
    </cdr:from>
    <cdr:to>
      <cdr:x>0.79824</cdr:x>
      <cdr:y>0.75865</cdr:y>
    </cdr:to>
    <cdr:sp macro="" textlink="">
      <cdr:nvSpPr>
        <cdr:cNvPr id="569349" name="Text Box 5"/>
        <cdr:cNvSpPr txBox="1">
          <a:spLocks xmlns:a="http://schemas.openxmlformats.org/drawingml/2006/main" noChangeArrowheads="1"/>
        </cdr:cNvSpPr>
      </cdr:nvSpPr>
      <cdr:spPr bwMode="auto">
        <a:xfrm xmlns:a="http://schemas.openxmlformats.org/drawingml/2006/main">
          <a:off x="579847" y="554320"/>
          <a:ext cx="877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0.79084</cdr:x>
      <cdr:y>0.75865</cdr:y>
    </cdr:from>
    <cdr:to>
      <cdr:x>0.79584</cdr:x>
      <cdr:y>0.7891</cdr:y>
    </cdr:to>
    <cdr:sp macro="" textlink="">
      <cdr:nvSpPr>
        <cdr:cNvPr id="569350" name="Text Box 6"/>
        <cdr:cNvSpPr txBox="1">
          <a:spLocks xmlns:a="http://schemas.openxmlformats.org/drawingml/2006/main" noChangeArrowheads="1"/>
        </cdr:cNvSpPr>
      </cdr:nvSpPr>
      <cdr:spPr bwMode="auto">
        <a:xfrm xmlns:a="http://schemas.openxmlformats.org/drawingml/2006/main">
          <a:off x="583197" y="559585"/>
          <a:ext cx="3670" cy="2233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0.79084</cdr:x>
      <cdr:y>0.55134</cdr:y>
    </cdr:from>
    <cdr:to>
      <cdr:x>0.79976</cdr:x>
      <cdr:y>0.71644</cdr:y>
    </cdr:to>
    <cdr:sp macro="" textlink="">
      <cdr:nvSpPr>
        <cdr:cNvPr id="569351" name="Text Box 7"/>
        <cdr:cNvSpPr txBox="1">
          <a:spLocks xmlns:a="http://schemas.openxmlformats.org/drawingml/2006/main" noChangeArrowheads="1"/>
        </cdr:cNvSpPr>
      </cdr:nvSpPr>
      <cdr:spPr bwMode="auto">
        <a:xfrm xmlns:a="http://schemas.openxmlformats.org/drawingml/2006/main">
          <a:off x="583197" y="407540"/>
          <a:ext cx="6542"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0.81107</cdr:x>
      <cdr:y>0.75691</cdr:y>
    </cdr:from>
    <cdr:to>
      <cdr:x>0.82608</cdr:x>
      <cdr:y>0.76517</cdr:y>
    </cdr:to>
    <cdr:sp macro="" textlink="">
      <cdr:nvSpPr>
        <cdr:cNvPr id="569352" name="Text Box 8"/>
        <cdr:cNvSpPr txBox="1">
          <a:spLocks xmlns:a="http://schemas.openxmlformats.org/drawingml/2006/main" noChangeArrowheads="1"/>
        </cdr:cNvSpPr>
      </cdr:nvSpPr>
      <cdr:spPr bwMode="auto">
        <a:xfrm xmlns:a="http://schemas.openxmlformats.org/drawingml/2006/main">
          <a:off x="598035" y="558309"/>
          <a:ext cx="11009" cy="606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0.80237</cdr:x>
      <cdr:y>0.7184</cdr:y>
    </cdr:from>
    <cdr:to>
      <cdr:x>0.81912</cdr:x>
      <cdr:y>0.7271</cdr:y>
    </cdr:to>
    <cdr:sp macro="" textlink="">
      <cdr:nvSpPr>
        <cdr:cNvPr id="569353" name="Text Box 9"/>
        <cdr:cNvSpPr txBox="1">
          <a:spLocks xmlns:a="http://schemas.openxmlformats.org/drawingml/2006/main" noChangeArrowheads="1"/>
        </cdr:cNvSpPr>
      </cdr:nvSpPr>
      <cdr:spPr bwMode="auto">
        <a:xfrm xmlns:a="http://schemas.openxmlformats.org/drawingml/2006/main">
          <a:off x="591653" y="530069"/>
          <a:ext cx="12285"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0.78323</cdr:x>
      <cdr:y>0.71819</cdr:y>
    </cdr:from>
    <cdr:to>
      <cdr:x>0.78453</cdr:x>
      <cdr:y>0.72536</cdr:y>
    </cdr:to>
    <cdr:sp macro="" textlink="">
      <cdr:nvSpPr>
        <cdr:cNvPr id="569354" name="Line 10"/>
        <cdr:cNvSpPr>
          <a:spLocks xmlns:a="http://schemas.openxmlformats.org/drawingml/2006/main" noChangeShapeType="1"/>
        </cdr:cNvSpPr>
      </cdr:nvSpPr>
      <cdr:spPr bwMode="auto">
        <a:xfrm xmlns:a="http://schemas.openxmlformats.org/drawingml/2006/main" flipH="1">
          <a:off x="577613" y="529910"/>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0.78584</cdr:x>
      <cdr:y>0.75908</cdr:y>
    </cdr:from>
    <cdr:to>
      <cdr:x>0.78758</cdr:x>
      <cdr:y>0.77039</cdr:y>
    </cdr:to>
    <cdr:sp macro="" textlink="">
      <cdr:nvSpPr>
        <cdr:cNvPr id="569355" name="Line 11"/>
        <cdr:cNvSpPr>
          <a:spLocks xmlns:a="http://schemas.openxmlformats.org/drawingml/2006/main" noChangeShapeType="1"/>
        </cdr:cNvSpPr>
      </cdr:nvSpPr>
      <cdr:spPr bwMode="auto">
        <a:xfrm xmlns:a="http://schemas.openxmlformats.org/drawingml/2006/main" flipH="1">
          <a:off x="579528" y="559904"/>
          <a:ext cx="1276" cy="829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0.78954</cdr:x>
      <cdr:y>0.76756</cdr:y>
    </cdr:from>
    <cdr:to>
      <cdr:x>0.79084</cdr:x>
      <cdr:y>0.77474</cdr:y>
    </cdr:to>
    <cdr:sp macro="" textlink="">
      <cdr:nvSpPr>
        <cdr:cNvPr id="569356" name="Line 12"/>
        <cdr:cNvSpPr>
          <a:spLocks xmlns:a="http://schemas.openxmlformats.org/drawingml/2006/main" noChangeShapeType="1"/>
        </cdr:cNvSpPr>
      </cdr:nvSpPr>
      <cdr:spPr bwMode="auto">
        <a:xfrm xmlns:a="http://schemas.openxmlformats.org/drawingml/2006/main" flipH="1">
          <a:off x="582240" y="566126"/>
          <a:ext cx="957"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0.71644</cdr:y>
    </cdr:from>
    <cdr:to>
      <cdr:x>0.79302</cdr:x>
      <cdr:y>0.72536</cdr:y>
    </cdr:to>
    <cdr:sp macro="" textlink="">
      <cdr:nvSpPr>
        <cdr:cNvPr id="569357" name="Line 13"/>
        <cdr:cNvSpPr>
          <a:spLocks xmlns:a="http://schemas.openxmlformats.org/drawingml/2006/main" noChangeShapeType="1"/>
        </cdr:cNvSpPr>
      </cdr:nvSpPr>
      <cdr:spPr bwMode="auto">
        <a:xfrm xmlns:a="http://schemas.openxmlformats.org/drawingml/2006/main" flipH="1">
          <a:off x="583197" y="528634"/>
          <a:ext cx="1596" cy="65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0.80542</cdr:x>
      <cdr:y>0.72536</cdr:y>
    </cdr:from>
    <cdr:to>
      <cdr:x>0.80803</cdr:x>
      <cdr:y>0.74124</cdr:y>
    </cdr:to>
    <cdr:sp macro="" textlink="">
      <cdr:nvSpPr>
        <cdr:cNvPr id="569358" name="Line 14"/>
        <cdr:cNvSpPr>
          <a:spLocks xmlns:a="http://schemas.openxmlformats.org/drawingml/2006/main" noChangeShapeType="1"/>
        </cdr:cNvSpPr>
      </cdr:nvSpPr>
      <cdr:spPr bwMode="auto">
        <a:xfrm xmlns:a="http://schemas.openxmlformats.org/drawingml/2006/main" flipH="1">
          <a:off x="593887" y="535175"/>
          <a:ext cx="1914"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0.74799</cdr:y>
    </cdr:from>
    <cdr:to>
      <cdr:x>0.81433</cdr:x>
      <cdr:y>0.75691</cdr:y>
    </cdr:to>
    <cdr:sp macro="" textlink="">
      <cdr:nvSpPr>
        <cdr:cNvPr id="569359" name="Line 15"/>
        <cdr:cNvSpPr>
          <a:spLocks xmlns:a="http://schemas.openxmlformats.org/drawingml/2006/main" noChangeShapeType="1"/>
        </cdr:cNvSpPr>
      </cdr:nvSpPr>
      <cdr:spPr bwMode="auto">
        <a:xfrm xmlns:a="http://schemas.openxmlformats.org/drawingml/2006/main" flipH="1">
          <a:off x="599471" y="551767"/>
          <a:ext cx="957" cy="654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0.83761</cdr:x>
      <cdr:y>0.74538</cdr:y>
    </cdr:from>
    <cdr:to>
      <cdr:x>0.86328</cdr:x>
      <cdr:y>0.74886</cdr:y>
    </cdr:to>
    <cdr:sp macro="" textlink="">
      <cdr:nvSpPr>
        <cdr:cNvPr id="569360" name="Line 16"/>
        <cdr:cNvSpPr>
          <a:spLocks xmlns:a="http://schemas.openxmlformats.org/drawingml/2006/main" noChangeShapeType="1"/>
        </cdr:cNvSpPr>
      </cdr:nvSpPr>
      <cdr:spPr bwMode="auto">
        <a:xfrm xmlns:a="http://schemas.openxmlformats.org/drawingml/2006/main">
          <a:off x="617499" y="549853"/>
          <a:ext cx="18827"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0.83761</cdr:x>
      <cdr:y>0.75147</cdr:y>
    </cdr:from>
    <cdr:to>
      <cdr:x>0.86241</cdr:x>
      <cdr:y>0.75691</cdr:y>
    </cdr:to>
    <cdr:sp macro="" textlink="">
      <cdr:nvSpPr>
        <cdr:cNvPr id="569361" name="Line 17"/>
        <cdr:cNvSpPr>
          <a:spLocks xmlns:a="http://schemas.openxmlformats.org/drawingml/2006/main" noChangeShapeType="1"/>
        </cdr:cNvSpPr>
      </cdr:nvSpPr>
      <cdr:spPr bwMode="auto">
        <a:xfrm xmlns:a="http://schemas.openxmlformats.org/drawingml/2006/main">
          <a:off x="617499" y="554320"/>
          <a:ext cx="18188" cy="39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8.xml><?xml version="1.0" encoding="utf-8"?>
<c:userShapes xmlns:c="http://schemas.openxmlformats.org/drawingml/2006/chart">
  <cdr:relSizeAnchor xmlns:cdr="http://schemas.openxmlformats.org/drawingml/2006/chartDrawing">
    <cdr:from>
      <cdr:x>0.79432</cdr:x>
      <cdr:y>0.57179</cdr:y>
    </cdr:from>
    <cdr:to>
      <cdr:x>0.81216</cdr:x>
      <cdr:y>0.58179</cdr:y>
    </cdr:to>
    <cdr:sp macro="" textlink="">
      <cdr:nvSpPr>
        <cdr:cNvPr id="570369" name="Text Box 1"/>
        <cdr:cNvSpPr txBox="1">
          <a:spLocks xmlns:a="http://schemas.openxmlformats.org/drawingml/2006/main" noChangeArrowheads="1"/>
        </cdr:cNvSpPr>
      </cdr:nvSpPr>
      <cdr:spPr bwMode="auto">
        <a:xfrm xmlns:a="http://schemas.openxmlformats.org/drawingml/2006/main">
          <a:off x="585750" y="422537"/>
          <a:ext cx="13083"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0.79302</cdr:x>
      <cdr:y>0.53829</cdr:y>
    </cdr:from>
    <cdr:to>
      <cdr:x>0.81346</cdr:x>
      <cdr:y>0.54851</cdr:y>
    </cdr:to>
    <cdr:sp macro="" textlink="">
      <cdr:nvSpPr>
        <cdr:cNvPr id="570370" name="Text Box 2"/>
        <cdr:cNvSpPr txBox="1">
          <a:spLocks xmlns:a="http://schemas.openxmlformats.org/drawingml/2006/main" noChangeArrowheads="1"/>
        </cdr:cNvSpPr>
      </cdr:nvSpPr>
      <cdr:spPr bwMode="auto">
        <a:xfrm xmlns:a="http://schemas.openxmlformats.org/drawingml/2006/main">
          <a:off x="584793"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0.8139</cdr:x>
      <cdr:y>0.52545</cdr:y>
    </cdr:from>
    <cdr:to>
      <cdr:x>0.84087</cdr:x>
      <cdr:y>0.53829</cdr:y>
    </cdr:to>
    <cdr:sp macro="" textlink="">
      <cdr:nvSpPr>
        <cdr:cNvPr id="570371" name="Text Box 3"/>
        <cdr:cNvSpPr txBox="1">
          <a:spLocks xmlns:a="http://schemas.openxmlformats.org/drawingml/2006/main" noChangeArrowheads="1"/>
        </cdr:cNvSpPr>
      </cdr:nvSpPr>
      <cdr:spPr bwMode="auto">
        <a:xfrm xmlns:a="http://schemas.openxmlformats.org/drawingml/2006/main">
          <a:off x="600109" y="388554"/>
          <a:ext cx="1978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0.83544</cdr:x>
      <cdr:y>0.49173</cdr:y>
    </cdr:from>
    <cdr:to>
      <cdr:x>0.86132</cdr:x>
      <cdr:y>0.50479</cdr:y>
    </cdr:to>
    <cdr:sp macro="" textlink="">
      <cdr:nvSpPr>
        <cdr:cNvPr id="570372" name="Text Box 4"/>
        <cdr:cNvSpPr txBox="1">
          <a:spLocks xmlns:a="http://schemas.openxmlformats.org/drawingml/2006/main" noChangeArrowheads="1"/>
        </cdr:cNvSpPr>
      </cdr:nvSpPr>
      <cdr:spPr bwMode="auto">
        <a:xfrm xmlns:a="http://schemas.openxmlformats.org/drawingml/2006/main">
          <a:off x="615904" y="363825"/>
          <a:ext cx="18986"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0.80085</cdr:x>
      <cdr:y>0.54829</cdr:y>
    </cdr:from>
    <cdr:to>
      <cdr:x>0.80215</cdr:x>
      <cdr:y>0.55417</cdr:y>
    </cdr:to>
    <cdr:sp macro="" textlink="">
      <cdr:nvSpPr>
        <cdr:cNvPr id="570373" name="Line 5"/>
        <cdr:cNvSpPr>
          <a:spLocks xmlns:a="http://schemas.openxmlformats.org/drawingml/2006/main" noChangeShapeType="1"/>
        </cdr:cNvSpPr>
      </cdr:nvSpPr>
      <cdr:spPr bwMode="auto">
        <a:xfrm xmlns:a="http://schemas.openxmlformats.org/drawingml/2006/main" flipH="1">
          <a:off x="590537" y="405306"/>
          <a:ext cx="957"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0.79932</cdr:x>
      <cdr:y>0.562</cdr:y>
    </cdr:from>
    <cdr:to>
      <cdr:x>0.80085</cdr:x>
      <cdr:y>0.57179</cdr:y>
    </cdr:to>
    <cdr:sp macro="" textlink="">
      <cdr:nvSpPr>
        <cdr:cNvPr id="570374" name="Line 6"/>
        <cdr:cNvSpPr>
          <a:spLocks xmlns:a="http://schemas.openxmlformats.org/drawingml/2006/main" noChangeShapeType="1"/>
        </cdr:cNvSpPr>
      </cdr:nvSpPr>
      <cdr:spPr bwMode="auto">
        <a:xfrm xmlns:a="http://schemas.openxmlformats.org/drawingml/2006/main">
          <a:off x="589420" y="415357"/>
          <a:ext cx="1117"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0.81216</cdr:x>
      <cdr:y>0.5335</cdr:y>
    </cdr:from>
    <cdr:to>
      <cdr:x>0.8139</cdr:x>
      <cdr:y>0.53829</cdr:y>
    </cdr:to>
    <cdr:sp macro="" textlink="">
      <cdr:nvSpPr>
        <cdr:cNvPr id="570375" name="Line 7"/>
        <cdr:cNvSpPr>
          <a:spLocks xmlns:a="http://schemas.openxmlformats.org/drawingml/2006/main" noChangeShapeType="1"/>
        </cdr:cNvSpPr>
      </cdr:nvSpPr>
      <cdr:spPr bwMode="auto">
        <a:xfrm xmlns:a="http://schemas.openxmlformats.org/drawingml/2006/main" flipH="1">
          <a:off x="598833" y="394457"/>
          <a:ext cx="1276"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0.83652</cdr:x>
      <cdr:y>0.50283</cdr:y>
    </cdr:from>
    <cdr:to>
      <cdr:x>0.84044</cdr:x>
      <cdr:y>0.50892</cdr:y>
    </cdr:to>
    <cdr:sp macro="" textlink="">
      <cdr:nvSpPr>
        <cdr:cNvPr id="570376" name="Line 8"/>
        <cdr:cNvSpPr>
          <a:spLocks xmlns:a="http://schemas.openxmlformats.org/drawingml/2006/main" noChangeShapeType="1"/>
        </cdr:cNvSpPr>
      </cdr:nvSpPr>
      <cdr:spPr bwMode="auto">
        <a:xfrm xmlns:a="http://schemas.openxmlformats.org/drawingml/2006/main" flipH="1">
          <a:off x="616702" y="371962"/>
          <a:ext cx="2871" cy="44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9.xml><?xml version="1.0" encoding="utf-8"?>
<c:userShapes xmlns:c="http://schemas.openxmlformats.org/drawingml/2006/chart">
  <cdr:relSizeAnchor xmlns:cdr="http://schemas.openxmlformats.org/drawingml/2006/chartDrawing">
    <cdr:from>
      <cdr:x>0.55395</cdr:x>
      <cdr:y>0.3734</cdr:y>
    </cdr:from>
    <cdr:to>
      <cdr:x>0.60072</cdr:x>
      <cdr:y>0.44257</cdr:y>
    </cdr:to>
    <cdr:sp macro="" textlink="">
      <cdr:nvSpPr>
        <cdr:cNvPr id="572417" name="Text Box 1"/>
        <cdr:cNvSpPr txBox="1">
          <a:spLocks xmlns:a="http://schemas.openxmlformats.org/drawingml/2006/main" noChangeArrowheads="1"/>
        </cdr:cNvSpPr>
      </cdr:nvSpPr>
      <cdr:spPr bwMode="auto">
        <a:xfrm xmlns:a="http://schemas.openxmlformats.org/drawingml/2006/main">
          <a:off x="409454" y="277033"/>
          <a:ext cx="34302"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0.48956</cdr:x>
      <cdr:y>0.35121</cdr:y>
    </cdr:from>
    <cdr:to>
      <cdr:x>0.51936</cdr:x>
      <cdr:y>0.42343</cdr:y>
    </cdr:to>
    <cdr:sp macro="" textlink="">
      <cdr:nvSpPr>
        <cdr:cNvPr id="572418" name="Text Box 2"/>
        <cdr:cNvSpPr txBox="1">
          <a:spLocks xmlns:a="http://schemas.openxmlformats.org/drawingml/2006/main" noChangeArrowheads="1"/>
        </cdr:cNvSpPr>
      </cdr:nvSpPr>
      <cdr:spPr bwMode="auto">
        <a:xfrm xmlns:a="http://schemas.openxmlformats.org/drawingml/2006/main">
          <a:off x="362229" y="260760"/>
          <a:ext cx="21858"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0.43996</cdr:x>
      <cdr:y>0.30292</cdr:y>
    </cdr:from>
    <cdr:to>
      <cdr:x>0.47781</cdr:x>
      <cdr:y>0.4491</cdr:y>
    </cdr:to>
    <cdr:sp macro="" textlink="">
      <cdr:nvSpPr>
        <cdr:cNvPr id="572419" name="Text Box 3"/>
        <cdr:cNvSpPr txBox="1">
          <a:spLocks xmlns:a="http://schemas.openxmlformats.org/drawingml/2006/main" noChangeArrowheads="1"/>
        </cdr:cNvSpPr>
      </cdr:nvSpPr>
      <cdr:spPr bwMode="auto">
        <a:xfrm xmlns:a="http://schemas.openxmlformats.org/drawingml/2006/main">
          <a:off x="325853" y="225341"/>
          <a:ext cx="27761"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0.37905</cdr:x>
      <cdr:y>0.29769</cdr:y>
    </cdr:from>
    <cdr:to>
      <cdr:x>0.43996</cdr:x>
      <cdr:y>0.44997</cdr:y>
    </cdr:to>
    <cdr:sp macro="" textlink="">
      <cdr:nvSpPr>
        <cdr:cNvPr id="572420" name="Text Box 4"/>
        <cdr:cNvSpPr txBox="1">
          <a:spLocks xmlns:a="http://schemas.openxmlformats.org/drawingml/2006/main" noChangeArrowheads="1"/>
        </cdr:cNvSpPr>
      </cdr:nvSpPr>
      <cdr:spPr bwMode="auto">
        <a:xfrm xmlns:a="http://schemas.openxmlformats.org/drawingml/2006/main">
          <a:off x="281181" y="221512"/>
          <a:ext cx="44672"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0.29617</cdr:x>
      <cdr:y>0.33424</cdr:y>
    </cdr:from>
    <cdr:to>
      <cdr:x>0.34512</cdr:x>
      <cdr:y>0.42343</cdr:y>
    </cdr:to>
    <cdr:sp macro="" textlink="">
      <cdr:nvSpPr>
        <cdr:cNvPr id="572421" name="Text Box 5"/>
        <cdr:cNvSpPr txBox="1">
          <a:spLocks xmlns:a="http://schemas.openxmlformats.org/drawingml/2006/main" noChangeArrowheads="1"/>
        </cdr:cNvSpPr>
      </cdr:nvSpPr>
      <cdr:spPr bwMode="auto">
        <a:xfrm xmlns:a="http://schemas.openxmlformats.org/drawingml/2006/main">
          <a:off x="220395" y="248315"/>
          <a:ext cx="35897"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0.31662</cdr:x>
      <cdr:y>0.42539</cdr:y>
    </cdr:from>
    <cdr:to>
      <cdr:x>0.32184</cdr:x>
      <cdr:y>0.46955</cdr:y>
    </cdr:to>
    <cdr:sp macro="" textlink="">
      <cdr:nvSpPr>
        <cdr:cNvPr id="572422" name="Line 6"/>
        <cdr:cNvSpPr>
          <a:spLocks xmlns:a="http://schemas.openxmlformats.org/drawingml/2006/main" noChangeShapeType="1"/>
        </cdr:cNvSpPr>
      </cdr:nvSpPr>
      <cdr:spPr bwMode="auto">
        <a:xfrm xmlns:a="http://schemas.openxmlformats.org/drawingml/2006/main">
          <a:off x="235392" y="315164"/>
          <a:ext cx="382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0.41429</cdr:x>
      <cdr:y>0.44322</cdr:y>
    </cdr:from>
    <cdr:to>
      <cdr:x>0.41429</cdr:x>
      <cdr:y>0.46998</cdr:y>
    </cdr:to>
    <cdr:sp macro="" textlink="">
      <cdr:nvSpPr>
        <cdr:cNvPr id="572423" name="Line 7"/>
        <cdr:cNvSpPr>
          <a:spLocks xmlns:a="http://schemas.openxmlformats.org/drawingml/2006/main" noChangeShapeType="1"/>
        </cdr:cNvSpPr>
      </cdr:nvSpPr>
      <cdr:spPr bwMode="auto">
        <a:xfrm xmlns:a="http://schemas.openxmlformats.org/drawingml/2006/main">
          <a:off x="307027"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0.44866</cdr:x>
      <cdr:y>0.44322</cdr:y>
    </cdr:from>
    <cdr:to>
      <cdr:x>0.45519</cdr:x>
      <cdr:y>0.47629</cdr:y>
    </cdr:to>
    <cdr:sp macro="" textlink="">
      <cdr:nvSpPr>
        <cdr:cNvPr id="572424" name="Line 8"/>
        <cdr:cNvSpPr>
          <a:spLocks xmlns:a="http://schemas.openxmlformats.org/drawingml/2006/main" noChangeShapeType="1"/>
        </cdr:cNvSpPr>
      </cdr:nvSpPr>
      <cdr:spPr bwMode="auto">
        <a:xfrm xmlns:a="http://schemas.openxmlformats.org/drawingml/2006/main" flipH="1">
          <a:off x="332235" y="328247"/>
          <a:ext cx="478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0.50022</cdr:x>
      <cdr:y>0.42539</cdr:y>
    </cdr:from>
    <cdr:to>
      <cdr:x>0.5037</cdr:x>
      <cdr:y>0.46955</cdr:y>
    </cdr:to>
    <cdr:sp macro="" textlink="">
      <cdr:nvSpPr>
        <cdr:cNvPr id="572425" name="Line 9"/>
        <cdr:cNvSpPr>
          <a:spLocks xmlns:a="http://schemas.openxmlformats.org/drawingml/2006/main" noChangeShapeType="1"/>
        </cdr:cNvSpPr>
      </cdr:nvSpPr>
      <cdr:spPr bwMode="auto">
        <a:xfrm xmlns:a="http://schemas.openxmlformats.org/drawingml/2006/main" flipH="1">
          <a:off x="370047" y="315164"/>
          <a:ext cx="2553"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0.56852</cdr:x>
      <cdr:y>0.44148</cdr:y>
    </cdr:from>
    <cdr:to>
      <cdr:x>0.57309</cdr:x>
      <cdr:y>0.47455</cdr:y>
    </cdr:to>
    <cdr:sp macro="" textlink="">
      <cdr:nvSpPr>
        <cdr:cNvPr id="572426" name="Line 10"/>
        <cdr:cNvSpPr>
          <a:spLocks xmlns:a="http://schemas.openxmlformats.org/drawingml/2006/main" noChangeShapeType="1"/>
        </cdr:cNvSpPr>
      </cdr:nvSpPr>
      <cdr:spPr bwMode="auto">
        <a:xfrm xmlns:a="http://schemas.openxmlformats.org/drawingml/2006/main" flipH="1">
          <a:off x="420144" y="326970"/>
          <a:ext cx="3350"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0.26855</cdr:x>
      <cdr:y>0.75604</cdr:y>
    </cdr:from>
    <cdr:to>
      <cdr:x>0.28508</cdr:x>
      <cdr:y>0.78714</cdr:y>
    </cdr:to>
    <cdr:sp macro="" textlink="">
      <cdr:nvSpPr>
        <cdr:cNvPr id="572427" name="Text Box 11"/>
        <cdr:cNvSpPr txBox="1">
          <a:spLocks xmlns:a="http://schemas.openxmlformats.org/drawingml/2006/main" noChangeArrowheads="1"/>
        </cdr:cNvSpPr>
      </cdr:nvSpPr>
      <cdr:spPr bwMode="auto">
        <a:xfrm xmlns:a="http://schemas.openxmlformats.org/drawingml/2006/main">
          <a:off x="200133" y="557670"/>
          <a:ext cx="1212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0.77474</cdr:x>
      <cdr:y>0.78758</cdr:y>
    </cdr:from>
    <cdr:to>
      <cdr:x>0.93311</cdr:x>
      <cdr:y>0.93506</cdr:y>
    </cdr:to>
    <cdr:sp macro="" textlink="">
      <cdr:nvSpPr>
        <cdr:cNvPr id="572428" name="Text Box 12"/>
        <cdr:cNvSpPr txBox="1">
          <a:spLocks xmlns:a="http://schemas.openxmlformats.org/drawingml/2006/main" noChangeArrowheads="1"/>
        </cdr:cNvSpPr>
      </cdr:nvSpPr>
      <cdr:spPr bwMode="auto">
        <a:xfrm xmlns:a="http://schemas.openxmlformats.org/drawingml/2006/main">
          <a:off x="571391" y="580804"/>
          <a:ext cx="116148"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555009"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0.83152</cdr:x>
      <cdr:y>0.72797</cdr:y>
    </cdr:from>
    <cdr:to>
      <cdr:x>0.85371</cdr:x>
      <cdr:y>0.73581</cdr:y>
    </cdr:to>
    <cdr:sp macro="" textlink="">
      <cdr:nvSpPr>
        <cdr:cNvPr id="555010" name="Text Box 2"/>
        <cdr:cNvSpPr txBox="1">
          <a:spLocks xmlns:a="http://schemas.openxmlformats.org/drawingml/2006/main" noChangeArrowheads="1"/>
        </cdr:cNvSpPr>
      </cdr:nvSpPr>
      <cdr:spPr bwMode="auto">
        <a:xfrm xmlns:a="http://schemas.openxmlformats.org/drawingml/2006/main">
          <a:off x="613032" y="537089"/>
          <a:ext cx="16274"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0.80259</cdr:x>
      <cdr:y>0.75125</cdr:y>
    </cdr:to>
    <cdr:sp macro="" textlink="">
      <cdr:nvSpPr>
        <cdr:cNvPr id="555011" name="Text Box 3"/>
        <cdr:cNvSpPr txBox="1">
          <a:spLocks xmlns:a="http://schemas.openxmlformats.org/drawingml/2006/main" noChangeArrowheads="1"/>
        </cdr:cNvSpPr>
      </cdr:nvSpPr>
      <cdr:spPr bwMode="auto">
        <a:xfrm xmlns:a="http://schemas.openxmlformats.org/drawingml/2006/main">
          <a:off x="581762" y="548417"/>
          <a:ext cx="1005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0.72645</cdr:y>
    </cdr:to>
    <cdr:sp macro="" textlink="">
      <cdr:nvSpPr>
        <cdr:cNvPr id="555012" name="Line 4"/>
        <cdr:cNvSpPr>
          <a:spLocks xmlns:a="http://schemas.openxmlformats.org/drawingml/2006/main" noChangeShapeType="1"/>
        </cdr:cNvSpPr>
      </cdr:nvSpPr>
      <cdr:spPr bwMode="auto">
        <a:xfrm xmlns:a="http://schemas.openxmlformats.org/drawingml/2006/main" flipH="1">
          <a:off x="580804" y="531186"/>
          <a:ext cx="2553" cy="47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555013"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0.83261</cdr:x>
      <cdr:y>0.73581</cdr:y>
    </cdr:from>
    <cdr:to>
      <cdr:x>0.83478</cdr:x>
      <cdr:y>0.763</cdr:y>
    </cdr:to>
    <cdr:sp macro="" textlink="">
      <cdr:nvSpPr>
        <cdr:cNvPr id="555014" name="Line 6"/>
        <cdr:cNvSpPr>
          <a:spLocks xmlns:a="http://schemas.openxmlformats.org/drawingml/2006/main" noChangeShapeType="1"/>
        </cdr:cNvSpPr>
      </cdr:nvSpPr>
      <cdr:spPr bwMode="auto">
        <a:xfrm xmlns:a="http://schemas.openxmlformats.org/drawingml/2006/main" flipH="1">
          <a:off x="613830" y="542833"/>
          <a:ext cx="1595" cy="199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0.80237</cdr:y>
    </cdr:from>
    <cdr:to>
      <cdr:x>0.90635</cdr:x>
      <cdr:y>0.87633</cdr:y>
    </cdr:to>
    <cdr:sp macro="" textlink="">
      <cdr:nvSpPr>
        <cdr:cNvPr id="555015" name="Text Box 7"/>
        <cdr:cNvSpPr txBox="1">
          <a:spLocks xmlns:a="http://schemas.openxmlformats.org/drawingml/2006/main" noChangeArrowheads="1"/>
        </cdr:cNvSpPr>
      </cdr:nvSpPr>
      <cdr:spPr bwMode="auto">
        <a:xfrm xmlns:a="http://schemas.openxmlformats.org/drawingml/2006/main">
          <a:off x="651323" y="591653"/>
          <a:ext cx="16592" cy="5424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0.68077</cdr:x>
      <cdr:y>0.83413</cdr:y>
    </cdr:to>
    <cdr:sp macro="" textlink="">
      <cdr:nvSpPr>
        <cdr:cNvPr id="555016"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10.xml><?xml version="1.0" encoding="utf-8"?>
<c:userShapes xmlns:c="http://schemas.openxmlformats.org/drawingml/2006/chart">
  <cdr:relSizeAnchor xmlns:cdr="http://schemas.openxmlformats.org/drawingml/2006/chartDrawing">
    <cdr:from>
      <cdr:x>0.77779</cdr:x>
      <cdr:y>0.24831</cdr:y>
    </cdr:from>
    <cdr:to>
      <cdr:x>0.82173</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573625" y="185295"/>
          <a:ext cx="32228"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111.xml><?xml version="1.0" encoding="utf-8"?>
<c:userShapes xmlns:c="http://schemas.openxmlformats.org/drawingml/2006/chart">
  <cdr:relSizeAnchor xmlns:cdr="http://schemas.openxmlformats.org/drawingml/2006/chartDrawing">
    <cdr:from>
      <cdr:x>0.78519</cdr:x>
      <cdr:y>0.59854</cdr:y>
    </cdr:from>
    <cdr:to>
      <cdr:x>0.7965</cdr:x>
      <cdr:y>0.60724</cdr:y>
    </cdr:to>
    <cdr:sp macro="" textlink="">
      <cdr:nvSpPr>
        <cdr:cNvPr id="576513" name="Text Box 1"/>
        <cdr:cNvSpPr txBox="1">
          <a:spLocks xmlns:a="http://schemas.openxmlformats.org/drawingml/2006/main" noChangeArrowheads="1"/>
        </cdr:cNvSpPr>
      </cdr:nvSpPr>
      <cdr:spPr bwMode="auto">
        <a:xfrm xmlns:a="http://schemas.openxmlformats.org/drawingml/2006/main">
          <a:off x="579049" y="442161"/>
          <a:ext cx="8297"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0.82586</cdr:x>
      <cdr:y>0.56918</cdr:y>
    </cdr:from>
    <cdr:to>
      <cdr:x>0.85284</cdr:x>
      <cdr:y>0.6055</cdr:y>
    </cdr:to>
    <cdr:sp macro="" textlink="">
      <cdr:nvSpPr>
        <cdr:cNvPr id="576514" name="Text Box 2"/>
        <cdr:cNvSpPr txBox="1">
          <a:spLocks xmlns:a="http://schemas.openxmlformats.org/drawingml/2006/main" noChangeArrowheads="1"/>
        </cdr:cNvSpPr>
      </cdr:nvSpPr>
      <cdr:spPr bwMode="auto">
        <a:xfrm xmlns:a="http://schemas.openxmlformats.org/drawingml/2006/main">
          <a:off x="608884" y="420622"/>
          <a:ext cx="19783"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0.78627</cdr:x>
      <cdr:y>0.6055</cdr:y>
    </cdr:from>
    <cdr:to>
      <cdr:x>0.78888</cdr:x>
      <cdr:y>0.61573</cdr:y>
    </cdr:to>
    <cdr:sp macro="" textlink="">
      <cdr:nvSpPr>
        <cdr:cNvPr id="576515" name="Line 3"/>
        <cdr:cNvSpPr>
          <a:spLocks xmlns:a="http://schemas.openxmlformats.org/drawingml/2006/main" noChangeShapeType="1"/>
        </cdr:cNvSpPr>
      </cdr:nvSpPr>
      <cdr:spPr bwMode="auto">
        <a:xfrm xmlns:a="http://schemas.openxmlformats.org/drawingml/2006/main" flipH="1">
          <a:off x="579847" y="447266"/>
          <a:ext cx="1915" cy="749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576516"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0.83326</cdr:x>
      <cdr:y>0.61246</cdr:y>
    </cdr:to>
    <cdr:sp macro="" textlink="">
      <cdr:nvSpPr>
        <cdr:cNvPr id="576517" name="Line 5"/>
        <cdr:cNvSpPr>
          <a:spLocks xmlns:a="http://schemas.openxmlformats.org/drawingml/2006/main" noChangeShapeType="1"/>
        </cdr:cNvSpPr>
      </cdr:nvSpPr>
      <cdr:spPr bwMode="auto">
        <a:xfrm xmlns:a="http://schemas.openxmlformats.org/drawingml/2006/main" flipH="1">
          <a:off x="612234" y="445033"/>
          <a:ext cx="2075" cy="733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576518"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0.88873</cdr:x>
      <cdr:y>0.66554</cdr:y>
    </cdr:from>
    <cdr:to>
      <cdr:x>0.91723</cdr:x>
      <cdr:y>0.67229</cdr:y>
    </cdr:to>
    <cdr:sp macro="" textlink="">
      <cdr:nvSpPr>
        <cdr:cNvPr id="576519" name="Text Box 7"/>
        <cdr:cNvSpPr txBox="1">
          <a:spLocks xmlns:a="http://schemas.openxmlformats.org/drawingml/2006/main" noChangeArrowheads="1"/>
        </cdr:cNvSpPr>
      </cdr:nvSpPr>
      <cdr:spPr bwMode="auto">
        <a:xfrm xmlns:a="http://schemas.openxmlformats.org/drawingml/2006/main">
          <a:off x="654992" y="491300"/>
          <a:ext cx="20900" cy="49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576520"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112.xml><?xml version="1.0" encoding="utf-8"?>
<xdr:wsDr xmlns:xdr="http://schemas.openxmlformats.org/drawingml/2006/spreadsheetDrawing" xmlns:a="http://schemas.openxmlformats.org/drawingml/2006/main">
  <xdr:twoCellAnchor>
    <xdr:from>
      <xdr:col>5</xdr:col>
      <xdr:colOff>19050</xdr:colOff>
      <xdr:row>0</xdr:row>
      <xdr:rowOff>0</xdr:rowOff>
    </xdr:from>
    <xdr:to>
      <xdr:col>39</xdr:col>
      <xdr:colOff>0</xdr:colOff>
      <xdr:row>0</xdr:row>
      <xdr:rowOff>0</xdr:rowOff>
    </xdr:to>
    <xdr:graphicFrame macro="">
      <xdr:nvGraphicFramePr>
        <xdr:cNvPr id="4770868"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39</xdr:col>
      <xdr:colOff>0</xdr:colOff>
      <xdr:row>0</xdr:row>
      <xdr:rowOff>0</xdr:rowOff>
    </xdr:to>
    <xdr:sp macro="" textlink="">
      <xdr:nvSpPr>
        <xdr:cNvPr id="4770869" name="Line 21"/>
        <xdr:cNvSpPr>
          <a:spLocks noChangeShapeType="1"/>
        </xdr:cNvSpPr>
      </xdr:nvSpPr>
      <xdr:spPr bwMode="auto">
        <a:xfrm>
          <a:off x="6134100" y="0"/>
          <a:ext cx="86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0</xdr:rowOff>
    </xdr:from>
    <xdr:to>
      <xdr:col>10</xdr:col>
      <xdr:colOff>123825</xdr:colOff>
      <xdr:row>1</xdr:row>
      <xdr:rowOff>38100</xdr:rowOff>
    </xdr:to>
    <xdr:sp macro="" textlink="">
      <xdr:nvSpPr>
        <xdr:cNvPr id="4" name="Text Box 23" descr="10%"/>
        <xdr:cNvSpPr txBox="1">
          <a:spLocks noChangeArrowheads="1"/>
        </xdr:cNvSpPr>
      </xdr:nvSpPr>
      <xdr:spPr bwMode="auto">
        <a:xfrm>
          <a:off x="0" y="0"/>
          <a:ext cx="698182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運 輸 ・ 通 信</a:t>
          </a:r>
          <a:endParaRPr lang="ja-JP" altLang="en-US"/>
        </a:p>
      </xdr:txBody>
    </xdr:sp>
    <xdr:clientData/>
  </xdr:twoCellAnchor>
  <xdr:twoCellAnchor>
    <xdr:from>
      <xdr:col>30</xdr:col>
      <xdr:colOff>85725</xdr:colOff>
      <xdr:row>58</xdr:row>
      <xdr:rowOff>0</xdr:rowOff>
    </xdr:from>
    <xdr:to>
      <xdr:col>32</xdr:col>
      <xdr:colOff>19050</xdr:colOff>
      <xdr:row>58</xdr:row>
      <xdr:rowOff>0</xdr:rowOff>
    </xdr:to>
    <xdr:sp macro="" textlink="">
      <xdr:nvSpPr>
        <xdr:cNvPr id="5" name="Text Box 29"/>
        <xdr:cNvSpPr txBox="1">
          <a:spLocks noChangeArrowheads="1"/>
        </xdr:cNvSpPr>
      </xdr:nvSpPr>
      <xdr:spPr bwMode="auto">
        <a:xfrm>
          <a:off x="20659725" y="12125325"/>
          <a:ext cx="13049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19</xdr:col>
      <xdr:colOff>104775</xdr:colOff>
      <xdr:row>58</xdr:row>
      <xdr:rowOff>0</xdr:rowOff>
    </xdr:from>
    <xdr:to>
      <xdr:col>22</xdr:col>
      <xdr:colOff>57150</xdr:colOff>
      <xdr:row>58</xdr:row>
      <xdr:rowOff>0</xdr:rowOff>
    </xdr:to>
    <xdr:sp macro="" textlink="">
      <xdr:nvSpPr>
        <xdr:cNvPr id="6" name="Text Box 30"/>
        <xdr:cNvSpPr txBox="1">
          <a:spLocks noChangeArrowheads="1"/>
        </xdr:cNvSpPr>
      </xdr:nvSpPr>
      <xdr:spPr bwMode="auto">
        <a:xfrm>
          <a:off x="13134975" y="12125325"/>
          <a:ext cx="200977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23</xdr:col>
      <xdr:colOff>9525</xdr:colOff>
      <xdr:row>58</xdr:row>
      <xdr:rowOff>0</xdr:rowOff>
    </xdr:from>
    <xdr:to>
      <xdr:col>29</xdr:col>
      <xdr:colOff>85725</xdr:colOff>
      <xdr:row>58</xdr:row>
      <xdr:rowOff>0</xdr:rowOff>
    </xdr:to>
    <xdr:sp macro="" textlink="">
      <xdr:nvSpPr>
        <xdr:cNvPr id="7" name="Text Box 31"/>
        <xdr:cNvSpPr txBox="1">
          <a:spLocks noChangeArrowheads="1"/>
        </xdr:cNvSpPr>
      </xdr:nvSpPr>
      <xdr:spPr bwMode="auto">
        <a:xfrm>
          <a:off x="15782925" y="12125325"/>
          <a:ext cx="41910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15</xdr:col>
      <xdr:colOff>95250</xdr:colOff>
      <xdr:row>58</xdr:row>
      <xdr:rowOff>0</xdr:rowOff>
    </xdr:from>
    <xdr:to>
      <xdr:col>39</xdr:col>
      <xdr:colOff>47625</xdr:colOff>
      <xdr:row>58</xdr:row>
      <xdr:rowOff>0</xdr:rowOff>
    </xdr:to>
    <xdr:graphicFrame macro="">
      <xdr:nvGraphicFramePr>
        <xdr:cNvPr id="477087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58</xdr:row>
      <xdr:rowOff>0</xdr:rowOff>
    </xdr:from>
    <xdr:to>
      <xdr:col>30</xdr:col>
      <xdr:colOff>95250</xdr:colOff>
      <xdr:row>58</xdr:row>
      <xdr:rowOff>0</xdr:rowOff>
    </xdr:to>
    <xdr:sp macro="" textlink="">
      <xdr:nvSpPr>
        <xdr:cNvPr id="9" name="Text Box 34"/>
        <xdr:cNvSpPr txBox="1">
          <a:spLocks noChangeArrowheads="1"/>
        </xdr:cNvSpPr>
      </xdr:nvSpPr>
      <xdr:spPr bwMode="auto">
        <a:xfrm>
          <a:off x="16497300" y="12125325"/>
          <a:ext cx="41719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26</xdr:col>
      <xdr:colOff>19050</xdr:colOff>
      <xdr:row>58</xdr:row>
      <xdr:rowOff>0</xdr:rowOff>
    </xdr:from>
    <xdr:to>
      <xdr:col>28</xdr:col>
      <xdr:colOff>0</xdr:colOff>
      <xdr:row>58</xdr:row>
      <xdr:rowOff>0</xdr:rowOff>
    </xdr:to>
    <xdr:sp macro="" textlink="">
      <xdr:nvSpPr>
        <xdr:cNvPr id="10" name="Text Box 35"/>
        <xdr:cNvSpPr txBox="1">
          <a:spLocks noChangeArrowheads="1"/>
        </xdr:cNvSpPr>
      </xdr:nvSpPr>
      <xdr:spPr bwMode="auto">
        <a:xfrm>
          <a:off x="17849850" y="12125325"/>
          <a:ext cx="13525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24</xdr:col>
      <xdr:colOff>47625</xdr:colOff>
      <xdr:row>58</xdr:row>
      <xdr:rowOff>0</xdr:rowOff>
    </xdr:from>
    <xdr:to>
      <xdr:col>29</xdr:col>
      <xdr:colOff>95250</xdr:colOff>
      <xdr:row>58</xdr:row>
      <xdr:rowOff>0</xdr:rowOff>
    </xdr:to>
    <xdr:sp macro="" textlink="">
      <xdr:nvSpPr>
        <xdr:cNvPr id="11" name="Text Box 36"/>
        <xdr:cNvSpPr txBox="1">
          <a:spLocks noChangeArrowheads="1"/>
        </xdr:cNvSpPr>
      </xdr:nvSpPr>
      <xdr:spPr bwMode="auto">
        <a:xfrm>
          <a:off x="16506825" y="12125325"/>
          <a:ext cx="34766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26</xdr:col>
      <xdr:colOff>76200</xdr:colOff>
      <xdr:row>58</xdr:row>
      <xdr:rowOff>0</xdr:rowOff>
    </xdr:from>
    <xdr:to>
      <xdr:col>28</xdr:col>
      <xdr:colOff>85725</xdr:colOff>
      <xdr:row>58</xdr:row>
      <xdr:rowOff>0</xdr:rowOff>
    </xdr:to>
    <xdr:sp macro="" textlink="">
      <xdr:nvSpPr>
        <xdr:cNvPr id="12" name="Text Box 37"/>
        <xdr:cNvSpPr txBox="1">
          <a:spLocks noChangeArrowheads="1"/>
        </xdr:cNvSpPr>
      </xdr:nvSpPr>
      <xdr:spPr bwMode="auto">
        <a:xfrm>
          <a:off x="17907000" y="12125325"/>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25</xdr:col>
      <xdr:colOff>114300</xdr:colOff>
      <xdr:row>58</xdr:row>
      <xdr:rowOff>0</xdr:rowOff>
    </xdr:from>
    <xdr:to>
      <xdr:col>29</xdr:col>
      <xdr:colOff>66675</xdr:colOff>
      <xdr:row>58</xdr:row>
      <xdr:rowOff>0</xdr:rowOff>
    </xdr:to>
    <xdr:sp macro="" textlink="">
      <xdr:nvSpPr>
        <xdr:cNvPr id="13" name="Text Box 38"/>
        <xdr:cNvSpPr txBox="1">
          <a:spLocks noChangeArrowheads="1"/>
        </xdr:cNvSpPr>
      </xdr:nvSpPr>
      <xdr:spPr bwMode="auto">
        <a:xfrm>
          <a:off x="17259300" y="12125325"/>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9</xdr:col>
      <xdr:colOff>28575</xdr:colOff>
      <xdr:row>58</xdr:row>
      <xdr:rowOff>0</xdr:rowOff>
    </xdr:from>
    <xdr:to>
      <xdr:col>15</xdr:col>
      <xdr:colOff>114300</xdr:colOff>
      <xdr:row>58</xdr:row>
      <xdr:rowOff>0</xdr:rowOff>
    </xdr:to>
    <xdr:sp macro="" textlink="">
      <xdr:nvSpPr>
        <xdr:cNvPr id="14" name="Text Box 39"/>
        <xdr:cNvSpPr txBox="1">
          <a:spLocks noChangeArrowheads="1"/>
        </xdr:cNvSpPr>
      </xdr:nvSpPr>
      <xdr:spPr bwMode="auto">
        <a:xfrm>
          <a:off x="6200775" y="12125325"/>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36</xdr:col>
      <xdr:colOff>0</xdr:colOff>
      <xdr:row>58</xdr:row>
      <xdr:rowOff>0</xdr:rowOff>
    </xdr:from>
    <xdr:to>
      <xdr:col>39</xdr:col>
      <xdr:colOff>0</xdr:colOff>
      <xdr:row>58</xdr:row>
      <xdr:rowOff>0</xdr:rowOff>
    </xdr:to>
    <xdr:sp macro="" textlink="">
      <xdr:nvSpPr>
        <xdr:cNvPr id="15" name="Text Box 40"/>
        <xdr:cNvSpPr txBox="1">
          <a:spLocks noChangeArrowheads="1"/>
        </xdr:cNvSpPr>
      </xdr:nvSpPr>
      <xdr:spPr bwMode="auto">
        <a:xfrm>
          <a:off x="24688800" y="12125325"/>
          <a:ext cx="205740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25</xdr:col>
      <xdr:colOff>114300</xdr:colOff>
      <xdr:row>58</xdr:row>
      <xdr:rowOff>0</xdr:rowOff>
    </xdr:from>
    <xdr:to>
      <xdr:col>29</xdr:col>
      <xdr:colOff>66675</xdr:colOff>
      <xdr:row>58</xdr:row>
      <xdr:rowOff>0</xdr:rowOff>
    </xdr:to>
    <xdr:sp macro="" textlink="">
      <xdr:nvSpPr>
        <xdr:cNvPr id="16" name="Text Box 41"/>
        <xdr:cNvSpPr txBox="1">
          <a:spLocks noChangeArrowheads="1"/>
        </xdr:cNvSpPr>
      </xdr:nvSpPr>
      <xdr:spPr bwMode="auto">
        <a:xfrm>
          <a:off x="17259300" y="12125325"/>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22</xdr:col>
      <xdr:colOff>19050</xdr:colOff>
      <xdr:row>58</xdr:row>
      <xdr:rowOff>0</xdr:rowOff>
    </xdr:from>
    <xdr:to>
      <xdr:col>33</xdr:col>
      <xdr:colOff>0</xdr:colOff>
      <xdr:row>58</xdr:row>
      <xdr:rowOff>0</xdr:rowOff>
    </xdr:to>
    <xdr:sp macro="" textlink="">
      <xdr:nvSpPr>
        <xdr:cNvPr id="4770883" name="Text Box 61"/>
        <xdr:cNvSpPr txBox="1">
          <a:spLocks noChangeArrowheads="1"/>
        </xdr:cNvSpPr>
      </xdr:nvSpPr>
      <xdr:spPr bwMode="auto">
        <a:xfrm>
          <a:off x="3733800" y="12125325"/>
          <a:ext cx="2124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58</xdr:row>
      <xdr:rowOff>0</xdr:rowOff>
    </xdr:from>
    <xdr:to>
      <xdr:col>31</xdr:col>
      <xdr:colOff>228600</xdr:colOff>
      <xdr:row>58</xdr:row>
      <xdr:rowOff>0</xdr:rowOff>
    </xdr:to>
    <xdr:sp macro="" textlink="">
      <xdr:nvSpPr>
        <xdr:cNvPr id="4770884" name="Text Box 63"/>
        <xdr:cNvSpPr txBox="1">
          <a:spLocks noChangeArrowheads="1"/>
        </xdr:cNvSpPr>
      </xdr:nvSpPr>
      <xdr:spPr bwMode="auto">
        <a:xfrm>
          <a:off x="3562350" y="12125325"/>
          <a:ext cx="2105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39</xdr:col>
      <xdr:colOff>0</xdr:colOff>
      <xdr:row>58</xdr:row>
      <xdr:rowOff>0</xdr:rowOff>
    </xdr:from>
    <xdr:to>
      <xdr:col>39</xdr:col>
      <xdr:colOff>0</xdr:colOff>
      <xdr:row>58</xdr:row>
      <xdr:rowOff>0</xdr:rowOff>
    </xdr:to>
    <xdr:sp macro="" textlink="">
      <xdr:nvSpPr>
        <xdr:cNvPr id="19" name="Text Box 68"/>
        <xdr:cNvSpPr txBox="1">
          <a:spLocks noChangeArrowheads="1"/>
        </xdr:cNvSpPr>
      </xdr:nvSpPr>
      <xdr:spPr bwMode="auto">
        <a:xfrm>
          <a:off x="26746200" y="12125325"/>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39</xdr:col>
      <xdr:colOff>0</xdr:colOff>
      <xdr:row>58</xdr:row>
      <xdr:rowOff>0</xdr:rowOff>
    </xdr:from>
    <xdr:to>
      <xdr:col>39</xdr:col>
      <xdr:colOff>0</xdr:colOff>
      <xdr:row>58</xdr:row>
      <xdr:rowOff>0</xdr:rowOff>
    </xdr:to>
    <xdr:sp macro="" textlink="">
      <xdr:nvSpPr>
        <xdr:cNvPr id="20" name="Text Box 79"/>
        <xdr:cNvSpPr txBox="1">
          <a:spLocks noChangeArrowheads="1"/>
        </xdr:cNvSpPr>
      </xdr:nvSpPr>
      <xdr:spPr bwMode="auto">
        <a:xfrm>
          <a:off x="26746200" y="12125325"/>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28</xdr:col>
      <xdr:colOff>66675</xdr:colOff>
      <xdr:row>58</xdr:row>
      <xdr:rowOff>0</xdr:rowOff>
    </xdr:from>
    <xdr:to>
      <xdr:col>32</xdr:col>
      <xdr:colOff>114300</xdr:colOff>
      <xdr:row>58</xdr:row>
      <xdr:rowOff>0</xdr:rowOff>
    </xdr:to>
    <xdr:sp macro="" textlink="">
      <xdr:nvSpPr>
        <xdr:cNvPr id="21" name="Text Box 80"/>
        <xdr:cNvSpPr txBox="1">
          <a:spLocks noChangeArrowheads="1"/>
        </xdr:cNvSpPr>
      </xdr:nvSpPr>
      <xdr:spPr bwMode="auto">
        <a:xfrm>
          <a:off x="19269075" y="12125325"/>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13</xdr:col>
      <xdr:colOff>19050</xdr:colOff>
      <xdr:row>58</xdr:row>
      <xdr:rowOff>0</xdr:rowOff>
    </xdr:from>
    <xdr:to>
      <xdr:col>18</xdr:col>
      <xdr:colOff>57150</xdr:colOff>
      <xdr:row>58</xdr:row>
      <xdr:rowOff>0</xdr:rowOff>
    </xdr:to>
    <xdr:sp macro="" textlink="">
      <xdr:nvSpPr>
        <xdr:cNvPr id="22" name="Text Box 81"/>
        <xdr:cNvSpPr txBox="1">
          <a:spLocks noChangeArrowheads="1"/>
        </xdr:cNvSpPr>
      </xdr:nvSpPr>
      <xdr:spPr bwMode="auto">
        <a:xfrm>
          <a:off x="8934450" y="12125325"/>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34</xdr:col>
      <xdr:colOff>9525</xdr:colOff>
      <xdr:row>58</xdr:row>
      <xdr:rowOff>0</xdr:rowOff>
    </xdr:from>
    <xdr:to>
      <xdr:col>38</xdr:col>
      <xdr:colOff>85725</xdr:colOff>
      <xdr:row>58</xdr:row>
      <xdr:rowOff>0</xdr:rowOff>
    </xdr:to>
    <xdr:sp macro="" textlink="">
      <xdr:nvSpPr>
        <xdr:cNvPr id="23" name="Text Box 82"/>
        <xdr:cNvSpPr txBox="1">
          <a:spLocks noChangeArrowheads="1"/>
        </xdr:cNvSpPr>
      </xdr:nvSpPr>
      <xdr:spPr bwMode="auto">
        <a:xfrm>
          <a:off x="23326725" y="12125325"/>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58</xdr:row>
      <xdr:rowOff>0</xdr:rowOff>
    </xdr:from>
    <xdr:to>
      <xdr:col>4</xdr:col>
      <xdr:colOff>28575</xdr:colOff>
      <xdr:row>58</xdr:row>
      <xdr:rowOff>0</xdr:rowOff>
    </xdr:to>
    <xdr:sp macro="" textlink="">
      <xdr:nvSpPr>
        <xdr:cNvPr id="24" name="Text Box 89"/>
        <xdr:cNvSpPr txBox="1">
          <a:spLocks noChangeArrowheads="1"/>
        </xdr:cNvSpPr>
      </xdr:nvSpPr>
      <xdr:spPr bwMode="auto">
        <a:xfrm>
          <a:off x="19050" y="12125325"/>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18</xdr:col>
      <xdr:colOff>76200</xdr:colOff>
      <xdr:row>58</xdr:row>
      <xdr:rowOff>0</xdr:rowOff>
    </xdr:from>
    <xdr:to>
      <xdr:col>26</xdr:col>
      <xdr:colOff>104775</xdr:colOff>
      <xdr:row>58</xdr:row>
      <xdr:rowOff>0</xdr:rowOff>
    </xdr:to>
    <xdr:sp macro="" textlink="">
      <xdr:nvSpPr>
        <xdr:cNvPr id="4770891" name="Line 117"/>
        <xdr:cNvSpPr>
          <a:spLocks noChangeShapeType="1"/>
        </xdr:cNvSpPr>
      </xdr:nvSpPr>
      <xdr:spPr bwMode="auto">
        <a:xfrm>
          <a:off x="2990850" y="12125325"/>
          <a:ext cx="1628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6" name="Text Box 122"/>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27" name="Text Box 125"/>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39</xdr:col>
      <xdr:colOff>0</xdr:colOff>
      <xdr:row>0</xdr:row>
      <xdr:rowOff>0</xdr:rowOff>
    </xdr:to>
    <xdr:graphicFrame macro="">
      <xdr:nvGraphicFramePr>
        <xdr:cNvPr id="4770894" name="グラフ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9" name="Text Box 136"/>
        <xdr:cNvSpPr txBox="1">
          <a:spLocks noChangeArrowheads="1"/>
        </xdr:cNvSpPr>
      </xdr:nvSpPr>
      <xdr:spPr bwMode="auto">
        <a:xfrm>
          <a:off x="752475" y="0"/>
          <a:ext cx="268605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30" name="Text Box 137"/>
        <xdr:cNvSpPr txBox="1">
          <a:spLocks noChangeArrowheads="1"/>
        </xdr:cNvSpPr>
      </xdr:nvSpPr>
      <xdr:spPr bwMode="auto">
        <a:xfrm>
          <a:off x="3438525" y="0"/>
          <a:ext cx="142875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39</xdr:col>
      <xdr:colOff>0</xdr:colOff>
      <xdr:row>0</xdr:row>
      <xdr:rowOff>0</xdr:rowOff>
    </xdr:from>
    <xdr:to>
      <xdr:col>39</xdr:col>
      <xdr:colOff>0</xdr:colOff>
      <xdr:row>0</xdr:row>
      <xdr:rowOff>0</xdr:rowOff>
    </xdr:to>
    <xdr:sp macro="" textlink="">
      <xdr:nvSpPr>
        <xdr:cNvPr id="31" name="Text Box 170"/>
        <xdr:cNvSpPr txBox="1">
          <a:spLocks noChangeArrowheads="1"/>
        </xdr:cNvSpPr>
      </xdr:nvSpPr>
      <xdr:spPr bwMode="auto">
        <a:xfrm>
          <a:off x="26746200" y="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2" name="Text Box 171"/>
        <xdr:cNvSpPr txBox="1">
          <a:spLocks noChangeArrowheads="1"/>
        </xdr:cNvSpPr>
      </xdr:nvSpPr>
      <xdr:spPr bwMode="auto">
        <a:xfrm>
          <a:off x="114300" y="0"/>
          <a:ext cx="4095750" cy="0"/>
        </a:xfrm>
        <a:prstGeom prst="rect">
          <a:avLst/>
        </a:prstGeom>
        <a:no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3" name="Text Box 172"/>
        <xdr:cNvSpPr txBox="1">
          <a:spLocks noChangeArrowheads="1"/>
        </xdr:cNvSpPr>
      </xdr:nvSpPr>
      <xdr:spPr bwMode="auto">
        <a:xfrm>
          <a:off x="413385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58</xdr:row>
      <xdr:rowOff>0</xdr:rowOff>
    </xdr:from>
    <xdr:to>
      <xdr:col>31</xdr:col>
      <xdr:colOff>152400</xdr:colOff>
      <xdr:row>58</xdr:row>
      <xdr:rowOff>0</xdr:rowOff>
    </xdr:to>
    <xdr:graphicFrame macro="">
      <xdr:nvGraphicFramePr>
        <xdr:cNvPr id="4770900" name="グラフ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58</xdr:row>
      <xdr:rowOff>0</xdr:rowOff>
    </xdr:from>
    <xdr:to>
      <xdr:col>39</xdr:col>
      <xdr:colOff>0</xdr:colOff>
      <xdr:row>58</xdr:row>
      <xdr:rowOff>0</xdr:rowOff>
    </xdr:to>
    <xdr:graphicFrame macro="">
      <xdr:nvGraphicFramePr>
        <xdr:cNvPr id="4770901" name="グラフ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58</xdr:row>
      <xdr:rowOff>0</xdr:rowOff>
    </xdr:from>
    <xdr:to>
      <xdr:col>32</xdr:col>
      <xdr:colOff>38100</xdr:colOff>
      <xdr:row>58</xdr:row>
      <xdr:rowOff>0</xdr:rowOff>
    </xdr:to>
    <xdr:sp macro="" textlink="">
      <xdr:nvSpPr>
        <xdr:cNvPr id="4770902" name="Text Box 186"/>
        <xdr:cNvSpPr txBox="1">
          <a:spLocks noChangeArrowheads="1"/>
        </xdr:cNvSpPr>
      </xdr:nvSpPr>
      <xdr:spPr bwMode="auto">
        <a:xfrm>
          <a:off x="3362325" y="12125325"/>
          <a:ext cx="23431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58</xdr:row>
      <xdr:rowOff>0</xdr:rowOff>
    </xdr:from>
    <xdr:to>
      <xdr:col>31</xdr:col>
      <xdr:colOff>228600</xdr:colOff>
      <xdr:row>58</xdr:row>
      <xdr:rowOff>0</xdr:rowOff>
    </xdr:to>
    <xdr:sp macro="" textlink="">
      <xdr:nvSpPr>
        <xdr:cNvPr id="37" name="Text Box 187"/>
        <xdr:cNvSpPr txBox="1">
          <a:spLocks noChangeArrowheads="1"/>
        </xdr:cNvSpPr>
      </xdr:nvSpPr>
      <xdr:spPr bwMode="auto">
        <a:xfrm>
          <a:off x="14458950" y="12125325"/>
          <a:ext cx="70294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21</xdr:col>
      <xdr:colOff>66675</xdr:colOff>
      <xdr:row>58</xdr:row>
      <xdr:rowOff>0</xdr:rowOff>
    </xdr:from>
    <xdr:to>
      <xdr:col>32</xdr:col>
      <xdr:colOff>0</xdr:colOff>
      <xdr:row>58</xdr:row>
      <xdr:rowOff>0</xdr:rowOff>
    </xdr:to>
    <xdr:sp macro="" textlink="">
      <xdr:nvSpPr>
        <xdr:cNvPr id="38" name="Text Box 188"/>
        <xdr:cNvSpPr txBox="1">
          <a:spLocks noChangeArrowheads="1"/>
        </xdr:cNvSpPr>
      </xdr:nvSpPr>
      <xdr:spPr bwMode="auto">
        <a:xfrm>
          <a:off x="14468475" y="12125325"/>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21</xdr:col>
      <xdr:colOff>57150</xdr:colOff>
      <xdr:row>58</xdr:row>
      <xdr:rowOff>0</xdr:rowOff>
    </xdr:from>
    <xdr:to>
      <xdr:col>32</xdr:col>
      <xdr:colOff>0</xdr:colOff>
      <xdr:row>58</xdr:row>
      <xdr:rowOff>0</xdr:rowOff>
    </xdr:to>
    <xdr:sp macro="" textlink="">
      <xdr:nvSpPr>
        <xdr:cNvPr id="39" name="Text Box 189"/>
        <xdr:cNvSpPr txBox="1">
          <a:spLocks noChangeArrowheads="1"/>
        </xdr:cNvSpPr>
      </xdr:nvSpPr>
      <xdr:spPr bwMode="auto">
        <a:xfrm>
          <a:off x="14458950" y="12125325"/>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21</xdr:col>
      <xdr:colOff>57150</xdr:colOff>
      <xdr:row>58</xdr:row>
      <xdr:rowOff>0</xdr:rowOff>
    </xdr:from>
    <xdr:to>
      <xdr:col>31</xdr:col>
      <xdr:colOff>228600</xdr:colOff>
      <xdr:row>58</xdr:row>
      <xdr:rowOff>0</xdr:rowOff>
    </xdr:to>
    <xdr:sp macro="" textlink="">
      <xdr:nvSpPr>
        <xdr:cNvPr id="40" name="Text Box 190"/>
        <xdr:cNvSpPr txBox="1">
          <a:spLocks noChangeArrowheads="1"/>
        </xdr:cNvSpPr>
      </xdr:nvSpPr>
      <xdr:spPr bwMode="auto">
        <a:xfrm>
          <a:off x="14458950"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21</xdr:col>
      <xdr:colOff>38100</xdr:colOff>
      <xdr:row>58</xdr:row>
      <xdr:rowOff>0</xdr:rowOff>
    </xdr:from>
    <xdr:to>
      <xdr:col>31</xdr:col>
      <xdr:colOff>209550</xdr:colOff>
      <xdr:row>58</xdr:row>
      <xdr:rowOff>0</xdr:rowOff>
    </xdr:to>
    <xdr:sp macro="" textlink="">
      <xdr:nvSpPr>
        <xdr:cNvPr id="41" name="Text Box 191"/>
        <xdr:cNvSpPr txBox="1">
          <a:spLocks noChangeArrowheads="1"/>
        </xdr:cNvSpPr>
      </xdr:nvSpPr>
      <xdr:spPr bwMode="auto">
        <a:xfrm>
          <a:off x="14439900"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21</xdr:col>
      <xdr:colOff>38100</xdr:colOff>
      <xdr:row>58</xdr:row>
      <xdr:rowOff>0</xdr:rowOff>
    </xdr:from>
    <xdr:to>
      <xdr:col>31</xdr:col>
      <xdr:colOff>209550</xdr:colOff>
      <xdr:row>58</xdr:row>
      <xdr:rowOff>0</xdr:rowOff>
    </xdr:to>
    <xdr:sp macro="" textlink="">
      <xdr:nvSpPr>
        <xdr:cNvPr id="42" name="Text Box 192"/>
        <xdr:cNvSpPr txBox="1">
          <a:spLocks noChangeArrowheads="1"/>
        </xdr:cNvSpPr>
      </xdr:nvSpPr>
      <xdr:spPr bwMode="auto">
        <a:xfrm>
          <a:off x="14439900"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21</xdr:col>
      <xdr:colOff>38100</xdr:colOff>
      <xdr:row>58</xdr:row>
      <xdr:rowOff>0</xdr:rowOff>
    </xdr:from>
    <xdr:to>
      <xdr:col>31</xdr:col>
      <xdr:colOff>219075</xdr:colOff>
      <xdr:row>58</xdr:row>
      <xdr:rowOff>0</xdr:rowOff>
    </xdr:to>
    <xdr:sp macro="" textlink="">
      <xdr:nvSpPr>
        <xdr:cNvPr id="43" name="Text Box 193"/>
        <xdr:cNvSpPr txBox="1">
          <a:spLocks noChangeArrowheads="1"/>
        </xdr:cNvSpPr>
      </xdr:nvSpPr>
      <xdr:spPr bwMode="auto">
        <a:xfrm>
          <a:off x="14439900" y="12125325"/>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21</xdr:col>
      <xdr:colOff>28575</xdr:colOff>
      <xdr:row>58</xdr:row>
      <xdr:rowOff>0</xdr:rowOff>
    </xdr:from>
    <xdr:to>
      <xdr:col>31</xdr:col>
      <xdr:colOff>200025</xdr:colOff>
      <xdr:row>58</xdr:row>
      <xdr:rowOff>0</xdr:rowOff>
    </xdr:to>
    <xdr:sp macro="" textlink="">
      <xdr:nvSpPr>
        <xdr:cNvPr id="44" name="Text Box 194"/>
        <xdr:cNvSpPr txBox="1">
          <a:spLocks noChangeArrowheads="1"/>
        </xdr:cNvSpPr>
      </xdr:nvSpPr>
      <xdr:spPr bwMode="auto">
        <a:xfrm>
          <a:off x="14430375"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21</xdr:col>
      <xdr:colOff>28575</xdr:colOff>
      <xdr:row>58</xdr:row>
      <xdr:rowOff>0</xdr:rowOff>
    </xdr:from>
    <xdr:to>
      <xdr:col>31</xdr:col>
      <xdr:colOff>200025</xdr:colOff>
      <xdr:row>58</xdr:row>
      <xdr:rowOff>0</xdr:rowOff>
    </xdr:to>
    <xdr:sp macro="" textlink="">
      <xdr:nvSpPr>
        <xdr:cNvPr id="45" name="Text Box 195"/>
        <xdr:cNvSpPr txBox="1">
          <a:spLocks noChangeArrowheads="1"/>
        </xdr:cNvSpPr>
      </xdr:nvSpPr>
      <xdr:spPr bwMode="auto">
        <a:xfrm>
          <a:off x="14430375"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21</xdr:col>
      <xdr:colOff>47625</xdr:colOff>
      <xdr:row>58</xdr:row>
      <xdr:rowOff>0</xdr:rowOff>
    </xdr:from>
    <xdr:to>
      <xdr:col>31</xdr:col>
      <xdr:colOff>228600</xdr:colOff>
      <xdr:row>58</xdr:row>
      <xdr:rowOff>0</xdr:rowOff>
    </xdr:to>
    <xdr:sp macro="" textlink="">
      <xdr:nvSpPr>
        <xdr:cNvPr id="46" name="Text Box 196"/>
        <xdr:cNvSpPr txBox="1">
          <a:spLocks noChangeArrowheads="1"/>
        </xdr:cNvSpPr>
      </xdr:nvSpPr>
      <xdr:spPr bwMode="auto">
        <a:xfrm>
          <a:off x="14449425" y="12125325"/>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39</xdr:col>
      <xdr:colOff>0</xdr:colOff>
      <xdr:row>58</xdr:row>
      <xdr:rowOff>0</xdr:rowOff>
    </xdr:from>
    <xdr:to>
      <xdr:col>39</xdr:col>
      <xdr:colOff>152400</xdr:colOff>
      <xdr:row>58</xdr:row>
      <xdr:rowOff>0</xdr:rowOff>
    </xdr:to>
    <xdr:sp macro="" textlink="">
      <xdr:nvSpPr>
        <xdr:cNvPr id="47" name="Text Box 197"/>
        <xdr:cNvSpPr txBox="1">
          <a:spLocks noChangeArrowheads="1"/>
        </xdr:cNvSpPr>
      </xdr:nvSpPr>
      <xdr:spPr bwMode="auto">
        <a:xfrm>
          <a:off x="26746200" y="12125325"/>
          <a:ext cx="1524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xdr:from>
      <xdr:col>39</xdr:col>
      <xdr:colOff>0</xdr:colOff>
      <xdr:row>58</xdr:row>
      <xdr:rowOff>0</xdr:rowOff>
    </xdr:from>
    <xdr:to>
      <xdr:col>39</xdr:col>
      <xdr:colOff>0</xdr:colOff>
      <xdr:row>58</xdr:row>
      <xdr:rowOff>0</xdr:rowOff>
    </xdr:to>
    <xdr:sp macro="" textlink="">
      <xdr:nvSpPr>
        <xdr:cNvPr id="4770914" name="Line 211"/>
        <xdr:cNvSpPr>
          <a:spLocks noChangeShapeType="1"/>
        </xdr:cNvSpPr>
      </xdr:nvSpPr>
      <xdr:spPr bwMode="auto">
        <a:xfrm flipH="1">
          <a:off x="7000875" y="1212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0</xdr:colOff>
      <xdr:row>58</xdr:row>
      <xdr:rowOff>0</xdr:rowOff>
    </xdr:from>
    <xdr:to>
      <xdr:col>39</xdr:col>
      <xdr:colOff>0</xdr:colOff>
      <xdr:row>58</xdr:row>
      <xdr:rowOff>0</xdr:rowOff>
    </xdr:to>
    <xdr:sp macro="" textlink="">
      <xdr:nvSpPr>
        <xdr:cNvPr id="4770915" name="Line 212"/>
        <xdr:cNvSpPr>
          <a:spLocks noChangeShapeType="1"/>
        </xdr:cNvSpPr>
      </xdr:nvSpPr>
      <xdr:spPr bwMode="auto">
        <a:xfrm flipH="1">
          <a:off x="7000875" y="1212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0</xdr:row>
      <xdr:rowOff>0</xdr:rowOff>
    </xdr:from>
    <xdr:to>
      <xdr:col>9</xdr:col>
      <xdr:colOff>47625</xdr:colOff>
      <xdr:row>0</xdr:row>
      <xdr:rowOff>0</xdr:rowOff>
    </xdr:to>
    <xdr:sp macro="" textlink="">
      <xdr:nvSpPr>
        <xdr:cNvPr id="50" name="Text Box 214"/>
        <xdr:cNvSpPr txBox="1">
          <a:spLocks noChangeArrowheads="1"/>
        </xdr:cNvSpPr>
      </xdr:nvSpPr>
      <xdr:spPr bwMode="auto">
        <a:xfrm>
          <a:off x="4838700" y="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5</xdr:col>
      <xdr:colOff>57150</xdr:colOff>
      <xdr:row>0</xdr:row>
      <xdr:rowOff>0</xdr:rowOff>
    </xdr:from>
    <xdr:to>
      <xdr:col>8</xdr:col>
      <xdr:colOff>0</xdr:colOff>
      <xdr:row>0</xdr:row>
      <xdr:rowOff>0</xdr:rowOff>
    </xdr:to>
    <xdr:sp macro="" textlink="">
      <xdr:nvSpPr>
        <xdr:cNvPr id="51" name="Text Box 216"/>
        <xdr:cNvSpPr txBox="1">
          <a:spLocks noChangeArrowheads="1"/>
        </xdr:cNvSpPr>
      </xdr:nvSpPr>
      <xdr:spPr bwMode="auto">
        <a:xfrm>
          <a:off x="3486150" y="0"/>
          <a:ext cx="20002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39</xdr:col>
      <xdr:colOff>0</xdr:colOff>
      <xdr:row>0</xdr:row>
      <xdr:rowOff>0</xdr:rowOff>
    </xdr:from>
    <xdr:to>
      <xdr:col>39</xdr:col>
      <xdr:colOff>0</xdr:colOff>
      <xdr:row>0</xdr:row>
      <xdr:rowOff>0</xdr:rowOff>
    </xdr:to>
    <xdr:sp macro="" textlink="">
      <xdr:nvSpPr>
        <xdr:cNvPr id="52" name="Text Box 217"/>
        <xdr:cNvSpPr txBox="1">
          <a:spLocks noChangeArrowheads="1"/>
        </xdr:cNvSpPr>
      </xdr:nvSpPr>
      <xdr:spPr bwMode="auto">
        <a:xfrm>
          <a:off x="26746200" y="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wsDr>
</file>

<file path=xl/drawings/drawing113.xml><?xml version="1.0" encoding="utf-8"?>
<c:userShapes xmlns:c="http://schemas.openxmlformats.org/drawingml/2006/chart">
  <cdr:relSizeAnchor xmlns:cdr="http://schemas.openxmlformats.org/drawingml/2006/chartDrawing">
    <cdr:from>
      <cdr:x>0.94756</cdr:x>
      <cdr:y>0.24831</cdr:y>
    </cdr:from>
    <cdr:to>
      <cdr:x>0.97509</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5346276" y="185295"/>
          <a:ext cx="155220"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14.xml><?xml version="1.0" encoding="utf-8"?>
<xdr:wsDr xmlns:xdr="http://schemas.openxmlformats.org/drawingml/2006/spreadsheetDrawing" xmlns:a="http://schemas.openxmlformats.org/drawingml/2006/main">
  <xdr:twoCellAnchor>
    <xdr:from>
      <xdr:col>4</xdr:col>
      <xdr:colOff>19050</xdr:colOff>
      <xdr:row>0</xdr:row>
      <xdr:rowOff>0</xdr:rowOff>
    </xdr:from>
    <xdr:to>
      <xdr:col>47</xdr:col>
      <xdr:colOff>76200</xdr:colOff>
      <xdr:row>0</xdr:row>
      <xdr:rowOff>0</xdr:rowOff>
    </xdr:to>
    <xdr:graphicFrame macro="">
      <xdr:nvGraphicFramePr>
        <xdr:cNvPr id="4771880"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4771881" name="Line 13"/>
        <xdr:cNvSpPr>
          <a:spLocks noChangeShapeType="1"/>
        </xdr:cNvSpPr>
      </xdr:nvSpPr>
      <xdr:spPr bwMode="auto">
        <a:xfrm>
          <a:off x="4038600" y="0"/>
          <a:ext cx="1047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59</xdr:row>
      <xdr:rowOff>0</xdr:rowOff>
    </xdr:from>
    <xdr:to>
      <xdr:col>32</xdr:col>
      <xdr:colOff>19050</xdr:colOff>
      <xdr:row>59</xdr:row>
      <xdr:rowOff>0</xdr:rowOff>
    </xdr:to>
    <xdr:sp macro="" textlink="">
      <xdr:nvSpPr>
        <xdr:cNvPr id="4" name="Text Box 20"/>
        <xdr:cNvSpPr txBox="1">
          <a:spLocks noChangeArrowheads="1"/>
        </xdr:cNvSpPr>
      </xdr:nvSpPr>
      <xdr:spPr bwMode="auto">
        <a:xfrm>
          <a:off x="20659725" y="12230100"/>
          <a:ext cx="13049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19</xdr:col>
      <xdr:colOff>104775</xdr:colOff>
      <xdr:row>59</xdr:row>
      <xdr:rowOff>0</xdr:rowOff>
    </xdr:from>
    <xdr:to>
      <xdr:col>22</xdr:col>
      <xdr:colOff>57150</xdr:colOff>
      <xdr:row>59</xdr:row>
      <xdr:rowOff>0</xdr:rowOff>
    </xdr:to>
    <xdr:sp macro="" textlink="">
      <xdr:nvSpPr>
        <xdr:cNvPr id="5" name="Text Box 21"/>
        <xdr:cNvSpPr txBox="1">
          <a:spLocks noChangeArrowheads="1"/>
        </xdr:cNvSpPr>
      </xdr:nvSpPr>
      <xdr:spPr bwMode="auto">
        <a:xfrm>
          <a:off x="13134975" y="12230100"/>
          <a:ext cx="200977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23</xdr:col>
      <xdr:colOff>9525</xdr:colOff>
      <xdr:row>59</xdr:row>
      <xdr:rowOff>0</xdr:rowOff>
    </xdr:from>
    <xdr:to>
      <xdr:col>29</xdr:col>
      <xdr:colOff>85725</xdr:colOff>
      <xdr:row>59</xdr:row>
      <xdr:rowOff>0</xdr:rowOff>
    </xdr:to>
    <xdr:sp macro="" textlink="">
      <xdr:nvSpPr>
        <xdr:cNvPr id="6" name="Text Box 22"/>
        <xdr:cNvSpPr txBox="1">
          <a:spLocks noChangeArrowheads="1"/>
        </xdr:cNvSpPr>
      </xdr:nvSpPr>
      <xdr:spPr bwMode="auto">
        <a:xfrm>
          <a:off x="15782925" y="12230100"/>
          <a:ext cx="41910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15</xdr:col>
      <xdr:colOff>95250</xdr:colOff>
      <xdr:row>59</xdr:row>
      <xdr:rowOff>0</xdr:rowOff>
    </xdr:from>
    <xdr:to>
      <xdr:col>64</xdr:col>
      <xdr:colOff>47625</xdr:colOff>
      <xdr:row>59</xdr:row>
      <xdr:rowOff>0</xdr:rowOff>
    </xdr:to>
    <xdr:graphicFrame macro="">
      <xdr:nvGraphicFramePr>
        <xdr:cNvPr id="477188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59</xdr:row>
      <xdr:rowOff>0</xdr:rowOff>
    </xdr:from>
    <xdr:to>
      <xdr:col>30</xdr:col>
      <xdr:colOff>95250</xdr:colOff>
      <xdr:row>59</xdr:row>
      <xdr:rowOff>0</xdr:rowOff>
    </xdr:to>
    <xdr:sp macro="" textlink="">
      <xdr:nvSpPr>
        <xdr:cNvPr id="8" name="Text Box 25"/>
        <xdr:cNvSpPr txBox="1">
          <a:spLocks noChangeArrowheads="1"/>
        </xdr:cNvSpPr>
      </xdr:nvSpPr>
      <xdr:spPr bwMode="auto">
        <a:xfrm>
          <a:off x="16497300" y="12230100"/>
          <a:ext cx="41719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26</xdr:col>
      <xdr:colOff>19050</xdr:colOff>
      <xdr:row>59</xdr:row>
      <xdr:rowOff>0</xdr:rowOff>
    </xdr:from>
    <xdr:to>
      <xdr:col>28</xdr:col>
      <xdr:colOff>0</xdr:colOff>
      <xdr:row>59</xdr:row>
      <xdr:rowOff>0</xdr:rowOff>
    </xdr:to>
    <xdr:sp macro="" textlink="">
      <xdr:nvSpPr>
        <xdr:cNvPr id="9" name="Text Box 26"/>
        <xdr:cNvSpPr txBox="1">
          <a:spLocks noChangeArrowheads="1"/>
        </xdr:cNvSpPr>
      </xdr:nvSpPr>
      <xdr:spPr bwMode="auto">
        <a:xfrm>
          <a:off x="17849850" y="12230100"/>
          <a:ext cx="13525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24</xdr:col>
      <xdr:colOff>47625</xdr:colOff>
      <xdr:row>59</xdr:row>
      <xdr:rowOff>0</xdr:rowOff>
    </xdr:from>
    <xdr:to>
      <xdr:col>29</xdr:col>
      <xdr:colOff>95250</xdr:colOff>
      <xdr:row>59</xdr:row>
      <xdr:rowOff>0</xdr:rowOff>
    </xdr:to>
    <xdr:sp macro="" textlink="">
      <xdr:nvSpPr>
        <xdr:cNvPr id="10" name="Text Box 27"/>
        <xdr:cNvSpPr txBox="1">
          <a:spLocks noChangeArrowheads="1"/>
        </xdr:cNvSpPr>
      </xdr:nvSpPr>
      <xdr:spPr bwMode="auto">
        <a:xfrm>
          <a:off x="16506825" y="12230100"/>
          <a:ext cx="34766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26</xdr:col>
      <xdr:colOff>76200</xdr:colOff>
      <xdr:row>59</xdr:row>
      <xdr:rowOff>0</xdr:rowOff>
    </xdr:from>
    <xdr:to>
      <xdr:col>28</xdr:col>
      <xdr:colOff>85725</xdr:colOff>
      <xdr:row>59</xdr:row>
      <xdr:rowOff>0</xdr:rowOff>
    </xdr:to>
    <xdr:sp macro="" textlink="">
      <xdr:nvSpPr>
        <xdr:cNvPr id="11" name="Text Box 28"/>
        <xdr:cNvSpPr txBox="1">
          <a:spLocks noChangeArrowheads="1"/>
        </xdr:cNvSpPr>
      </xdr:nvSpPr>
      <xdr:spPr bwMode="auto">
        <a:xfrm>
          <a:off x="17907000" y="1223010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25</xdr:col>
      <xdr:colOff>114300</xdr:colOff>
      <xdr:row>59</xdr:row>
      <xdr:rowOff>0</xdr:rowOff>
    </xdr:from>
    <xdr:to>
      <xdr:col>29</xdr:col>
      <xdr:colOff>66675</xdr:colOff>
      <xdr:row>59</xdr:row>
      <xdr:rowOff>0</xdr:rowOff>
    </xdr:to>
    <xdr:sp macro="" textlink="">
      <xdr:nvSpPr>
        <xdr:cNvPr id="12" name="Text Box 29"/>
        <xdr:cNvSpPr txBox="1">
          <a:spLocks noChangeArrowheads="1"/>
        </xdr:cNvSpPr>
      </xdr:nvSpPr>
      <xdr:spPr bwMode="auto">
        <a:xfrm>
          <a:off x="17259300" y="1223010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9</xdr:col>
      <xdr:colOff>28575</xdr:colOff>
      <xdr:row>59</xdr:row>
      <xdr:rowOff>0</xdr:rowOff>
    </xdr:from>
    <xdr:to>
      <xdr:col>15</xdr:col>
      <xdr:colOff>114300</xdr:colOff>
      <xdr:row>59</xdr:row>
      <xdr:rowOff>0</xdr:rowOff>
    </xdr:to>
    <xdr:sp macro="" textlink="">
      <xdr:nvSpPr>
        <xdr:cNvPr id="13" name="Text Box 30"/>
        <xdr:cNvSpPr txBox="1">
          <a:spLocks noChangeArrowheads="1"/>
        </xdr:cNvSpPr>
      </xdr:nvSpPr>
      <xdr:spPr bwMode="auto">
        <a:xfrm>
          <a:off x="6200775" y="1223010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36</xdr:col>
      <xdr:colOff>0</xdr:colOff>
      <xdr:row>59</xdr:row>
      <xdr:rowOff>0</xdr:rowOff>
    </xdr:from>
    <xdr:to>
      <xdr:col>42</xdr:col>
      <xdr:colOff>85725</xdr:colOff>
      <xdr:row>59</xdr:row>
      <xdr:rowOff>0</xdr:rowOff>
    </xdr:to>
    <xdr:sp macro="" textlink="">
      <xdr:nvSpPr>
        <xdr:cNvPr id="14" name="Text Box 31"/>
        <xdr:cNvSpPr txBox="1">
          <a:spLocks noChangeArrowheads="1"/>
        </xdr:cNvSpPr>
      </xdr:nvSpPr>
      <xdr:spPr bwMode="auto">
        <a:xfrm>
          <a:off x="24688800" y="1223010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25</xdr:col>
      <xdr:colOff>114300</xdr:colOff>
      <xdr:row>59</xdr:row>
      <xdr:rowOff>0</xdr:rowOff>
    </xdr:from>
    <xdr:to>
      <xdr:col>29</xdr:col>
      <xdr:colOff>66675</xdr:colOff>
      <xdr:row>59</xdr:row>
      <xdr:rowOff>0</xdr:rowOff>
    </xdr:to>
    <xdr:sp macro="" textlink="">
      <xdr:nvSpPr>
        <xdr:cNvPr id="15" name="Text Box 32"/>
        <xdr:cNvSpPr txBox="1">
          <a:spLocks noChangeArrowheads="1"/>
        </xdr:cNvSpPr>
      </xdr:nvSpPr>
      <xdr:spPr bwMode="auto">
        <a:xfrm>
          <a:off x="17259300" y="1223010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22</xdr:col>
      <xdr:colOff>19050</xdr:colOff>
      <xdr:row>59</xdr:row>
      <xdr:rowOff>0</xdr:rowOff>
    </xdr:from>
    <xdr:to>
      <xdr:col>33</xdr:col>
      <xdr:colOff>0</xdr:colOff>
      <xdr:row>59</xdr:row>
      <xdr:rowOff>0</xdr:rowOff>
    </xdr:to>
    <xdr:sp macro="" textlink="">
      <xdr:nvSpPr>
        <xdr:cNvPr id="4771894" name="Text Box 35"/>
        <xdr:cNvSpPr txBox="1">
          <a:spLocks noChangeArrowheads="1"/>
        </xdr:cNvSpPr>
      </xdr:nvSpPr>
      <xdr:spPr bwMode="auto">
        <a:xfrm>
          <a:off x="2600325" y="12230100"/>
          <a:ext cx="12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59</xdr:row>
      <xdr:rowOff>0</xdr:rowOff>
    </xdr:from>
    <xdr:to>
      <xdr:col>31</xdr:col>
      <xdr:colOff>228600</xdr:colOff>
      <xdr:row>59</xdr:row>
      <xdr:rowOff>0</xdr:rowOff>
    </xdr:to>
    <xdr:sp macro="" textlink="">
      <xdr:nvSpPr>
        <xdr:cNvPr id="4771895" name="Text Box 36"/>
        <xdr:cNvSpPr txBox="1">
          <a:spLocks noChangeArrowheads="1"/>
        </xdr:cNvSpPr>
      </xdr:nvSpPr>
      <xdr:spPr bwMode="auto">
        <a:xfrm>
          <a:off x="2514600" y="1223010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59</xdr:row>
      <xdr:rowOff>0</xdr:rowOff>
    </xdr:from>
    <xdr:to>
      <xdr:col>53</xdr:col>
      <xdr:colOff>0</xdr:colOff>
      <xdr:row>59</xdr:row>
      <xdr:rowOff>0</xdr:rowOff>
    </xdr:to>
    <xdr:sp macro="" textlink="">
      <xdr:nvSpPr>
        <xdr:cNvPr id="18" name="Text Box 39"/>
        <xdr:cNvSpPr txBox="1">
          <a:spLocks noChangeArrowheads="1"/>
        </xdr:cNvSpPr>
      </xdr:nvSpPr>
      <xdr:spPr bwMode="auto">
        <a:xfrm>
          <a:off x="33756600" y="12230100"/>
          <a:ext cx="25908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48</xdr:col>
      <xdr:colOff>57150</xdr:colOff>
      <xdr:row>59</xdr:row>
      <xdr:rowOff>0</xdr:rowOff>
    </xdr:from>
    <xdr:to>
      <xdr:col>50</xdr:col>
      <xdr:colOff>19050</xdr:colOff>
      <xdr:row>59</xdr:row>
      <xdr:rowOff>0</xdr:rowOff>
    </xdr:to>
    <xdr:sp macro="" textlink="">
      <xdr:nvSpPr>
        <xdr:cNvPr id="19" name="Text Box 45"/>
        <xdr:cNvSpPr txBox="1">
          <a:spLocks noChangeArrowheads="1"/>
        </xdr:cNvSpPr>
      </xdr:nvSpPr>
      <xdr:spPr bwMode="auto">
        <a:xfrm>
          <a:off x="32975550" y="12230100"/>
          <a:ext cx="13335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28</xdr:col>
      <xdr:colOff>66675</xdr:colOff>
      <xdr:row>59</xdr:row>
      <xdr:rowOff>0</xdr:rowOff>
    </xdr:from>
    <xdr:to>
      <xdr:col>32</xdr:col>
      <xdr:colOff>114300</xdr:colOff>
      <xdr:row>59</xdr:row>
      <xdr:rowOff>0</xdr:rowOff>
    </xdr:to>
    <xdr:sp macro="" textlink="">
      <xdr:nvSpPr>
        <xdr:cNvPr id="20" name="Text Box 46"/>
        <xdr:cNvSpPr txBox="1">
          <a:spLocks noChangeArrowheads="1"/>
        </xdr:cNvSpPr>
      </xdr:nvSpPr>
      <xdr:spPr bwMode="auto">
        <a:xfrm>
          <a:off x="19269075" y="12230100"/>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13</xdr:col>
      <xdr:colOff>19050</xdr:colOff>
      <xdr:row>59</xdr:row>
      <xdr:rowOff>0</xdr:rowOff>
    </xdr:from>
    <xdr:to>
      <xdr:col>18</xdr:col>
      <xdr:colOff>57150</xdr:colOff>
      <xdr:row>59</xdr:row>
      <xdr:rowOff>0</xdr:rowOff>
    </xdr:to>
    <xdr:sp macro="" textlink="">
      <xdr:nvSpPr>
        <xdr:cNvPr id="21" name="Text Box 47"/>
        <xdr:cNvSpPr txBox="1">
          <a:spLocks noChangeArrowheads="1"/>
        </xdr:cNvSpPr>
      </xdr:nvSpPr>
      <xdr:spPr bwMode="auto">
        <a:xfrm>
          <a:off x="8934450" y="12230100"/>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34</xdr:col>
      <xdr:colOff>9525</xdr:colOff>
      <xdr:row>59</xdr:row>
      <xdr:rowOff>0</xdr:rowOff>
    </xdr:from>
    <xdr:to>
      <xdr:col>38</xdr:col>
      <xdr:colOff>85725</xdr:colOff>
      <xdr:row>59</xdr:row>
      <xdr:rowOff>0</xdr:rowOff>
    </xdr:to>
    <xdr:sp macro="" textlink="">
      <xdr:nvSpPr>
        <xdr:cNvPr id="22" name="Text Box 48"/>
        <xdr:cNvSpPr txBox="1">
          <a:spLocks noChangeArrowheads="1"/>
        </xdr:cNvSpPr>
      </xdr:nvSpPr>
      <xdr:spPr bwMode="auto">
        <a:xfrm>
          <a:off x="23326725" y="12230100"/>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59</xdr:row>
      <xdr:rowOff>0</xdr:rowOff>
    </xdr:from>
    <xdr:to>
      <xdr:col>4</xdr:col>
      <xdr:colOff>28575</xdr:colOff>
      <xdr:row>59</xdr:row>
      <xdr:rowOff>0</xdr:rowOff>
    </xdr:to>
    <xdr:sp macro="" textlink="">
      <xdr:nvSpPr>
        <xdr:cNvPr id="23" name="Text Box 49"/>
        <xdr:cNvSpPr txBox="1">
          <a:spLocks noChangeArrowheads="1"/>
        </xdr:cNvSpPr>
      </xdr:nvSpPr>
      <xdr:spPr bwMode="auto">
        <a:xfrm>
          <a:off x="19050" y="12230100"/>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18</xdr:col>
      <xdr:colOff>76200</xdr:colOff>
      <xdr:row>59</xdr:row>
      <xdr:rowOff>0</xdr:rowOff>
    </xdr:from>
    <xdr:to>
      <xdr:col>26</xdr:col>
      <xdr:colOff>104775</xdr:colOff>
      <xdr:row>59</xdr:row>
      <xdr:rowOff>0</xdr:rowOff>
    </xdr:to>
    <xdr:sp macro="" textlink="">
      <xdr:nvSpPr>
        <xdr:cNvPr id="4771902" name="Line 54"/>
        <xdr:cNvSpPr>
          <a:spLocks noChangeShapeType="1"/>
        </xdr:cNvSpPr>
      </xdr:nvSpPr>
      <xdr:spPr bwMode="auto">
        <a:xfrm>
          <a:off x="2200275" y="12230100"/>
          <a:ext cx="9429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1903"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59</xdr:row>
      <xdr:rowOff>0</xdr:rowOff>
    </xdr:from>
    <xdr:to>
      <xdr:col>31</xdr:col>
      <xdr:colOff>152400</xdr:colOff>
      <xdr:row>59</xdr:row>
      <xdr:rowOff>0</xdr:rowOff>
    </xdr:to>
    <xdr:graphicFrame macro="">
      <xdr:nvGraphicFramePr>
        <xdr:cNvPr id="4771904"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59</xdr:row>
      <xdr:rowOff>0</xdr:rowOff>
    </xdr:from>
    <xdr:to>
      <xdr:col>51</xdr:col>
      <xdr:colOff>38100</xdr:colOff>
      <xdr:row>59</xdr:row>
      <xdr:rowOff>0</xdr:rowOff>
    </xdr:to>
    <xdr:graphicFrame macro="">
      <xdr:nvGraphicFramePr>
        <xdr:cNvPr id="4771905"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59</xdr:row>
      <xdr:rowOff>0</xdr:rowOff>
    </xdr:from>
    <xdr:to>
      <xdr:col>32</xdr:col>
      <xdr:colOff>38100</xdr:colOff>
      <xdr:row>59</xdr:row>
      <xdr:rowOff>0</xdr:rowOff>
    </xdr:to>
    <xdr:sp macro="" textlink="">
      <xdr:nvSpPr>
        <xdr:cNvPr id="4771906" name="Text Box 82"/>
        <xdr:cNvSpPr txBox="1">
          <a:spLocks noChangeArrowheads="1"/>
        </xdr:cNvSpPr>
      </xdr:nvSpPr>
      <xdr:spPr bwMode="auto">
        <a:xfrm>
          <a:off x="2400300" y="12230100"/>
          <a:ext cx="1362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59</xdr:row>
      <xdr:rowOff>0</xdr:rowOff>
    </xdr:from>
    <xdr:to>
      <xdr:col>31</xdr:col>
      <xdr:colOff>228600</xdr:colOff>
      <xdr:row>59</xdr:row>
      <xdr:rowOff>0</xdr:rowOff>
    </xdr:to>
    <xdr:sp macro="" textlink="">
      <xdr:nvSpPr>
        <xdr:cNvPr id="29" name="Text Box 83"/>
        <xdr:cNvSpPr txBox="1">
          <a:spLocks noChangeArrowheads="1"/>
        </xdr:cNvSpPr>
      </xdr:nvSpPr>
      <xdr:spPr bwMode="auto">
        <a:xfrm>
          <a:off x="14458950" y="12230100"/>
          <a:ext cx="70294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21</xdr:col>
      <xdr:colOff>66675</xdr:colOff>
      <xdr:row>59</xdr:row>
      <xdr:rowOff>0</xdr:rowOff>
    </xdr:from>
    <xdr:to>
      <xdr:col>32</xdr:col>
      <xdr:colOff>0</xdr:colOff>
      <xdr:row>59</xdr:row>
      <xdr:rowOff>0</xdr:rowOff>
    </xdr:to>
    <xdr:sp macro="" textlink="">
      <xdr:nvSpPr>
        <xdr:cNvPr id="30" name="Text Box 84"/>
        <xdr:cNvSpPr txBox="1">
          <a:spLocks noChangeArrowheads="1"/>
        </xdr:cNvSpPr>
      </xdr:nvSpPr>
      <xdr:spPr bwMode="auto">
        <a:xfrm>
          <a:off x="14468475" y="12230100"/>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21</xdr:col>
      <xdr:colOff>57150</xdr:colOff>
      <xdr:row>59</xdr:row>
      <xdr:rowOff>0</xdr:rowOff>
    </xdr:from>
    <xdr:to>
      <xdr:col>32</xdr:col>
      <xdr:colOff>0</xdr:colOff>
      <xdr:row>59</xdr:row>
      <xdr:rowOff>0</xdr:rowOff>
    </xdr:to>
    <xdr:sp macro="" textlink="">
      <xdr:nvSpPr>
        <xdr:cNvPr id="31" name="Text Box 85"/>
        <xdr:cNvSpPr txBox="1">
          <a:spLocks noChangeArrowheads="1"/>
        </xdr:cNvSpPr>
      </xdr:nvSpPr>
      <xdr:spPr bwMode="auto">
        <a:xfrm>
          <a:off x="14458950" y="12230100"/>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21</xdr:col>
      <xdr:colOff>57150</xdr:colOff>
      <xdr:row>59</xdr:row>
      <xdr:rowOff>0</xdr:rowOff>
    </xdr:from>
    <xdr:to>
      <xdr:col>31</xdr:col>
      <xdr:colOff>228600</xdr:colOff>
      <xdr:row>59</xdr:row>
      <xdr:rowOff>0</xdr:rowOff>
    </xdr:to>
    <xdr:sp macro="" textlink="">
      <xdr:nvSpPr>
        <xdr:cNvPr id="32" name="Text Box 86"/>
        <xdr:cNvSpPr txBox="1">
          <a:spLocks noChangeArrowheads="1"/>
        </xdr:cNvSpPr>
      </xdr:nvSpPr>
      <xdr:spPr bwMode="auto">
        <a:xfrm>
          <a:off x="14458950"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21</xdr:col>
      <xdr:colOff>38100</xdr:colOff>
      <xdr:row>59</xdr:row>
      <xdr:rowOff>0</xdr:rowOff>
    </xdr:from>
    <xdr:to>
      <xdr:col>31</xdr:col>
      <xdr:colOff>209550</xdr:colOff>
      <xdr:row>59</xdr:row>
      <xdr:rowOff>0</xdr:rowOff>
    </xdr:to>
    <xdr:sp macro="" textlink="">
      <xdr:nvSpPr>
        <xdr:cNvPr id="33" name="Text Box 87"/>
        <xdr:cNvSpPr txBox="1">
          <a:spLocks noChangeArrowheads="1"/>
        </xdr:cNvSpPr>
      </xdr:nvSpPr>
      <xdr:spPr bwMode="auto">
        <a:xfrm>
          <a:off x="14439900"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21</xdr:col>
      <xdr:colOff>38100</xdr:colOff>
      <xdr:row>59</xdr:row>
      <xdr:rowOff>0</xdr:rowOff>
    </xdr:from>
    <xdr:to>
      <xdr:col>31</xdr:col>
      <xdr:colOff>209550</xdr:colOff>
      <xdr:row>59</xdr:row>
      <xdr:rowOff>0</xdr:rowOff>
    </xdr:to>
    <xdr:sp macro="" textlink="">
      <xdr:nvSpPr>
        <xdr:cNvPr id="34" name="Text Box 88"/>
        <xdr:cNvSpPr txBox="1">
          <a:spLocks noChangeArrowheads="1"/>
        </xdr:cNvSpPr>
      </xdr:nvSpPr>
      <xdr:spPr bwMode="auto">
        <a:xfrm>
          <a:off x="14439900"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21</xdr:col>
      <xdr:colOff>38100</xdr:colOff>
      <xdr:row>59</xdr:row>
      <xdr:rowOff>0</xdr:rowOff>
    </xdr:from>
    <xdr:to>
      <xdr:col>31</xdr:col>
      <xdr:colOff>219075</xdr:colOff>
      <xdr:row>59</xdr:row>
      <xdr:rowOff>0</xdr:rowOff>
    </xdr:to>
    <xdr:sp macro="" textlink="">
      <xdr:nvSpPr>
        <xdr:cNvPr id="35" name="Text Box 89"/>
        <xdr:cNvSpPr txBox="1">
          <a:spLocks noChangeArrowheads="1"/>
        </xdr:cNvSpPr>
      </xdr:nvSpPr>
      <xdr:spPr bwMode="auto">
        <a:xfrm>
          <a:off x="14439900" y="12230100"/>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21</xdr:col>
      <xdr:colOff>28575</xdr:colOff>
      <xdr:row>59</xdr:row>
      <xdr:rowOff>0</xdr:rowOff>
    </xdr:from>
    <xdr:to>
      <xdr:col>31</xdr:col>
      <xdr:colOff>200025</xdr:colOff>
      <xdr:row>59</xdr:row>
      <xdr:rowOff>0</xdr:rowOff>
    </xdr:to>
    <xdr:sp macro="" textlink="">
      <xdr:nvSpPr>
        <xdr:cNvPr id="36" name="Text Box 90"/>
        <xdr:cNvSpPr txBox="1">
          <a:spLocks noChangeArrowheads="1"/>
        </xdr:cNvSpPr>
      </xdr:nvSpPr>
      <xdr:spPr bwMode="auto">
        <a:xfrm>
          <a:off x="14430375"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21</xdr:col>
      <xdr:colOff>28575</xdr:colOff>
      <xdr:row>59</xdr:row>
      <xdr:rowOff>0</xdr:rowOff>
    </xdr:from>
    <xdr:to>
      <xdr:col>31</xdr:col>
      <xdr:colOff>200025</xdr:colOff>
      <xdr:row>59</xdr:row>
      <xdr:rowOff>0</xdr:rowOff>
    </xdr:to>
    <xdr:sp macro="" textlink="">
      <xdr:nvSpPr>
        <xdr:cNvPr id="37" name="Text Box 91"/>
        <xdr:cNvSpPr txBox="1">
          <a:spLocks noChangeArrowheads="1"/>
        </xdr:cNvSpPr>
      </xdr:nvSpPr>
      <xdr:spPr bwMode="auto">
        <a:xfrm>
          <a:off x="14430375"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21</xdr:col>
      <xdr:colOff>47625</xdr:colOff>
      <xdr:row>59</xdr:row>
      <xdr:rowOff>0</xdr:rowOff>
    </xdr:from>
    <xdr:to>
      <xdr:col>31</xdr:col>
      <xdr:colOff>228600</xdr:colOff>
      <xdr:row>59</xdr:row>
      <xdr:rowOff>0</xdr:rowOff>
    </xdr:to>
    <xdr:sp macro="" textlink="">
      <xdr:nvSpPr>
        <xdr:cNvPr id="38" name="Text Box 92"/>
        <xdr:cNvSpPr txBox="1">
          <a:spLocks noChangeArrowheads="1"/>
        </xdr:cNvSpPr>
      </xdr:nvSpPr>
      <xdr:spPr bwMode="auto">
        <a:xfrm>
          <a:off x="14449425" y="12230100"/>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49</xdr:col>
      <xdr:colOff>104775</xdr:colOff>
      <xdr:row>59</xdr:row>
      <xdr:rowOff>0</xdr:rowOff>
    </xdr:from>
    <xdr:to>
      <xdr:col>64</xdr:col>
      <xdr:colOff>152400</xdr:colOff>
      <xdr:row>59</xdr:row>
      <xdr:rowOff>0</xdr:rowOff>
    </xdr:to>
    <xdr:sp macro="" textlink="">
      <xdr:nvSpPr>
        <xdr:cNvPr id="39" name="Text Box 93"/>
        <xdr:cNvSpPr txBox="1">
          <a:spLocks noChangeArrowheads="1"/>
        </xdr:cNvSpPr>
      </xdr:nvSpPr>
      <xdr:spPr bwMode="auto">
        <a:xfrm>
          <a:off x="33708975" y="12230100"/>
          <a:ext cx="103346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editAs="oneCell">
    <xdr:from>
      <xdr:col>21</xdr:col>
      <xdr:colOff>142875</xdr:colOff>
      <xdr:row>59</xdr:row>
      <xdr:rowOff>0</xdr:rowOff>
    </xdr:from>
    <xdr:to>
      <xdr:col>22</xdr:col>
      <xdr:colOff>47625</xdr:colOff>
      <xdr:row>60</xdr:row>
      <xdr:rowOff>47625</xdr:rowOff>
    </xdr:to>
    <xdr:sp macro="" textlink="">
      <xdr:nvSpPr>
        <xdr:cNvPr id="4771918" name="Text Box 95"/>
        <xdr:cNvSpPr txBox="1">
          <a:spLocks noChangeArrowheads="1"/>
        </xdr:cNvSpPr>
      </xdr:nvSpPr>
      <xdr:spPr bwMode="auto">
        <a:xfrm>
          <a:off x="2581275" y="12230100"/>
          <a:ext cx="476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5.xml><?xml version="1.0" encoding="utf-8"?>
<c:userShapes xmlns:c="http://schemas.openxmlformats.org/drawingml/2006/chart">
  <cdr:relSizeAnchor xmlns:cdr="http://schemas.openxmlformats.org/drawingml/2006/chartDrawing">
    <cdr:from>
      <cdr:x>0.93389</cdr:x>
      <cdr:y>0.24831</cdr:y>
    </cdr:from>
    <cdr:to>
      <cdr:x>0.96288</cdr:x>
      <cdr:y>0.3623</cdr:y>
    </cdr:to>
    <cdr:sp macro="" textlink="">
      <cdr:nvSpPr>
        <cdr:cNvPr id="622593" name="Text Box 1"/>
        <cdr:cNvSpPr txBox="1">
          <a:spLocks xmlns:a="http://schemas.openxmlformats.org/drawingml/2006/main" noChangeArrowheads="1"/>
        </cdr:cNvSpPr>
      </cdr:nvSpPr>
      <cdr:spPr bwMode="auto">
        <a:xfrm xmlns:a="http://schemas.openxmlformats.org/drawingml/2006/main">
          <a:off x="3490139" y="185295"/>
          <a:ext cx="108247"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16.xml><?xml version="1.0" encoding="utf-8"?>
<xdr:wsDr xmlns:xdr="http://schemas.openxmlformats.org/drawingml/2006/spreadsheetDrawing" xmlns:a="http://schemas.openxmlformats.org/drawingml/2006/main">
  <xdr:twoCellAnchor>
    <xdr:from>
      <xdr:col>5</xdr:col>
      <xdr:colOff>19050</xdr:colOff>
      <xdr:row>0</xdr:row>
      <xdr:rowOff>0</xdr:rowOff>
    </xdr:from>
    <xdr:to>
      <xdr:col>46</xdr:col>
      <xdr:colOff>76200</xdr:colOff>
      <xdr:row>0</xdr:row>
      <xdr:rowOff>0</xdr:rowOff>
    </xdr:to>
    <xdr:graphicFrame macro="">
      <xdr:nvGraphicFramePr>
        <xdr:cNvPr id="4772912"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57150</xdr:colOff>
      <xdr:row>1</xdr:row>
      <xdr:rowOff>38100</xdr:rowOff>
    </xdr:to>
    <xdr:sp macro="" textlink="">
      <xdr:nvSpPr>
        <xdr:cNvPr id="3" name="Text Box 24" descr="10%"/>
        <xdr:cNvSpPr txBox="1">
          <a:spLocks noChangeArrowheads="1"/>
        </xdr:cNvSpPr>
      </xdr:nvSpPr>
      <xdr:spPr bwMode="auto">
        <a:xfrm>
          <a:off x="0" y="0"/>
          <a:ext cx="760095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商　    業</a:t>
          </a:r>
          <a:endParaRPr lang="ja-JP" altLang="en-US"/>
        </a:p>
      </xdr:txBody>
    </xdr:sp>
    <xdr:clientData/>
  </xdr:twoCellAnchor>
  <xdr:twoCellAnchor>
    <xdr:from>
      <xdr:col>29</xdr:col>
      <xdr:colOff>85725</xdr:colOff>
      <xdr:row>56</xdr:row>
      <xdr:rowOff>0</xdr:rowOff>
    </xdr:from>
    <xdr:to>
      <xdr:col>31</xdr:col>
      <xdr:colOff>19050</xdr:colOff>
      <xdr:row>56</xdr:row>
      <xdr:rowOff>0</xdr:rowOff>
    </xdr:to>
    <xdr:sp macro="" textlink="">
      <xdr:nvSpPr>
        <xdr:cNvPr id="4" name="Text Box 29"/>
        <xdr:cNvSpPr txBox="1">
          <a:spLocks noChangeArrowheads="1"/>
        </xdr:cNvSpPr>
      </xdr:nvSpPr>
      <xdr:spPr bwMode="auto">
        <a:xfrm>
          <a:off x="19973925" y="11677650"/>
          <a:ext cx="13049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18</xdr:col>
      <xdr:colOff>104775</xdr:colOff>
      <xdr:row>56</xdr:row>
      <xdr:rowOff>0</xdr:rowOff>
    </xdr:from>
    <xdr:to>
      <xdr:col>21</xdr:col>
      <xdr:colOff>57150</xdr:colOff>
      <xdr:row>56</xdr:row>
      <xdr:rowOff>0</xdr:rowOff>
    </xdr:to>
    <xdr:sp macro="" textlink="">
      <xdr:nvSpPr>
        <xdr:cNvPr id="5" name="Text Box 30"/>
        <xdr:cNvSpPr txBox="1">
          <a:spLocks noChangeArrowheads="1"/>
        </xdr:cNvSpPr>
      </xdr:nvSpPr>
      <xdr:spPr bwMode="auto">
        <a:xfrm>
          <a:off x="12449175" y="11677650"/>
          <a:ext cx="200977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22</xdr:col>
      <xdr:colOff>9525</xdr:colOff>
      <xdr:row>56</xdr:row>
      <xdr:rowOff>0</xdr:rowOff>
    </xdr:from>
    <xdr:to>
      <xdr:col>28</xdr:col>
      <xdr:colOff>85725</xdr:colOff>
      <xdr:row>56</xdr:row>
      <xdr:rowOff>0</xdr:rowOff>
    </xdr:to>
    <xdr:sp macro="" textlink="">
      <xdr:nvSpPr>
        <xdr:cNvPr id="6" name="Text Box 31"/>
        <xdr:cNvSpPr txBox="1">
          <a:spLocks noChangeArrowheads="1"/>
        </xdr:cNvSpPr>
      </xdr:nvSpPr>
      <xdr:spPr bwMode="auto">
        <a:xfrm>
          <a:off x="15097125" y="11677650"/>
          <a:ext cx="41910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14</xdr:col>
      <xdr:colOff>95250</xdr:colOff>
      <xdr:row>56</xdr:row>
      <xdr:rowOff>0</xdr:rowOff>
    </xdr:from>
    <xdr:to>
      <xdr:col>52</xdr:col>
      <xdr:colOff>47625</xdr:colOff>
      <xdr:row>56</xdr:row>
      <xdr:rowOff>0</xdr:rowOff>
    </xdr:to>
    <xdr:graphicFrame macro="">
      <xdr:nvGraphicFramePr>
        <xdr:cNvPr id="4772917"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38100</xdr:colOff>
      <xdr:row>56</xdr:row>
      <xdr:rowOff>0</xdr:rowOff>
    </xdr:from>
    <xdr:to>
      <xdr:col>29</xdr:col>
      <xdr:colOff>95250</xdr:colOff>
      <xdr:row>56</xdr:row>
      <xdr:rowOff>0</xdr:rowOff>
    </xdr:to>
    <xdr:sp macro="" textlink="">
      <xdr:nvSpPr>
        <xdr:cNvPr id="8" name="Text Box 34"/>
        <xdr:cNvSpPr txBox="1">
          <a:spLocks noChangeArrowheads="1"/>
        </xdr:cNvSpPr>
      </xdr:nvSpPr>
      <xdr:spPr bwMode="auto">
        <a:xfrm>
          <a:off x="15811500" y="11677650"/>
          <a:ext cx="41719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25</xdr:col>
      <xdr:colOff>19050</xdr:colOff>
      <xdr:row>56</xdr:row>
      <xdr:rowOff>0</xdr:rowOff>
    </xdr:from>
    <xdr:to>
      <xdr:col>27</xdr:col>
      <xdr:colOff>0</xdr:colOff>
      <xdr:row>56</xdr:row>
      <xdr:rowOff>0</xdr:rowOff>
    </xdr:to>
    <xdr:sp macro="" textlink="">
      <xdr:nvSpPr>
        <xdr:cNvPr id="9" name="Text Box 35"/>
        <xdr:cNvSpPr txBox="1">
          <a:spLocks noChangeArrowheads="1"/>
        </xdr:cNvSpPr>
      </xdr:nvSpPr>
      <xdr:spPr bwMode="auto">
        <a:xfrm>
          <a:off x="17164050" y="11677650"/>
          <a:ext cx="13525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23</xdr:col>
      <xdr:colOff>47625</xdr:colOff>
      <xdr:row>56</xdr:row>
      <xdr:rowOff>0</xdr:rowOff>
    </xdr:from>
    <xdr:to>
      <xdr:col>28</xdr:col>
      <xdr:colOff>95250</xdr:colOff>
      <xdr:row>56</xdr:row>
      <xdr:rowOff>0</xdr:rowOff>
    </xdr:to>
    <xdr:sp macro="" textlink="">
      <xdr:nvSpPr>
        <xdr:cNvPr id="10" name="Text Box 36"/>
        <xdr:cNvSpPr txBox="1">
          <a:spLocks noChangeArrowheads="1"/>
        </xdr:cNvSpPr>
      </xdr:nvSpPr>
      <xdr:spPr bwMode="auto">
        <a:xfrm>
          <a:off x="15821025" y="11677650"/>
          <a:ext cx="34766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25</xdr:col>
      <xdr:colOff>76200</xdr:colOff>
      <xdr:row>56</xdr:row>
      <xdr:rowOff>0</xdr:rowOff>
    </xdr:from>
    <xdr:to>
      <xdr:col>27</xdr:col>
      <xdr:colOff>85725</xdr:colOff>
      <xdr:row>56</xdr:row>
      <xdr:rowOff>0</xdr:rowOff>
    </xdr:to>
    <xdr:sp macro="" textlink="">
      <xdr:nvSpPr>
        <xdr:cNvPr id="11" name="Text Box 37"/>
        <xdr:cNvSpPr txBox="1">
          <a:spLocks noChangeArrowheads="1"/>
        </xdr:cNvSpPr>
      </xdr:nvSpPr>
      <xdr:spPr bwMode="auto">
        <a:xfrm>
          <a:off x="17221200" y="1167765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24</xdr:col>
      <xdr:colOff>114300</xdr:colOff>
      <xdr:row>56</xdr:row>
      <xdr:rowOff>0</xdr:rowOff>
    </xdr:from>
    <xdr:to>
      <xdr:col>28</xdr:col>
      <xdr:colOff>66675</xdr:colOff>
      <xdr:row>56</xdr:row>
      <xdr:rowOff>0</xdr:rowOff>
    </xdr:to>
    <xdr:sp macro="" textlink="">
      <xdr:nvSpPr>
        <xdr:cNvPr id="12" name="Text Box 38"/>
        <xdr:cNvSpPr txBox="1">
          <a:spLocks noChangeArrowheads="1"/>
        </xdr:cNvSpPr>
      </xdr:nvSpPr>
      <xdr:spPr bwMode="auto">
        <a:xfrm>
          <a:off x="16573500" y="1167765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9</xdr:col>
      <xdr:colOff>0</xdr:colOff>
      <xdr:row>56</xdr:row>
      <xdr:rowOff>0</xdr:rowOff>
    </xdr:from>
    <xdr:to>
      <xdr:col>14</xdr:col>
      <xdr:colOff>114300</xdr:colOff>
      <xdr:row>56</xdr:row>
      <xdr:rowOff>0</xdr:rowOff>
    </xdr:to>
    <xdr:sp macro="" textlink="">
      <xdr:nvSpPr>
        <xdr:cNvPr id="13" name="Text Box 39"/>
        <xdr:cNvSpPr txBox="1">
          <a:spLocks noChangeArrowheads="1"/>
        </xdr:cNvSpPr>
      </xdr:nvSpPr>
      <xdr:spPr bwMode="auto">
        <a:xfrm>
          <a:off x="6172200" y="11677650"/>
          <a:ext cx="354330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35</xdr:col>
      <xdr:colOff>0</xdr:colOff>
      <xdr:row>56</xdr:row>
      <xdr:rowOff>0</xdr:rowOff>
    </xdr:from>
    <xdr:to>
      <xdr:col>41</xdr:col>
      <xdr:colOff>85725</xdr:colOff>
      <xdr:row>56</xdr:row>
      <xdr:rowOff>0</xdr:rowOff>
    </xdr:to>
    <xdr:sp macro="" textlink="">
      <xdr:nvSpPr>
        <xdr:cNvPr id="14" name="Text Box 40"/>
        <xdr:cNvSpPr txBox="1">
          <a:spLocks noChangeArrowheads="1"/>
        </xdr:cNvSpPr>
      </xdr:nvSpPr>
      <xdr:spPr bwMode="auto">
        <a:xfrm>
          <a:off x="24003000" y="1167765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24</xdr:col>
      <xdr:colOff>114300</xdr:colOff>
      <xdr:row>56</xdr:row>
      <xdr:rowOff>0</xdr:rowOff>
    </xdr:from>
    <xdr:to>
      <xdr:col>28</xdr:col>
      <xdr:colOff>66675</xdr:colOff>
      <xdr:row>56</xdr:row>
      <xdr:rowOff>0</xdr:rowOff>
    </xdr:to>
    <xdr:sp macro="" textlink="">
      <xdr:nvSpPr>
        <xdr:cNvPr id="15" name="Text Box 41"/>
        <xdr:cNvSpPr txBox="1">
          <a:spLocks noChangeArrowheads="1"/>
        </xdr:cNvSpPr>
      </xdr:nvSpPr>
      <xdr:spPr bwMode="auto">
        <a:xfrm>
          <a:off x="16573500" y="1167765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21</xdr:col>
      <xdr:colOff>19050</xdr:colOff>
      <xdr:row>56</xdr:row>
      <xdr:rowOff>0</xdr:rowOff>
    </xdr:from>
    <xdr:to>
      <xdr:col>32</xdr:col>
      <xdr:colOff>0</xdr:colOff>
      <xdr:row>56</xdr:row>
      <xdr:rowOff>0</xdr:rowOff>
    </xdr:to>
    <xdr:sp macro="" textlink="">
      <xdr:nvSpPr>
        <xdr:cNvPr id="4772926" name="Text Box 61"/>
        <xdr:cNvSpPr txBox="1">
          <a:spLocks noChangeArrowheads="1"/>
        </xdr:cNvSpPr>
      </xdr:nvSpPr>
      <xdr:spPr bwMode="auto">
        <a:xfrm>
          <a:off x="2847975" y="12439650"/>
          <a:ext cx="1495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47625</xdr:colOff>
      <xdr:row>56</xdr:row>
      <xdr:rowOff>0</xdr:rowOff>
    </xdr:from>
    <xdr:to>
      <xdr:col>31</xdr:col>
      <xdr:colOff>0</xdr:colOff>
      <xdr:row>56</xdr:row>
      <xdr:rowOff>0</xdr:rowOff>
    </xdr:to>
    <xdr:sp macro="" textlink="">
      <xdr:nvSpPr>
        <xdr:cNvPr id="4772927" name="Text Box 63"/>
        <xdr:cNvSpPr txBox="1">
          <a:spLocks noChangeArrowheads="1"/>
        </xdr:cNvSpPr>
      </xdr:nvSpPr>
      <xdr:spPr bwMode="auto">
        <a:xfrm>
          <a:off x="2733675" y="12439650"/>
          <a:ext cx="1466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0</xdr:colOff>
      <xdr:row>56</xdr:row>
      <xdr:rowOff>0</xdr:rowOff>
    </xdr:from>
    <xdr:to>
      <xdr:col>52</xdr:col>
      <xdr:colOff>0</xdr:colOff>
      <xdr:row>56</xdr:row>
      <xdr:rowOff>0</xdr:rowOff>
    </xdr:to>
    <xdr:sp macro="" textlink="">
      <xdr:nvSpPr>
        <xdr:cNvPr id="18" name="Text Box 68"/>
        <xdr:cNvSpPr txBox="1">
          <a:spLocks noChangeArrowheads="1"/>
        </xdr:cNvSpPr>
      </xdr:nvSpPr>
      <xdr:spPr bwMode="auto">
        <a:xfrm>
          <a:off x="33604200" y="11677650"/>
          <a:ext cx="20574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47</xdr:col>
      <xdr:colOff>57150</xdr:colOff>
      <xdr:row>56</xdr:row>
      <xdr:rowOff>0</xdr:rowOff>
    </xdr:from>
    <xdr:to>
      <xdr:col>49</xdr:col>
      <xdr:colOff>19050</xdr:colOff>
      <xdr:row>56</xdr:row>
      <xdr:rowOff>0</xdr:rowOff>
    </xdr:to>
    <xdr:sp macro="" textlink="">
      <xdr:nvSpPr>
        <xdr:cNvPr id="19" name="Text Box 79"/>
        <xdr:cNvSpPr txBox="1">
          <a:spLocks noChangeArrowheads="1"/>
        </xdr:cNvSpPr>
      </xdr:nvSpPr>
      <xdr:spPr bwMode="auto">
        <a:xfrm>
          <a:off x="32289750" y="11677650"/>
          <a:ext cx="13335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27</xdr:col>
      <xdr:colOff>66675</xdr:colOff>
      <xdr:row>56</xdr:row>
      <xdr:rowOff>0</xdr:rowOff>
    </xdr:from>
    <xdr:to>
      <xdr:col>31</xdr:col>
      <xdr:colOff>114300</xdr:colOff>
      <xdr:row>56</xdr:row>
      <xdr:rowOff>0</xdr:rowOff>
    </xdr:to>
    <xdr:sp macro="" textlink="">
      <xdr:nvSpPr>
        <xdr:cNvPr id="20" name="Text Box 80"/>
        <xdr:cNvSpPr txBox="1">
          <a:spLocks noChangeArrowheads="1"/>
        </xdr:cNvSpPr>
      </xdr:nvSpPr>
      <xdr:spPr bwMode="auto">
        <a:xfrm>
          <a:off x="18583275" y="11677650"/>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12</xdr:col>
      <xdr:colOff>19050</xdr:colOff>
      <xdr:row>56</xdr:row>
      <xdr:rowOff>0</xdr:rowOff>
    </xdr:from>
    <xdr:to>
      <xdr:col>17</xdr:col>
      <xdr:colOff>57150</xdr:colOff>
      <xdr:row>56</xdr:row>
      <xdr:rowOff>0</xdr:rowOff>
    </xdr:to>
    <xdr:sp macro="" textlink="">
      <xdr:nvSpPr>
        <xdr:cNvPr id="21" name="Text Box 81"/>
        <xdr:cNvSpPr txBox="1">
          <a:spLocks noChangeArrowheads="1"/>
        </xdr:cNvSpPr>
      </xdr:nvSpPr>
      <xdr:spPr bwMode="auto">
        <a:xfrm>
          <a:off x="8248650" y="11677650"/>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33</xdr:col>
      <xdr:colOff>9525</xdr:colOff>
      <xdr:row>56</xdr:row>
      <xdr:rowOff>0</xdr:rowOff>
    </xdr:from>
    <xdr:to>
      <xdr:col>37</xdr:col>
      <xdr:colOff>85725</xdr:colOff>
      <xdr:row>56</xdr:row>
      <xdr:rowOff>0</xdr:rowOff>
    </xdr:to>
    <xdr:sp macro="" textlink="">
      <xdr:nvSpPr>
        <xdr:cNvPr id="22" name="Text Box 82"/>
        <xdr:cNvSpPr txBox="1">
          <a:spLocks noChangeArrowheads="1"/>
        </xdr:cNvSpPr>
      </xdr:nvSpPr>
      <xdr:spPr bwMode="auto">
        <a:xfrm>
          <a:off x="22640925" y="11677650"/>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56</xdr:row>
      <xdr:rowOff>0</xdr:rowOff>
    </xdr:from>
    <xdr:to>
      <xdr:col>4</xdr:col>
      <xdr:colOff>28575</xdr:colOff>
      <xdr:row>56</xdr:row>
      <xdr:rowOff>0</xdr:rowOff>
    </xdr:to>
    <xdr:sp macro="" textlink="">
      <xdr:nvSpPr>
        <xdr:cNvPr id="23" name="Text Box 89"/>
        <xdr:cNvSpPr txBox="1">
          <a:spLocks noChangeArrowheads="1"/>
        </xdr:cNvSpPr>
      </xdr:nvSpPr>
      <xdr:spPr bwMode="auto">
        <a:xfrm>
          <a:off x="19050" y="11677650"/>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17</xdr:col>
      <xdr:colOff>76200</xdr:colOff>
      <xdr:row>56</xdr:row>
      <xdr:rowOff>0</xdr:rowOff>
    </xdr:from>
    <xdr:to>
      <xdr:col>25</xdr:col>
      <xdr:colOff>104775</xdr:colOff>
      <xdr:row>56</xdr:row>
      <xdr:rowOff>0</xdr:rowOff>
    </xdr:to>
    <xdr:sp macro="" textlink="">
      <xdr:nvSpPr>
        <xdr:cNvPr id="4772934" name="Line 117"/>
        <xdr:cNvSpPr>
          <a:spLocks noChangeShapeType="1"/>
        </xdr:cNvSpPr>
      </xdr:nvSpPr>
      <xdr:spPr bwMode="auto">
        <a:xfrm>
          <a:off x="2333625" y="12439650"/>
          <a:ext cx="11430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0</xdr:row>
      <xdr:rowOff>0</xdr:rowOff>
    </xdr:from>
    <xdr:to>
      <xdr:col>10</xdr:col>
      <xdr:colOff>38100</xdr:colOff>
      <xdr:row>0</xdr:row>
      <xdr:rowOff>0</xdr:rowOff>
    </xdr:to>
    <xdr:sp macro="" textlink="">
      <xdr:nvSpPr>
        <xdr:cNvPr id="25" name="Text Box 122"/>
        <xdr:cNvSpPr txBox="1">
          <a:spLocks noChangeArrowheads="1"/>
        </xdr:cNvSpPr>
      </xdr:nvSpPr>
      <xdr:spPr bwMode="auto">
        <a:xfrm>
          <a:off x="617220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9</xdr:col>
      <xdr:colOff>0</xdr:colOff>
      <xdr:row>0</xdr:row>
      <xdr:rowOff>0</xdr:rowOff>
    </xdr:from>
    <xdr:to>
      <xdr:col>10</xdr:col>
      <xdr:colOff>38100</xdr:colOff>
      <xdr:row>0</xdr:row>
      <xdr:rowOff>0</xdr:rowOff>
    </xdr:to>
    <xdr:sp macro="" textlink="">
      <xdr:nvSpPr>
        <xdr:cNvPr id="26" name="Text Box 125"/>
        <xdr:cNvSpPr txBox="1">
          <a:spLocks noChangeArrowheads="1"/>
        </xdr:cNvSpPr>
      </xdr:nvSpPr>
      <xdr:spPr bwMode="auto">
        <a:xfrm>
          <a:off x="617220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47</xdr:col>
      <xdr:colOff>19050</xdr:colOff>
      <xdr:row>0</xdr:row>
      <xdr:rowOff>0</xdr:rowOff>
    </xdr:to>
    <xdr:graphicFrame macro="">
      <xdr:nvGraphicFramePr>
        <xdr:cNvPr id="4772937" name="グラフ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8" name="Text Box 136"/>
        <xdr:cNvSpPr txBox="1">
          <a:spLocks noChangeArrowheads="1"/>
        </xdr:cNvSpPr>
      </xdr:nvSpPr>
      <xdr:spPr bwMode="auto">
        <a:xfrm>
          <a:off x="752475" y="0"/>
          <a:ext cx="268605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29" name="Text Box 137"/>
        <xdr:cNvSpPr txBox="1">
          <a:spLocks noChangeArrowheads="1"/>
        </xdr:cNvSpPr>
      </xdr:nvSpPr>
      <xdr:spPr bwMode="auto">
        <a:xfrm>
          <a:off x="3438525" y="0"/>
          <a:ext cx="142875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0" name="Text Box 171"/>
        <xdr:cNvSpPr txBox="1">
          <a:spLocks noChangeArrowheads="1"/>
        </xdr:cNvSpPr>
      </xdr:nvSpPr>
      <xdr:spPr bwMode="auto">
        <a:xfrm>
          <a:off x="114300" y="0"/>
          <a:ext cx="4095750" cy="0"/>
        </a:xfrm>
        <a:prstGeom prst="rect">
          <a:avLst/>
        </a:prstGeom>
        <a:solidFill>
          <a:schemeClr val="bg1">
            <a:lumMod val="85000"/>
          </a:schemeClr>
        </a:solid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1" name="Text Box 172"/>
        <xdr:cNvSpPr txBox="1">
          <a:spLocks noChangeArrowheads="1"/>
        </xdr:cNvSpPr>
      </xdr:nvSpPr>
      <xdr:spPr bwMode="auto">
        <a:xfrm>
          <a:off x="413385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56</xdr:row>
      <xdr:rowOff>0</xdr:rowOff>
    </xdr:from>
    <xdr:to>
      <xdr:col>30</xdr:col>
      <xdr:colOff>152400</xdr:colOff>
      <xdr:row>56</xdr:row>
      <xdr:rowOff>0</xdr:rowOff>
    </xdr:to>
    <xdr:graphicFrame macro="">
      <xdr:nvGraphicFramePr>
        <xdr:cNvPr id="4772942" name="グラフ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56</xdr:row>
      <xdr:rowOff>0</xdr:rowOff>
    </xdr:from>
    <xdr:to>
      <xdr:col>50</xdr:col>
      <xdr:colOff>38100</xdr:colOff>
      <xdr:row>56</xdr:row>
      <xdr:rowOff>0</xdr:rowOff>
    </xdr:to>
    <xdr:graphicFrame macro="">
      <xdr:nvGraphicFramePr>
        <xdr:cNvPr id="4772943" name="グラフ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47625</xdr:colOff>
      <xdr:row>56</xdr:row>
      <xdr:rowOff>0</xdr:rowOff>
    </xdr:from>
    <xdr:to>
      <xdr:col>31</xdr:col>
      <xdr:colOff>38100</xdr:colOff>
      <xdr:row>56</xdr:row>
      <xdr:rowOff>0</xdr:rowOff>
    </xdr:to>
    <xdr:sp macro="" textlink="">
      <xdr:nvSpPr>
        <xdr:cNvPr id="4772944" name="Text Box 186"/>
        <xdr:cNvSpPr txBox="1">
          <a:spLocks noChangeArrowheads="1"/>
        </xdr:cNvSpPr>
      </xdr:nvSpPr>
      <xdr:spPr bwMode="auto">
        <a:xfrm>
          <a:off x="2590800" y="12439650"/>
          <a:ext cx="16478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57150</xdr:colOff>
      <xdr:row>56</xdr:row>
      <xdr:rowOff>0</xdr:rowOff>
    </xdr:from>
    <xdr:to>
      <xdr:col>31</xdr:col>
      <xdr:colOff>0</xdr:colOff>
      <xdr:row>56</xdr:row>
      <xdr:rowOff>0</xdr:rowOff>
    </xdr:to>
    <xdr:sp macro="" textlink="">
      <xdr:nvSpPr>
        <xdr:cNvPr id="35" name="Text Box 187"/>
        <xdr:cNvSpPr txBox="1">
          <a:spLocks noChangeArrowheads="1"/>
        </xdr:cNvSpPr>
      </xdr:nvSpPr>
      <xdr:spPr bwMode="auto">
        <a:xfrm>
          <a:off x="13773150" y="11677650"/>
          <a:ext cx="74866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20</xdr:col>
      <xdr:colOff>66675</xdr:colOff>
      <xdr:row>56</xdr:row>
      <xdr:rowOff>0</xdr:rowOff>
    </xdr:from>
    <xdr:to>
      <xdr:col>31</xdr:col>
      <xdr:colOff>0</xdr:colOff>
      <xdr:row>56</xdr:row>
      <xdr:rowOff>0</xdr:rowOff>
    </xdr:to>
    <xdr:sp macro="" textlink="">
      <xdr:nvSpPr>
        <xdr:cNvPr id="36" name="Text Box 188"/>
        <xdr:cNvSpPr txBox="1">
          <a:spLocks noChangeArrowheads="1"/>
        </xdr:cNvSpPr>
      </xdr:nvSpPr>
      <xdr:spPr bwMode="auto">
        <a:xfrm>
          <a:off x="13782675" y="11677650"/>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20</xdr:col>
      <xdr:colOff>57150</xdr:colOff>
      <xdr:row>56</xdr:row>
      <xdr:rowOff>0</xdr:rowOff>
    </xdr:from>
    <xdr:to>
      <xdr:col>31</xdr:col>
      <xdr:colOff>0</xdr:colOff>
      <xdr:row>56</xdr:row>
      <xdr:rowOff>0</xdr:rowOff>
    </xdr:to>
    <xdr:sp macro="" textlink="">
      <xdr:nvSpPr>
        <xdr:cNvPr id="37" name="Text Box 189"/>
        <xdr:cNvSpPr txBox="1">
          <a:spLocks noChangeArrowheads="1"/>
        </xdr:cNvSpPr>
      </xdr:nvSpPr>
      <xdr:spPr bwMode="auto">
        <a:xfrm>
          <a:off x="13773150" y="11677650"/>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20</xdr:col>
      <xdr:colOff>57150</xdr:colOff>
      <xdr:row>56</xdr:row>
      <xdr:rowOff>0</xdr:rowOff>
    </xdr:from>
    <xdr:to>
      <xdr:col>31</xdr:col>
      <xdr:colOff>0</xdr:colOff>
      <xdr:row>56</xdr:row>
      <xdr:rowOff>0</xdr:rowOff>
    </xdr:to>
    <xdr:sp macro="" textlink="">
      <xdr:nvSpPr>
        <xdr:cNvPr id="38" name="Text Box 190"/>
        <xdr:cNvSpPr txBox="1">
          <a:spLocks noChangeArrowheads="1"/>
        </xdr:cNvSpPr>
      </xdr:nvSpPr>
      <xdr:spPr bwMode="auto">
        <a:xfrm>
          <a:off x="13773150" y="11677650"/>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20</xdr:col>
      <xdr:colOff>38100</xdr:colOff>
      <xdr:row>56</xdr:row>
      <xdr:rowOff>0</xdr:rowOff>
    </xdr:from>
    <xdr:to>
      <xdr:col>31</xdr:col>
      <xdr:colOff>0</xdr:colOff>
      <xdr:row>56</xdr:row>
      <xdr:rowOff>0</xdr:rowOff>
    </xdr:to>
    <xdr:sp macro="" textlink="">
      <xdr:nvSpPr>
        <xdr:cNvPr id="39" name="Text Box 191"/>
        <xdr:cNvSpPr txBox="1">
          <a:spLocks noChangeArrowheads="1"/>
        </xdr:cNvSpPr>
      </xdr:nvSpPr>
      <xdr:spPr bwMode="auto">
        <a:xfrm>
          <a:off x="13754100" y="11677650"/>
          <a:ext cx="750570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20</xdr:col>
      <xdr:colOff>38100</xdr:colOff>
      <xdr:row>56</xdr:row>
      <xdr:rowOff>0</xdr:rowOff>
    </xdr:from>
    <xdr:to>
      <xdr:col>31</xdr:col>
      <xdr:colOff>0</xdr:colOff>
      <xdr:row>56</xdr:row>
      <xdr:rowOff>0</xdr:rowOff>
    </xdr:to>
    <xdr:sp macro="" textlink="">
      <xdr:nvSpPr>
        <xdr:cNvPr id="40" name="Text Box 192"/>
        <xdr:cNvSpPr txBox="1">
          <a:spLocks noChangeArrowheads="1"/>
        </xdr:cNvSpPr>
      </xdr:nvSpPr>
      <xdr:spPr bwMode="auto">
        <a:xfrm>
          <a:off x="13754100" y="11677650"/>
          <a:ext cx="750570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20</xdr:col>
      <xdr:colOff>38100</xdr:colOff>
      <xdr:row>56</xdr:row>
      <xdr:rowOff>0</xdr:rowOff>
    </xdr:from>
    <xdr:to>
      <xdr:col>31</xdr:col>
      <xdr:colOff>0</xdr:colOff>
      <xdr:row>56</xdr:row>
      <xdr:rowOff>0</xdr:rowOff>
    </xdr:to>
    <xdr:sp macro="" textlink="">
      <xdr:nvSpPr>
        <xdr:cNvPr id="41" name="Text Box 193"/>
        <xdr:cNvSpPr txBox="1">
          <a:spLocks noChangeArrowheads="1"/>
        </xdr:cNvSpPr>
      </xdr:nvSpPr>
      <xdr:spPr bwMode="auto">
        <a:xfrm>
          <a:off x="13754100" y="11677650"/>
          <a:ext cx="750570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20</xdr:col>
      <xdr:colOff>28575</xdr:colOff>
      <xdr:row>56</xdr:row>
      <xdr:rowOff>0</xdr:rowOff>
    </xdr:from>
    <xdr:to>
      <xdr:col>31</xdr:col>
      <xdr:colOff>0</xdr:colOff>
      <xdr:row>56</xdr:row>
      <xdr:rowOff>0</xdr:rowOff>
    </xdr:to>
    <xdr:sp macro="" textlink="">
      <xdr:nvSpPr>
        <xdr:cNvPr id="42" name="Text Box 194"/>
        <xdr:cNvSpPr txBox="1">
          <a:spLocks noChangeArrowheads="1"/>
        </xdr:cNvSpPr>
      </xdr:nvSpPr>
      <xdr:spPr bwMode="auto">
        <a:xfrm>
          <a:off x="13744575" y="11677650"/>
          <a:ext cx="75152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20</xdr:col>
      <xdr:colOff>28575</xdr:colOff>
      <xdr:row>56</xdr:row>
      <xdr:rowOff>0</xdr:rowOff>
    </xdr:from>
    <xdr:to>
      <xdr:col>31</xdr:col>
      <xdr:colOff>0</xdr:colOff>
      <xdr:row>56</xdr:row>
      <xdr:rowOff>0</xdr:rowOff>
    </xdr:to>
    <xdr:sp macro="" textlink="">
      <xdr:nvSpPr>
        <xdr:cNvPr id="43" name="Text Box 195"/>
        <xdr:cNvSpPr txBox="1">
          <a:spLocks noChangeArrowheads="1"/>
        </xdr:cNvSpPr>
      </xdr:nvSpPr>
      <xdr:spPr bwMode="auto">
        <a:xfrm>
          <a:off x="13744575" y="11677650"/>
          <a:ext cx="75152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20</xdr:col>
      <xdr:colOff>47625</xdr:colOff>
      <xdr:row>56</xdr:row>
      <xdr:rowOff>0</xdr:rowOff>
    </xdr:from>
    <xdr:to>
      <xdr:col>31</xdr:col>
      <xdr:colOff>0</xdr:colOff>
      <xdr:row>56</xdr:row>
      <xdr:rowOff>0</xdr:rowOff>
    </xdr:to>
    <xdr:sp macro="" textlink="">
      <xdr:nvSpPr>
        <xdr:cNvPr id="44" name="Text Box 196"/>
        <xdr:cNvSpPr txBox="1">
          <a:spLocks noChangeArrowheads="1"/>
        </xdr:cNvSpPr>
      </xdr:nvSpPr>
      <xdr:spPr bwMode="auto">
        <a:xfrm>
          <a:off x="13763625" y="11677650"/>
          <a:ext cx="74961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48</xdr:col>
      <xdr:colOff>104775</xdr:colOff>
      <xdr:row>56</xdr:row>
      <xdr:rowOff>0</xdr:rowOff>
    </xdr:from>
    <xdr:to>
      <xdr:col>53</xdr:col>
      <xdr:colOff>0</xdr:colOff>
      <xdr:row>56</xdr:row>
      <xdr:rowOff>0</xdr:rowOff>
    </xdr:to>
    <xdr:sp macro="" textlink="">
      <xdr:nvSpPr>
        <xdr:cNvPr id="45" name="Text Box 197"/>
        <xdr:cNvSpPr txBox="1">
          <a:spLocks noChangeArrowheads="1"/>
        </xdr:cNvSpPr>
      </xdr:nvSpPr>
      <xdr:spPr bwMode="auto">
        <a:xfrm>
          <a:off x="33023175" y="11677650"/>
          <a:ext cx="33242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xdr:from>
      <xdr:col>7</xdr:col>
      <xdr:colOff>38100</xdr:colOff>
      <xdr:row>0</xdr:row>
      <xdr:rowOff>0</xdr:rowOff>
    </xdr:from>
    <xdr:to>
      <xdr:col>9</xdr:col>
      <xdr:colOff>0</xdr:colOff>
      <xdr:row>0</xdr:row>
      <xdr:rowOff>0</xdr:rowOff>
    </xdr:to>
    <xdr:sp macro="" textlink="">
      <xdr:nvSpPr>
        <xdr:cNvPr id="46" name="Text Box 214"/>
        <xdr:cNvSpPr txBox="1">
          <a:spLocks noChangeArrowheads="1"/>
        </xdr:cNvSpPr>
      </xdr:nvSpPr>
      <xdr:spPr bwMode="auto">
        <a:xfrm>
          <a:off x="4838700" y="0"/>
          <a:ext cx="133350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5</xdr:col>
      <xdr:colOff>57150</xdr:colOff>
      <xdr:row>0</xdr:row>
      <xdr:rowOff>0</xdr:rowOff>
    </xdr:from>
    <xdr:to>
      <xdr:col>8</xdr:col>
      <xdr:colOff>0</xdr:colOff>
      <xdr:row>0</xdr:row>
      <xdr:rowOff>0</xdr:rowOff>
    </xdr:to>
    <xdr:sp macro="" textlink="">
      <xdr:nvSpPr>
        <xdr:cNvPr id="47" name="Text Box 216"/>
        <xdr:cNvSpPr txBox="1">
          <a:spLocks noChangeArrowheads="1"/>
        </xdr:cNvSpPr>
      </xdr:nvSpPr>
      <xdr:spPr bwMode="auto">
        <a:xfrm>
          <a:off x="3486150" y="0"/>
          <a:ext cx="20002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editAs="oneCell">
    <xdr:from>
      <xdr:col>3</xdr:col>
      <xdr:colOff>114300</xdr:colOff>
      <xdr:row>16</xdr:row>
      <xdr:rowOff>152400</xdr:rowOff>
    </xdr:from>
    <xdr:to>
      <xdr:col>42</xdr:col>
      <xdr:colOff>76200</xdr:colOff>
      <xdr:row>20</xdr:row>
      <xdr:rowOff>0</xdr:rowOff>
    </xdr:to>
    <xdr:pic>
      <xdr:nvPicPr>
        <xdr:cNvPr id="4772958" name="図 5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5775" y="5724525"/>
          <a:ext cx="5334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0.93799</cdr:x>
      <cdr:y>0.24831</cdr:y>
    </cdr:from>
    <cdr:to>
      <cdr:x>0.96657</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3907499" y="185295"/>
          <a:ext cx="118965"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18.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7394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133350</xdr:rowOff>
    </xdr:from>
    <xdr:to>
      <xdr:col>9</xdr:col>
      <xdr:colOff>19050</xdr:colOff>
      <xdr:row>28</xdr:row>
      <xdr:rowOff>180975</xdr:rowOff>
    </xdr:to>
    <xdr:sp macro="" textlink="">
      <xdr:nvSpPr>
        <xdr:cNvPr id="3" name="Text Box 19" descr="10%"/>
        <xdr:cNvSpPr txBox="1">
          <a:spLocks noChangeArrowheads="1"/>
        </xdr:cNvSpPr>
      </xdr:nvSpPr>
      <xdr:spPr bwMode="auto">
        <a:xfrm>
          <a:off x="0" y="4762500"/>
          <a:ext cx="6191250" cy="2095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金　    融</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 name="Text Box 20"/>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5" name="Text Box 21"/>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6" name="Text Box 22"/>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45"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4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9" name="Text Box 25"/>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0" name="Text Box 26"/>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1" name="Text Box 27"/>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2" name="Text Box 28"/>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3" name="Text Box 29"/>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4" name="Text Box 30"/>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5" name="Text Box 31"/>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6" name="Text Box 32"/>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5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56"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4773957" name="Text Box 35"/>
        <xdr:cNvSpPr txBox="1">
          <a:spLocks noChangeArrowheads="1"/>
        </xdr:cNvSpPr>
      </xdr:nvSpPr>
      <xdr:spPr bwMode="auto">
        <a:xfrm>
          <a:off x="0" y="102584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773958" name="Text Box 36"/>
        <xdr:cNvSpPr txBox="1">
          <a:spLocks noChangeArrowheads="1"/>
        </xdr:cNvSpPr>
      </xdr:nvSpPr>
      <xdr:spPr bwMode="auto">
        <a:xfrm>
          <a:off x="0" y="102584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42</xdr:row>
      <xdr:rowOff>0</xdr:rowOff>
    </xdr:from>
    <xdr:to>
      <xdr:col>0</xdr:col>
      <xdr:colOff>0</xdr:colOff>
      <xdr:row>42</xdr:row>
      <xdr:rowOff>0</xdr:rowOff>
    </xdr:to>
    <xdr:graphicFrame macro="">
      <xdr:nvGraphicFramePr>
        <xdr:cNvPr id="4773959"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60"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23" name="Text Box 39"/>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62"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63"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64"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27" name="Text Box 43"/>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28" name="Text Box 44"/>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29" name="Text Box 45"/>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30" name="Text Box 46"/>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31" name="Text Box 47"/>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70"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71"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4773972" name="Line 52"/>
        <xdr:cNvSpPr>
          <a:spLocks noChangeShapeType="1"/>
        </xdr:cNvSpPr>
      </xdr:nvSpPr>
      <xdr:spPr bwMode="auto">
        <a:xfrm>
          <a:off x="0" y="102584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42</xdr:row>
      <xdr:rowOff>0</xdr:rowOff>
    </xdr:from>
    <xdr:to>
      <xdr:col>0</xdr:col>
      <xdr:colOff>0</xdr:colOff>
      <xdr:row>42</xdr:row>
      <xdr:rowOff>0</xdr:rowOff>
    </xdr:to>
    <xdr:graphicFrame macro="">
      <xdr:nvGraphicFramePr>
        <xdr:cNvPr id="477397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114300</xdr:colOff>
      <xdr:row>0</xdr:row>
      <xdr:rowOff>0</xdr:rowOff>
    </xdr:from>
    <xdr:to>
      <xdr:col>48</xdr:col>
      <xdr:colOff>19050</xdr:colOff>
      <xdr:row>0</xdr:row>
      <xdr:rowOff>0</xdr:rowOff>
    </xdr:to>
    <xdr:graphicFrame macro="">
      <xdr:nvGraphicFramePr>
        <xdr:cNvPr id="477397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49</xdr:col>
      <xdr:colOff>0</xdr:colOff>
      <xdr:row>0</xdr:row>
      <xdr:rowOff>0</xdr:rowOff>
    </xdr:from>
    <xdr:to>
      <xdr:col>49</xdr:col>
      <xdr:colOff>0</xdr:colOff>
      <xdr:row>0</xdr:row>
      <xdr:rowOff>0</xdr:rowOff>
    </xdr:to>
    <xdr:sp macro="" textlink="">
      <xdr:nvSpPr>
        <xdr:cNvPr id="37" name="Text Box 75"/>
        <xdr:cNvSpPr txBox="1">
          <a:spLocks noChangeArrowheads="1"/>
        </xdr:cNvSpPr>
      </xdr:nvSpPr>
      <xdr:spPr bwMode="auto">
        <a:xfrm>
          <a:off x="336042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76"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77"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4773978" name="Text Box 80"/>
        <xdr:cNvSpPr txBox="1">
          <a:spLocks noChangeArrowheads="1"/>
        </xdr:cNvSpPr>
      </xdr:nvSpPr>
      <xdr:spPr bwMode="auto">
        <a:xfrm>
          <a:off x="0" y="1025842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1" name="Text Box 81"/>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2" name="Text Box 82"/>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3" name="Text Box 83"/>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4" name="Text Box 84"/>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5" name="Text Box 85"/>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6" name="Text Box 86"/>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7" name="Text Box 87"/>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8" name="Text Box 88"/>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9" name="Text Box 89"/>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50" name="Text Box 90"/>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51" name="Text Box 91"/>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90"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582657"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582658"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582659"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582660"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582661"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582662"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582663"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582664"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582665"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582666"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xml><?xml version="1.0" encoding="utf-8"?>
<c:userShapes xmlns:c="http://schemas.openxmlformats.org/drawingml/2006/chart">
  <cdr:relSizeAnchor xmlns:cdr="http://schemas.openxmlformats.org/drawingml/2006/chartDrawing">
    <cdr:from>
      <cdr:x>0.20546</cdr:x>
      <cdr:y>0.66815</cdr:y>
    </cdr:from>
    <cdr:to>
      <cdr:x>0.28573</cdr:x>
      <cdr:y>0.82804</cdr:y>
    </cdr:to>
    <cdr:sp macro="" textlink="">
      <cdr:nvSpPr>
        <cdr:cNvPr id="556033" name="Text Box 1"/>
        <cdr:cNvSpPr txBox="1">
          <a:spLocks xmlns:a="http://schemas.openxmlformats.org/drawingml/2006/main" noChangeArrowheads="1"/>
        </cdr:cNvSpPr>
      </cdr:nvSpPr>
      <cdr:spPr bwMode="auto">
        <a:xfrm xmlns:a="http://schemas.openxmlformats.org/drawingml/2006/main">
          <a:off x="153865" y="493215"/>
          <a:ext cx="58872" cy="11726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0.39015</cdr:x>
      <cdr:y>0.47172</cdr:y>
    </cdr:from>
    <cdr:to>
      <cdr:x>0.44105</cdr:x>
      <cdr:y>0.50805</cdr:y>
    </cdr:to>
    <cdr:sp macro="" textlink="">
      <cdr:nvSpPr>
        <cdr:cNvPr id="556034" name="Line 2"/>
        <cdr:cNvSpPr>
          <a:spLocks xmlns:a="http://schemas.openxmlformats.org/drawingml/2006/main" noChangeShapeType="1"/>
        </cdr:cNvSpPr>
      </cdr:nvSpPr>
      <cdr:spPr bwMode="auto">
        <a:xfrm xmlns:a="http://schemas.openxmlformats.org/drawingml/2006/main" flipV="1">
          <a:off x="289318" y="349147"/>
          <a:ext cx="37333" cy="26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0.39015</cdr:x>
      <cdr:y>0.55482</cdr:y>
    </cdr:from>
    <cdr:to>
      <cdr:x>0.44105</cdr:x>
      <cdr:y>0.58331</cdr:y>
    </cdr:to>
    <cdr:sp macro="" textlink="">
      <cdr:nvSpPr>
        <cdr:cNvPr id="556035" name="Line 3"/>
        <cdr:cNvSpPr>
          <a:spLocks xmlns:a="http://schemas.openxmlformats.org/drawingml/2006/main" noChangeShapeType="1"/>
        </cdr:cNvSpPr>
      </cdr:nvSpPr>
      <cdr:spPr bwMode="auto">
        <a:xfrm xmlns:a="http://schemas.openxmlformats.org/drawingml/2006/main" flipV="1">
          <a:off x="289318" y="410093"/>
          <a:ext cx="37333" cy="209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0.39015</cdr:x>
      <cdr:y>0.5372</cdr:y>
    </cdr:from>
    <cdr:to>
      <cdr:x>0.44105</cdr:x>
      <cdr:y>0.56635</cdr:y>
    </cdr:to>
    <cdr:sp macro="" textlink="">
      <cdr:nvSpPr>
        <cdr:cNvPr id="556036" name="Line 4"/>
        <cdr:cNvSpPr>
          <a:spLocks xmlns:a="http://schemas.openxmlformats.org/drawingml/2006/main" noChangeShapeType="1"/>
        </cdr:cNvSpPr>
      </cdr:nvSpPr>
      <cdr:spPr bwMode="auto">
        <a:xfrm xmlns:a="http://schemas.openxmlformats.org/drawingml/2006/main" flipV="1">
          <a:off x="289318" y="397169"/>
          <a:ext cx="37333"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0.xml><?xml version="1.0" encoding="utf-8"?>
<c:userShapes xmlns:c="http://schemas.openxmlformats.org/drawingml/2006/chart">
  <cdr:relSizeAnchor xmlns:cdr="http://schemas.openxmlformats.org/drawingml/2006/chartDrawing">
    <cdr:from>
      <cdr:x>0.701</cdr:x>
      <cdr:y>0.71797</cdr:y>
    </cdr:from>
    <cdr:to>
      <cdr:x>0.79193</cdr:x>
      <cdr:y>0.74342</cdr:y>
    </cdr:to>
    <cdr:sp macro="" textlink="">
      <cdr:nvSpPr>
        <cdr:cNvPr id="584705" name="Text Box 1"/>
        <cdr:cNvSpPr txBox="1">
          <a:spLocks xmlns:a="http://schemas.openxmlformats.org/drawingml/2006/main" noChangeArrowheads="1"/>
        </cdr:cNvSpPr>
      </cdr:nvSpPr>
      <cdr:spPr bwMode="auto">
        <a:xfrm xmlns:a="http://schemas.openxmlformats.org/drawingml/2006/main">
          <a:off x="517306" y="529750"/>
          <a:ext cx="66689"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0.71079</cdr:y>
    </cdr:to>
    <cdr:sp macro="" textlink="">
      <cdr:nvSpPr>
        <cdr:cNvPr id="584706" name="Line 2"/>
        <cdr:cNvSpPr>
          <a:spLocks xmlns:a="http://schemas.openxmlformats.org/drawingml/2006/main" noChangeShapeType="1"/>
        </cdr:cNvSpPr>
      </cdr:nvSpPr>
      <cdr:spPr bwMode="auto">
        <a:xfrm xmlns:a="http://schemas.openxmlformats.org/drawingml/2006/main" flipH="1">
          <a:off x="542833" y="497044"/>
          <a:ext cx="30632" cy="274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584707"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0.50587</cdr:y>
    </cdr:to>
    <cdr:sp macro="" textlink="">
      <cdr:nvSpPr>
        <cdr:cNvPr id="584708" name="Text Box 4"/>
        <cdr:cNvSpPr txBox="1">
          <a:spLocks xmlns:a="http://schemas.openxmlformats.org/drawingml/2006/main" noChangeArrowheads="1"/>
        </cdr:cNvSpPr>
      </cdr:nvSpPr>
      <cdr:spPr bwMode="auto">
        <a:xfrm xmlns:a="http://schemas.openxmlformats.org/drawingml/2006/main">
          <a:off x="605534" y="356486"/>
          <a:ext cx="31908" cy="1770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584709"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584710"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584711"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584712"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0.63378</cdr:y>
    </cdr:from>
    <cdr:to>
      <cdr:x>0.62291</cdr:x>
      <cdr:y>0.65401</cdr:y>
    </cdr:to>
    <cdr:sp macro="" textlink="">
      <cdr:nvSpPr>
        <cdr:cNvPr id="584713" name="Text Box 9"/>
        <cdr:cNvSpPr txBox="1">
          <a:spLocks xmlns:a="http://schemas.openxmlformats.org/drawingml/2006/main" noChangeArrowheads="1"/>
        </cdr:cNvSpPr>
      </cdr:nvSpPr>
      <cdr:spPr bwMode="auto">
        <a:xfrm xmlns:a="http://schemas.openxmlformats.org/drawingml/2006/main">
          <a:off x="411209" y="468007"/>
          <a:ext cx="48821" cy="1483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0.63378</cdr:y>
    </cdr:to>
    <cdr:sp macro="" textlink="">
      <cdr:nvSpPr>
        <cdr:cNvPr id="584714" name="Line 10"/>
        <cdr:cNvSpPr>
          <a:spLocks xmlns:a="http://schemas.openxmlformats.org/drawingml/2006/main" noChangeShapeType="1"/>
        </cdr:cNvSpPr>
      </cdr:nvSpPr>
      <cdr:spPr bwMode="auto">
        <a:xfrm xmlns:a="http://schemas.openxmlformats.org/drawingml/2006/main" flipH="1">
          <a:off x="431790" y="415836"/>
          <a:ext cx="72593" cy="521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1.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585729"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0.38253</cdr:y>
    </cdr:from>
    <cdr:to>
      <cdr:x>0.5335</cdr:x>
      <cdr:y>0.49652</cdr:y>
    </cdr:to>
    <cdr:sp macro="" textlink="">
      <cdr:nvSpPr>
        <cdr:cNvPr id="585730"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585731"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0.45541</cdr:y>
    </cdr:from>
    <cdr:to>
      <cdr:x>0.37557</cdr:x>
      <cdr:y>0.5137</cdr:y>
    </cdr:to>
    <cdr:sp macro="" textlink="">
      <cdr:nvSpPr>
        <cdr:cNvPr id="585732"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585733"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0.34599</cdr:y>
    </cdr:from>
    <cdr:to>
      <cdr:x>0.4628</cdr:x>
      <cdr:y>0.49478</cdr:y>
    </cdr:to>
    <cdr:sp macro="" textlink="">
      <cdr:nvSpPr>
        <cdr:cNvPr id="585734"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585735"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585736"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0.45541</cdr:y>
    </cdr:from>
    <cdr:to>
      <cdr:x>0.50174</cdr:x>
      <cdr:y>0.50761</cdr:y>
    </cdr:to>
    <cdr:sp macro="" textlink="">
      <cdr:nvSpPr>
        <cdr:cNvPr id="585737"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585738"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585739"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585740"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585741"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585742"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585743"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585744"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585745"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585746"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585747"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585748"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2.xml><?xml version="1.0" encoding="utf-8"?>
<c:userShapes xmlns:c="http://schemas.openxmlformats.org/drawingml/2006/chart">
  <cdr:relSizeAnchor xmlns:cdr="http://schemas.openxmlformats.org/drawingml/2006/chartDrawing">
    <cdr:from>
      <cdr:x>0.78693</cdr:x>
      <cdr:y>0.75712</cdr:y>
    </cdr:from>
    <cdr:to>
      <cdr:x>0.81303</cdr:x>
      <cdr:y>0.7643</cdr:y>
    </cdr:to>
    <cdr:sp macro="" textlink="">
      <cdr:nvSpPr>
        <cdr:cNvPr id="586753" name="Text Box 1"/>
        <cdr:cNvSpPr txBox="1">
          <a:spLocks xmlns:a="http://schemas.openxmlformats.org/drawingml/2006/main" noChangeArrowheads="1"/>
        </cdr:cNvSpPr>
      </cdr:nvSpPr>
      <cdr:spPr bwMode="auto">
        <a:xfrm xmlns:a="http://schemas.openxmlformats.org/drawingml/2006/main">
          <a:off x="580326" y="558468"/>
          <a:ext cx="1914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0.76822</cdr:y>
    </cdr:from>
    <cdr:to>
      <cdr:x>0.80019</cdr:x>
      <cdr:y>0.80455</cdr:y>
    </cdr:to>
    <cdr:sp macro="" textlink="">
      <cdr:nvSpPr>
        <cdr:cNvPr id="586754" name="Text Box 2"/>
        <cdr:cNvSpPr txBox="1">
          <a:spLocks xmlns:a="http://schemas.openxmlformats.org/drawingml/2006/main" noChangeArrowheads="1"/>
        </cdr:cNvSpPr>
      </cdr:nvSpPr>
      <cdr:spPr bwMode="auto">
        <a:xfrm xmlns:a="http://schemas.openxmlformats.org/drawingml/2006/main">
          <a:off x="586548" y="566605"/>
          <a:ext cx="351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586755"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0.7643</cdr:y>
    </cdr:from>
    <cdr:to>
      <cdr:x>0.78867</cdr:x>
      <cdr:y>0.76669</cdr:y>
    </cdr:to>
    <cdr:sp macro="" textlink="">
      <cdr:nvSpPr>
        <cdr:cNvPr id="586756"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586757"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586758"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586759"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0.90048</cdr:x>
      <cdr:y>0.77757</cdr:y>
    </cdr:from>
    <cdr:to>
      <cdr:x>0.92223</cdr:x>
      <cdr:y>0.78475</cdr:y>
    </cdr:to>
    <cdr:sp macro="" textlink="">
      <cdr:nvSpPr>
        <cdr:cNvPr id="586760" name="Text Box 8"/>
        <cdr:cNvSpPr txBox="1">
          <a:spLocks xmlns:a="http://schemas.openxmlformats.org/drawingml/2006/main" noChangeArrowheads="1"/>
        </cdr:cNvSpPr>
      </cdr:nvSpPr>
      <cdr:spPr bwMode="auto">
        <a:xfrm xmlns:a="http://schemas.openxmlformats.org/drawingml/2006/main">
          <a:off x="663608" y="573465"/>
          <a:ext cx="15954"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586761"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3.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587777"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587778"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0.63574</cdr:y>
    </cdr:to>
    <cdr:sp macro="" textlink="">
      <cdr:nvSpPr>
        <cdr:cNvPr id="587779"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0.66924</cdr:y>
    </cdr:from>
    <cdr:to>
      <cdr:x>0.82543</cdr:x>
      <cdr:y>0.68925</cdr:y>
    </cdr:to>
    <cdr:sp macro="" textlink="">
      <cdr:nvSpPr>
        <cdr:cNvPr id="587780"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587781"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587782"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587783"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124.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588801"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588802"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588803"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588804"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588805"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588806"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588807"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588808"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588809"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588810"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588811"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588812"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588813"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588814"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588815"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588816"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5.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589825"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589826"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0.80237</cdr:x>
      <cdr:y>0.75125</cdr:y>
    </cdr:to>
    <cdr:sp macro="" textlink="">
      <cdr:nvSpPr>
        <cdr:cNvPr id="589827"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0.72667</cdr:y>
    </cdr:to>
    <cdr:sp macro="" textlink="">
      <cdr:nvSpPr>
        <cdr:cNvPr id="589828"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589829"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589830"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589831"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0.68077</cdr:x>
      <cdr:y>0.83413</cdr:y>
    </cdr:to>
    <cdr:sp macro="" textlink="">
      <cdr:nvSpPr>
        <cdr:cNvPr id="589832"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26.xml><?xml version="1.0" encoding="utf-8"?>
<c:userShapes xmlns:c="http://schemas.openxmlformats.org/drawingml/2006/chart">
  <cdr:relSizeAnchor xmlns:cdr="http://schemas.openxmlformats.org/drawingml/2006/chartDrawing">
    <cdr:from>
      <cdr:x>0.2059</cdr:x>
      <cdr:y>0.66794</cdr:y>
    </cdr:from>
    <cdr:to>
      <cdr:x>0.28617</cdr:x>
      <cdr:y>0.82826</cdr:y>
    </cdr:to>
    <cdr:sp macro="" textlink="">
      <cdr:nvSpPr>
        <cdr:cNvPr id="590849" name="Text Box 1"/>
        <cdr:cNvSpPr txBox="1">
          <a:spLocks xmlns:a="http://schemas.openxmlformats.org/drawingml/2006/main" noChangeArrowheads="1"/>
        </cdr:cNvSpPr>
      </cdr:nvSpPr>
      <cdr:spPr bwMode="auto">
        <a:xfrm xmlns:a="http://schemas.openxmlformats.org/drawingml/2006/main">
          <a:off x="154184" y="493055"/>
          <a:ext cx="58872"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0.50827</cdr:y>
    </cdr:to>
    <cdr:sp macro="" textlink="">
      <cdr:nvSpPr>
        <cdr:cNvPr id="590850" name="Line 2"/>
        <cdr:cNvSpPr>
          <a:spLocks xmlns:a="http://schemas.openxmlformats.org/drawingml/2006/main" noChangeShapeType="1"/>
        </cdr:cNvSpPr>
      </cdr:nvSpPr>
      <cdr:spPr bwMode="auto">
        <a:xfrm xmlns:a="http://schemas.openxmlformats.org/drawingml/2006/main" flipV="1">
          <a:off x="289477" y="348987"/>
          <a:ext cx="3717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0.5546</cdr:y>
    </cdr:from>
    <cdr:to>
      <cdr:x>0.44105</cdr:x>
      <cdr:y>0.58331</cdr:y>
    </cdr:to>
    <cdr:sp macro="" textlink="">
      <cdr:nvSpPr>
        <cdr:cNvPr id="590851" name="Line 3"/>
        <cdr:cNvSpPr>
          <a:spLocks xmlns:a="http://schemas.openxmlformats.org/drawingml/2006/main" noChangeShapeType="1"/>
        </cdr:cNvSpPr>
      </cdr:nvSpPr>
      <cdr:spPr bwMode="auto">
        <a:xfrm xmlns:a="http://schemas.openxmlformats.org/drawingml/2006/main" flipV="1">
          <a:off x="289477" y="409933"/>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0.5372</cdr:y>
    </cdr:from>
    <cdr:to>
      <cdr:x>0.44105</cdr:x>
      <cdr:y>0.56613</cdr:y>
    </cdr:to>
    <cdr:sp macro="" textlink="">
      <cdr:nvSpPr>
        <cdr:cNvPr id="590852" name="Line 4"/>
        <cdr:cNvSpPr>
          <a:spLocks xmlns:a="http://schemas.openxmlformats.org/drawingml/2006/main" noChangeShapeType="1"/>
        </cdr:cNvSpPr>
      </cdr:nvSpPr>
      <cdr:spPr bwMode="auto">
        <a:xfrm xmlns:a="http://schemas.openxmlformats.org/drawingml/2006/main" flipV="1">
          <a:off x="289477" y="397169"/>
          <a:ext cx="3717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7.xml><?xml version="1.0" encoding="utf-8"?>
<c:userShapes xmlns:c="http://schemas.openxmlformats.org/drawingml/2006/chart">
  <cdr:relSizeAnchor xmlns:cdr="http://schemas.openxmlformats.org/drawingml/2006/chartDrawing">
    <cdr:from>
      <cdr:x>0.59071</cdr:x>
      <cdr:y>0.80411</cdr:y>
    </cdr:from>
    <cdr:to>
      <cdr:x>0.73254</cdr:x>
      <cdr:y>0.86502</cdr:y>
    </cdr:to>
    <cdr:sp macro="" textlink="">
      <cdr:nvSpPr>
        <cdr:cNvPr id="592897" name="Text Box 1"/>
        <cdr:cNvSpPr txBox="1">
          <a:spLocks xmlns:a="http://schemas.openxmlformats.org/drawingml/2006/main" noChangeArrowheads="1"/>
        </cdr:cNvSpPr>
      </cdr:nvSpPr>
      <cdr:spPr bwMode="auto">
        <a:xfrm xmlns:a="http://schemas.openxmlformats.org/drawingml/2006/main">
          <a:off x="436417" y="592930"/>
          <a:ext cx="104023"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0.83739</cdr:y>
    </cdr:to>
    <cdr:sp macro="" textlink="">
      <cdr:nvSpPr>
        <cdr:cNvPr id="592898"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592899"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592900"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592901"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0.78932</cdr:y>
    </cdr:to>
    <cdr:sp macro="" textlink="">
      <cdr:nvSpPr>
        <cdr:cNvPr id="592902"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592903"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0.83913</cdr:x>
      <cdr:y>0.76539</cdr:y>
    </cdr:to>
    <cdr:sp macro="" textlink="">
      <cdr:nvSpPr>
        <cdr:cNvPr id="592904"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592905"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592906"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592907"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592908"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592909"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592910"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592911"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592912"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592913"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8.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593921" name="Text Box 1"/>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593922"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593923"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593924"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593925"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593926"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593927"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593928"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9.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595969"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595970"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595971"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595972"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595973"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595974"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595975"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595976"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595977"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595978"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595979"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0.93332</cdr:x>
      <cdr:y>0.93506</cdr:y>
    </cdr:to>
    <cdr:sp macro="" textlink="">
      <cdr:nvSpPr>
        <cdr:cNvPr id="595980" name="Text Box 12"/>
        <cdr:cNvSpPr txBox="1">
          <a:spLocks xmlns:a="http://schemas.openxmlformats.org/drawingml/2006/main" noChangeArrowheads="1"/>
        </cdr:cNvSpPr>
      </cdr:nvSpPr>
      <cdr:spPr bwMode="auto">
        <a:xfrm xmlns:a="http://schemas.openxmlformats.org/drawingml/2006/main">
          <a:off x="580326" y="580804"/>
          <a:ext cx="107373"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3.xml><?xml version="1.0" encoding="utf-8"?>
<c:userShapes xmlns:c="http://schemas.openxmlformats.org/drawingml/2006/chart">
  <cdr:relSizeAnchor xmlns:cdr="http://schemas.openxmlformats.org/drawingml/2006/chartDrawing">
    <cdr:from>
      <cdr:x>0.59136</cdr:x>
      <cdr:y>0.80411</cdr:y>
    </cdr:from>
    <cdr:to>
      <cdr:x>0.73189</cdr:x>
      <cdr:y>0.86502</cdr:y>
    </cdr:to>
    <cdr:sp macro="" textlink="">
      <cdr:nvSpPr>
        <cdr:cNvPr id="558081" name="Text Box 1"/>
        <cdr:cNvSpPr txBox="1">
          <a:spLocks xmlns:a="http://schemas.openxmlformats.org/drawingml/2006/main" noChangeArrowheads="1"/>
        </cdr:cNvSpPr>
      </cdr:nvSpPr>
      <cdr:spPr bwMode="auto">
        <a:xfrm xmlns:a="http://schemas.openxmlformats.org/drawingml/2006/main">
          <a:off x="436896" y="592930"/>
          <a:ext cx="103065"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0.83761</cdr:y>
    </cdr:to>
    <cdr:sp macro="" textlink="">
      <cdr:nvSpPr>
        <cdr:cNvPr id="558082" name="Text Box 2"/>
        <cdr:cNvSpPr txBox="1">
          <a:spLocks xmlns:a="http://schemas.openxmlformats.org/drawingml/2006/main" noChangeArrowheads="1"/>
        </cdr:cNvSpPr>
      </cdr:nvSpPr>
      <cdr:spPr bwMode="auto">
        <a:xfrm xmlns:a="http://schemas.openxmlformats.org/drawingml/2006/main">
          <a:off x="654194" y="589579"/>
          <a:ext cx="10849" cy="2792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0.8896</cdr:y>
    </cdr:to>
    <cdr:sp macro="" textlink="">
      <cdr:nvSpPr>
        <cdr:cNvPr id="558083" name="Text Box 3"/>
        <cdr:cNvSpPr txBox="1">
          <a:spLocks xmlns:a="http://schemas.openxmlformats.org/drawingml/2006/main" noChangeArrowheads="1"/>
        </cdr:cNvSpPr>
      </cdr:nvSpPr>
      <cdr:spPr bwMode="auto">
        <a:xfrm xmlns:a="http://schemas.openxmlformats.org/drawingml/2006/main">
          <a:off x="670308" y="592930"/>
          <a:ext cx="16912" cy="6270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0.62138</cdr:y>
    </cdr:from>
    <cdr:to>
      <cdr:x>0.80542</cdr:x>
      <cdr:y>0.7184</cdr:y>
    </cdr:to>
    <cdr:sp macro="" textlink="">
      <cdr:nvSpPr>
        <cdr:cNvPr id="558084" name="Text Box 4"/>
        <cdr:cNvSpPr txBox="1">
          <a:spLocks xmlns:a="http://schemas.openxmlformats.org/drawingml/2006/main" noChangeArrowheads="1"/>
        </cdr:cNvSpPr>
      </cdr:nvSpPr>
      <cdr:spPr bwMode="auto">
        <a:xfrm xmlns:a="http://schemas.openxmlformats.org/drawingml/2006/main">
          <a:off x="586229" y="458913"/>
          <a:ext cx="7658" cy="711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558085"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0.80389</cdr:x>
      <cdr:y>0.75843</cdr:y>
    </cdr:from>
    <cdr:to>
      <cdr:x>0.80868</cdr:x>
      <cdr:y>0.78932</cdr:y>
    </cdr:to>
    <cdr:sp macro="" textlink="">
      <cdr:nvSpPr>
        <cdr:cNvPr id="558086" name="Text Box 6"/>
        <cdr:cNvSpPr txBox="1">
          <a:spLocks xmlns:a="http://schemas.openxmlformats.org/drawingml/2006/main" noChangeArrowheads="1"/>
        </cdr:cNvSpPr>
      </cdr:nvSpPr>
      <cdr:spPr bwMode="auto">
        <a:xfrm xmlns:a="http://schemas.openxmlformats.org/drawingml/2006/main">
          <a:off x="592770" y="559425"/>
          <a:ext cx="3510"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0.80389</cdr:x>
      <cdr:y>0.55134</cdr:y>
    </cdr:from>
    <cdr:to>
      <cdr:x>0.81259</cdr:x>
      <cdr:y>0.71644</cdr:y>
    </cdr:to>
    <cdr:sp macro="" textlink="">
      <cdr:nvSpPr>
        <cdr:cNvPr id="558087" name="Text Box 7"/>
        <cdr:cNvSpPr txBox="1">
          <a:spLocks xmlns:a="http://schemas.openxmlformats.org/drawingml/2006/main" noChangeArrowheads="1"/>
        </cdr:cNvSpPr>
      </cdr:nvSpPr>
      <cdr:spPr bwMode="auto">
        <a:xfrm xmlns:a="http://schemas.openxmlformats.org/drawingml/2006/main">
          <a:off x="592770" y="407540"/>
          <a:ext cx="6382"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0.83935</cdr:x>
      <cdr:y>0.76539</cdr:y>
    </cdr:to>
    <cdr:sp macro="" textlink="">
      <cdr:nvSpPr>
        <cdr:cNvPr id="558088" name="Text Box 8"/>
        <cdr:cNvSpPr txBox="1">
          <a:spLocks xmlns:a="http://schemas.openxmlformats.org/drawingml/2006/main" noChangeArrowheads="1"/>
        </cdr:cNvSpPr>
      </cdr:nvSpPr>
      <cdr:spPr bwMode="auto">
        <a:xfrm xmlns:a="http://schemas.openxmlformats.org/drawingml/2006/main">
          <a:off x="607289" y="557990"/>
          <a:ext cx="1148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0.81542</cdr:x>
      <cdr:y>0.7184</cdr:y>
    </cdr:from>
    <cdr:to>
      <cdr:x>0.83174</cdr:x>
      <cdr:y>0.7271</cdr:y>
    </cdr:to>
    <cdr:sp macro="" textlink="">
      <cdr:nvSpPr>
        <cdr:cNvPr id="558089" name="Text Box 9"/>
        <cdr:cNvSpPr txBox="1">
          <a:spLocks xmlns:a="http://schemas.openxmlformats.org/drawingml/2006/main" noChangeArrowheads="1"/>
        </cdr:cNvSpPr>
      </cdr:nvSpPr>
      <cdr:spPr bwMode="auto">
        <a:xfrm xmlns:a="http://schemas.openxmlformats.org/drawingml/2006/main">
          <a:off x="601226" y="530069"/>
          <a:ext cx="1196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558090"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558091"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0.80389</cdr:x>
      <cdr:y>0.77474</cdr:y>
    </cdr:to>
    <cdr:sp macro="" textlink="">
      <cdr:nvSpPr>
        <cdr:cNvPr id="558092" name="Line 12"/>
        <cdr:cNvSpPr>
          <a:spLocks xmlns:a="http://schemas.openxmlformats.org/drawingml/2006/main" noChangeShapeType="1"/>
        </cdr:cNvSpPr>
      </cdr:nvSpPr>
      <cdr:spPr bwMode="auto">
        <a:xfrm xmlns:a="http://schemas.openxmlformats.org/drawingml/2006/main" flipH="1">
          <a:off x="591653" y="566126"/>
          <a:ext cx="1117"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0.80389</cdr:x>
      <cdr:y>0.71644</cdr:y>
    </cdr:from>
    <cdr:to>
      <cdr:x>0.80585</cdr:x>
      <cdr:y>0.72515</cdr:y>
    </cdr:to>
    <cdr:sp macro="" textlink="">
      <cdr:nvSpPr>
        <cdr:cNvPr id="558093" name="Line 13"/>
        <cdr:cNvSpPr>
          <a:spLocks xmlns:a="http://schemas.openxmlformats.org/drawingml/2006/main" noChangeShapeType="1"/>
        </cdr:cNvSpPr>
      </cdr:nvSpPr>
      <cdr:spPr bwMode="auto">
        <a:xfrm xmlns:a="http://schemas.openxmlformats.org/drawingml/2006/main" flipH="1">
          <a:off x="592770" y="528634"/>
          <a:ext cx="143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0.74146</cdr:y>
    </cdr:to>
    <cdr:sp macro="" textlink="">
      <cdr:nvSpPr>
        <cdr:cNvPr id="558094" name="Line 14"/>
        <cdr:cNvSpPr>
          <a:spLocks xmlns:a="http://schemas.openxmlformats.org/drawingml/2006/main" noChangeShapeType="1"/>
        </cdr:cNvSpPr>
      </cdr:nvSpPr>
      <cdr:spPr bwMode="auto">
        <a:xfrm xmlns:a="http://schemas.openxmlformats.org/drawingml/2006/main" flipH="1">
          <a:off x="603460" y="535015"/>
          <a:ext cx="1755" cy="1196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558095"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558096"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558097"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30.xml><?xml version="1.0" encoding="utf-8"?>
<c:userShapes xmlns:c="http://schemas.openxmlformats.org/drawingml/2006/chart">
  <cdr:relSizeAnchor xmlns:cdr="http://schemas.openxmlformats.org/drawingml/2006/chartDrawing">
    <cdr:from>
      <cdr:x>0.77779</cdr:x>
      <cdr:y>0.24831</cdr:y>
    </cdr:from>
    <cdr:to>
      <cdr:x>0.82043</cdr:x>
      <cdr:y>0.3623</cdr:y>
    </cdr:to>
    <cdr:sp macro="" textlink="">
      <cdr:nvSpPr>
        <cdr:cNvPr id="599041" name="Text Box 1"/>
        <cdr:cNvSpPr txBox="1">
          <a:spLocks xmlns:a="http://schemas.openxmlformats.org/drawingml/2006/main" noChangeArrowheads="1"/>
        </cdr:cNvSpPr>
      </cdr:nvSpPr>
      <cdr:spPr bwMode="auto">
        <a:xfrm xmlns:a="http://schemas.openxmlformats.org/drawingml/2006/main">
          <a:off x="573625" y="185295"/>
          <a:ext cx="3127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131.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600065"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0.85284</cdr:x>
      <cdr:y>0.60507</cdr:y>
    </cdr:to>
    <cdr:sp macro="" textlink="">
      <cdr:nvSpPr>
        <cdr:cNvPr id="600066" name="Text Box 2"/>
        <cdr:cNvSpPr txBox="1">
          <a:spLocks xmlns:a="http://schemas.openxmlformats.org/drawingml/2006/main" noChangeArrowheads="1"/>
        </cdr:cNvSpPr>
      </cdr:nvSpPr>
      <cdr:spPr bwMode="auto">
        <a:xfrm xmlns:a="http://schemas.openxmlformats.org/drawingml/2006/main">
          <a:off x="608724" y="420622"/>
          <a:ext cx="19943" cy="263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600067"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600068"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600069"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600070"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0.88873</cdr:x>
      <cdr:y>0.66554</cdr:y>
    </cdr:from>
    <cdr:to>
      <cdr:x>0.91701</cdr:x>
      <cdr:y>0.6725</cdr:y>
    </cdr:to>
    <cdr:sp macro="" textlink="">
      <cdr:nvSpPr>
        <cdr:cNvPr id="600071" name="Text Box 7"/>
        <cdr:cNvSpPr txBox="1">
          <a:spLocks xmlns:a="http://schemas.openxmlformats.org/drawingml/2006/main" noChangeArrowheads="1"/>
        </cdr:cNvSpPr>
      </cdr:nvSpPr>
      <cdr:spPr bwMode="auto">
        <a:xfrm xmlns:a="http://schemas.openxmlformats.org/drawingml/2006/main">
          <a:off x="654992" y="491300"/>
          <a:ext cx="20741" cy="510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600072"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132.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74949"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11452</xdr:colOff>
      <xdr:row>1</xdr:row>
      <xdr:rowOff>0</xdr:rowOff>
    </xdr:to>
    <xdr:sp macro="" textlink="">
      <xdr:nvSpPr>
        <xdr:cNvPr id="3" name="Text Box 20" descr="10%"/>
        <xdr:cNvSpPr txBox="1">
          <a:spLocks noChangeArrowheads="1"/>
        </xdr:cNvSpPr>
      </xdr:nvSpPr>
      <xdr:spPr bwMode="auto">
        <a:xfrm>
          <a:off x="0" y="0"/>
          <a:ext cx="7555252" cy="2476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貿　    易</a:t>
          </a:r>
          <a:endParaRPr lang="ja-JP" altLang="en-US"/>
        </a:p>
      </xdr:txBody>
    </xdr:sp>
    <xdr:clientData/>
  </xdr:twoCellAnchor>
  <xdr:twoCellAnchor>
    <xdr:from>
      <xdr:col>22</xdr:col>
      <xdr:colOff>19050</xdr:colOff>
      <xdr:row>38</xdr:row>
      <xdr:rowOff>0</xdr:rowOff>
    </xdr:from>
    <xdr:to>
      <xdr:col>33</xdr:col>
      <xdr:colOff>0</xdr:colOff>
      <xdr:row>38</xdr:row>
      <xdr:rowOff>0</xdr:rowOff>
    </xdr:to>
    <xdr:sp macro="" textlink="">
      <xdr:nvSpPr>
        <xdr:cNvPr id="4774951" name="Text Box 36"/>
        <xdr:cNvSpPr txBox="1">
          <a:spLocks noChangeArrowheads="1"/>
        </xdr:cNvSpPr>
      </xdr:nvSpPr>
      <xdr:spPr bwMode="auto">
        <a:xfrm>
          <a:off x="2800350" y="803910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38</xdr:row>
      <xdr:rowOff>0</xdr:rowOff>
    </xdr:from>
    <xdr:to>
      <xdr:col>31</xdr:col>
      <xdr:colOff>228600</xdr:colOff>
      <xdr:row>38</xdr:row>
      <xdr:rowOff>0</xdr:rowOff>
    </xdr:to>
    <xdr:sp macro="" textlink="">
      <xdr:nvSpPr>
        <xdr:cNvPr id="4774952" name="Text Box 37"/>
        <xdr:cNvSpPr txBox="1">
          <a:spLocks noChangeArrowheads="1"/>
        </xdr:cNvSpPr>
      </xdr:nvSpPr>
      <xdr:spPr bwMode="auto">
        <a:xfrm>
          <a:off x="2705100" y="8039100"/>
          <a:ext cx="1314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38</xdr:row>
      <xdr:rowOff>0</xdr:rowOff>
    </xdr:from>
    <xdr:to>
      <xdr:col>50</xdr:col>
      <xdr:colOff>0</xdr:colOff>
      <xdr:row>38</xdr:row>
      <xdr:rowOff>0</xdr:rowOff>
    </xdr:to>
    <xdr:sp macro="" textlink="">
      <xdr:nvSpPr>
        <xdr:cNvPr id="6" name="Text Box 40"/>
        <xdr:cNvSpPr txBox="1">
          <a:spLocks noChangeArrowheads="1"/>
        </xdr:cNvSpPr>
      </xdr:nvSpPr>
      <xdr:spPr bwMode="auto">
        <a:xfrm>
          <a:off x="33756600" y="8029575"/>
          <a:ext cx="5334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48</xdr:col>
      <xdr:colOff>49530</xdr:colOff>
      <xdr:row>38</xdr:row>
      <xdr:rowOff>0</xdr:rowOff>
    </xdr:from>
    <xdr:to>
      <xdr:col>50</xdr:col>
      <xdr:colOff>173</xdr:colOff>
      <xdr:row>38</xdr:row>
      <xdr:rowOff>0</xdr:rowOff>
    </xdr:to>
    <xdr:sp macro="" textlink="">
      <xdr:nvSpPr>
        <xdr:cNvPr id="7" name="Text Box 44"/>
        <xdr:cNvSpPr txBox="1">
          <a:spLocks noChangeArrowheads="1"/>
        </xdr:cNvSpPr>
      </xdr:nvSpPr>
      <xdr:spPr bwMode="auto">
        <a:xfrm>
          <a:off x="32967930" y="8029575"/>
          <a:ext cx="1322243"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28</xdr:col>
      <xdr:colOff>68580</xdr:colOff>
      <xdr:row>38</xdr:row>
      <xdr:rowOff>0</xdr:rowOff>
    </xdr:from>
    <xdr:to>
      <xdr:col>32</xdr:col>
      <xdr:colOff>116205</xdr:colOff>
      <xdr:row>38</xdr:row>
      <xdr:rowOff>0</xdr:rowOff>
    </xdr:to>
    <xdr:sp macro="" textlink="">
      <xdr:nvSpPr>
        <xdr:cNvPr id="8" name="Text Box 45"/>
        <xdr:cNvSpPr txBox="1">
          <a:spLocks noChangeArrowheads="1"/>
        </xdr:cNvSpPr>
      </xdr:nvSpPr>
      <xdr:spPr bwMode="auto">
        <a:xfrm>
          <a:off x="19270980" y="8029575"/>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13</xdr:col>
      <xdr:colOff>11430</xdr:colOff>
      <xdr:row>38</xdr:row>
      <xdr:rowOff>0</xdr:rowOff>
    </xdr:from>
    <xdr:to>
      <xdr:col>18</xdr:col>
      <xdr:colOff>49530</xdr:colOff>
      <xdr:row>38</xdr:row>
      <xdr:rowOff>0</xdr:rowOff>
    </xdr:to>
    <xdr:sp macro="" textlink="">
      <xdr:nvSpPr>
        <xdr:cNvPr id="9" name="Text Box 46"/>
        <xdr:cNvSpPr txBox="1">
          <a:spLocks noChangeArrowheads="1"/>
        </xdr:cNvSpPr>
      </xdr:nvSpPr>
      <xdr:spPr bwMode="auto">
        <a:xfrm>
          <a:off x="8926830" y="8029575"/>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34</xdr:col>
      <xdr:colOff>9525</xdr:colOff>
      <xdr:row>38</xdr:row>
      <xdr:rowOff>0</xdr:rowOff>
    </xdr:from>
    <xdr:to>
      <xdr:col>38</xdr:col>
      <xdr:colOff>87662</xdr:colOff>
      <xdr:row>38</xdr:row>
      <xdr:rowOff>0</xdr:rowOff>
    </xdr:to>
    <xdr:sp macro="" textlink="">
      <xdr:nvSpPr>
        <xdr:cNvPr id="10" name="Text Box 47"/>
        <xdr:cNvSpPr txBox="1">
          <a:spLocks noChangeArrowheads="1"/>
        </xdr:cNvSpPr>
      </xdr:nvSpPr>
      <xdr:spPr bwMode="auto">
        <a:xfrm>
          <a:off x="23326725" y="8029575"/>
          <a:ext cx="2821337"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11430</xdr:colOff>
      <xdr:row>38</xdr:row>
      <xdr:rowOff>0</xdr:rowOff>
    </xdr:from>
    <xdr:to>
      <xdr:col>4</xdr:col>
      <xdr:colOff>30663</xdr:colOff>
      <xdr:row>38</xdr:row>
      <xdr:rowOff>0</xdr:rowOff>
    </xdr:to>
    <xdr:sp macro="" textlink="">
      <xdr:nvSpPr>
        <xdr:cNvPr id="11" name="Text Box 48"/>
        <xdr:cNvSpPr txBox="1">
          <a:spLocks noChangeArrowheads="1"/>
        </xdr:cNvSpPr>
      </xdr:nvSpPr>
      <xdr:spPr bwMode="auto">
        <a:xfrm>
          <a:off x="11430" y="8029575"/>
          <a:ext cx="2762433"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18</xdr:col>
      <xdr:colOff>76200</xdr:colOff>
      <xdr:row>38</xdr:row>
      <xdr:rowOff>0</xdr:rowOff>
    </xdr:from>
    <xdr:to>
      <xdr:col>26</xdr:col>
      <xdr:colOff>104775</xdr:colOff>
      <xdr:row>38</xdr:row>
      <xdr:rowOff>0</xdr:rowOff>
    </xdr:to>
    <xdr:sp macro="" textlink="">
      <xdr:nvSpPr>
        <xdr:cNvPr id="4774959" name="Line 53"/>
        <xdr:cNvSpPr>
          <a:spLocks noChangeShapeType="1"/>
        </xdr:cNvSpPr>
      </xdr:nvSpPr>
      <xdr:spPr bwMode="auto">
        <a:xfrm>
          <a:off x="2362200" y="8039100"/>
          <a:ext cx="10191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13" name="Text Box 54"/>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14" name="Text Box 56"/>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4962"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68580</xdr:colOff>
      <xdr:row>0</xdr:row>
      <xdr:rowOff>0</xdr:rowOff>
    </xdr:from>
    <xdr:to>
      <xdr:col>5</xdr:col>
      <xdr:colOff>9637</xdr:colOff>
      <xdr:row>0</xdr:row>
      <xdr:rowOff>0</xdr:rowOff>
    </xdr:to>
    <xdr:sp macro="" textlink="">
      <xdr:nvSpPr>
        <xdr:cNvPr id="16" name="Text Box 65"/>
        <xdr:cNvSpPr txBox="1">
          <a:spLocks noChangeArrowheads="1"/>
        </xdr:cNvSpPr>
      </xdr:nvSpPr>
      <xdr:spPr bwMode="auto">
        <a:xfrm>
          <a:off x="754380" y="0"/>
          <a:ext cx="2684257"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5</xdr:col>
      <xdr:colOff>9525</xdr:colOff>
      <xdr:row>0</xdr:row>
      <xdr:rowOff>0</xdr:rowOff>
    </xdr:from>
    <xdr:to>
      <xdr:col>7</xdr:col>
      <xdr:colOff>68745</xdr:colOff>
      <xdr:row>0</xdr:row>
      <xdr:rowOff>0</xdr:rowOff>
    </xdr:to>
    <xdr:sp macro="" textlink="">
      <xdr:nvSpPr>
        <xdr:cNvPr id="17" name="Text Box 66"/>
        <xdr:cNvSpPr txBox="1">
          <a:spLocks noChangeArrowheads="1"/>
        </xdr:cNvSpPr>
      </xdr:nvSpPr>
      <xdr:spPr bwMode="auto">
        <a:xfrm>
          <a:off x="3438525" y="0"/>
          <a:ext cx="143082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49</xdr:col>
      <xdr:colOff>11430</xdr:colOff>
      <xdr:row>0</xdr:row>
      <xdr:rowOff>0</xdr:rowOff>
    </xdr:from>
    <xdr:to>
      <xdr:col>50</xdr:col>
      <xdr:colOff>318</xdr:colOff>
      <xdr:row>0</xdr:row>
      <xdr:rowOff>0</xdr:rowOff>
    </xdr:to>
    <xdr:sp macro="" textlink="">
      <xdr:nvSpPr>
        <xdr:cNvPr id="18" name="Text Box 76"/>
        <xdr:cNvSpPr txBox="1">
          <a:spLocks noChangeArrowheads="1"/>
        </xdr:cNvSpPr>
      </xdr:nvSpPr>
      <xdr:spPr bwMode="auto">
        <a:xfrm>
          <a:off x="33615630" y="0"/>
          <a:ext cx="674688"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116205</xdr:colOff>
      <xdr:row>0</xdr:row>
      <xdr:rowOff>0</xdr:rowOff>
    </xdr:from>
    <xdr:to>
      <xdr:col>6</xdr:col>
      <xdr:colOff>87754</xdr:colOff>
      <xdr:row>0</xdr:row>
      <xdr:rowOff>0</xdr:rowOff>
    </xdr:to>
    <xdr:sp macro="" textlink="">
      <xdr:nvSpPr>
        <xdr:cNvPr id="19" name="Text Box 77"/>
        <xdr:cNvSpPr txBox="1">
          <a:spLocks noChangeArrowheads="1"/>
        </xdr:cNvSpPr>
      </xdr:nvSpPr>
      <xdr:spPr bwMode="auto">
        <a:xfrm>
          <a:off x="116205" y="0"/>
          <a:ext cx="4086349" cy="0"/>
        </a:xfrm>
        <a:prstGeom prst="rect">
          <a:avLst/>
        </a:prstGeom>
        <a:no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6</xdr:col>
      <xdr:colOff>11430</xdr:colOff>
      <xdr:row>0</xdr:row>
      <xdr:rowOff>0</xdr:rowOff>
    </xdr:from>
    <xdr:to>
      <xdr:col>7</xdr:col>
      <xdr:colOff>49530</xdr:colOff>
      <xdr:row>0</xdr:row>
      <xdr:rowOff>0</xdr:rowOff>
    </xdr:to>
    <xdr:sp macro="" textlink="">
      <xdr:nvSpPr>
        <xdr:cNvPr id="20" name="Text Box 78"/>
        <xdr:cNvSpPr txBox="1">
          <a:spLocks noChangeArrowheads="1"/>
        </xdr:cNvSpPr>
      </xdr:nvSpPr>
      <xdr:spPr bwMode="auto">
        <a:xfrm>
          <a:off x="412623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38</xdr:row>
      <xdr:rowOff>0</xdr:rowOff>
    </xdr:from>
    <xdr:to>
      <xdr:col>31</xdr:col>
      <xdr:colOff>152400</xdr:colOff>
      <xdr:row>38</xdr:row>
      <xdr:rowOff>0</xdr:rowOff>
    </xdr:to>
    <xdr:graphicFrame macro="">
      <xdr:nvGraphicFramePr>
        <xdr:cNvPr id="4774968"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104775</xdr:colOff>
      <xdr:row>38</xdr:row>
      <xdr:rowOff>0</xdr:rowOff>
    </xdr:from>
    <xdr:to>
      <xdr:col>50</xdr:col>
      <xdr:colOff>0</xdr:colOff>
      <xdr:row>38</xdr:row>
      <xdr:rowOff>0</xdr:rowOff>
    </xdr:to>
    <xdr:graphicFrame macro="">
      <xdr:nvGraphicFramePr>
        <xdr:cNvPr id="4774969"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47625</xdr:colOff>
      <xdr:row>38</xdr:row>
      <xdr:rowOff>0</xdr:rowOff>
    </xdr:from>
    <xdr:to>
      <xdr:col>32</xdr:col>
      <xdr:colOff>38100</xdr:colOff>
      <xdr:row>38</xdr:row>
      <xdr:rowOff>0</xdr:rowOff>
    </xdr:to>
    <xdr:sp macro="" textlink="">
      <xdr:nvSpPr>
        <xdr:cNvPr id="4774970" name="Text Box 81"/>
        <xdr:cNvSpPr txBox="1">
          <a:spLocks noChangeArrowheads="1"/>
        </xdr:cNvSpPr>
      </xdr:nvSpPr>
      <xdr:spPr bwMode="auto">
        <a:xfrm>
          <a:off x="2581275" y="8039100"/>
          <a:ext cx="14763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49530</xdr:colOff>
      <xdr:row>38</xdr:row>
      <xdr:rowOff>0</xdr:rowOff>
    </xdr:from>
    <xdr:to>
      <xdr:col>32</xdr:col>
      <xdr:colOff>24</xdr:colOff>
      <xdr:row>38</xdr:row>
      <xdr:rowOff>0</xdr:rowOff>
    </xdr:to>
    <xdr:sp macro="" textlink="">
      <xdr:nvSpPr>
        <xdr:cNvPr id="24" name="Text Box 82"/>
        <xdr:cNvSpPr txBox="1">
          <a:spLocks noChangeArrowheads="1"/>
        </xdr:cNvSpPr>
      </xdr:nvSpPr>
      <xdr:spPr bwMode="auto">
        <a:xfrm>
          <a:off x="14451330" y="8029575"/>
          <a:ext cx="7494294"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21</xdr:col>
      <xdr:colOff>68580</xdr:colOff>
      <xdr:row>38</xdr:row>
      <xdr:rowOff>0</xdr:rowOff>
    </xdr:from>
    <xdr:to>
      <xdr:col>32</xdr:col>
      <xdr:colOff>26</xdr:colOff>
      <xdr:row>38</xdr:row>
      <xdr:rowOff>0</xdr:rowOff>
    </xdr:to>
    <xdr:sp macro="" textlink="">
      <xdr:nvSpPr>
        <xdr:cNvPr id="25" name="Text Box 83"/>
        <xdr:cNvSpPr txBox="1">
          <a:spLocks noChangeArrowheads="1"/>
        </xdr:cNvSpPr>
      </xdr:nvSpPr>
      <xdr:spPr bwMode="auto">
        <a:xfrm>
          <a:off x="14470380" y="8029575"/>
          <a:ext cx="7475246"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21</xdr:col>
      <xdr:colOff>49530</xdr:colOff>
      <xdr:row>38</xdr:row>
      <xdr:rowOff>0</xdr:rowOff>
    </xdr:from>
    <xdr:to>
      <xdr:col>32</xdr:col>
      <xdr:colOff>24</xdr:colOff>
      <xdr:row>38</xdr:row>
      <xdr:rowOff>0</xdr:rowOff>
    </xdr:to>
    <xdr:sp macro="" textlink="">
      <xdr:nvSpPr>
        <xdr:cNvPr id="26" name="Text Box 84"/>
        <xdr:cNvSpPr txBox="1">
          <a:spLocks noChangeArrowheads="1"/>
        </xdr:cNvSpPr>
      </xdr:nvSpPr>
      <xdr:spPr bwMode="auto">
        <a:xfrm>
          <a:off x="14451330" y="8029575"/>
          <a:ext cx="7494294"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21</xdr:col>
      <xdr:colOff>49530</xdr:colOff>
      <xdr:row>38</xdr:row>
      <xdr:rowOff>0</xdr:rowOff>
    </xdr:from>
    <xdr:to>
      <xdr:col>32</xdr:col>
      <xdr:colOff>24</xdr:colOff>
      <xdr:row>38</xdr:row>
      <xdr:rowOff>0</xdr:rowOff>
    </xdr:to>
    <xdr:sp macro="" textlink="">
      <xdr:nvSpPr>
        <xdr:cNvPr id="27" name="Text Box 85"/>
        <xdr:cNvSpPr txBox="1">
          <a:spLocks noChangeArrowheads="1"/>
        </xdr:cNvSpPr>
      </xdr:nvSpPr>
      <xdr:spPr bwMode="auto">
        <a:xfrm>
          <a:off x="14451330" y="8029575"/>
          <a:ext cx="7494294"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21</xdr:col>
      <xdr:colOff>38100</xdr:colOff>
      <xdr:row>38</xdr:row>
      <xdr:rowOff>0</xdr:rowOff>
    </xdr:from>
    <xdr:to>
      <xdr:col>31</xdr:col>
      <xdr:colOff>209550</xdr:colOff>
      <xdr:row>38</xdr:row>
      <xdr:rowOff>0</xdr:rowOff>
    </xdr:to>
    <xdr:sp macro="" textlink="">
      <xdr:nvSpPr>
        <xdr:cNvPr id="28" name="Text Box 86"/>
        <xdr:cNvSpPr txBox="1">
          <a:spLocks noChangeArrowheads="1"/>
        </xdr:cNvSpPr>
      </xdr:nvSpPr>
      <xdr:spPr bwMode="auto">
        <a:xfrm>
          <a:off x="14439900" y="802957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21</xdr:col>
      <xdr:colOff>38100</xdr:colOff>
      <xdr:row>38</xdr:row>
      <xdr:rowOff>0</xdr:rowOff>
    </xdr:from>
    <xdr:to>
      <xdr:col>31</xdr:col>
      <xdr:colOff>209550</xdr:colOff>
      <xdr:row>38</xdr:row>
      <xdr:rowOff>0</xdr:rowOff>
    </xdr:to>
    <xdr:sp macro="" textlink="">
      <xdr:nvSpPr>
        <xdr:cNvPr id="29" name="Text Box 87"/>
        <xdr:cNvSpPr txBox="1">
          <a:spLocks noChangeArrowheads="1"/>
        </xdr:cNvSpPr>
      </xdr:nvSpPr>
      <xdr:spPr bwMode="auto">
        <a:xfrm>
          <a:off x="14439900" y="802957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21</xdr:col>
      <xdr:colOff>38100</xdr:colOff>
      <xdr:row>38</xdr:row>
      <xdr:rowOff>0</xdr:rowOff>
    </xdr:from>
    <xdr:to>
      <xdr:col>31</xdr:col>
      <xdr:colOff>219075</xdr:colOff>
      <xdr:row>38</xdr:row>
      <xdr:rowOff>0</xdr:rowOff>
    </xdr:to>
    <xdr:sp macro="" textlink="">
      <xdr:nvSpPr>
        <xdr:cNvPr id="30" name="Text Box 88"/>
        <xdr:cNvSpPr txBox="1">
          <a:spLocks noChangeArrowheads="1"/>
        </xdr:cNvSpPr>
      </xdr:nvSpPr>
      <xdr:spPr bwMode="auto">
        <a:xfrm>
          <a:off x="14439900" y="8029575"/>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21</xdr:col>
      <xdr:colOff>30480</xdr:colOff>
      <xdr:row>38</xdr:row>
      <xdr:rowOff>0</xdr:rowOff>
    </xdr:from>
    <xdr:to>
      <xdr:col>32</xdr:col>
      <xdr:colOff>1929</xdr:colOff>
      <xdr:row>38</xdr:row>
      <xdr:rowOff>0</xdr:rowOff>
    </xdr:to>
    <xdr:sp macro="" textlink="">
      <xdr:nvSpPr>
        <xdr:cNvPr id="31" name="Text Box 89"/>
        <xdr:cNvSpPr txBox="1">
          <a:spLocks noChangeArrowheads="1"/>
        </xdr:cNvSpPr>
      </xdr:nvSpPr>
      <xdr:spPr bwMode="auto">
        <a:xfrm>
          <a:off x="14432280" y="8029575"/>
          <a:ext cx="7515249"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21</xdr:col>
      <xdr:colOff>47625</xdr:colOff>
      <xdr:row>38</xdr:row>
      <xdr:rowOff>0</xdr:rowOff>
    </xdr:from>
    <xdr:to>
      <xdr:col>31</xdr:col>
      <xdr:colOff>228600</xdr:colOff>
      <xdr:row>38</xdr:row>
      <xdr:rowOff>0</xdr:rowOff>
    </xdr:to>
    <xdr:sp macro="" textlink="">
      <xdr:nvSpPr>
        <xdr:cNvPr id="32" name="Text Box 91"/>
        <xdr:cNvSpPr txBox="1">
          <a:spLocks noChangeArrowheads="1"/>
        </xdr:cNvSpPr>
      </xdr:nvSpPr>
      <xdr:spPr bwMode="auto">
        <a:xfrm>
          <a:off x="14449425" y="8029575"/>
          <a:ext cx="7038975" cy="0"/>
        </a:xfrm>
        <a:prstGeom prst="rect">
          <a:avLst/>
        </a:prstGeom>
        <a:noFill/>
        <a:ln>
          <a:noFill/>
        </a:ln>
        <a:effectLst/>
        <a:extLst/>
      </xdr:spPr>
      <xdr:txBody>
        <a:bodyPr vertOverflow="clip" wrap="square" lIns="27432" tIns="18288" rIns="27432" bIns="0" anchor="t" upright="1"/>
        <a:lstStyle/>
        <a:p>
          <a:pPr algn="dist" rtl="0">
            <a:defRPr sz="1000"/>
          </a:pPr>
          <a:endParaRPr lang="ja-JP" altLang="en-US"/>
        </a:p>
      </xdr:txBody>
    </xdr:sp>
    <xdr:clientData/>
  </xdr:twoCellAnchor>
  <xdr:twoCellAnchor>
    <xdr:from>
      <xdr:col>49</xdr:col>
      <xdr:colOff>106680</xdr:colOff>
      <xdr:row>38</xdr:row>
      <xdr:rowOff>0</xdr:rowOff>
    </xdr:from>
    <xdr:to>
      <xdr:col>51</xdr:col>
      <xdr:colOff>231</xdr:colOff>
      <xdr:row>38</xdr:row>
      <xdr:rowOff>0</xdr:rowOff>
    </xdr:to>
    <xdr:sp macro="" textlink="">
      <xdr:nvSpPr>
        <xdr:cNvPr id="33" name="Text Box 92"/>
        <xdr:cNvSpPr txBox="1">
          <a:spLocks noChangeArrowheads="1"/>
        </xdr:cNvSpPr>
      </xdr:nvSpPr>
      <xdr:spPr bwMode="auto">
        <a:xfrm>
          <a:off x="33710880" y="8029575"/>
          <a:ext cx="1265151"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xdr:from>
      <xdr:col>7</xdr:col>
      <xdr:colOff>38100</xdr:colOff>
      <xdr:row>0</xdr:row>
      <xdr:rowOff>0</xdr:rowOff>
    </xdr:from>
    <xdr:to>
      <xdr:col>9</xdr:col>
      <xdr:colOff>47625</xdr:colOff>
      <xdr:row>0</xdr:row>
      <xdr:rowOff>0</xdr:rowOff>
    </xdr:to>
    <xdr:sp macro="" textlink="">
      <xdr:nvSpPr>
        <xdr:cNvPr id="34" name="Text Box 94"/>
        <xdr:cNvSpPr txBox="1">
          <a:spLocks noChangeArrowheads="1"/>
        </xdr:cNvSpPr>
      </xdr:nvSpPr>
      <xdr:spPr bwMode="auto">
        <a:xfrm>
          <a:off x="4838700" y="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5</xdr:col>
      <xdr:colOff>49530</xdr:colOff>
      <xdr:row>0</xdr:row>
      <xdr:rowOff>0</xdr:rowOff>
    </xdr:from>
    <xdr:to>
      <xdr:col>8</xdr:col>
      <xdr:colOff>103</xdr:colOff>
      <xdr:row>0</xdr:row>
      <xdr:rowOff>0</xdr:rowOff>
    </xdr:to>
    <xdr:sp macro="" textlink="">
      <xdr:nvSpPr>
        <xdr:cNvPr id="35" name="Text Box 95"/>
        <xdr:cNvSpPr txBox="1">
          <a:spLocks noChangeArrowheads="1"/>
        </xdr:cNvSpPr>
      </xdr:nvSpPr>
      <xdr:spPr bwMode="auto">
        <a:xfrm>
          <a:off x="3478530" y="0"/>
          <a:ext cx="2007973"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46</xdr:col>
      <xdr:colOff>47625</xdr:colOff>
      <xdr:row>0</xdr:row>
      <xdr:rowOff>0</xdr:rowOff>
    </xdr:from>
    <xdr:to>
      <xdr:col>48</xdr:col>
      <xdr:colOff>116315</xdr:colOff>
      <xdr:row>0</xdr:row>
      <xdr:rowOff>0</xdr:rowOff>
    </xdr:to>
    <xdr:sp macro="" textlink="">
      <xdr:nvSpPr>
        <xdr:cNvPr id="36" name="Text Box 96"/>
        <xdr:cNvSpPr txBox="1">
          <a:spLocks noChangeArrowheads="1"/>
        </xdr:cNvSpPr>
      </xdr:nvSpPr>
      <xdr:spPr bwMode="auto">
        <a:xfrm>
          <a:off x="31594425" y="0"/>
          <a:ext cx="144029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editAs="oneCell">
    <xdr:from>
      <xdr:col>22</xdr:col>
      <xdr:colOff>0</xdr:colOff>
      <xdr:row>1</xdr:row>
      <xdr:rowOff>0</xdr:rowOff>
    </xdr:from>
    <xdr:to>
      <xdr:col>22</xdr:col>
      <xdr:colOff>76200</xdr:colOff>
      <xdr:row>1</xdr:row>
      <xdr:rowOff>209550</xdr:rowOff>
    </xdr:to>
    <xdr:sp macro="" textlink="">
      <xdr:nvSpPr>
        <xdr:cNvPr id="4774984" name="Text Box 97"/>
        <xdr:cNvSpPr txBox="1">
          <a:spLocks noChangeArrowheads="1"/>
        </xdr:cNvSpPr>
      </xdr:nvSpPr>
      <xdr:spPr bwMode="auto">
        <a:xfrm>
          <a:off x="2781300" y="2476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33.xml><?xml version="1.0" encoding="utf-8"?>
<c:userShapes xmlns:c="http://schemas.openxmlformats.org/drawingml/2006/chart">
  <cdr:relSizeAnchor xmlns:cdr="http://schemas.openxmlformats.org/drawingml/2006/chartDrawing">
    <cdr:from>
      <cdr:x>0.9413</cdr:x>
      <cdr:y>0.24831</cdr:y>
    </cdr:from>
    <cdr:to>
      <cdr:x>0.96966</cdr:x>
      <cdr:y>0.3623</cdr:y>
    </cdr:to>
    <cdr:sp macro="" textlink="">
      <cdr:nvSpPr>
        <cdr:cNvPr id="609281" name="Text Box 1"/>
        <cdr:cNvSpPr txBox="1">
          <a:spLocks xmlns:a="http://schemas.openxmlformats.org/drawingml/2006/main" noChangeArrowheads="1"/>
        </cdr:cNvSpPr>
      </cdr:nvSpPr>
      <cdr:spPr bwMode="auto">
        <a:xfrm xmlns:a="http://schemas.openxmlformats.org/drawingml/2006/main">
          <a:off x="4166898" y="185295"/>
          <a:ext cx="125682"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34.xml><?xml version="1.0" encoding="utf-8"?>
<xdr:wsDr xmlns:xdr="http://schemas.openxmlformats.org/drawingml/2006/spreadsheetDrawing" xmlns:a="http://schemas.openxmlformats.org/drawingml/2006/main">
  <xdr:twoCellAnchor>
    <xdr:from>
      <xdr:col>5</xdr:col>
      <xdr:colOff>19050</xdr:colOff>
      <xdr:row>0</xdr:row>
      <xdr:rowOff>0</xdr:rowOff>
    </xdr:from>
    <xdr:to>
      <xdr:col>46</xdr:col>
      <xdr:colOff>76200</xdr:colOff>
      <xdr:row>0</xdr:row>
      <xdr:rowOff>0</xdr:rowOff>
    </xdr:to>
    <xdr:graphicFrame macro="">
      <xdr:nvGraphicFramePr>
        <xdr:cNvPr id="4775973"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85725</xdr:colOff>
      <xdr:row>0</xdr:row>
      <xdr:rowOff>0</xdr:rowOff>
    </xdr:from>
    <xdr:to>
      <xdr:col>42</xdr:col>
      <xdr:colOff>104775</xdr:colOff>
      <xdr:row>0</xdr:row>
      <xdr:rowOff>0</xdr:rowOff>
    </xdr:to>
    <xdr:sp macro="" textlink="">
      <xdr:nvSpPr>
        <xdr:cNvPr id="4775974" name="Line 14"/>
        <xdr:cNvSpPr>
          <a:spLocks noChangeShapeType="1"/>
        </xdr:cNvSpPr>
      </xdr:nvSpPr>
      <xdr:spPr bwMode="auto">
        <a:xfrm>
          <a:off x="6353175" y="0"/>
          <a:ext cx="14001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95250</xdr:colOff>
      <xdr:row>0</xdr:row>
      <xdr:rowOff>0</xdr:rowOff>
    </xdr:from>
    <xdr:to>
      <xdr:col>52</xdr:col>
      <xdr:colOff>47625</xdr:colOff>
      <xdr:row>0</xdr:row>
      <xdr:rowOff>0</xdr:rowOff>
    </xdr:to>
    <xdr:graphicFrame macro="">
      <xdr:nvGraphicFramePr>
        <xdr:cNvPr id="4775975"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171450</xdr:colOff>
      <xdr:row>1</xdr:row>
      <xdr:rowOff>0</xdr:rowOff>
    </xdr:to>
    <xdr:sp macro="" textlink="">
      <xdr:nvSpPr>
        <xdr:cNvPr id="5" name="Text Box 34" descr="10%"/>
        <xdr:cNvSpPr txBox="1">
          <a:spLocks noChangeArrowheads="1"/>
        </xdr:cNvSpPr>
      </xdr:nvSpPr>
      <xdr:spPr bwMode="auto">
        <a:xfrm>
          <a:off x="0" y="0"/>
          <a:ext cx="4972050"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物 価 ・ 家 計</a:t>
          </a:r>
          <a:endParaRPr lang="ja-JP" altLang="en-US"/>
        </a:p>
      </xdr:txBody>
    </xdr:sp>
    <xdr:clientData/>
  </xdr:twoCellAnchor>
  <xdr:twoCellAnchor>
    <xdr:from>
      <xdr:col>21</xdr:col>
      <xdr:colOff>19050</xdr:colOff>
      <xdr:row>49</xdr:row>
      <xdr:rowOff>0</xdr:rowOff>
    </xdr:from>
    <xdr:to>
      <xdr:col>32</xdr:col>
      <xdr:colOff>0</xdr:colOff>
      <xdr:row>49</xdr:row>
      <xdr:rowOff>0</xdr:rowOff>
    </xdr:to>
    <xdr:sp macro="" textlink="">
      <xdr:nvSpPr>
        <xdr:cNvPr id="4775977" name="Text Box 37"/>
        <xdr:cNvSpPr txBox="1">
          <a:spLocks noChangeArrowheads="1"/>
        </xdr:cNvSpPr>
      </xdr:nvSpPr>
      <xdr:spPr bwMode="auto">
        <a:xfrm>
          <a:off x="4000500" y="8820150"/>
          <a:ext cx="2076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47625</xdr:colOff>
      <xdr:row>49</xdr:row>
      <xdr:rowOff>0</xdr:rowOff>
    </xdr:from>
    <xdr:to>
      <xdr:col>30</xdr:col>
      <xdr:colOff>228600</xdr:colOff>
      <xdr:row>49</xdr:row>
      <xdr:rowOff>0</xdr:rowOff>
    </xdr:to>
    <xdr:sp macro="" textlink="">
      <xdr:nvSpPr>
        <xdr:cNvPr id="4775978" name="Text Box 38"/>
        <xdr:cNvSpPr txBox="1">
          <a:spLocks noChangeArrowheads="1"/>
        </xdr:cNvSpPr>
      </xdr:nvSpPr>
      <xdr:spPr bwMode="auto">
        <a:xfrm>
          <a:off x="3838575" y="8820150"/>
          <a:ext cx="2047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48</xdr:col>
      <xdr:colOff>152400</xdr:colOff>
      <xdr:row>49</xdr:row>
      <xdr:rowOff>0</xdr:rowOff>
    </xdr:from>
    <xdr:to>
      <xdr:col>52</xdr:col>
      <xdr:colOff>0</xdr:colOff>
      <xdr:row>49</xdr:row>
      <xdr:rowOff>0</xdr:rowOff>
    </xdr:to>
    <xdr:sp macro="" textlink="">
      <xdr:nvSpPr>
        <xdr:cNvPr id="8" name="Text Box 41"/>
        <xdr:cNvSpPr txBox="1">
          <a:spLocks noChangeArrowheads="1"/>
        </xdr:cNvSpPr>
      </xdr:nvSpPr>
      <xdr:spPr bwMode="auto">
        <a:xfrm>
          <a:off x="33070800" y="8362950"/>
          <a:ext cx="25908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47</xdr:col>
      <xdr:colOff>57150</xdr:colOff>
      <xdr:row>49</xdr:row>
      <xdr:rowOff>0</xdr:rowOff>
    </xdr:from>
    <xdr:to>
      <xdr:col>49</xdr:col>
      <xdr:colOff>19050</xdr:colOff>
      <xdr:row>49</xdr:row>
      <xdr:rowOff>0</xdr:rowOff>
    </xdr:to>
    <xdr:sp macro="" textlink="">
      <xdr:nvSpPr>
        <xdr:cNvPr id="9" name="Text Box 47"/>
        <xdr:cNvSpPr txBox="1">
          <a:spLocks noChangeArrowheads="1"/>
        </xdr:cNvSpPr>
      </xdr:nvSpPr>
      <xdr:spPr bwMode="auto">
        <a:xfrm>
          <a:off x="32289750" y="8362950"/>
          <a:ext cx="13335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27</xdr:col>
      <xdr:colOff>66675</xdr:colOff>
      <xdr:row>49</xdr:row>
      <xdr:rowOff>0</xdr:rowOff>
    </xdr:from>
    <xdr:to>
      <xdr:col>31</xdr:col>
      <xdr:colOff>114300</xdr:colOff>
      <xdr:row>49</xdr:row>
      <xdr:rowOff>0</xdr:rowOff>
    </xdr:to>
    <xdr:sp macro="" textlink="">
      <xdr:nvSpPr>
        <xdr:cNvPr id="10" name="Text Box 48"/>
        <xdr:cNvSpPr txBox="1">
          <a:spLocks noChangeArrowheads="1"/>
        </xdr:cNvSpPr>
      </xdr:nvSpPr>
      <xdr:spPr bwMode="auto">
        <a:xfrm>
          <a:off x="18583275" y="8362950"/>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12</xdr:col>
      <xdr:colOff>19050</xdr:colOff>
      <xdr:row>49</xdr:row>
      <xdr:rowOff>0</xdr:rowOff>
    </xdr:from>
    <xdr:to>
      <xdr:col>17</xdr:col>
      <xdr:colOff>57150</xdr:colOff>
      <xdr:row>49</xdr:row>
      <xdr:rowOff>0</xdr:rowOff>
    </xdr:to>
    <xdr:sp macro="" textlink="">
      <xdr:nvSpPr>
        <xdr:cNvPr id="11" name="Text Box 49"/>
        <xdr:cNvSpPr txBox="1">
          <a:spLocks noChangeArrowheads="1"/>
        </xdr:cNvSpPr>
      </xdr:nvSpPr>
      <xdr:spPr bwMode="auto">
        <a:xfrm>
          <a:off x="8248650" y="8362950"/>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33</xdr:col>
      <xdr:colOff>9525</xdr:colOff>
      <xdr:row>49</xdr:row>
      <xdr:rowOff>0</xdr:rowOff>
    </xdr:from>
    <xdr:to>
      <xdr:col>37</xdr:col>
      <xdr:colOff>85725</xdr:colOff>
      <xdr:row>49</xdr:row>
      <xdr:rowOff>0</xdr:rowOff>
    </xdr:to>
    <xdr:sp macro="" textlink="">
      <xdr:nvSpPr>
        <xdr:cNvPr id="12" name="Text Box 50"/>
        <xdr:cNvSpPr txBox="1">
          <a:spLocks noChangeArrowheads="1"/>
        </xdr:cNvSpPr>
      </xdr:nvSpPr>
      <xdr:spPr bwMode="auto">
        <a:xfrm>
          <a:off x="22640925" y="8362950"/>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49</xdr:row>
      <xdr:rowOff>0</xdr:rowOff>
    </xdr:from>
    <xdr:to>
      <xdr:col>4</xdr:col>
      <xdr:colOff>28575</xdr:colOff>
      <xdr:row>49</xdr:row>
      <xdr:rowOff>0</xdr:rowOff>
    </xdr:to>
    <xdr:sp macro="" textlink="">
      <xdr:nvSpPr>
        <xdr:cNvPr id="13" name="Text Box 51"/>
        <xdr:cNvSpPr txBox="1">
          <a:spLocks noChangeArrowheads="1"/>
        </xdr:cNvSpPr>
      </xdr:nvSpPr>
      <xdr:spPr bwMode="auto">
        <a:xfrm>
          <a:off x="19050" y="8362950"/>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17</xdr:col>
      <xdr:colOff>76200</xdr:colOff>
      <xdr:row>49</xdr:row>
      <xdr:rowOff>0</xdr:rowOff>
    </xdr:from>
    <xdr:to>
      <xdr:col>25</xdr:col>
      <xdr:colOff>104775</xdr:colOff>
      <xdr:row>49</xdr:row>
      <xdr:rowOff>0</xdr:rowOff>
    </xdr:to>
    <xdr:sp macro="" textlink="">
      <xdr:nvSpPr>
        <xdr:cNvPr id="4775985" name="Line 56"/>
        <xdr:cNvSpPr>
          <a:spLocks noChangeShapeType="1"/>
        </xdr:cNvSpPr>
      </xdr:nvSpPr>
      <xdr:spPr bwMode="auto">
        <a:xfrm>
          <a:off x="3295650" y="8820150"/>
          <a:ext cx="1552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114300</xdr:colOff>
      <xdr:row>0</xdr:row>
      <xdr:rowOff>0</xdr:rowOff>
    </xdr:from>
    <xdr:to>
      <xdr:col>47</xdr:col>
      <xdr:colOff>19050</xdr:colOff>
      <xdr:row>0</xdr:row>
      <xdr:rowOff>0</xdr:rowOff>
    </xdr:to>
    <xdr:graphicFrame macro="">
      <xdr:nvGraphicFramePr>
        <xdr:cNvPr id="4775986" name="グラフ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16" name="Text Box 68"/>
        <xdr:cNvSpPr txBox="1">
          <a:spLocks noChangeArrowheads="1"/>
        </xdr:cNvSpPr>
      </xdr:nvSpPr>
      <xdr:spPr bwMode="auto">
        <a:xfrm>
          <a:off x="752475" y="0"/>
          <a:ext cx="268605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17" name="Text Box 69"/>
        <xdr:cNvSpPr txBox="1">
          <a:spLocks noChangeArrowheads="1"/>
        </xdr:cNvSpPr>
      </xdr:nvSpPr>
      <xdr:spPr bwMode="auto">
        <a:xfrm>
          <a:off x="3438525" y="0"/>
          <a:ext cx="142875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48</xdr:col>
      <xdr:colOff>19050</xdr:colOff>
      <xdr:row>0</xdr:row>
      <xdr:rowOff>0</xdr:rowOff>
    </xdr:from>
    <xdr:to>
      <xdr:col>49</xdr:col>
      <xdr:colOff>28575</xdr:colOff>
      <xdr:row>0</xdr:row>
      <xdr:rowOff>0</xdr:rowOff>
    </xdr:to>
    <xdr:sp macro="" textlink="">
      <xdr:nvSpPr>
        <xdr:cNvPr id="18" name="Text Box 79"/>
        <xdr:cNvSpPr txBox="1">
          <a:spLocks noChangeArrowheads="1"/>
        </xdr:cNvSpPr>
      </xdr:nvSpPr>
      <xdr:spPr bwMode="auto">
        <a:xfrm>
          <a:off x="32937450" y="0"/>
          <a:ext cx="6953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19" name="Text Box 80"/>
        <xdr:cNvSpPr txBox="1">
          <a:spLocks noChangeArrowheads="1"/>
        </xdr:cNvSpPr>
      </xdr:nvSpPr>
      <xdr:spPr bwMode="auto">
        <a:xfrm>
          <a:off x="114300" y="0"/>
          <a:ext cx="4095750" cy="0"/>
        </a:xfrm>
        <a:prstGeom prst="rect">
          <a:avLst/>
        </a:prstGeom>
        <a:no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20" name="Text Box 81"/>
        <xdr:cNvSpPr txBox="1">
          <a:spLocks noChangeArrowheads="1"/>
        </xdr:cNvSpPr>
      </xdr:nvSpPr>
      <xdr:spPr bwMode="auto">
        <a:xfrm>
          <a:off x="413385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30</xdr:col>
      <xdr:colOff>152400</xdr:colOff>
      <xdr:row>49</xdr:row>
      <xdr:rowOff>0</xdr:rowOff>
    </xdr:to>
    <xdr:graphicFrame macro="">
      <xdr:nvGraphicFramePr>
        <xdr:cNvPr id="4775992" name="グラフ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49</xdr:row>
      <xdr:rowOff>0</xdr:rowOff>
    </xdr:from>
    <xdr:to>
      <xdr:col>50</xdr:col>
      <xdr:colOff>38100</xdr:colOff>
      <xdr:row>49</xdr:row>
      <xdr:rowOff>0</xdr:rowOff>
    </xdr:to>
    <xdr:graphicFrame macro="">
      <xdr:nvGraphicFramePr>
        <xdr:cNvPr id="4775993" name="グラフ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47625</xdr:colOff>
      <xdr:row>49</xdr:row>
      <xdr:rowOff>0</xdr:rowOff>
    </xdr:from>
    <xdr:to>
      <xdr:col>31</xdr:col>
      <xdr:colOff>38100</xdr:colOff>
      <xdr:row>49</xdr:row>
      <xdr:rowOff>0</xdr:rowOff>
    </xdr:to>
    <xdr:sp macro="" textlink="">
      <xdr:nvSpPr>
        <xdr:cNvPr id="4775994" name="Text Box 84"/>
        <xdr:cNvSpPr txBox="1">
          <a:spLocks noChangeArrowheads="1"/>
        </xdr:cNvSpPr>
      </xdr:nvSpPr>
      <xdr:spPr bwMode="auto">
        <a:xfrm>
          <a:off x="3648075" y="8820150"/>
          <a:ext cx="22764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57150</xdr:colOff>
      <xdr:row>49</xdr:row>
      <xdr:rowOff>0</xdr:rowOff>
    </xdr:from>
    <xdr:to>
      <xdr:col>30</xdr:col>
      <xdr:colOff>228600</xdr:colOff>
      <xdr:row>49</xdr:row>
      <xdr:rowOff>0</xdr:rowOff>
    </xdr:to>
    <xdr:sp macro="" textlink="">
      <xdr:nvSpPr>
        <xdr:cNvPr id="24" name="Text Box 85"/>
        <xdr:cNvSpPr txBox="1">
          <a:spLocks noChangeArrowheads="1"/>
        </xdr:cNvSpPr>
      </xdr:nvSpPr>
      <xdr:spPr bwMode="auto">
        <a:xfrm>
          <a:off x="13773150" y="8362950"/>
          <a:ext cx="70294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20</xdr:col>
      <xdr:colOff>66675</xdr:colOff>
      <xdr:row>49</xdr:row>
      <xdr:rowOff>0</xdr:rowOff>
    </xdr:from>
    <xdr:to>
      <xdr:col>31</xdr:col>
      <xdr:colOff>0</xdr:colOff>
      <xdr:row>49</xdr:row>
      <xdr:rowOff>0</xdr:rowOff>
    </xdr:to>
    <xdr:sp macro="" textlink="">
      <xdr:nvSpPr>
        <xdr:cNvPr id="25" name="Text Box 86"/>
        <xdr:cNvSpPr txBox="1">
          <a:spLocks noChangeArrowheads="1"/>
        </xdr:cNvSpPr>
      </xdr:nvSpPr>
      <xdr:spPr bwMode="auto">
        <a:xfrm>
          <a:off x="13782675" y="8362950"/>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20</xdr:col>
      <xdr:colOff>57150</xdr:colOff>
      <xdr:row>49</xdr:row>
      <xdr:rowOff>0</xdr:rowOff>
    </xdr:from>
    <xdr:to>
      <xdr:col>31</xdr:col>
      <xdr:colOff>0</xdr:colOff>
      <xdr:row>49</xdr:row>
      <xdr:rowOff>0</xdr:rowOff>
    </xdr:to>
    <xdr:sp macro="" textlink="">
      <xdr:nvSpPr>
        <xdr:cNvPr id="26" name="Text Box 87"/>
        <xdr:cNvSpPr txBox="1">
          <a:spLocks noChangeArrowheads="1"/>
        </xdr:cNvSpPr>
      </xdr:nvSpPr>
      <xdr:spPr bwMode="auto">
        <a:xfrm>
          <a:off x="13773150" y="8362950"/>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20</xdr:col>
      <xdr:colOff>57150</xdr:colOff>
      <xdr:row>49</xdr:row>
      <xdr:rowOff>0</xdr:rowOff>
    </xdr:from>
    <xdr:to>
      <xdr:col>30</xdr:col>
      <xdr:colOff>228600</xdr:colOff>
      <xdr:row>49</xdr:row>
      <xdr:rowOff>0</xdr:rowOff>
    </xdr:to>
    <xdr:sp macro="" textlink="">
      <xdr:nvSpPr>
        <xdr:cNvPr id="27" name="Text Box 88"/>
        <xdr:cNvSpPr txBox="1">
          <a:spLocks noChangeArrowheads="1"/>
        </xdr:cNvSpPr>
      </xdr:nvSpPr>
      <xdr:spPr bwMode="auto">
        <a:xfrm>
          <a:off x="13773150"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20</xdr:col>
      <xdr:colOff>38100</xdr:colOff>
      <xdr:row>49</xdr:row>
      <xdr:rowOff>0</xdr:rowOff>
    </xdr:from>
    <xdr:to>
      <xdr:col>30</xdr:col>
      <xdr:colOff>209550</xdr:colOff>
      <xdr:row>49</xdr:row>
      <xdr:rowOff>0</xdr:rowOff>
    </xdr:to>
    <xdr:sp macro="" textlink="">
      <xdr:nvSpPr>
        <xdr:cNvPr id="28" name="Text Box 89"/>
        <xdr:cNvSpPr txBox="1">
          <a:spLocks noChangeArrowheads="1"/>
        </xdr:cNvSpPr>
      </xdr:nvSpPr>
      <xdr:spPr bwMode="auto">
        <a:xfrm>
          <a:off x="13754100"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20</xdr:col>
      <xdr:colOff>38100</xdr:colOff>
      <xdr:row>49</xdr:row>
      <xdr:rowOff>0</xdr:rowOff>
    </xdr:from>
    <xdr:to>
      <xdr:col>30</xdr:col>
      <xdr:colOff>209550</xdr:colOff>
      <xdr:row>49</xdr:row>
      <xdr:rowOff>0</xdr:rowOff>
    </xdr:to>
    <xdr:sp macro="" textlink="">
      <xdr:nvSpPr>
        <xdr:cNvPr id="29" name="Text Box 90"/>
        <xdr:cNvSpPr txBox="1">
          <a:spLocks noChangeArrowheads="1"/>
        </xdr:cNvSpPr>
      </xdr:nvSpPr>
      <xdr:spPr bwMode="auto">
        <a:xfrm>
          <a:off x="13754100"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20</xdr:col>
      <xdr:colOff>38100</xdr:colOff>
      <xdr:row>49</xdr:row>
      <xdr:rowOff>0</xdr:rowOff>
    </xdr:from>
    <xdr:to>
      <xdr:col>30</xdr:col>
      <xdr:colOff>219075</xdr:colOff>
      <xdr:row>49</xdr:row>
      <xdr:rowOff>0</xdr:rowOff>
    </xdr:to>
    <xdr:sp macro="" textlink="">
      <xdr:nvSpPr>
        <xdr:cNvPr id="30" name="Text Box 91"/>
        <xdr:cNvSpPr txBox="1">
          <a:spLocks noChangeArrowheads="1"/>
        </xdr:cNvSpPr>
      </xdr:nvSpPr>
      <xdr:spPr bwMode="auto">
        <a:xfrm>
          <a:off x="13754100" y="8362950"/>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20</xdr:col>
      <xdr:colOff>28575</xdr:colOff>
      <xdr:row>49</xdr:row>
      <xdr:rowOff>0</xdr:rowOff>
    </xdr:from>
    <xdr:to>
      <xdr:col>30</xdr:col>
      <xdr:colOff>200025</xdr:colOff>
      <xdr:row>49</xdr:row>
      <xdr:rowOff>0</xdr:rowOff>
    </xdr:to>
    <xdr:sp macro="" textlink="">
      <xdr:nvSpPr>
        <xdr:cNvPr id="31" name="Text Box 92"/>
        <xdr:cNvSpPr txBox="1">
          <a:spLocks noChangeArrowheads="1"/>
        </xdr:cNvSpPr>
      </xdr:nvSpPr>
      <xdr:spPr bwMode="auto">
        <a:xfrm>
          <a:off x="13744575"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20</xdr:col>
      <xdr:colOff>28575</xdr:colOff>
      <xdr:row>49</xdr:row>
      <xdr:rowOff>0</xdr:rowOff>
    </xdr:from>
    <xdr:to>
      <xdr:col>30</xdr:col>
      <xdr:colOff>200025</xdr:colOff>
      <xdr:row>49</xdr:row>
      <xdr:rowOff>0</xdr:rowOff>
    </xdr:to>
    <xdr:sp macro="" textlink="">
      <xdr:nvSpPr>
        <xdr:cNvPr id="32" name="Text Box 93"/>
        <xdr:cNvSpPr txBox="1">
          <a:spLocks noChangeArrowheads="1"/>
        </xdr:cNvSpPr>
      </xdr:nvSpPr>
      <xdr:spPr bwMode="auto">
        <a:xfrm>
          <a:off x="13744575"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20</xdr:col>
      <xdr:colOff>47625</xdr:colOff>
      <xdr:row>49</xdr:row>
      <xdr:rowOff>0</xdr:rowOff>
    </xdr:from>
    <xdr:to>
      <xdr:col>30</xdr:col>
      <xdr:colOff>228600</xdr:colOff>
      <xdr:row>49</xdr:row>
      <xdr:rowOff>0</xdr:rowOff>
    </xdr:to>
    <xdr:sp macro="" textlink="">
      <xdr:nvSpPr>
        <xdr:cNvPr id="33" name="Text Box 94"/>
        <xdr:cNvSpPr txBox="1">
          <a:spLocks noChangeArrowheads="1"/>
        </xdr:cNvSpPr>
      </xdr:nvSpPr>
      <xdr:spPr bwMode="auto">
        <a:xfrm>
          <a:off x="13763625" y="8362950"/>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48</xdr:col>
      <xdr:colOff>104775</xdr:colOff>
      <xdr:row>49</xdr:row>
      <xdr:rowOff>0</xdr:rowOff>
    </xdr:from>
    <xdr:to>
      <xdr:col>52</xdr:col>
      <xdr:colOff>152400</xdr:colOff>
      <xdr:row>49</xdr:row>
      <xdr:rowOff>0</xdr:rowOff>
    </xdr:to>
    <xdr:sp macro="" textlink="">
      <xdr:nvSpPr>
        <xdr:cNvPr id="34" name="Text Box 95"/>
        <xdr:cNvSpPr txBox="1">
          <a:spLocks noChangeArrowheads="1"/>
        </xdr:cNvSpPr>
      </xdr:nvSpPr>
      <xdr:spPr bwMode="auto">
        <a:xfrm>
          <a:off x="33023175" y="8362950"/>
          <a:ext cx="27908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editAs="oneCell">
    <xdr:from>
      <xdr:col>24</xdr:col>
      <xdr:colOff>19050</xdr:colOff>
      <xdr:row>49</xdr:row>
      <xdr:rowOff>0</xdr:rowOff>
    </xdr:from>
    <xdr:to>
      <xdr:col>24</xdr:col>
      <xdr:colOff>95250</xdr:colOff>
      <xdr:row>50</xdr:row>
      <xdr:rowOff>47625</xdr:rowOff>
    </xdr:to>
    <xdr:sp macro="" textlink="">
      <xdr:nvSpPr>
        <xdr:cNvPr id="4776006" name="Text Box 96"/>
        <xdr:cNvSpPr txBox="1">
          <a:spLocks noChangeArrowheads="1"/>
        </xdr:cNvSpPr>
      </xdr:nvSpPr>
      <xdr:spPr bwMode="auto">
        <a:xfrm>
          <a:off x="4572000" y="88201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5</xdr:col>
      <xdr:colOff>57150</xdr:colOff>
      <xdr:row>0</xdr:row>
      <xdr:rowOff>0</xdr:rowOff>
    </xdr:from>
    <xdr:to>
      <xdr:col>8</xdr:col>
      <xdr:colOff>0</xdr:colOff>
      <xdr:row>0</xdr:row>
      <xdr:rowOff>0</xdr:rowOff>
    </xdr:to>
    <xdr:sp macro="" textlink="">
      <xdr:nvSpPr>
        <xdr:cNvPr id="36" name="Text Box 100"/>
        <xdr:cNvSpPr txBox="1">
          <a:spLocks noChangeArrowheads="1"/>
        </xdr:cNvSpPr>
      </xdr:nvSpPr>
      <xdr:spPr bwMode="auto">
        <a:xfrm>
          <a:off x="3486150" y="0"/>
          <a:ext cx="20002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45</xdr:col>
      <xdr:colOff>47625</xdr:colOff>
      <xdr:row>0</xdr:row>
      <xdr:rowOff>0</xdr:rowOff>
    </xdr:from>
    <xdr:to>
      <xdr:col>47</xdr:col>
      <xdr:colOff>114300</xdr:colOff>
      <xdr:row>0</xdr:row>
      <xdr:rowOff>0</xdr:rowOff>
    </xdr:to>
    <xdr:sp macro="" textlink="">
      <xdr:nvSpPr>
        <xdr:cNvPr id="37" name="Text Box 101"/>
        <xdr:cNvSpPr txBox="1">
          <a:spLocks noChangeArrowheads="1"/>
        </xdr:cNvSpPr>
      </xdr:nvSpPr>
      <xdr:spPr bwMode="auto">
        <a:xfrm>
          <a:off x="30908625" y="0"/>
          <a:ext cx="14382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wsDr>
</file>

<file path=xl/drawings/drawing135.xml><?xml version="1.0" encoding="utf-8"?>
<c:userShapes xmlns:c="http://schemas.openxmlformats.org/drawingml/2006/chart">
  <cdr:relSizeAnchor xmlns:cdr="http://schemas.openxmlformats.org/drawingml/2006/chartDrawing">
    <cdr:from>
      <cdr:x>0.97529</cdr:x>
      <cdr:y>0.24831</cdr:y>
    </cdr:from>
    <cdr:to>
      <cdr:x>0.98762</cdr:x>
      <cdr:y>0.3623</cdr:y>
    </cdr:to>
    <cdr:sp macro="" textlink="">
      <cdr:nvSpPr>
        <cdr:cNvPr id="748545" name="Text Box 1"/>
        <cdr:cNvSpPr txBox="1">
          <a:spLocks xmlns:a="http://schemas.openxmlformats.org/drawingml/2006/main" noChangeArrowheads="1"/>
        </cdr:cNvSpPr>
      </cdr:nvSpPr>
      <cdr:spPr bwMode="auto">
        <a:xfrm xmlns:a="http://schemas.openxmlformats.org/drawingml/2006/main">
          <a:off x="5514340" y="185295"/>
          <a:ext cx="158591"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36.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77004"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4777005" name="Line 15"/>
        <xdr:cNvSpPr>
          <a:spLocks noChangeShapeType="1"/>
        </xdr:cNvSpPr>
      </xdr:nvSpPr>
      <xdr:spPr bwMode="auto">
        <a:xfrm>
          <a:off x="4000500" y="0"/>
          <a:ext cx="1047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0</xdr:row>
      <xdr:rowOff>0</xdr:rowOff>
    </xdr:from>
    <xdr:to>
      <xdr:col>32</xdr:col>
      <xdr:colOff>19050</xdr:colOff>
      <xdr:row>0</xdr:row>
      <xdr:rowOff>0</xdr:rowOff>
    </xdr:to>
    <xdr:sp macro="" textlink="">
      <xdr:nvSpPr>
        <xdr:cNvPr id="4" name="Text Box 22"/>
        <xdr:cNvSpPr txBox="1">
          <a:spLocks noChangeArrowheads="1"/>
        </xdr:cNvSpPr>
      </xdr:nvSpPr>
      <xdr:spPr bwMode="auto">
        <a:xfrm>
          <a:off x="20659725" y="0"/>
          <a:ext cx="13049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19</xdr:col>
      <xdr:colOff>104775</xdr:colOff>
      <xdr:row>0</xdr:row>
      <xdr:rowOff>0</xdr:rowOff>
    </xdr:from>
    <xdr:to>
      <xdr:col>22</xdr:col>
      <xdr:colOff>57150</xdr:colOff>
      <xdr:row>0</xdr:row>
      <xdr:rowOff>0</xdr:rowOff>
    </xdr:to>
    <xdr:sp macro="" textlink="">
      <xdr:nvSpPr>
        <xdr:cNvPr id="5" name="Text Box 23"/>
        <xdr:cNvSpPr txBox="1">
          <a:spLocks noChangeArrowheads="1"/>
        </xdr:cNvSpPr>
      </xdr:nvSpPr>
      <xdr:spPr bwMode="auto">
        <a:xfrm>
          <a:off x="13134975" y="0"/>
          <a:ext cx="200977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23</xdr:col>
      <xdr:colOff>9525</xdr:colOff>
      <xdr:row>0</xdr:row>
      <xdr:rowOff>0</xdr:rowOff>
    </xdr:from>
    <xdr:to>
      <xdr:col>29</xdr:col>
      <xdr:colOff>85725</xdr:colOff>
      <xdr:row>0</xdr:row>
      <xdr:rowOff>0</xdr:rowOff>
    </xdr:to>
    <xdr:sp macro="" textlink="">
      <xdr:nvSpPr>
        <xdr:cNvPr id="6" name="Text Box 24"/>
        <xdr:cNvSpPr txBox="1">
          <a:spLocks noChangeArrowheads="1"/>
        </xdr:cNvSpPr>
      </xdr:nvSpPr>
      <xdr:spPr bwMode="auto">
        <a:xfrm>
          <a:off x="15782925" y="0"/>
          <a:ext cx="41910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15</xdr:col>
      <xdr:colOff>95250</xdr:colOff>
      <xdr:row>0</xdr:row>
      <xdr:rowOff>0</xdr:rowOff>
    </xdr:from>
    <xdr:to>
      <xdr:col>53</xdr:col>
      <xdr:colOff>47625</xdr:colOff>
      <xdr:row>0</xdr:row>
      <xdr:rowOff>0</xdr:rowOff>
    </xdr:to>
    <xdr:graphicFrame macro="">
      <xdr:nvGraphicFramePr>
        <xdr:cNvPr id="4777009"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0</xdr:row>
      <xdr:rowOff>0</xdr:rowOff>
    </xdr:from>
    <xdr:to>
      <xdr:col>30</xdr:col>
      <xdr:colOff>95250</xdr:colOff>
      <xdr:row>0</xdr:row>
      <xdr:rowOff>0</xdr:rowOff>
    </xdr:to>
    <xdr:sp macro="" textlink="">
      <xdr:nvSpPr>
        <xdr:cNvPr id="8" name="Text Box 27"/>
        <xdr:cNvSpPr txBox="1">
          <a:spLocks noChangeArrowheads="1"/>
        </xdr:cNvSpPr>
      </xdr:nvSpPr>
      <xdr:spPr bwMode="auto">
        <a:xfrm>
          <a:off x="16497300" y="0"/>
          <a:ext cx="41719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26</xdr:col>
      <xdr:colOff>19050</xdr:colOff>
      <xdr:row>0</xdr:row>
      <xdr:rowOff>0</xdr:rowOff>
    </xdr:from>
    <xdr:to>
      <xdr:col>28</xdr:col>
      <xdr:colOff>0</xdr:colOff>
      <xdr:row>0</xdr:row>
      <xdr:rowOff>0</xdr:rowOff>
    </xdr:to>
    <xdr:sp macro="" textlink="">
      <xdr:nvSpPr>
        <xdr:cNvPr id="9" name="Text Box 28"/>
        <xdr:cNvSpPr txBox="1">
          <a:spLocks noChangeArrowheads="1"/>
        </xdr:cNvSpPr>
      </xdr:nvSpPr>
      <xdr:spPr bwMode="auto">
        <a:xfrm>
          <a:off x="17849850" y="0"/>
          <a:ext cx="13525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24</xdr:col>
      <xdr:colOff>47625</xdr:colOff>
      <xdr:row>0</xdr:row>
      <xdr:rowOff>0</xdr:rowOff>
    </xdr:from>
    <xdr:to>
      <xdr:col>29</xdr:col>
      <xdr:colOff>95250</xdr:colOff>
      <xdr:row>0</xdr:row>
      <xdr:rowOff>0</xdr:rowOff>
    </xdr:to>
    <xdr:sp macro="" textlink="">
      <xdr:nvSpPr>
        <xdr:cNvPr id="10" name="Text Box 29"/>
        <xdr:cNvSpPr txBox="1">
          <a:spLocks noChangeArrowheads="1"/>
        </xdr:cNvSpPr>
      </xdr:nvSpPr>
      <xdr:spPr bwMode="auto">
        <a:xfrm>
          <a:off x="16506825" y="0"/>
          <a:ext cx="34766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26</xdr:col>
      <xdr:colOff>76200</xdr:colOff>
      <xdr:row>0</xdr:row>
      <xdr:rowOff>0</xdr:rowOff>
    </xdr:from>
    <xdr:to>
      <xdr:col>28</xdr:col>
      <xdr:colOff>85725</xdr:colOff>
      <xdr:row>0</xdr:row>
      <xdr:rowOff>0</xdr:rowOff>
    </xdr:to>
    <xdr:sp macro="" textlink="">
      <xdr:nvSpPr>
        <xdr:cNvPr id="11" name="Text Box 30"/>
        <xdr:cNvSpPr txBox="1">
          <a:spLocks noChangeArrowheads="1"/>
        </xdr:cNvSpPr>
      </xdr:nvSpPr>
      <xdr:spPr bwMode="auto">
        <a:xfrm>
          <a:off x="17907000" y="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2" name="Text Box 31"/>
        <xdr:cNvSpPr txBox="1">
          <a:spLocks noChangeArrowheads="1"/>
        </xdr:cNvSpPr>
      </xdr:nvSpPr>
      <xdr:spPr bwMode="auto">
        <a:xfrm>
          <a:off x="17259300" y="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9</xdr:col>
      <xdr:colOff>28575</xdr:colOff>
      <xdr:row>0</xdr:row>
      <xdr:rowOff>0</xdr:rowOff>
    </xdr:from>
    <xdr:to>
      <xdr:col>15</xdr:col>
      <xdr:colOff>114300</xdr:colOff>
      <xdr:row>0</xdr:row>
      <xdr:rowOff>0</xdr:rowOff>
    </xdr:to>
    <xdr:sp macro="" textlink="">
      <xdr:nvSpPr>
        <xdr:cNvPr id="13" name="Text Box 32"/>
        <xdr:cNvSpPr txBox="1">
          <a:spLocks noChangeArrowheads="1"/>
        </xdr:cNvSpPr>
      </xdr:nvSpPr>
      <xdr:spPr bwMode="auto">
        <a:xfrm>
          <a:off x="6200775" y="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36</xdr:col>
      <xdr:colOff>0</xdr:colOff>
      <xdr:row>0</xdr:row>
      <xdr:rowOff>0</xdr:rowOff>
    </xdr:from>
    <xdr:to>
      <xdr:col>42</xdr:col>
      <xdr:colOff>85725</xdr:colOff>
      <xdr:row>0</xdr:row>
      <xdr:rowOff>0</xdr:rowOff>
    </xdr:to>
    <xdr:sp macro="" textlink="">
      <xdr:nvSpPr>
        <xdr:cNvPr id="14" name="Text Box 33"/>
        <xdr:cNvSpPr txBox="1">
          <a:spLocks noChangeArrowheads="1"/>
        </xdr:cNvSpPr>
      </xdr:nvSpPr>
      <xdr:spPr bwMode="auto">
        <a:xfrm>
          <a:off x="24688800" y="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5" name="Text Box 34"/>
        <xdr:cNvSpPr txBox="1">
          <a:spLocks noChangeArrowheads="1"/>
        </xdr:cNvSpPr>
      </xdr:nvSpPr>
      <xdr:spPr bwMode="auto">
        <a:xfrm>
          <a:off x="17259300" y="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22</xdr:col>
      <xdr:colOff>19050</xdr:colOff>
      <xdr:row>37</xdr:row>
      <xdr:rowOff>0</xdr:rowOff>
    </xdr:from>
    <xdr:to>
      <xdr:col>33</xdr:col>
      <xdr:colOff>0</xdr:colOff>
      <xdr:row>37</xdr:row>
      <xdr:rowOff>0</xdr:rowOff>
    </xdr:to>
    <xdr:sp macro="" textlink="">
      <xdr:nvSpPr>
        <xdr:cNvPr id="4777018" name="Text Box 38"/>
        <xdr:cNvSpPr txBox="1">
          <a:spLocks noChangeArrowheads="1"/>
        </xdr:cNvSpPr>
      </xdr:nvSpPr>
      <xdr:spPr bwMode="auto">
        <a:xfrm>
          <a:off x="2562225" y="7934325"/>
          <a:ext cx="12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37</xdr:row>
      <xdr:rowOff>0</xdr:rowOff>
    </xdr:from>
    <xdr:to>
      <xdr:col>31</xdr:col>
      <xdr:colOff>228600</xdr:colOff>
      <xdr:row>37</xdr:row>
      <xdr:rowOff>0</xdr:rowOff>
    </xdr:to>
    <xdr:sp macro="" textlink="">
      <xdr:nvSpPr>
        <xdr:cNvPr id="4777019" name="Text Box 39"/>
        <xdr:cNvSpPr txBox="1">
          <a:spLocks noChangeArrowheads="1"/>
        </xdr:cNvSpPr>
      </xdr:nvSpPr>
      <xdr:spPr bwMode="auto">
        <a:xfrm>
          <a:off x="2476500" y="793432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37</xdr:row>
      <xdr:rowOff>0</xdr:rowOff>
    </xdr:from>
    <xdr:to>
      <xdr:col>53</xdr:col>
      <xdr:colOff>0</xdr:colOff>
      <xdr:row>37</xdr:row>
      <xdr:rowOff>0</xdr:rowOff>
    </xdr:to>
    <xdr:sp macro="" textlink="">
      <xdr:nvSpPr>
        <xdr:cNvPr id="18" name="Text Box 43"/>
        <xdr:cNvSpPr txBox="1">
          <a:spLocks noChangeArrowheads="1"/>
        </xdr:cNvSpPr>
      </xdr:nvSpPr>
      <xdr:spPr bwMode="auto">
        <a:xfrm>
          <a:off x="33756600" y="6296025"/>
          <a:ext cx="25908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48</xdr:col>
      <xdr:colOff>57150</xdr:colOff>
      <xdr:row>37</xdr:row>
      <xdr:rowOff>0</xdr:rowOff>
    </xdr:from>
    <xdr:to>
      <xdr:col>50</xdr:col>
      <xdr:colOff>19050</xdr:colOff>
      <xdr:row>37</xdr:row>
      <xdr:rowOff>0</xdr:rowOff>
    </xdr:to>
    <xdr:sp macro="" textlink="">
      <xdr:nvSpPr>
        <xdr:cNvPr id="19" name="Text Box 52"/>
        <xdr:cNvSpPr txBox="1">
          <a:spLocks noChangeArrowheads="1"/>
        </xdr:cNvSpPr>
      </xdr:nvSpPr>
      <xdr:spPr bwMode="auto">
        <a:xfrm>
          <a:off x="32975550" y="6296025"/>
          <a:ext cx="13335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28</xdr:col>
      <xdr:colOff>66675</xdr:colOff>
      <xdr:row>37</xdr:row>
      <xdr:rowOff>0</xdr:rowOff>
    </xdr:from>
    <xdr:to>
      <xdr:col>32</xdr:col>
      <xdr:colOff>114300</xdr:colOff>
      <xdr:row>37</xdr:row>
      <xdr:rowOff>0</xdr:rowOff>
    </xdr:to>
    <xdr:sp macro="" textlink="">
      <xdr:nvSpPr>
        <xdr:cNvPr id="20" name="Text Box 53"/>
        <xdr:cNvSpPr txBox="1">
          <a:spLocks noChangeArrowheads="1"/>
        </xdr:cNvSpPr>
      </xdr:nvSpPr>
      <xdr:spPr bwMode="auto">
        <a:xfrm>
          <a:off x="19269075" y="6296025"/>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13</xdr:col>
      <xdr:colOff>19050</xdr:colOff>
      <xdr:row>37</xdr:row>
      <xdr:rowOff>0</xdr:rowOff>
    </xdr:from>
    <xdr:to>
      <xdr:col>18</xdr:col>
      <xdr:colOff>57150</xdr:colOff>
      <xdr:row>37</xdr:row>
      <xdr:rowOff>0</xdr:rowOff>
    </xdr:to>
    <xdr:sp macro="" textlink="">
      <xdr:nvSpPr>
        <xdr:cNvPr id="21" name="Text Box 54"/>
        <xdr:cNvSpPr txBox="1">
          <a:spLocks noChangeArrowheads="1"/>
        </xdr:cNvSpPr>
      </xdr:nvSpPr>
      <xdr:spPr bwMode="auto">
        <a:xfrm>
          <a:off x="8934450" y="6296025"/>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34</xdr:col>
      <xdr:colOff>9525</xdr:colOff>
      <xdr:row>37</xdr:row>
      <xdr:rowOff>0</xdr:rowOff>
    </xdr:from>
    <xdr:to>
      <xdr:col>38</xdr:col>
      <xdr:colOff>85725</xdr:colOff>
      <xdr:row>37</xdr:row>
      <xdr:rowOff>0</xdr:rowOff>
    </xdr:to>
    <xdr:sp macro="" textlink="">
      <xdr:nvSpPr>
        <xdr:cNvPr id="22" name="Text Box 55"/>
        <xdr:cNvSpPr txBox="1">
          <a:spLocks noChangeArrowheads="1"/>
        </xdr:cNvSpPr>
      </xdr:nvSpPr>
      <xdr:spPr bwMode="auto">
        <a:xfrm>
          <a:off x="23326725" y="6296025"/>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37</xdr:row>
      <xdr:rowOff>0</xdr:rowOff>
    </xdr:from>
    <xdr:to>
      <xdr:col>4</xdr:col>
      <xdr:colOff>28575</xdr:colOff>
      <xdr:row>37</xdr:row>
      <xdr:rowOff>0</xdr:rowOff>
    </xdr:to>
    <xdr:sp macro="" textlink="">
      <xdr:nvSpPr>
        <xdr:cNvPr id="23" name="Text Box 62"/>
        <xdr:cNvSpPr txBox="1">
          <a:spLocks noChangeArrowheads="1"/>
        </xdr:cNvSpPr>
      </xdr:nvSpPr>
      <xdr:spPr bwMode="auto">
        <a:xfrm>
          <a:off x="19050" y="6296025"/>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18</xdr:col>
      <xdr:colOff>76200</xdr:colOff>
      <xdr:row>37</xdr:row>
      <xdr:rowOff>0</xdr:rowOff>
    </xdr:from>
    <xdr:to>
      <xdr:col>26</xdr:col>
      <xdr:colOff>104775</xdr:colOff>
      <xdr:row>37</xdr:row>
      <xdr:rowOff>0</xdr:rowOff>
    </xdr:to>
    <xdr:sp macro="" textlink="">
      <xdr:nvSpPr>
        <xdr:cNvPr id="4777026" name="Line 74"/>
        <xdr:cNvSpPr>
          <a:spLocks noChangeShapeType="1"/>
        </xdr:cNvSpPr>
      </xdr:nvSpPr>
      <xdr:spPr bwMode="auto">
        <a:xfrm>
          <a:off x="2162175" y="7934325"/>
          <a:ext cx="9429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5" name="Text Box 76"/>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7028"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114300</xdr:colOff>
      <xdr:row>0</xdr:row>
      <xdr:rowOff>0</xdr:rowOff>
    </xdr:from>
    <xdr:to>
      <xdr:col>16</xdr:col>
      <xdr:colOff>114300</xdr:colOff>
      <xdr:row>0</xdr:row>
      <xdr:rowOff>0</xdr:rowOff>
    </xdr:to>
    <xdr:sp macro="" textlink="">
      <xdr:nvSpPr>
        <xdr:cNvPr id="27" name="Text Box 85"/>
        <xdr:cNvSpPr txBox="1">
          <a:spLocks noChangeArrowheads="1"/>
        </xdr:cNvSpPr>
      </xdr:nvSpPr>
      <xdr:spPr bwMode="auto">
        <a:xfrm>
          <a:off x="8343900" y="0"/>
          <a:ext cx="27432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endParaRPr lang="ja-JP" altLang="en-US"/>
        </a:p>
      </xdr:txBody>
    </xdr:sp>
    <xdr:clientData/>
  </xdr:twoCellAnchor>
  <xdr:twoCellAnchor>
    <xdr:from>
      <xdr:col>1</xdr:col>
      <xdr:colOff>66675</xdr:colOff>
      <xdr:row>0</xdr:row>
      <xdr:rowOff>0</xdr:rowOff>
    </xdr:from>
    <xdr:to>
      <xdr:col>5</xdr:col>
      <xdr:colOff>9525</xdr:colOff>
      <xdr:row>0</xdr:row>
      <xdr:rowOff>0</xdr:rowOff>
    </xdr:to>
    <xdr:sp macro="" textlink="">
      <xdr:nvSpPr>
        <xdr:cNvPr id="28" name="Text Box 89"/>
        <xdr:cNvSpPr txBox="1">
          <a:spLocks noChangeArrowheads="1"/>
        </xdr:cNvSpPr>
      </xdr:nvSpPr>
      <xdr:spPr bwMode="auto">
        <a:xfrm>
          <a:off x="752475" y="0"/>
          <a:ext cx="268605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49</xdr:col>
      <xdr:colOff>19050</xdr:colOff>
      <xdr:row>0</xdr:row>
      <xdr:rowOff>0</xdr:rowOff>
    </xdr:from>
    <xdr:to>
      <xdr:col>50</xdr:col>
      <xdr:colOff>28575</xdr:colOff>
      <xdr:row>0</xdr:row>
      <xdr:rowOff>0</xdr:rowOff>
    </xdr:to>
    <xdr:sp macro="" textlink="">
      <xdr:nvSpPr>
        <xdr:cNvPr id="29" name="Text Box 100"/>
        <xdr:cNvSpPr txBox="1">
          <a:spLocks noChangeArrowheads="1"/>
        </xdr:cNvSpPr>
      </xdr:nvSpPr>
      <xdr:spPr bwMode="auto">
        <a:xfrm>
          <a:off x="33623250" y="0"/>
          <a:ext cx="6953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0" name="Text Box 102"/>
        <xdr:cNvSpPr txBox="1">
          <a:spLocks noChangeArrowheads="1"/>
        </xdr:cNvSpPr>
      </xdr:nvSpPr>
      <xdr:spPr bwMode="auto">
        <a:xfrm>
          <a:off x="413385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37</xdr:row>
      <xdr:rowOff>0</xdr:rowOff>
    </xdr:from>
    <xdr:to>
      <xdr:col>31</xdr:col>
      <xdr:colOff>152400</xdr:colOff>
      <xdr:row>37</xdr:row>
      <xdr:rowOff>0</xdr:rowOff>
    </xdr:to>
    <xdr:graphicFrame macro="">
      <xdr:nvGraphicFramePr>
        <xdr:cNvPr id="4777033" name="グラフ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37</xdr:row>
      <xdr:rowOff>0</xdr:rowOff>
    </xdr:from>
    <xdr:to>
      <xdr:col>51</xdr:col>
      <xdr:colOff>38100</xdr:colOff>
      <xdr:row>37</xdr:row>
      <xdr:rowOff>0</xdr:rowOff>
    </xdr:to>
    <xdr:graphicFrame macro="">
      <xdr:nvGraphicFramePr>
        <xdr:cNvPr id="4777034" name="グラフ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37</xdr:row>
      <xdr:rowOff>0</xdr:rowOff>
    </xdr:from>
    <xdr:to>
      <xdr:col>32</xdr:col>
      <xdr:colOff>38100</xdr:colOff>
      <xdr:row>37</xdr:row>
      <xdr:rowOff>0</xdr:rowOff>
    </xdr:to>
    <xdr:sp macro="" textlink="">
      <xdr:nvSpPr>
        <xdr:cNvPr id="4777035" name="Text Box 106"/>
        <xdr:cNvSpPr txBox="1">
          <a:spLocks noChangeArrowheads="1"/>
        </xdr:cNvSpPr>
      </xdr:nvSpPr>
      <xdr:spPr bwMode="auto">
        <a:xfrm>
          <a:off x="2362200" y="7934325"/>
          <a:ext cx="1362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37</xdr:row>
      <xdr:rowOff>0</xdr:rowOff>
    </xdr:from>
    <xdr:to>
      <xdr:col>31</xdr:col>
      <xdr:colOff>228600</xdr:colOff>
      <xdr:row>37</xdr:row>
      <xdr:rowOff>0</xdr:rowOff>
    </xdr:to>
    <xdr:sp macro="" textlink="">
      <xdr:nvSpPr>
        <xdr:cNvPr id="34" name="Text Box 107"/>
        <xdr:cNvSpPr txBox="1">
          <a:spLocks noChangeArrowheads="1"/>
        </xdr:cNvSpPr>
      </xdr:nvSpPr>
      <xdr:spPr bwMode="auto">
        <a:xfrm>
          <a:off x="14458950" y="6296025"/>
          <a:ext cx="70294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21</xdr:col>
      <xdr:colOff>66675</xdr:colOff>
      <xdr:row>37</xdr:row>
      <xdr:rowOff>0</xdr:rowOff>
    </xdr:from>
    <xdr:to>
      <xdr:col>32</xdr:col>
      <xdr:colOff>0</xdr:colOff>
      <xdr:row>37</xdr:row>
      <xdr:rowOff>0</xdr:rowOff>
    </xdr:to>
    <xdr:sp macro="" textlink="">
      <xdr:nvSpPr>
        <xdr:cNvPr id="35" name="Text Box 108"/>
        <xdr:cNvSpPr txBox="1">
          <a:spLocks noChangeArrowheads="1"/>
        </xdr:cNvSpPr>
      </xdr:nvSpPr>
      <xdr:spPr bwMode="auto">
        <a:xfrm>
          <a:off x="14468475" y="6296025"/>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21</xdr:col>
      <xdr:colOff>57150</xdr:colOff>
      <xdr:row>37</xdr:row>
      <xdr:rowOff>0</xdr:rowOff>
    </xdr:from>
    <xdr:to>
      <xdr:col>32</xdr:col>
      <xdr:colOff>0</xdr:colOff>
      <xdr:row>37</xdr:row>
      <xdr:rowOff>0</xdr:rowOff>
    </xdr:to>
    <xdr:sp macro="" textlink="">
      <xdr:nvSpPr>
        <xdr:cNvPr id="36" name="Text Box 109"/>
        <xdr:cNvSpPr txBox="1">
          <a:spLocks noChangeArrowheads="1"/>
        </xdr:cNvSpPr>
      </xdr:nvSpPr>
      <xdr:spPr bwMode="auto">
        <a:xfrm>
          <a:off x="14458950" y="6296025"/>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21</xdr:col>
      <xdr:colOff>57150</xdr:colOff>
      <xdr:row>37</xdr:row>
      <xdr:rowOff>0</xdr:rowOff>
    </xdr:from>
    <xdr:to>
      <xdr:col>31</xdr:col>
      <xdr:colOff>228600</xdr:colOff>
      <xdr:row>37</xdr:row>
      <xdr:rowOff>0</xdr:rowOff>
    </xdr:to>
    <xdr:sp macro="" textlink="">
      <xdr:nvSpPr>
        <xdr:cNvPr id="37" name="Text Box 110"/>
        <xdr:cNvSpPr txBox="1">
          <a:spLocks noChangeArrowheads="1"/>
        </xdr:cNvSpPr>
      </xdr:nvSpPr>
      <xdr:spPr bwMode="auto">
        <a:xfrm>
          <a:off x="14458950" y="62960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21</xdr:col>
      <xdr:colOff>38100</xdr:colOff>
      <xdr:row>37</xdr:row>
      <xdr:rowOff>0</xdr:rowOff>
    </xdr:from>
    <xdr:to>
      <xdr:col>31</xdr:col>
      <xdr:colOff>209550</xdr:colOff>
      <xdr:row>37</xdr:row>
      <xdr:rowOff>0</xdr:rowOff>
    </xdr:to>
    <xdr:sp macro="" textlink="">
      <xdr:nvSpPr>
        <xdr:cNvPr id="38" name="Text Box 111"/>
        <xdr:cNvSpPr txBox="1">
          <a:spLocks noChangeArrowheads="1"/>
        </xdr:cNvSpPr>
      </xdr:nvSpPr>
      <xdr:spPr bwMode="auto">
        <a:xfrm>
          <a:off x="14439900" y="62960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21</xdr:col>
      <xdr:colOff>38100</xdr:colOff>
      <xdr:row>37</xdr:row>
      <xdr:rowOff>0</xdr:rowOff>
    </xdr:from>
    <xdr:to>
      <xdr:col>31</xdr:col>
      <xdr:colOff>209550</xdr:colOff>
      <xdr:row>37</xdr:row>
      <xdr:rowOff>0</xdr:rowOff>
    </xdr:to>
    <xdr:sp macro="" textlink="">
      <xdr:nvSpPr>
        <xdr:cNvPr id="39" name="Text Box 112"/>
        <xdr:cNvSpPr txBox="1">
          <a:spLocks noChangeArrowheads="1"/>
        </xdr:cNvSpPr>
      </xdr:nvSpPr>
      <xdr:spPr bwMode="auto">
        <a:xfrm>
          <a:off x="14439900" y="62960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21</xdr:col>
      <xdr:colOff>38100</xdr:colOff>
      <xdr:row>37</xdr:row>
      <xdr:rowOff>0</xdr:rowOff>
    </xdr:from>
    <xdr:to>
      <xdr:col>31</xdr:col>
      <xdr:colOff>219075</xdr:colOff>
      <xdr:row>37</xdr:row>
      <xdr:rowOff>0</xdr:rowOff>
    </xdr:to>
    <xdr:sp macro="" textlink="">
      <xdr:nvSpPr>
        <xdr:cNvPr id="40" name="Text Box 113"/>
        <xdr:cNvSpPr txBox="1">
          <a:spLocks noChangeArrowheads="1"/>
        </xdr:cNvSpPr>
      </xdr:nvSpPr>
      <xdr:spPr bwMode="auto">
        <a:xfrm>
          <a:off x="14439900" y="6296025"/>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21</xdr:col>
      <xdr:colOff>28575</xdr:colOff>
      <xdr:row>37</xdr:row>
      <xdr:rowOff>0</xdr:rowOff>
    </xdr:from>
    <xdr:to>
      <xdr:col>31</xdr:col>
      <xdr:colOff>200025</xdr:colOff>
      <xdr:row>37</xdr:row>
      <xdr:rowOff>0</xdr:rowOff>
    </xdr:to>
    <xdr:sp macro="" textlink="">
      <xdr:nvSpPr>
        <xdr:cNvPr id="41" name="Text Box 114"/>
        <xdr:cNvSpPr txBox="1">
          <a:spLocks noChangeArrowheads="1"/>
        </xdr:cNvSpPr>
      </xdr:nvSpPr>
      <xdr:spPr bwMode="auto">
        <a:xfrm>
          <a:off x="14430375" y="62960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49</xdr:col>
      <xdr:colOff>104775</xdr:colOff>
      <xdr:row>37</xdr:row>
      <xdr:rowOff>0</xdr:rowOff>
    </xdr:from>
    <xdr:to>
      <xdr:col>53</xdr:col>
      <xdr:colOff>152400</xdr:colOff>
      <xdr:row>37</xdr:row>
      <xdr:rowOff>0</xdr:rowOff>
    </xdr:to>
    <xdr:sp macro="" textlink="">
      <xdr:nvSpPr>
        <xdr:cNvPr id="42" name="Text Box 117"/>
        <xdr:cNvSpPr txBox="1">
          <a:spLocks noChangeArrowheads="1"/>
        </xdr:cNvSpPr>
      </xdr:nvSpPr>
      <xdr:spPr bwMode="auto">
        <a:xfrm>
          <a:off x="33708975" y="6296025"/>
          <a:ext cx="27908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editAs="oneCell">
    <xdr:from>
      <xdr:col>25</xdr:col>
      <xdr:colOff>19050</xdr:colOff>
      <xdr:row>37</xdr:row>
      <xdr:rowOff>0</xdr:rowOff>
    </xdr:from>
    <xdr:to>
      <xdr:col>25</xdr:col>
      <xdr:colOff>95250</xdr:colOff>
      <xdr:row>38</xdr:row>
      <xdr:rowOff>47625</xdr:rowOff>
    </xdr:to>
    <xdr:sp macro="" textlink="">
      <xdr:nvSpPr>
        <xdr:cNvPr id="4777045" name="Text Box 118"/>
        <xdr:cNvSpPr txBox="1">
          <a:spLocks noChangeArrowheads="1"/>
        </xdr:cNvSpPr>
      </xdr:nvSpPr>
      <xdr:spPr bwMode="auto">
        <a:xfrm>
          <a:off x="2905125" y="7934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22</xdr:col>
      <xdr:colOff>0</xdr:colOff>
      <xdr:row>37</xdr:row>
      <xdr:rowOff>0</xdr:rowOff>
    </xdr:from>
    <xdr:to>
      <xdr:col>22</xdr:col>
      <xdr:colOff>76200</xdr:colOff>
      <xdr:row>38</xdr:row>
      <xdr:rowOff>47625</xdr:rowOff>
    </xdr:to>
    <xdr:sp macro="" textlink="">
      <xdr:nvSpPr>
        <xdr:cNvPr id="4777046" name="Text Box 119"/>
        <xdr:cNvSpPr txBox="1">
          <a:spLocks noChangeArrowheads="1"/>
        </xdr:cNvSpPr>
      </xdr:nvSpPr>
      <xdr:spPr bwMode="auto">
        <a:xfrm>
          <a:off x="2543175" y="7934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37.xml><?xml version="1.0" encoding="utf-8"?>
<c:userShapes xmlns:c="http://schemas.openxmlformats.org/drawingml/2006/chart">
  <cdr:relSizeAnchor xmlns:cdr="http://schemas.openxmlformats.org/drawingml/2006/chartDrawing">
    <cdr:from>
      <cdr:x>0.93329</cdr:x>
      <cdr:y>0.24831</cdr:y>
    </cdr:from>
    <cdr:to>
      <cdr:x>0.96227</cdr:x>
      <cdr:y>0.3623</cdr:y>
    </cdr:to>
    <cdr:sp macro="" textlink="">
      <cdr:nvSpPr>
        <cdr:cNvPr id="551937" name="Text Box 1"/>
        <cdr:cNvSpPr txBox="1">
          <a:spLocks xmlns:a="http://schemas.openxmlformats.org/drawingml/2006/main" noChangeArrowheads="1"/>
        </cdr:cNvSpPr>
      </cdr:nvSpPr>
      <cdr:spPr bwMode="auto">
        <a:xfrm xmlns:a="http://schemas.openxmlformats.org/drawingml/2006/main">
          <a:off x="3452325" y="185295"/>
          <a:ext cx="107114"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38.xml><?xml version="1.0" encoding="utf-8"?>
<xdr:wsDr xmlns:xdr="http://schemas.openxmlformats.org/drawingml/2006/spreadsheetDrawing" xmlns:a="http://schemas.openxmlformats.org/drawingml/2006/main">
  <xdr:twoCellAnchor>
    <xdr:from>
      <xdr:col>6</xdr:col>
      <xdr:colOff>19050</xdr:colOff>
      <xdr:row>0</xdr:row>
      <xdr:rowOff>0</xdr:rowOff>
    </xdr:from>
    <xdr:to>
      <xdr:col>47</xdr:col>
      <xdr:colOff>76200</xdr:colOff>
      <xdr:row>0</xdr:row>
      <xdr:rowOff>0</xdr:rowOff>
    </xdr:to>
    <xdr:graphicFrame macro="">
      <xdr:nvGraphicFramePr>
        <xdr:cNvPr id="477800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87630</xdr:colOff>
      <xdr:row>0</xdr:row>
      <xdr:rowOff>0</xdr:rowOff>
    </xdr:from>
    <xdr:to>
      <xdr:col>32</xdr:col>
      <xdr:colOff>11906</xdr:colOff>
      <xdr:row>0</xdr:row>
      <xdr:rowOff>0</xdr:rowOff>
    </xdr:to>
    <xdr:sp macro="" textlink="">
      <xdr:nvSpPr>
        <xdr:cNvPr id="3" name="Text Box 22"/>
        <xdr:cNvSpPr txBox="1">
          <a:spLocks noChangeArrowheads="1"/>
        </xdr:cNvSpPr>
      </xdr:nvSpPr>
      <xdr:spPr bwMode="auto">
        <a:xfrm>
          <a:off x="20661630" y="0"/>
          <a:ext cx="1295876"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15</xdr:col>
      <xdr:colOff>95250</xdr:colOff>
      <xdr:row>0</xdr:row>
      <xdr:rowOff>0</xdr:rowOff>
    </xdr:from>
    <xdr:to>
      <xdr:col>53</xdr:col>
      <xdr:colOff>47625</xdr:colOff>
      <xdr:row>0</xdr:row>
      <xdr:rowOff>0</xdr:rowOff>
    </xdr:to>
    <xdr:graphicFrame macro="">
      <xdr:nvGraphicFramePr>
        <xdr:cNvPr id="477800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19050</xdr:colOff>
      <xdr:row>58</xdr:row>
      <xdr:rowOff>0</xdr:rowOff>
    </xdr:from>
    <xdr:to>
      <xdr:col>33</xdr:col>
      <xdr:colOff>0</xdr:colOff>
      <xdr:row>58</xdr:row>
      <xdr:rowOff>0</xdr:rowOff>
    </xdr:to>
    <xdr:sp macro="" textlink="">
      <xdr:nvSpPr>
        <xdr:cNvPr id="4778010" name="Text Box 38"/>
        <xdr:cNvSpPr txBox="1">
          <a:spLocks noChangeArrowheads="1"/>
        </xdr:cNvSpPr>
      </xdr:nvSpPr>
      <xdr:spPr bwMode="auto">
        <a:xfrm>
          <a:off x="3209925" y="12372975"/>
          <a:ext cx="1409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58</xdr:row>
      <xdr:rowOff>0</xdr:rowOff>
    </xdr:from>
    <xdr:to>
      <xdr:col>31</xdr:col>
      <xdr:colOff>228600</xdr:colOff>
      <xdr:row>58</xdr:row>
      <xdr:rowOff>0</xdr:rowOff>
    </xdr:to>
    <xdr:sp macro="" textlink="">
      <xdr:nvSpPr>
        <xdr:cNvPr id="4778011" name="Text Box 39"/>
        <xdr:cNvSpPr txBox="1">
          <a:spLocks noChangeArrowheads="1"/>
        </xdr:cNvSpPr>
      </xdr:nvSpPr>
      <xdr:spPr bwMode="auto">
        <a:xfrm>
          <a:off x="3105150" y="12372975"/>
          <a:ext cx="1381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58</xdr:row>
      <xdr:rowOff>0</xdr:rowOff>
    </xdr:from>
    <xdr:to>
      <xdr:col>53</xdr:col>
      <xdr:colOff>0</xdr:colOff>
      <xdr:row>58</xdr:row>
      <xdr:rowOff>0</xdr:rowOff>
    </xdr:to>
    <xdr:sp macro="" textlink="">
      <xdr:nvSpPr>
        <xdr:cNvPr id="7" name="Text Box 42"/>
        <xdr:cNvSpPr txBox="1">
          <a:spLocks noChangeArrowheads="1"/>
        </xdr:cNvSpPr>
      </xdr:nvSpPr>
      <xdr:spPr bwMode="auto">
        <a:xfrm>
          <a:off x="33756600" y="1147762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49530</xdr:colOff>
      <xdr:row>58</xdr:row>
      <xdr:rowOff>0</xdr:rowOff>
    </xdr:from>
    <xdr:to>
      <xdr:col>50</xdr:col>
      <xdr:colOff>11430</xdr:colOff>
      <xdr:row>58</xdr:row>
      <xdr:rowOff>0</xdr:rowOff>
    </xdr:to>
    <xdr:sp macro="" textlink="">
      <xdr:nvSpPr>
        <xdr:cNvPr id="8" name="Text Box 47"/>
        <xdr:cNvSpPr txBox="1">
          <a:spLocks noChangeArrowheads="1"/>
        </xdr:cNvSpPr>
      </xdr:nvSpPr>
      <xdr:spPr bwMode="auto">
        <a:xfrm>
          <a:off x="32967930" y="1147762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68580</xdr:colOff>
      <xdr:row>58</xdr:row>
      <xdr:rowOff>0</xdr:rowOff>
    </xdr:from>
    <xdr:to>
      <xdr:col>32</xdr:col>
      <xdr:colOff>116205</xdr:colOff>
      <xdr:row>58</xdr:row>
      <xdr:rowOff>0</xdr:rowOff>
    </xdr:to>
    <xdr:sp macro="" textlink="">
      <xdr:nvSpPr>
        <xdr:cNvPr id="9" name="Text Box 48"/>
        <xdr:cNvSpPr txBox="1">
          <a:spLocks noChangeArrowheads="1"/>
        </xdr:cNvSpPr>
      </xdr:nvSpPr>
      <xdr:spPr bwMode="auto">
        <a:xfrm>
          <a:off x="19270980" y="1147762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14</xdr:col>
      <xdr:colOff>11430</xdr:colOff>
      <xdr:row>58</xdr:row>
      <xdr:rowOff>0</xdr:rowOff>
    </xdr:from>
    <xdr:to>
      <xdr:col>18</xdr:col>
      <xdr:colOff>49530</xdr:colOff>
      <xdr:row>58</xdr:row>
      <xdr:rowOff>0</xdr:rowOff>
    </xdr:to>
    <xdr:sp macro="" textlink="">
      <xdr:nvSpPr>
        <xdr:cNvPr id="10" name="Text Box 49"/>
        <xdr:cNvSpPr txBox="1">
          <a:spLocks noChangeArrowheads="1"/>
        </xdr:cNvSpPr>
      </xdr:nvSpPr>
      <xdr:spPr bwMode="auto">
        <a:xfrm>
          <a:off x="9612630" y="11477625"/>
          <a:ext cx="27813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58</xdr:row>
      <xdr:rowOff>0</xdr:rowOff>
    </xdr:from>
    <xdr:to>
      <xdr:col>38</xdr:col>
      <xdr:colOff>87661</xdr:colOff>
      <xdr:row>58</xdr:row>
      <xdr:rowOff>0</xdr:rowOff>
    </xdr:to>
    <xdr:sp macro="" textlink="">
      <xdr:nvSpPr>
        <xdr:cNvPr id="11" name="Text Box 50"/>
        <xdr:cNvSpPr txBox="1">
          <a:spLocks noChangeArrowheads="1"/>
        </xdr:cNvSpPr>
      </xdr:nvSpPr>
      <xdr:spPr bwMode="auto">
        <a:xfrm>
          <a:off x="23326725" y="11477625"/>
          <a:ext cx="2821336"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11430</xdr:colOff>
      <xdr:row>58</xdr:row>
      <xdr:rowOff>0</xdr:rowOff>
    </xdr:from>
    <xdr:to>
      <xdr:col>5</xdr:col>
      <xdr:colOff>30607</xdr:colOff>
      <xdr:row>58</xdr:row>
      <xdr:rowOff>0</xdr:rowOff>
    </xdr:to>
    <xdr:sp macro="" textlink="">
      <xdr:nvSpPr>
        <xdr:cNvPr id="12" name="Text Box 51"/>
        <xdr:cNvSpPr txBox="1">
          <a:spLocks noChangeArrowheads="1"/>
        </xdr:cNvSpPr>
      </xdr:nvSpPr>
      <xdr:spPr bwMode="auto">
        <a:xfrm>
          <a:off x="11430" y="11477625"/>
          <a:ext cx="3448177"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18</xdr:col>
      <xdr:colOff>76200</xdr:colOff>
      <xdr:row>58</xdr:row>
      <xdr:rowOff>0</xdr:rowOff>
    </xdr:from>
    <xdr:to>
      <xdr:col>26</xdr:col>
      <xdr:colOff>104775</xdr:colOff>
      <xdr:row>58</xdr:row>
      <xdr:rowOff>0</xdr:rowOff>
    </xdr:to>
    <xdr:sp macro="" textlink="">
      <xdr:nvSpPr>
        <xdr:cNvPr id="4778018" name="Line 56"/>
        <xdr:cNvSpPr>
          <a:spLocks noChangeShapeType="1"/>
        </xdr:cNvSpPr>
      </xdr:nvSpPr>
      <xdr:spPr bwMode="auto">
        <a:xfrm>
          <a:off x="2733675" y="12372975"/>
          <a:ext cx="10763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8019"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68580</xdr:colOff>
      <xdr:row>0</xdr:row>
      <xdr:rowOff>0</xdr:rowOff>
    </xdr:from>
    <xdr:to>
      <xdr:col>6</xdr:col>
      <xdr:colOff>9601</xdr:colOff>
      <xdr:row>0</xdr:row>
      <xdr:rowOff>0</xdr:rowOff>
    </xdr:to>
    <xdr:sp macro="" textlink="">
      <xdr:nvSpPr>
        <xdr:cNvPr id="15" name="Text Box 68"/>
        <xdr:cNvSpPr txBox="1">
          <a:spLocks noChangeArrowheads="1"/>
        </xdr:cNvSpPr>
      </xdr:nvSpPr>
      <xdr:spPr bwMode="auto">
        <a:xfrm>
          <a:off x="754380" y="0"/>
          <a:ext cx="3370021"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6</xdr:col>
      <xdr:colOff>9525</xdr:colOff>
      <xdr:row>0</xdr:row>
      <xdr:rowOff>0</xdr:rowOff>
    </xdr:from>
    <xdr:to>
      <xdr:col>8</xdr:col>
      <xdr:colOff>68728</xdr:colOff>
      <xdr:row>0</xdr:row>
      <xdr:rowOff>0</xdr:rowOff>
    </xdr:to>
    <xdr:sp macro="" textlink="">
      <xdr:nvSpPr>
        <xdr:cNvPr id="16" name="Text Box 69"/>
        <xdr:cNvSpPr txBox="1">
          <a:spLocks noChangeArrowheads="1"/>
        </xdr:cNvSpPr>
      </xdr:nvSpPr>
      <xdr:spPr bwMode="auto">
        <a:xfrm>
          <a:off x="4124325" y="0"/>
          <a:ext cx="143080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49</xdr:col>
      <xdr:colOff>11430</xdr:colOff>
      <xdr:row>0</xdr:row>
      <xdr:rowOff>0</xdr:rowOff>
    </xdr:from>
    <xdr:to>
      <xdr:col>50</xdr:col>
      <xdr:colOff>31160</xdr:colOff>
      <xdr:row>0</xdr:row>
      <xdr:rowOff>0</xdr:rowOff>
    </xdr:to>
    <xdr:sp macro="" textlink="">
      <xdr:nvSpPr>
        <xdr:cNvPr id="17" name="Text Box 79"/>
        <xdr:cNvSpPr txBox="1">
          <a:spLocks noChangeArrowheads="1"/>
        </xdr:cNvSpPr>
      </xdr:nvSpPr>
      <xdr:spPr bwMode="auto">
        <a:xfrm>
          <a:off x="33615630" y="0"/>
          <a:ext cx="70553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116205</xdr:colOff>
      <xdr:row>0</xdr:row>
      <xdr:rowOff>0</xdr:rowOff>
    </xdr:from>
    <xdr:to>
      <xdr:col>7</xdr:col>
      <xdr:colOff>89568</xdr:colOff>
      <xdr:row>0</xdr:row>
      <xdr:rowOff>0</xdr:rowOff>
    </xdr:to>
    <xdr:sp macro="" textlink="">
      <xdr:nvSpPr>
        <xdr:cNvPr id="18" name="Text Box 80"/>
        <xdr:cNvSpPr txBox="1">
          <a:spLocks noChangeArrowheads="1"/>
        </xdr:cNvSpPr>
      </xdr:nvSpPr>
      <xdr:spPr bwMode="auto">
        <a:xfrm>
          <a:off x="116205" y="0"/>
          <a:ext cx="4773963"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7</xdr:col>
      <xdr:colOff>11430</xdr:colOff>
      <xdr:row>0</xdr:row>
      <xdr:rowOff>0</xdr:rowOff>
    </xdr:from>
    <xdr:to>
      <xdr:col>8</xdr:col>
      <xdr:colOff>49530</xdr:colOff>
      <xdr:row>0</xdr:row>
      <xdr:rowOff>0</xdr:rowOff>
    </xdr:to>
    <xdr:sp macro="" textlink="">
      <xdr:nvSpPr>
        <xdr:cNvPr id="19" name="Text Box 81"/>
        <xdr:cNvSpPr txBox="1">
          <a:spLocks noChangeArrowheads="1"/>
        </xdr:cNvSpPr>
      </xdr:nvSpPr>
      <xdr:spPr bwMode="auto">
        <a:xfrm>
          <a:off x="481203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10</xdr:col>
      <xdr:colOff>9525</xdr:colOff>
      <xdr:row>1</xdr:row>
      <xdr:rowOff>38100</xdr:rowOff>
    </xdr:to>
    <xdr:sp macro="" textlink="">
      <xdr:nvSpPr>
        <xdr:cNvPr id="20" name="Text Box 82" descr="10%"/>
        <xdr:cNvSpPr txBox="1">
          <a:spLocks noChangeArrowheads="1"/>
        </xdr:cNvSpPr>
      </xdr:nvSpPr>
      <xdr:spPr bwMode="auto">
        <a:xfrm>
          <a:off x="0" y="0"/>
          <a:ext cx="6867525" cy="2095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賃 金 ・ 労 働</a:t>
          </a:r>
        </a:p>
      </xdr:txBody>
    </xdr:sp>
    <xdr:clientData/>
  </xdr:twoCellAnchor>
  <xdr:twoCellAnchor editAs="oneCell">
    <xdr:from>
      <xdr:col>22</xdr:col>
      <xdr:colOff>0</xdr:colOff>
      <xdr:row>58</xdr:row>
      <xdr:rowOff>0</xdr:rowOff>
    </xdr:from>
    <xdr:to>
      <xdr:col>22</xdr:col>
      <xdr:colOff>76200</xdr:colOff>
      <xdr:row>59</xdr:row>
      <xdr:rowOff>47625</xdr:rowOff>
    </xdr:to>
    <xdr:sp macro="" textlink="">
      <xdr:nvSpPr>
        <xdr:cNvPr id="4778026" name="Text Box 84"/>
        <xdr:cNvSpPr txBox="1">
          <a:spLocks noChangeArrowheads="1"/>
        </xdr:cNvSpPr>
      </xdr:nvSpPr>
      <xdr:spPr bwMode="auto">
        <a:xfrm>
          <a:off x="3190875" y="12372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8</xdr:col>
      <xdr:colOff>38100</xdr:colOff>
      <xdr:row>0</xdr:row>
      <xdr:rowOff>0</xdr:rowOff>
    </xdr:from>
    <xdr:to>
      <xdr:col>10</xdr:col>
      <xdr:colOff>47625</xdr:colOff>
      <xdr:row>0</xdr:row>
      <xdr:rowOff>0</xdr:rowOff>
    </xdr:to>
    <xdr:sp macro="" textlink="">
      <xdr:nvSpPr>
        <xdr:cNvPr id="22" name="Text Box 88"/>
        <xdr:cNvSpPr txBox="1">
          <a:spLocks noChangeArrowheads="1"/>
        </xdr:cNvSpPr>
      </xdr:nvSpPr>
      <xdr:spPr bwMode="auto">
        <a:xfrm>
          <a:off x="55245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6</xdr:col>
      <xdr:colOff>49530</xdr:colOff>
      <xdr:row>0</xdr:row>
      <xdr:rowOff>0</xdr:rowOff>
    </xdr:from>
    <xdr:to>
      <xdr:col>9</xdr:col>
      <xdr:colOff>89</xdr:colOff>
      <xdr:row>0</xdr:row>
      <xdr:rowOff>0</xdr:rowOff>
    </xdr:to>
    <xdr:sp macro="" textlink="">
      <xdr:nvSpPr>
        <xdr:cNvPr id="23" name="Text Box 89"/>
        <xdr:cNvSpPr txBox="1">
          <a:spLocks noChangeArrowheads="1"/>
        </xdr:cNvSpPr>
      </xdr:nvSpPr>
      <xdr:spPr bwMode="auto">
        <a:xfrm>
          <a:off x="4164330" y="0"/>
          <a:ext cx="2007959"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79065" name="Chart 10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4779066" name="Line 1039"/>
        <xdr:cNvSpPr>
          <a:spLocks noChangeShapeType="1"/>
        </xdr:cNvSpPr>
      </xdr:nvSpPr>
      <xdr:spPr bwMode="auto">
        <a:xfrm>
          <a:off x="4810125" y="0"/>
          <a:ext cx="13049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87630</xdr:colOff>
      <xdr:row>0</xdr:row>
      <xdr:rowOff>0</xdr:rowOff>
    </xdr:from>
    <xdr:to>
      <xdr:col>32</xdr:col>
      <xdr:colOff>11827</xdr:colOff>
      <xdr:row>0</xdr:row>
      <xdr:rowOff>0</xdr:rowOff>
    </xdr:to>
    <xdr:sp macro="" textlink="">
      <xdr:nvSpPr>
        <xdr:cNvPr id="4" name="Text Box 1046"/>
        <xdr:cNvSpPr txBox="1">
          <a:spLocks noChangeArrowheads="1"/>
        </xdr:cNvSpPr>
      </xdr:nvSpPr>
      <xdr:spPr bwMode="auto">
        <a:xfrm>
          <a:off x="20661630" y="0"/>
          <a:ext cx="1295797"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99060</xdr:colOff>
      <xdr:row>0</xdr:row>
      <xdr:rowOff>0</xdr:rowOff>
    </xdr:from>
    <xdr:to>
      <xdr:col>22</xdr:col>
      <xdr:colOff>49299</xdr:colOff>
      <xdr:row>0</xdr:row>
      <xdr:rowOff>0</xdr:rowOff>
    </xdr:to>
    <xdr:sp macro="" textlink="">
      <xdr:nvSpPr>
        <xdr:cNvPr id="5" name="Text Box 1047"/>
        <xdr:cNvSpPr txBox="1">
          <a:spLocks noChangeArrowheads="1"/>
        </xdr:cNvSpPr>
      </xdr:nvSpPr>
      <xdr:spPr bwMode="auto">
        <a:xfrm>
          <a:off x="13129260" y="0"/>
          <a:ext cx="2007639"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0</xdr:row>
      <xdr:rowOff>0</xdr:rowOff>
    </xdr:from>
    <xdr:to>
      <xdr:col>29</xdr:col>
      <xdr:colOff>87650</xdr:colOff>
      <xdr:row>0</xdr:row>
      <xdr:rowOff>0</xdr:rowOff>
    </xdr:to>
    <xdr:sp macro="" textlink="">
      <xdr:nvSpPr>
        <xdr:cNvPr id="6" name="Text Box 1048"/>
        <xdr:cNvSpPr txBox="1">
          <a:spLocks noChangeArrowheads="1"/>
        </xdr:cNvSpPr>
      </xdr:nvSpPr>
      <xdr:spPr bwMode="auto">
        <a:xfrm>
          <a:off x="15782925" y="0"/>
          <a:ext cx="4192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0</xdr:row>
      <xdr:rowOff>0</xdr:rowOff>
    </xdr:from>
    <xdr:to>
      <xdr:col>53</xdr:col>
      <xdr:colOff>47625</xdr:colOff>
      <xdr:row>0</xdr:row>
      <xdr:rowOff>0</xdr:rowOff>
    </xdr:to>
    <xdr:graphicFrame macro="">
      <xdr:nvGraphicFramePr>
        <xdr:cNvPr id="4779070" name="Chart 10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0</xdr:row>
      <xdr:rowOff>0</xdr:rowOff>
    </xdr:from>
    <xdr:to>
      <xdr:col>30</xdr:col>
      <xdr:colOff>89545</xdr:colOff>
      <xdr:row>0</xdr:row>
      <xdr:rowOff>0</xdr:rowOff>
    </xdr:to>
    <xdr:sp macro="" textlink="">
      <xdr:nvSpPr>
        <xdr:cNvPr id="8" name="Text Box 1051"/>
        <xdr:cNvSpPr txBox="1">
          <a:spLocks noChangeArrowheads="1"/>
        </xdr:cNvSpPr>
      </xdr:nvSpPr>
      <xdr:spPr bwMode="auto">
        <a:xfrm>
          <a:off x="16497300" y="0"/>
          <a:ext cx="416624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11430</xdr:colOff>
      <xdr:row>0</xdr:row>
      <xdr:rowOff>0</xdr:rowOff>
    </xdr:from>
    <xdr:to>
      <xdr:col>28</xdr:col>
      <xdr:colOff>123</xdr:colOff>
      <xdr:row>0</xdr:row>
      <xdr:rowOff>0</xdr:rowOff>
    </xdr:to>
    <xdr:sp macro="" textlink="">
      <xdr:nvSpPr>
        <xdr:cNvPr id="9" name="Text Box 1052"/>
        <xdr:cNvSpPr txBox="1">
          <a:spLocks noChangeArrowheads="1"/>
        </xdr:cNvSpPr>
      </xdr:nvSpPr>
      <xdr:spPr bwMode="auto">
        <a:xfrm>
          <a:off x="17842230" y="0"/>
          <a:ext cx="136029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0</xdr:row>
      <xdr:rowOff>0</xdr:rowOff>
    </xdr:from>
    <xdr:to>
      <xdr:col>29</xdr:col>
      <xdr:colOff>89588</xdr:colOff>
      <xdr:row>0</xdr:row>
      <xdr:rowOff>0</xdr:rowOff>
    </xdr:to>
    <xdr:sp macro="" textlink="">
      <xdr:nvSpPr>
        <xdr:cNvPr id="10" name="Text Box 1053"/>
        <xdr:cNvSpPr txBox="1">
          <a:spLocks noChangeArrowheads="1"/>
        </xdr:cNvSpPr>
      </xdr:nvSpPr>
      <xdr:spPr bwMode="auto">
        <a:xfrm>
          <a:off x="16506825" y="0"/>
          <a:ext cx="347096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78105</xdr:colOff>
      <xdr:row>0</xdr:row>
      <xdr:rowOff>0</xdr:rowOff>
    </xdr:from>
    <xdr:to>
      <xdr:col>28</xdr:col>
      <xdr:colOff>87630</xdr:colOff>
      <xdr:row>0</xdr:row>
      <xdr:rowOff>0</xdr:rowOff>
    </xdr:to>
    <xdr:sp macro="" textlink="">
      <xdr:nvSpPr>
        <xdr:cNvPr id="11" name="Text Box 1054"/>
        <xdr:cNvSpPr txBox="1">
          <a:spLocks noChangeArrowheads="1"/>
        </xdr:cNvSpPr>
      </xdr:nvSpPr>
      <xdr:spPr bwMode="auto">
        <a:xfrm>
          <a:off x="17908905"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116205</xdr:colOff>
      <xdr:row>0</xdr:row>
      <xdr:rowOff>0</xdr:rowOff>
    </xdr:from>
    <xdr:to>
      <xdr:col>29</xdr:col>
      <xdr:colOff>68580</xdr:colOff>
      <xdr:row>0</xdr:row>
      <xdr:rowOff>0</xdr:rowOff>
    </xdr:to>
    <xdr:sp macro="" textlink="">
      <xdr:nvSpPr>
        <xdr:cNvPr id="12" name="Text Box 1055"/>
        <xdr:cNvSpPr txBox="1">
          <a:spLocks noChangeArrowheads="1"/>
        </xdr:cNvSpPr>
      </xdr:nvSpPr>
      <xdr:spPr bwMode="auto">
        <a:xfrm>
          <a:off x="17261205"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9</xdr:col>
      <xdr:colOff>30480</xdr:colOff>
      <xdr:row>0</xdr:row>
      <xdr:rowOff>0</xdr:rowOff>
    </xdr:from>
    <xdr:to>
      <xdr:col>15</xdr:col>
      <xdr:colOff>116205</xdr:colOff>
      <xdr:row>0</xdr:row>
      <xdr:rowOff>0</xdr:rowOff>
    </xdr:to>
    <xdr:sp macro="" textlink="">
      <xdr:nvSpPr>
        <xdr:cNvPr id="13" name="Text Box 1056"/>
        <xdr:cNvSpPr txBox="1">
          <a:spLocks noChangeArrowheads="1"/>
        </xdr:cNvSpPr>
      </xdr:nvSpPr>
      <xdr:spPr bwMode="auto">
        <a:xfrm>
          <a:off x="6202680" y="0"/>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0</xdr:row>
      <xdr:rowOff>0</xdr:rowOff>
    </xdr:from>
    <xdr:to>
      <xdr:col>42</xdr:col>
      <xdr:colOff>87632</xdr:colOff>
      <xdr:row>0</xdr:row>
      <xdr:rowOff>0</xdr:rowOff>
    </xdr:to>
    <xdr:sp macro="" textlink="">
      <xdr:nvSpPr>
        <xdr:cNvPr id="14" name="Text Box 1057"/>
        <xdr:cNvSpPr txBox="1">
          <a:spLocks noChangeArrowheads="1"/>
        </xdr:cNvSpPr>
      </xdr:nvSpPr>
      <xdr:spPr bwMode="auto">
        <a:xfrm>
          <a:off x="24688800" y="0"/>
          <a:ext cx="4202432"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116205</xdr:colOff>
      <xdr:row>0</xdr:row>
      <xdr:rowOff>0</xdr:rowOff>
    </xdr:from>
    <xdr:to>
      <xdr:col>29</xdr:col>
      <xdr:colOff>68580</xdr:colOff>
      <xdr:row>0</xdr:row>
      <xdr:rowOff>0</xdr:rowOff>
    </xdr:to>
    <xdr:sp macro="" textlink="">
      <xdr:nvSpPr>
        <xdr:cNvPr id="15" name="Text Box 1058"/>
        <xdr:cNvSpPr txBox="1">
          <a:spLocks noChangeArrowheads="1"/>
        </xdr:cNvSpPr>
      </xdr:nvSpPr>
      <xdr:spPr bwMode="auto">
        <a:xfrm>
          <a:off x="17261205"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0</xdr:row>
      <xdr:rowOff>0</xdr:rowOff>
    </xdr:from>
    <xdr:to>
      <xdr:col>33</xdr:col>
      <xdr:colOff>0</xdr:colOff>
      <xdr:row>0</xdr:row>
      <xdr:rowOff>0</xdr:rowOff>
    </xdr:to>
    <xdr:sp macro="" textlink="">
      <xdr:nvSpPr>
        <xdr:cNvPr id="4779079" name="Text Box 1062"/>
        <xdr:cNvSpPr txBox="1">
          <a:spLocks noChangeArrowheads="1"/>
        </xdr:cNvSpPr>
      </xdr:nvSpPr>
      <xdr:spPr bwMode="auto">
        <a:xfrm>
          <a:off x="3028950"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0</xdr:row>
      <xdr:rowOff>0</xdr:rowOff>
    </xdr:from>
    <xdr:to>
      <xdr:col>31</xdr:col>
      <xdr:colOff>228600</xdr:colOff>
      <xdr:row>0</xdr:row>
      <xdr:rowOff>0</xdr:rowOff>
    </xdr:to>
    <xdr:sp macro="" textlink="">
      <xdr:nvSpPr>
        <xdr:cNvPr id="4779080" name="Text Box 1063"/>
        <xdr:cNvSpPr txBox="1">
          <a:spLocks noChangeArrowheads="1"/>
        </xdr:cNvSpPr>
      </xdr:nvSpPr>
      <xdr:spPr bwMode="auto">
        <a:xfrm>
          <a:off x="2914650" y="0"/>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62</xdr:row>
      <xdr:rowOff>0</xdr:rowOff>
    </xdr:from>
    <xdr:to>
      <xdr:col>53</xdr:col>
      <xdr:colOff>0</xdr:colOff>
      <xdr:row>62</xdr:row>
      <xdr:rowOff>0</xdr:rowOff>
    </xdr:to>
    <xdr:sp macro="" textlink="">
      <xdr:nvSpPr>
        <xdr:cNvPr id="18" name="Text Box 1066"/>
        <xdr:cNvSpPr txBox="1">
          <a:spLocks noChangeArrowheads="1"/>
        </xdr:cNvSpPr>
      </xdr:nvSpPr>
      <xdr:spPr bwMode="auto">
        <a:xfrm>
          <a:off x="33756600" y="10477500"/>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49530</xdr:colOff>
      <xdr:row>62</xdr:row>
      <xdr:rowOff>0</xdr:rowOff>
    </xdr:from>
    <xdr:to>
      <xdr:col>50</xdr:col>
      <xdr:colOff>11430</xdr:colOff>
      <xdr:row>62</xdr:row>
      <xdr:rowOff>0</xdr:rowOff>
    </xdr:to>
    <xdr:sp macro="" textlink="">
      <xdr:nvSpPr>
        <xdr:cNvPr id="19" name="Text Box 1072"/>
        <xdr:cNvSpPr txBox="1">
          <a:spLocks noChangeArrowheads="1"/>
        </xdr:cNvSpPr>
      </xdr:nvSpPr>
      <xdr:spPr bwMode="auto">
        <a:xfrm>
          <a:off x="32967930" y="10477500"/>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68580</xdr:colOff>
      <xdr:row>62</xdr:row>
      <xdr:rowOff>0</xdr:rowOff>
    </xdr:from>
    <xdr:to>
      <xdr:col>32</xdr:col>
      <xdr:colOff>116205</xdr:colOff>
      <xdr:row>62</xdr:row>
      <xdr:rowOff>0</xdr:rowOff>
    </xdr:to>
    <xdr:sp macro="" textlink="">
      <xdr:nvSpPr>
        <xdr:cNvPr id="20" name="Text Box 1073"/>
        <xdr:cNvSpPr txBox="1">
          <a:spLocks noChangeArrowheads="1"/>
        </xdr:cNvSpPr>
      </xdr:nvSpPr>
      <xdr:spPr bwMode="auto">
        <a:xfrm>
          <a:off x="19270980" y="10477500"/>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11430</xdr:colOff>
      <xdr:row>62</xdr:row>
      <xdr:rowOff>0</xdr:rowOff>
    </xdr:from>
    <xdr:to>
      <xdr:col>18</xdr:col>
      <xdr:colOff>49530</xdr:colOff>
      <xdr:row>62</xdr:row>
      <xdr:rowOff>0</xdr:rowOff>
    </xdr:to>
    <xdr:sp macro="" textlink="">
      <xdr:nvSpPr>
        <xdr:cNvPr id="21" name="Text Box 1074"/>
        <xdr:cNvSpPr txBox="1">
          <a:spLocks noChangeArrowheads="1"/>
        </xdr:cNvSpPr>
      </xdr:nvSpPr>
      <xdr:spPr bwMode="auto">
        <a:xfrm>
          <a:off x="8926830" y="10477500"/>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62</xdr:row>
      <xdr:rowOff>0</xdr:rowOff>
    </xdr:from>
    <xdr:to>
      <xdr:col>38</xdr:col>
      <xdr:colOff>87658</xdr:colOff>
      <xdr:row>62</xdr:row>
      <xdr:rowOff>0</xdr:rowOff>
    </xdr:to>
    <xdr:sp macro="" textlink="">
      <xdr:nvSpPr>
        <xdr:cNvPr id="22" name="Text Box 1075"/>
        <xdr:cNvSpPr txBox="1">
          <a:spLocks noChangeArrowheads="1"/>
        </xdr:cNvSpPr>
      </xdr:nvSpPr>
      <xdr:spPr bwMode="auto">
        <a:xfrm>
          <a:off x="23326725" y="10477500"/>
          <a:ext cx="2821333"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11430</xdr:colOff>
      <xdr:row>62</xdr:row>
      <xdr:rowOff>0</xdr:rowOff>
    </xdr:from>
    <xdr:to>
      <xdr:col>4</xdr:col>
      <xdr:colOff>30656</xdr:colOff>
      <xdr:row>62</xdr:row>
      <xdr:rowOff>0</xdr:rowOff>
    </xdr:to>
    <xdr:sp macro="" textlink="">
      <xdr:nvSpPr>
        <xdr:cNvPr id="23" name="Text Box 1076"/>
        <xdr:cNvSpPr txBox="1">
          <a:spLocks noChangeArrowheads="1"/>
        </xdr:cNvSpPr>
      </xdr:nvSpPr>
      <xdr:spPr bwMode="auto">
        <a:xfrm>
          <a:off x="11430" y="10477500"/>
          <a:ext cx="2762426"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99060</xdr:colOff>
      <xdr:row>0</xdr:row>
      <xdr:rowOff>0</xdr:rowOff>
    </xdr:from>
    <xdr:to>
      <xdr:col>52</xdr:col>
      <xdr:colOff>87634</xdr:colOff>
      <xdr:row>0</xdr:row>
      <xdr:rowOff>0</xdr:rowOff>
    </xdr:to>
    <xdr:sp macro="" textlink="">
      <xdr:nvSpPr>
        <xdr:cNvPr id="24" name="Text Box 1077"/>
        <xdr:cNvSpPr txBox="1">
          <a:spLocks noChangeArrowheads="1"/>
        </xdr:cNvSpPr>
      </xdr:nvSpPr>
      <xdr:spPr bwMode="auto">
        <a:xfrm>
          <a:off x="99060" y="0"/>
          <a:ext cx="35650174"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18</xdr:col>
      <xdr:colOff>76200</xdr:colOff>
      <xdr:row>62</xdr:row>
      <xdr:rowOff>0</xdr:rowOff>
    </xdr:from>
    <xdr:to>
      <xdr:col>26</xdr:col>
      <xdr:colOff>104775</xdr:colOff>
      <xdr:row>62</xdr:row>
      <xdr:rowOff>0</xdr:rowOff>
    </xdr:to>
    <xdr:sp macro="" textlink="">
      <xdr:nvSpPr>
        <xdr:cNvPr id="4779088" name="Line 1081"/>
        <xdr:cNvSpPr>
          <a:spLocks noChangeShapeType="1"/>
        </xdr:cNvSpPr>
      </xdr:nvSpPr>
      <xdr:spPr bwMode="auto">
        <a:xfrm>
          <a:off x="2514600" y="9734550"/>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6" name="Text Box 1082"/>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27" name="Text Box 1084"/>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9091" name="Chart 10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116205</xdr:colOff>
      <xdr:row>0</xdr:row>
      <xdr:rowOff>0</xdr:rowOff>
    </xdr:from>
    <xdr:to>
      <xdr:col>16</xdr:col>
      <xdr:colOff>116205</xdr:colOff>
      <xdr:row>0</xdr:row>
      <xdr:rowOff>0</xdr:rowOff>
    </xdr:to>
    <xdr:sp macro="" textlink="">
      <xdr:nvSpPr>
        <xdr:cNvPr id="29" name="Text Box 1089"/>
        <xdr:cNvSpPr txBox="1">
          <a:spLocks noChangeArrowheads="1"/>
        </xdr:cNvSpPr>
      </xdr:nvSpPr>
      <xdr:spPr bwMode="auto">
        <a:xfrm>
          <a:off x="8345805" y="0"/>
          <a:ext cx="27432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12</xdr:col>
      <xdr:colOff>47625</xdr:colOff>
      <xdr:row>0</xdr:row>
      <xdr:rowOff>0</xdr:rowOff>
    </xdr:from>
    <xdr:to>
      <xdr:col>21</xdr:col>
      <xdr:colOff>68618</xdr:colOff>
      <xdr:row>0</xdr:row>
      <xdr:rowOff>0</xdr:rowOff>
    </xdr:to>
    <xdr:sp macro="" textlink="">
      <xdr:nvSpPr>
        <xdr:cNvPr id="30" name="Text Box 1090"/>
        <xdr:cNvSpPr txBox="1">
          <a:spLocks noChangeArrowheads="1"/>
        </xdr:cNvSpPr>
      </xdr:nvSpPr>
      <xdr:spPr bwMode="auto">
        <a:xfrm>
          <a:off x="8277225" y="0"/>
          <a:ext cx="619319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1</xdr:col>
      <xdr:colOff>68580</xdr:colOff>
      <xdr:row>0</xdr:row>
      <xdr:rowOff>0</xdr:rowOff>
    </xdr:from>
    <xdr:to>
      <xdr:col>5</xdr:col>
      <xdr:colOff>9637</xdr:colOff>
      <xdr:row>0</xdr:row>
      <xdr:rowOff>0</xdr:rowOff>
    </xdr:to>
    <xdr:sp macro="" textlink="">
      <xdr:nvSpPr>
        <xdr:cNvPr id="31" name="Text Box 1093"/>
        <xdr:cNvSpPr txBox="1">
          <a:spLocks noChangeArrowheads="1"/>
        </xdr:cNvSpPr>
      </xdr:nvSpPr>
      <xdr:spPr bwMode="auto">
        <a:xfrm>
          <a:off x="754380" y="0"/>
          <a:ext cx="2684257"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68745</xdr:colOff>
      <xdr:row>0</xdr:row>
      <xdr:rowOff>0</xdr:rowOff>
    </xdr:to>
    <xdr:sp macro="" textlink="">
      <xdr:nvSpPr>
        <xdr:cNvPr id="32" name="Text Box 1094"/>
        <xdr:cNvSpPr txBox="1">
          <a:spLocks noChangeArrowheads="1"/>
        </xdr:cNvSpPr>
      </xdr:nvSpPr>
      <xdr:spPr bwMode="auto">
        <a:xfrm>
          <a:off x="3438525" y="0"/>
          <a:ext cx="143082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11</xdr:col>
      <xdr:colOff>68580</xdr:colOff>
      <xdr:row>0</xdr:row>
      <xdr:rowOff>0</xdr:rowOff>
    </xdr:from>
    <xdr:to>
      <xdr:col>16</xdr:col>
      <xdr:colOff>38150</xdr:colOff>
      <xdr:row>0</xdr:row>
      <xdr:rowOff>0</xdr:rowOff>
    </xdr:to>
    <xdr:sp macro="" textlink="">
      <xdr:nvSpPr>
        <xdr:cNvPr id="33" name="Text Box 1097"/>
        <xdr:cNvSpPr txBox="1">
          <a:spLocks noChangeArrowheads="1"/>
        </xdr:cNvSpPr>
      </xdr:nvSpPr>
      <xdr:spPr bwMode="auto">
        <a:xfrm>
          <a:off x="7612380" y="0"/>
          <a:ext cx="339857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33</xdr:col>
      <xdr:colOff>38100</xdr:colOff>
      <xdr:row>0</xdr:row>
      <xdr:rowOff>0</xdr:rowOff>
    </xdr:from>
    <xdr:to>
      <xdr:col>41</xdr:col>
      <xdr:colOff>47625</xdr:colOff>
      <xdr:row>0</xdr:row>
      <xdr:rowOff>0</xdr:rowOff>
    </xdr:to>
    <xdr:sp macro="" textlink="">
      <xdr:nvSpPr>
        <xdr:cNvPr id="34" name="Text Box 1098"/>
        <xdr:cNvSpPr txBox="1">
          <a:spLocks noChangeArrowheads="1"/>
        </xdr:cNvSpPr>
      </xdr:nvSpPr>
      <xdr:spPr bwMode="auto">
        <a:xfrm>
          <a:off x="22669500" y="0"/>
          <a:ext cx="5495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15</xdr:col>
      <xdr:colOff>99060</xdr:colOff>
      <xdr:row>0</xdr:row>
      <xdr:rowOff>0</xdr:rowOff>
    </xdr:from>
    <xdr:to>
      <xdr:col>25</xdr:col>
      <xdr:colOff>11364</xdr:colOff>
      <xdr:row>0</xdr:row>
      <xdr:rowOff>0</xdr:rowOff>
    </xdr:to>
    <xdr:sp macro="" textlink="">
      <xdr:nvSpPr>
        <xdr:cNvPr id="35" name="Text Box 1099"/>
        <xdr:cNvSpPr txBox="1">
          <a:spLocks noChangeArrowheads="1"/>
        </xdr:cNvSpPr>
      </xdr:nvSpPr>
      <xdr:spPr bwMode="auto">
        <a:xfrm>
          <a:off x="10386060" y="0"/>
          <a:ext cx="6770304"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49</xdr:col>
      <xdr:colOff>11430</xdr:colOff>
      <xdr:row>0</xdr:row>
      <xdr:rowOff>0</xdr:rowOff>
    </xdr:from>
    <xdr:to>
      <xdr:col>50</xdr:col>
      <xdr:colOff>31115</xdr:colOff>
      <xdr:row>0</xdr:row>
      <xdr:rowOff>0</xdr:rowOff>
    </xdr:to>
    <xdr:sp macro="" textlink="">
      <xdr:nvSpPr>
        <xdr:cNvPr id="36" name="Text Box 1104"/>
        <xdr:cNvSpPr txBox="1">
          <a:spLocks noChangeArrowheads="1"/>
        </xdr:cNvSpPr>
      </xdr:nvSpPr>
      <xdr:spPr bwMode="auto">
        <a:xfrm>
          <a:off x="33615630" y="0"/>
          <a:ext cx="70548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116205</xdr:colOff>
      <xdr:row>0</xdr:row>
      <xdr:rowOff>0</xdr:rowOff>
    </xdr:from>
    <xdr:to>
      <xdr:col>6</xdr:col>
      <xdr:colOff>87751</xdr:colOff>
      <xdr:row>0</xdr:row>
      <xdr:rowOff>0</xdr:rowOff>
    </xdr:to>
    <xdr:sp macro="" textlink="">
      <xdr:nvSpPr>
        <xdr:cNvPr id="37" name="Text Box 1105"/>
        <xdr:cNvSpPr txBox="1">
          <a:spLocks noChangeArrowheads="1"/>
        </xdr:cNvSpPr>
      </xdr:nvSpPr>
      <xdr:spPr bwMode="auto">
        <a:xfrm>
          <a:off x="116205" y="0"/>
          <a:ext cx="4086346"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11430</xdr:colOff>
      <xdr:row>0</xdr:row>
      <xdr:rowOff>0</xdr:rowOff>
    </xdr:from>
    <xdr:to>
      <xdr:col>7</xdr:col>
      <xdr:colOff>49530</xdr:colOff>
      <xdr:row>0</xdr:row>
      <xdr:rowOff>0</xdr:rowOff>
    </xdr:to>
    <xdr:sp macro="" textlink="">
      <xdr:nvSpPr>
        <xdr:cNvPr id="38" name="Text Box 1106"/>
        <xdr:cNvSpPr txBox="1">
          <a:spLocks noChangeArrowheads="1"/>
        </xdr:cNvSpPr>
      </xdr:nvSpPr>
      <xdr:spPr bwMode="auto">
        <a:xfrm>
          <a:off x="412623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4779102" name="Chart 1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4779103" name="Chart 1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0</xdr:row>
      <xdr:rowOff>0</xdr:rowOff>
    </xdr:from>
    <xdr:to>
      <xdr:col>32</xdr:col>
      <xdr:colOff>38100</xdr:colOff>
      <xdr:row>0</xdr:row>
      <xdr:rowOff>0</xdr:rowOff>
    </xdr:to>
    <xdr:sp macro="" textlink="">
      <xdr:nvSpPr>
        <xdr:cNvPr id="4779104" name="Text Box 1110"/>
        <xdr:cNvSpPr txBox="1">
          <a:spLocks noChangeArrowheads="1"/>
        </xdr:cNvSpPr>
      </xdr:nvSpPr>
      <xdr:spPr bwMode="auto">
        <a:xfrm>
          <a:off x="2771775" y="0"/>
          <a:ext cx="1704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49530</xdr:colOff>
      <xdr:row>0</xdr:row>
      <xdr:rowOff>0</xdr:rowOff>
    </xdr:from>
    <xdr:to>
      <xdr:col>32</xdr:col>
      <xdr:colOff>21</xdr:colOff>
      <xdr:row>0</xdr:row>
      <xdr:rowOff>0</xdr:rowOff>
    </xdr:to>
    <xdr:sp macro="" textlink="">
      <xdr:nvSpPr>
        <xdr:cNvPr id="42" name="Text Box 1111"/>
        <xdr:cNvSpPr txBox="1">
          <a:spLocks noChangeArrowheads="1"/>
        </xdr:cNvSpPr>
      </xdr:nvSpPr>
      <xdr:spPr bwMode="auto">
        <a:xfrm>
          <a:off x="14451330" y="0"/>
          <a:ext cx="7494291"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68580</xdr:colOff>
      <xdr:row>0</xdr:row>
      <xdr:rowOff>0</xdr:rowOff>
    </xdr:from>
    <xdr:to>
      <xdr:col>32</xdr:col>
      <xdr:colOff>23</xdr:colOff>
      <xdr:row>0</xdr:row>
      <xdr:rowOff>0</xdr:rowOff>
    </xdr:to>
    <xdr:sp macro="" textlink="">
      <xdr:nvSpPr>
        <xdr:cNvPr id="43" name="Text Box 1112"/>
        <xdr:cNvSpPr txBox="1">
          <a:spLocks noChangeArrowheads="1"/>
        </xdr:cNvSpPr>
      </xdr:nvSpPr>
      <xdr:spPr bwMode="auto">
        <a:xfrm>
          <a:off x="14470380" y="0"/>
          <a:ext cx="7475243"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49530</xdr:colOff>
      <xdr:row>0</xdr:row>
      <xdr:rowOff>0</xdr:rowOff>
    </xdr:from>
    <xdr:to>
      <xdr:col>32</xdr:col>
      <xdr:colOff>21</xdr:colOff>
      <xdr:row>0</xdr:row>
      <xdr:rowOff>0</xdr:rowOff>
    </xdr:to>
    <xdr:sp macro="" textlink="">
      <xdr:nvSpPr>
        <xdr:cNvPr id="44" name="Text Box 1113"/>
        <xdr:cNvSpPr txBox="1">
          <a:spLocks noChangeArrowheads="1"/>
        </xdr:cNvSpPr>
      </xdr:nvSpPr>
      <xdr:spPr bwMode="auto">
        <a:xfrm>
          <a:off x="14451330" y="0"/>
          <a:ext cx="7494291"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49530</xdr:colOff>
      <xdr:row>0</xdr:row>
      <xdr:rowOff>0</xdr:rowOff>
    </xdr:from>
    <xdr:to>
      <xdr:col>32</xdr:col>
      <xdr:colOff>21</xdr:colOff>
      <xdr:row>0</xdr:row>
      <xdr:rowOff>0</xdr:rowOff>
    </xdr:to>
    <xdr:sp macro="" textlink="">
      <xdr:nvSpPr>
        <xdr:cNvPr id="45" name="Text Box 1114"/>
        <xdr:cNvSpPr txBox="1">
          <a:spLocks noChangeArrowheads="1"/>
        </xdr:cNvSpPr>
      </xdr:nvSpPr>
      <xdr:spPr bwMode="auto">
        <a:xfrm>
          <a:off x="14451330" y="0"/>
          <a:ext cx="7494291"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0</xdr:row>
      <xdr:rowOff>0</xdr:rowOff>
    </xdr:from>
    <xdr:to>
      <xdr:col>31</xdr:col>
      <xdr:colOff>209550</xdr:colOff>
      <xdr:row>0</xdr:row>
      <xdr:rowOff>0</xdr:rowOff>
    </xdr:to>
    <xdr:sp macro="" textlink="">
      <xdr:nvSpPr>
        <xdr:cNvPr id="46" name="Text Box 1115"/>
        <xdr:cNvSpPr txBox="1">
          <a:spLocks noChangeArrowheads="1"/>
        </xdr:cNvSpPr>
      </xdr:nvSpPr>
      <xdr:spPr bwMode="auto">
        <a:xfrm>
          <a:off x="1443990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0</xdr:row>
      <xdr:rowOff>0</xdr:rowOff>
    </xdr:from>
    <xdr:to>
      <xdr:col>31</xdr:col>
      <xdr:colOff>209550</xdr:colOff>
      <xdr:row>0</xdr:row>
      <xdr:rowOff>0</xdr:rowOff>
    </xdr:to>
    <xdr:sp macro="" textlink="">
      <xdr:nvSpPr>
        <xdr:cNvPr id="47" name="Text Box 1116"/>
        <xdr:cNvSpPr txBox="1">
          <a:spLocks noChangeArrowheads="1"/>
        </xdr:cNvSpPr>
      </xdr:nvSpPr>
      <xdr:spPr bwMode="auto">
        <a:xfrm>
          <a:off x="1443990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0</xdr:row>
      <xdr:rowOff>0</xdr:rowOff>
    </xdr:from>
    <xdr:to>
      <xdr:col>31</xdr:col>
      <xdr:colOff>219075</xdr:colOff>
      <xdr:row>0</xdr:row>
      <xdr:rowOff>0</xdr:rowOff>
    </xdr:to>
    <xdr:sp macro="" textlink="">
      <xdr:nvSpPr>
        <xdr:cNvPr id="48" name="Text Box 1117"/>
        <xdr:cNvSpPr txBox="1">
          <a:spLocks noChangeArrowheads="1"/>
        </xdr:cNvSpPr>
      </xdr:nvSpPr>
      <xdr:spPr bwMode="auto">
        <a:xfrm>
          <a:off x="14439900" y="0"/>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30480</xdr:colOff>
      <xdr:row>0</xdr:row>
      <xdr:rowOff>0</xdr:rowOff>
    </xdr:from>
    <xdr:to>
      <xdr:col>32</xdr:col>
      <xdr:colOff>1926</xdr:colOff>
      <xdr:row>0</xdr:row>
      <xdr:rowOff>0</xdr:rowOff>
    </xdr:to>
    <xdr:sp macro="" textlink="">
      <xdr:nvSpPr>
        <xdr:cNvPr id="49" name="Text Box 1118"/>
        <xdr:cNvSpPr txBox="1">
          <a:spLocks noChangeArrowheads="1"/>
        </xdr:cNvSpPr>
      </xdr:nvSpPr>
      <xdr:spPr bwMode="auto">
        <a:xfrm>
          <a:off x="14432280" y="0"/>
          <a:ext cx="7515246"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30480</xdr:colOff>
      <xdr:row>0</xdr:row>
      <xdr:rowOff>0</xdr:rowOff>
    </xdr:from>
    <xdr:to>
      <xdr:col>32</xdr:col>
      <xdr:colOff>1926</xdr:colOff>
      <xdr:row>0</xdr:row>
      <xdr:rowOff>0</xdr:rowOff>
    </xdr:to>
    <xdr:sp macro="" textlink="">
      <xdr:nvSpPr>
        <xdr:cNvPr id="50" name="Text Box 1119"/>
        <xdr:cNvSpPr txBox="1">
          <a:spLocks noChangeArrowheads="1"/>
        </xdr:cNvSpPr>
      </xdr:nvSpPr>
      <xdr:spPr bwMode="auto">
        <a:xfrm>
          <a:off x="14432280" y="0"/>
          <a:ext cx="7515246"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21</xdr:col>
      <xdr:colOff>47625</xdr:colOff>
      <xdr:row>0</xdr:row>
      <xdr:rowOff>0</xdr:rowOff>
    </xdr:from>
    <xdr:to>
      <xdr:col>31</xdr:col>
      <xdr:colOff>228600</xdr:colOff>
      <xdr:row>0</xdr:row>
      <xdr:rowOff>0</xdr:rowOff>
    </xdr:to>
    <xdr:sp macro="" textlink="">
      <xdr:nvSpPr>
        <xdr:cNvPr id="51" name="Text Box 1120"/>
        <xdr:cNvSpPr txBox="1">
          <a:spLocks noChangeArrowheads="1"/>
        </xdr:cNvSpPr>
      </xdr:nvSpPr>
      <xdr:spPr bwMode="auto">
        <a:xfrm>
          <a:off x="14449425" y="0"/>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49</xdr:col>
      <xdr:colOff>99060</xdr:colOff>
      <xdr:row>0</xdr:row>
      <xdr:rowOff>0</xdr:rowOff>
    </xdr:from>
    <xdr:to>
      <xdr:col>53</xdr:col>
      <xdr:colOff>156359</xdr:colOff>
      <xdr:row>0</xdr:row>
      <xdr:rowOff>0</xdr:rowOff>
    </xdr:to>
    <xdr:sp macro="" textlink="">
      <xdr:nvSpPr>
        <xdr:cNvPr id="52" name="Text Box 1121"/>
        <xdr:cNvSpPr txBox="1">
          <a:spLocks noChangeArrowheads="1"/>
        </xdr:cNvSpPr>
      </xdr:nvSpPr>
      <xdr:spPr bwMode="auto">
        <a:xfrm>
          <a:off x="33703260" y="0"/>
          <a:ext cx="2800499"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25</xdr:col>
      <xdr:colOff>19050</xdr:colOff>
      <xdr:row>0</xdr:row>
      <xdr:rowOff>0</xdr:rowOff>
    </xdr:from>
    <xdr:to>
      <xdr:col>25</xdr:col>
      <xdr:colOff>95250</xdr:colOff>
      <xdr:row>0</xdr:row>
      <xdr:rowOff>209550</xdr:rowOff>
    </xdr:to>
    <xdr:sp macro="" textlink="">
      <xdr:nvSpPr>
        <xdr:cNvPr id="4779116" name="Text Box 1122"/>
        <xdr:cNvSpPr txBox="1">
          <a:spLocks noChangeArrowheads="1"/>
        </xdr:cNvSpPr>
      </xdr:nvSpPr>
      <xdr:spPr bwMode="auto">
        <a:xfrm>
          <a:off x="34575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21</xdr:col>
      <xdr:colOff>142875</xdr:colOff>
      <xdr:row>0</xdr:row>
      <xdr:rowOff>0</xdr:rowOff>
    </xdr:from>
    <xdr:to>
      <xdr:col>22</xdr:col>
      <xdr:colOff>76200</xdr:colOff>
      <xdr:row>0</xdr:row>
      <xdr:rowOff>209550</xdr:rowOff>
    </xdr:to>
    <xdr:sp macro="" textlink="">
      <xdr:nvSpPr>
        <xdr:cNvPr id="4779117" name="Text Box 1123"/>
        <xdr:cNvSpPr txBox="1">
          <a:spLocks noChangeArrowheads="1"/>
        </xdr:cNvSpPr>
      </xdr:nvSpPr>
      <xdr:spPr bwMode="auto">
        <a:xfrm>
          <a:off x="30099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38100</xdr:colOff>
      <xdr:row>0</xdr:row>
      <xdr:rowOff>0</xdr:rowOff>
    </xdr:from>
    <xdr:to>
      <xdr:col>9</xdr:col>
      <xdr:colOff>47625</xdr:colOff>
      <xdr:row>0</xdr:row>
      <xdr:rowOff>0</xdr:rowOff>
    </xdr:to>
    <xdr:sp macro="" textlink="">
      <xdr:nvSpPr>
        <xdr:cNvPr id="55" name="Text Box 1127"/>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49530</xdr:colOff>
      <xdr:row>0</xdr:row>
      <xdr:rowOff>0</xdr:rowOff>
    </xdr:from>
    <xdr:to>
      <xdr:col>8</xdr:col>
      <xdr:colOff>103</xdr:colOff>
      <xdr:row>0</xdr:row>
      <xdr:rowOff>0</xdr:rowOff>
    </xdr:to>
    <xdr:sp macro="" textlink="">
      <xdr:nvSpPr>
        <xdr:cNvPr id="56" name="Text Box 1128"/>
        <xdr:cNvSpPr txBox="1">
          <a:spLocks noChangeArrowheads="1"/>
        </xdr:cNvSpPr>
      </xdr:nvSpPr>
      <xdr:spPr bwMode="auto">
        <a:xfrm>
          <a:off x="3478530" y="0"/>
          <a:ext cx="200797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0</xdr:row>
      <xdr:rowOff>0</xdr:rowOff>
    </xdr:from>
    <xdr:to>
      <xdr:col>48</xdr:col>
      <xdr:colOff>116303</xdr:colOff>
      <xdr:row>0</xdr:row>
      <xdr:rowOff>0</xdr:rowOff>
    </xdr:to>
    <xdr:sp macro="" textlink="">
      <xdr:nvSpPr>
        <xdr:cNvPr id="57" name="Text Box 1129"/>
        <xdr:cNvSpPr txBox="1">
          <a:spLocks noChangeArrowheads="1"/>
        </xdr:cNvSpPr>
      </xdr:nvSpPr>
      <xdr:spPr bwMode="auto">
        <a:xfrm>
          <a:off x="31594425" y="0"/>
          <a:ext cx="1440278"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0.80737</cdr:x>
      <cdr:y>0.57157</cdr:y>
    </cdr:from>
    <cdr:to>
      <cdr:x>0.82521</cdr:x>
      <cdr:y>0.58157</cdr:y>
    </cdr:to>
    <cdr:sp macro="" textlink="">
      <cdr:nvSpPr>
        <cdr:cNvPr id="559105" name="Text Box 1"/>
        <cdr:cNvSpPr txBox="1">
          <a:spLocks xmlns:a="http://schemas.openxmlformats.org/drawingml/2006/main" noChangeArrowheads="1"/>
        </cdr:cNvSpPr>
      </cdr:nvSpPr>
      <cdr:spPr bwMode="auto">
        <a:xfrm xmlns:a="http://schemas.openxmlformats.org/drawingml/2006/main">
          <a:off x="595323" y="42237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559106"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0.82739</cdr:x>
      <cdr:y>0.52545</cdr:y>
    </cdr:from>
    <cdr:to>
      <cdr:x>0.85393</cdr:x>
      <cdr:y>0.53829</cdr:y>
    </cdr:to>
    <cdr:sp macro="" textlink="">
      <cdr:nvSpPr>
        <cdr:cNvPr id="559107" name="Text Box 3"/>
        <cdr:cNvSpPr txBox="1">
          <a:spLocks xmlns:a="http://schemas.openxmlformats.org/drawingml/2006/main" noChangeArrowheads="1"/>
        </cdr:cNvSpPr>
      </cdr:nvSpPr>
      <cdr:spPr bwMode="auto">
        <a:xfrm xmlns:a="http://schemas.openxmlformats.org/drawingml/2006/main">
          <a:off x="610001" y="388554"/>
          <a:ext cx="1946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559108"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559109"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0.56221</cdr:y>
    </cdr:from>
    <cdr:to>
      <cdr:x>0.81368</cdr:x>
      <cdr:y>0.57157</cdr:y>
    </cdr:to>
    <cdr:sp macro="" textlink="">
      <cdr:nvSpPr>
        <cdr:cNvPr id="559110" name="Line 6"/>
        <cdr:cNvSpPr>
          <a:spLocks xmlns:a="http://schemas.openxmlformats.org/drawingml/2006/main" noChangeShapeType="1"/>
        </cdr:cNvSpPr>
      </cdr:nvSpPr>
      <cdr:spPr bwMode="auto">
        <a:xfrm xmlns:a="http://schemas.openxmlformats.org/drawingml/2006/main">
          <a:off x="598992" y="415517"/>
          <a:ext cx="958" cy="68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559111"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559112"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0.xml><?xml version="1.0" encoding="utf-8"?>
<c:userShapes xmlns:c="http://schemas.openxmlformats.org/drawingml/2006/chart">
  <cdr:relSizeAnchor xmlns:cdr="http://schemas.openxmlformats.org/drawingml/2006/chartDrawing">
    <cdr:from>
      <cdr:x>0.93889</cdr:x>
      <cdr:y>0.24831</cdr:y>
    </cdr:from>
    <cdr:to>
      <cdr:x>0.968</cdr:x>
      <cdr:y>0.3623</cdr:y>
    </cdr:to>
    <cdr:sp macro="" textlink="">
      <cdr:nvSpPr>
        <cdr:cNvPr id="948225" name="Text Box 1"/>
        <cdr:cNvSpPr txBox="1">
          <a:spLocks xmlns:a="http://schemas.openxmlformats.org/drawingml/2006/main" noChangeArrowheads="1"/>
        </cdr:cNvSpPr>
      </cdr:nvSpPr>
      <cdr:spPr bwMode="auto">
        <a:xfrm xmlns:a="http://schemas.openxmlformats.org/drawingml/2006/main">
          <a:off x="4186079" y="185295"/>
          <a:ext cx="125146"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41.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8005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51</xdr:col>
      <xdr:colOff>47625</xdr:colOff>
      <xdr:row>0</xdr:row>
      <xdr:rowOff>0</xdr:rowOff>
    </xdr:to>
    <xdr:graphicFrame macro="">
      <xdr:nvGraphicFramePr>
        <xdr:cNvPr id="4780053"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0</xdr:col>
      <xdr:colOff>0</xdr:colOff>
      <xdr:row>52</xdr:row>
      <xdr:rowOff>0</xdr:rowOff>
    </xdr:to>
    <xdr:graphicFrame macro="">
      <xdr:nvGraphicFramePr>
        <xdr:cNvPr id="4780054"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5" name="Text Box 43"/>
        <xdr:cNvSpPr txBox="1">
          <a:spLocks noChangeArrowheads="1"/>
        </xdr:cNvSpPr>
      </xdr:nvSpPr>
      <xdr:spPr bwMode="auto">
        <a:xfrm>
          <a:off x="0" y="887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52</xdr:row>
      <xdr:rowOff>0</xdr:rowOff>
    </xdr:from>
    <xdr:to>
      <xdr:col>0</xdr:col>
      <xdr:colOff>0</xdr:colOff>
      <xdr:row>52</xdr:row>
      <xdr:rowOff>0</xdr:rowOff>
    </xdr:to>
    <xdr:graphicFrame macro="">
      <xdr:nvGraphicFramePr>
        <xdr:cNvPr id="4780056"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52</xdr:row>
      <xdr:rowOff>0</xdr:rowOff>
    </xdr:from>
    <xdr:to>
      <xdr:col>0</xdr:col>
      <xdr:colOff>0</xdr:colOff>
      <xdr:row>52</xdr:row>
      <xdr:rowOff>0</xdr:rowOff>
    </xdr:to>
    <xdr:graphicFrame macro="">
      <xdr:nvGraphicFramePr>
        <xdr:cNvPr id="4780057"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52</xdr:row>
      <xdr:rowOff>0</xdr:rowOff>
    </xdr:from>
    <xdr:to>
      <xdr:col>0</xdr:col>
      <xdr:colOff>0</xdr:colOff>
      <xdr:row>52</xdr:row>
      <xdr:rowOff>0</xdr:rowOff>
    </xdr:to>
    <xdr:graphicFrame macro="">
      <xdr:nvGraphicFramePr>
        <xdr:cNvPr id="478005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9" name="Text Box 52"/>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10" name="Text Box 53"/>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11" name="Text Box 54"/>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12" name="Text Box 55"/>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13" name="Text Box 62"/>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52</xdr:row>
      <xdr:rowOff>0</xdr:rowOff>
    </xdr:from>
    <xdr:to>
      <xdr:col>0</xdr:col>
      <xdr:colOff>0</xdr:colOff>
      <xdr:row>52</xdr:row>
      <xdr:rowOff>0</xdr:rowOff>
    </xdr:to>
    <xdr:graphicFrame macro="">
      <xdr:nvGraphicFramePr>
        <xdr:cNvPr id="4780064"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52</xdr:row>
      <xdr:rowOff>0</xdr:rowOff>
    </xdr:from>
    <xdr:to>
      <xdr:col>0</xdr:col>
      <xdr:colOff>0</xdr:colOff>
      <xdr:row>52</xdr:row>
      <xdr:rowOff>0</xdr:rowOff>
    </xdr:to>
    <xdr:graphicFrame macro="">
      <xdr:nvGraphicFramePr>
        <xdr:cNvPr id="4780065"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4780066" name="Line 74"/>
        <xdr:cNvSpPr>
          <a:spLocks noChangeShapeType="1"/>
        </xdr:cNvSpPr>
      </xdr:nvSpPr>
      <xdr:spPr bwMode="auto">
        <a:xfrm>
          <a:off x="0" y="96774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52</xdr:row>
      <xdr:rowOff>0</xdr:rowOff>
    </xdr:from>
    <xdr:to>
      <xdr:col>0</xdr:col>
      <xdr:colOff>0</xdr:colOff>
      <xdr:row>52</xdr:row>
      <xdr:rowOff>0</xdr:rowOff>
    </xdr:to>
    <xdr:graphicFrame macro="">
      <xdr:nvGraphicFramePr>
        <xdr:cNvPr id="4780067"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114300</xdr:colOff>
      <xdr:row>0</xdr:row>
      <xdr:rowOff>0</xdr:rowOff>
    </xdr:from>
    <xdr:to>
      <xdr:col>48</xdr:col>
      <xdr:colOff>19050</xdr:colOff>
      <xdr:row>0</xdr:row>
      <xdr:rowOff>0</xdr:rowOff>
    </xdr:to>
    <xdr:graphicFrame macro="">
      <xdr:nvGraphicFramePr>
        <xdr:cNvPr id="4780068"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0</xdr:row>
      <xdr:rowOff>0</xdr:rowOff>
    </xdr:from>
    <xdr:to>
      <xdr:col>31</xdr:col>
      <xdr:colOff>152400</xdr:colOff>
      <xdr:row>0</xdr:row>
      <xdr:rowOff>0</xdr:rowOff>
    </xdr:to>
    <xdr:graphicFrame macro="">
      <xdr:nvGraphicFramePr>
        <xdr:cNvPr id="4780069"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104775</xdr:colOff>
      <xdr:row>0</xdr:row>
      <xdr:rowOff>0</xdr:rowOff>
    </xdr:from>
    <xdr:to>
      <xdr:col>51</xdr:col>
      <xdr:colOff>0</xdr:colOff>
      <xdr:row>0</xdr:row>
      <xdr:rowOff>0</xdr:rowOff>
    </xdr:to>
    <xdr:graphicFrame macro="">
      <xdr:nvGraphicFramePr>
        <xdr:cNvPr id="4780070"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2.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564225"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564226"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0.63574</cdr:y>
    </cdr:to>
    <cdr:sp macro="" textlink="">
      <cdr:nvSpPr>
        <cdr:cNvPr id="564227"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0.66924</cdr:y>
    </cdr:from>
    <cdr:to>
      <cdr:x>0.82543</cdr:x>
      <cdr:y>0.68925</cdr:y>
    </cdr:to>
    <cdr:sp macro="" textlink="">
      <cdr:nvSpPr>
        <cdr:cNvPr id="564228"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564229"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564230"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564231"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143.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565249"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565250"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565251"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565252"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565253"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565254"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565255"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565256"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565257"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565258"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565259"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565260"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565261"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565262"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565263"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565264"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4.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566273"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566274"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0.80237</cdr:x>
      <cdr:y>0.75125</cdr:y>
    </cdr:to>
    <cdr:sp macro="" textlink="">
      <cdr:nvSpPr>
        <cdr:cNvPr id="566275"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0.72667</cdr:y>
    </cdr:to>
    <cdr:sp macro="" textlink="">
      <cdr:nvSpPr>
        <cdr:cNvPr id="566276"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566277"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566278"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566279"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0.68077</cdr:x>
      <cdr:y>0.83413</cdr:y>
    </cdr:to>
    <cdr:sp macro="" textlink="">
      <cdr:nvSpPr>
        <cdr:cNvPr id="566280"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45.xml><?xml version="1.0" encoding="utf-8"?>
<c:userShapes xmlns:c="http://schemas.openxmlformats.org/drawingml/2006/chart">
  <cdr:relSizeAnchor xmlns:cdr="http://schemas.openxmlformats.org/drawingml/2006/chartDrawing">
    <cdr:from>
      <cdr:x>0.20611</cdr:x>
      <cdr:y>0.66794</cdr:y>
    </cdr:from>
    <cdr:to>
      <cdr:x>0.28312</cdr:x>
      <cdr:y>0.82826</cdr:y>
    </cdr:to>
    <cdr:sp macro="" textlink="">
      <cdr:nvSpPr>
        <cdr:cNvPr id="567297" name="Text Box 1"/>
        <cdr:cNvSpPr txBox="1">
          <a:spLocks xmlns:a="http://schemas.openxmlformats.org/drawingml/2006/main" noChangeArrowheads="1"/>
        </cdr:cNvSpPr>
      </cdr:nvSpPr>
      <cdr:spPr bwMode="auto">
        <a:xfrm xmlns:a="http://schemas.openxmlformats.org/drawingml/2006/main">
          <a:off x="154344" y="493055"/>
          <a:ext cx="56478"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0.50827</cdr:y>
    </cdr:to>
    <cdr:sp macro="" textlink="">
      <cdr:nvSpPr>
        <cdr:cNvPr id="567298" name="Line 2"/>
        <cdr:cNvSpPr>
          <a:spLocks xmlns:a="http://schemas.openxmlformats.org/drawingml/2006/main" noChangeShapeType="1"/>
        </cdr:cNvSpPr>
      </cdr:nvSpPr>
      <cdr:spPr bwMode="auto">
        <a:xfrm xmlns:a="http://schemas.openxmlformats.org/drawingml/2006/main" flipV="1">
          <a:off x="289477" y="348987"/>
          <a:ext cx="3717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0.5546</cdr:y>
    </cdr:from>
    <cdr:to>
      <cdr:x>0.44105</cdr:x>
      <cdr:y>0.58331</cdr:y>
    </cdr:to>
    <cdr:sp macro="" textlink="">
      <cdr:nvSpPr>
        <cdr:cNvPr id="567299" name="Line 3"/>
        <cdr:cNvSpPr>
          <a:spLocks xmlns:a="http://schemas.openxmlformats.org/drawingml/2006/main" noChangeShapeType="1"/>
        </cdr:cNvSpPr>
      </cdr:nvSpPr>
      <cdr:spPr bwMode="auto">
        <a:xfrm xmlns:a="http://schemas.openxmlformats.org/drawingml/2006/main" flipV="1">
          <a:off x="289477" y="409933"/>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0.5372</cdr:y>
    </cdr:from>
    <cdr:to>
      <cdr:x>0.44105</cdr:x>
      <cdr:y>0.56613</cdr:y>
    </cdr:to>
    <cdr:sp macro="" textlink="">
      <cdr:nvSpPr>
        <cdr:cNvPr id="567300" name="Line 4"/>
        <cdr:cNvSpPr>
          <a:spLocks xmlns:a="http://schemas.openxmlformats.org/drawingml/2006/main" noChangeShapeType="1"/>
        </cdr:cNvSpPr>
      </cdr:nvSpPr>
      <cdr:spPr bwMode="auto">
        <a:xfrm xmlns:a="http://schemas.openxmlformats.org/drawingml/2006/main" flipV="1">
          <a:off x="289477" y="397169"/>
          <a:ext cx="3717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6.xml><?xml version="1.0" encoding="utf-8"?>
<c:userShapes xmlns:c="http://schemas.openxmlformats.org/drawingml/2006/chart">
  <cdr:relSizeAnchor xmlns:cdr="http://schemas.openxmlformats.org/drawingml/2006/chartDrawing">
    <cdr:from>
      <cdr:x>0.59136</cdr:x>
      <cdr:y>0.80411</cdr:y>
    </cdr:from>
    <cdr:to>
      <cdr:x>0.73254</cdr:x>
      <cdr:y>0.86502</cdr:y>
    </cdr:to>
    <cdr:sp macro="" textlink="">
      <cdr:nvSpPr>
        <cdr:cNvPr id="569345" name="Text Box 1"/>
        <cdr:cNvSpPr txBox="1">
          <a:spLocks xmlns:a="http://schemas.openxmlformats.org/drawingml/2006/main" noChangeArrowheads="1"/>
        </cdr:cNvSpPr>
      </cdr:nvSpPr>
      <cdr:spPr bwMode="auto">
        <a:xfrm xmlns:a="http://schemas.openxmlformats.org/drawingml/2006/main">
          <a:off x="436896" y="592930"/>
          <a:ext cx="103544"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0.83739</cdr:y>
    </cdr:to>
    <cdr:sp macro="" textlink="">
      <cdr:nvSpPr>
        <cdr:cNvPr id="569346"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569347"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569348"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569349"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0.78932</cdr:y>
    </cdr:to>
    <cdr:sp macro="" textlink="">
      <cdr:nvSpPr>
        <cdr:cNvPr id="569350"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569351"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0.83913</cdr:x>
      <cdr:y>0.76539</cdr:y>
    </cdr:to>
    <cdr:sp macro="" textlink="">
      <cdr:nvSpPr>
        <cdr:cNvPr id="569352"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569353"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569354"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569355"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569356"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569357"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569358"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569359"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569360"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569361"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7.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570369" name="Text Box 1"/>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570370"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570371"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570372"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570373"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570374"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570375"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570376"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8.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572417"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572418"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572419"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572420"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572421"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572422"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572423"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572424"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572425"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572426"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572427"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572428"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49.xml><?xml version="1.0" encoding="utf-8"?>
<c:userShapes xmlns:c="http://schemas.openxmlformats.org/drawingml/2006/chart">
  <cdr:relSizeAnchor xmlns:cdr="http://schemas.openxmlformats.org/drawingml/2006/chartDrawing">
    <cdr:from>
      <cdr:x>0.94224</cdr:x>
      <cdr:y>0.24831</cdr:y>
    </cdr:from>
    <cdr:to>
      <cdr:x>0.96987</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4148805" y="185295"/>
          <a:ext cx="12513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5.xml><?xml version="1.0" encoding="utf-8"?>
<c:userShapes xmlns:c="http://schemas.openxmlformats.org/drawingml/2006/chart">
  <cdr:relSizeAnchor xmlns:cdr="http://schemas.openxmlformats.org/drawingml/2006/chartDrawing">
    <cdr:from>
      <cdr:x>0.3114</cdr:x>
      <cdr:y>0.51349</cdr:y>
    </cdr:from>
    <cdr:to>
      <cdr:x>0.52871</cdr:x>
      <cdr:y>0.54394</cdr:y>
    </cdr:to>
    <cdr:sp macro="" textlink="">
      <cdr:nvSpPr>
        <cdr:cNvPr id="560129" name="Text Box 1"/>
        <cdr:cNvSpPr txBox="1">
          <a:spLocks xmlns:a="http://schemas.openxmlformats.org/drawingml/2006/main" noChangeArrowheads="1"/>
        </cdr:cNvSpPr>
      </cdr:nvSpPr>
      <cdr:spPr bwMode="auto">
        <a:xfrm xmlns:a="http://schemas.openxmlformats.org/drawingml/2006/main">
          <a:off x="231563" y="379779"/>
          <a:ext cx="159384" cy="223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電気・ガス・熱供給・水道業</a:t>
          </a:r>
        </a:p>
      </cdr:txBody>
    </cdr:sp>
  </cdr:relSizeAnchor>
  <cdr:relSizeAnchor xmlns:cdr="http://schemas.openxmlformats.org/drawingml/2006/chartDrawing">
    <cdr:from>
      <cdr:x>0.3114</cdr:x>
      <cdr:y>0.49717</cdr:y>
    </cdr:from>
    <cdr:to>
      <cdr:x>0.33163</cdr:x>
      <cdr:y>0.51305</cdr:y>
    </cdr:to>
    <cdr:sp macro="" textlink="">
      <cdr:nvSpPr>
        <cdr:cNvPr id="560130" name="Line 2"/>
        <cdr:cNvSpPr>
          <a:spLocks xmlns:a="http://schemas.openxmlformats.org/drawingml/2006/main" noChangeShapeType="1"/>
        </cdr:cNvSpPr>
      </cdr:nvSpPr>
      <cdr:spPr bwMode="auto">
        <a:xfrm xmlns:a="http://schemas.openxmlformats.org/drawingml/2006/main">
          <a:off x="231563" y="367813"/>
          <a:ext cx="14838"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0.18675</cdr:x>
      <cdr:y>0.50805</cdr:y>
    </cdr:from>
    <cdr:to>
      <cdr:x>0.26267</cdr:x>
      <cdr:y>0.53089</cdr:y>
    </cdr:to>
    <cdr:sp macro="" textlink="">
      <cdr:nvSpPr>
        <cdr:cNvPr id="560131" name="Text Box 3"/>
        <cdr:cNvSpPr txBox="1">
          <a:spLocks xmlns:a="http://schemas.openxmlformats.org/drawingml/2006/main" noChangeArrowheads="1"/>
        </cdr:cNvSpPr>
      </cdr:nvSpPr>
      <cdr:spPr bwMode="auto">
        <a:xfrm xmlns:a="http://schemas.openxmlformats.org/drawingml/2006/main">
          <a:off x="140145" y="375791"/>
          <a:ext cx="55680" cy="167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鉱業</a:t>
          </a:r>
        </a:p>
      </cdr:txBody>
    </cdr:sp>
  </cdr:relSizeAnchor>
  <cdr:relSizeAnchor xmlns:cdr="http://schemas.openxmlformats.org/drawingml/2006/chartDrawing">
    <cdr:from>
      <cdr:x>0.18153</cdr:x>
      <cdr:y>0.49717</cdr:y>
    </cdr:from>
    <cdr:to>
      <cdr:x>0.20002</cdr:x>
      <cdr:y>0.50805</cdr:y>
    </cdr:to>
    <cdr:sp macro="" textlink="">
      <cdr:nvSpPr>
        <cdr:cNvPr id="560132" name="Line 4"/>
        <cdr:cNvSpPr>
          <a:spLocks xmlns:a="http://schemas.openxmlformats.org/drawingml/2006/main" noChangeShapeType="1"/>
        </cdr:cNvSpPr>
      </cdr:nvSpPr>
      <cdr:spPr bwMode="auto">
        <a:xfrm xmlns:a="http://schemas.openxmlformats.org/drawingml/2006/main" flipH="1" flipV="1">
          <a:off x="136315" y="367813"/>
          <a:ext cx="13562" cy="79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0.17087</cdr:x>
      <cdr:y>0.34403</cdr:y>
    </cdr:from>
    <cdr:to>
      <cdr:x>0.25484</cdr:x>
      <cdr:y>0.43496</cdr:y>
    </cdr:to>
    <cdr:sp macro="" textlink="">
      <cdr:nvSpPr>
        <cdr:cNvPr id="560133" name="Text Box 5"/>
        <cdr:cNvSpPr txBox="1">
          <a:spLocks xmlns:a="http://schemas.openxmlformats.org/drawingml/2006/main" noChangeArrowheads="1"/>
        </cdr:cNvSpPr>
      </cdr:nvSpPr>
      <cdr:spPr bwMode="auto">
        <a:xfrm xmlns:a="http://schemas.openxmlformats.org/drawingml/2006/main">
          <a:off x="128498" y="255495"/>
          <a:ext cx="61584" cy="666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農林漁業</a:t>
          </a:r>
        </a:p>
      </cdr:txBody>
    </cdr:sp>
  </cdr:relSizeAnchor>
  <cdr:relSizeAnchor xmlns:cdr="http://schemas.openxmlformats.org/drawingml/2006/chartDrawing">
    <cdr:from>
      <cdr:x>0.18153</cdr:x>
      <cdr:y>0.42147</cdr:y>
    </cdr:from>
    <cdr:to>
      <cdr:x>0.20002</cdr:x>
      <cdr:y>0.46106</cdr:y>
    </cdr:to>
    <cdr:sp macro="" textlink="">
      <cdr:nvSpPr>
        <cdr:cNvPr id="560134" name="Line 6"/>
        <cdr:cNvSpPr>
          <a:spLocks xmlns:a="http://schemas.openxmlformats.org/drawingml/2006/main" noChangeShapeType="1"/>
        </cdr:cNvSpPr>
      </cdr:nvSpPr>
      <cdr:spPr bwMode="auto">
        <a:xfrm xmlns:a="http://schemas.openxmlformats.org/drawingml/2006/main" flipH="1">
          <a:off x="136315" y="312292"/>
          <a:ext cx="13562" cy="290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0.24331</cdr:x>
      <cdr:y>0.32402</cdr:y>
    </cdr:from>
    <cdr:to>
      <cdr:x>0.30792</cdr:x>
      <cdr:y>0.41712</cdr:y>
    </cdr:to>
    <cdr:sp macro="" textlink="">
      <cdr:nvSpPr>
        <cdr:cNvPr id="560135" name="Text Box 7"/>
        <cdr:cNvSpPr txBox="1">
          <a:spLocks xmlns:a="http://schemas.openxmlformats.org/drawingml/2006/main" noChangeArrowheads="1"/>
        </cdr:cNvSpPr>
      </cdr:nvSpPr>
      <cdr:spPr bwMode="auto">
        <a:xfrm xmlns:a="http://schemas.openxmlformats.org/drawingml/2006/main">
          <a:off x="181626" y="240817"/>
          <a:ext cx="47384" cy="682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建設業</a:t>
          </a:r>
        </a:p>
      </cdr:txBody>
    </cdr:sp>
  </cdr:relSizeAnchor>
  <cdr:relSizeAnchor xmlns:cdr="http://schemas.openxmlformats.org/drawingml/2006/chartDrawing">
    <cdr:from>
      <cdr:x>0.24331</cdr:x>
      <cdr:y>0.4665</cdr:y>
    </cdr:from>
    <cdr:to>
      <cdr:x>0.29726</cdr:x>
      <cdr:y>0.48869</cdr:y>
    </cdr:to>
    <cdr:sp macro="" textlink="">
      <cdr:nvSpPr>
        <cdr:cNvPr id="560136" name="Text Box 8"/>
        <cdr:cNvSpPr txBox="1">
          <a:spLocks xmlns:a="http://schemas.openxmlformats.org/drawingml/2006/main" noChangeArrowheads="1"/>
        </cdr:cNvSpPr>
      </cdr:nvSpPr>
      <cdr:spPr bwMode="auto">
        <a:xfrm xmlns:a="http://schemas.openxmlformats.org/drawingml/2006/main">
          <a:off x="181626" y="345318"/>
          <a:ext cx="39567"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製造業</a:t>
          </a:r>
        </a:p>
      </cdr:txBody>
    </cdr:sp>
  </cdr:relSizeAnchor>
  <cdr:relSizeAnchor xmlns:cdr="http://schemas.openxmlformats.org/drawingml/2006/chartDrawing">
    <cdr:from>
      <cdr:x>0.38558</cdr:x>
      <cdr:y>0.4665</cdr:y>
    </cdr:from>
    <cdr:to>
      <cdr:x>0.49761</cdr:x>
      <cdr:y>0.48869</cdr:y>
    </cdr:to>
    <cdr:sp macro="" textlink="">
      <cdr:nvSpPr>
        <cdr:cNvPr id="560137" name="Text Box 9"/>
        <cdr:cNvSpPr txBox="1">
          <a:spLocks xmlns:a="http://schemas.openxmlformats.org/drawingml/2006/main" noChangeArrowheads="1"/>
        </cdr:cNvSpPr>
      </cdr:nvSpPr>
      <cdr:spPr bwMode="auto">
        <a:xfrm xmlns:a="http://schemas.openxmlformats.org/drawingml/2006/main">
          <a:off x="285967" y="345318"/>
          <a:ext cx="82166"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卸売・小売業</a:t>
          </a:r>
        </a:p>
      </cdr:txBody>
    </cdr:sp>
  </cdr:relSizeAnchor>
  <cdr:relSizeAnchor xmlns:cdr="http://schemas.openxmlformats.org/drawingml/2006/chartDrawing">
    <cdr:from>
      <cdr:x>0.33163</cdr:x>
      <cdr:y>0.30031</cdr:y>
    </cdr:from>
    <cdr:to>
      <cdr:x>0.42974</cdr:x>
      <cdr:y>0.41712</cdr:y>
    </cdr:to>
    <cdr:sp macro="" textlink="">
      <cdr:nvSpPr>
        <cdr:cNvPr id="560138" name="Text Box 10"/>
        <cdr:cNvSpPr txBox="1">
          <a:spLocks xmlns:a="http://schemas.openxmlformats.org/drawingml/2006/main" noChangeArrowheads="1"/>
        </cdr:cNvSpPr>
      </cdr:nvSpPr>
      <cdr:spPr bwMode="auto">
        <a:xfrm xmlns:a="http://schemas.openxmlformats.org/drawingml/2006/main">
          <a:off x="246401" y="223426"/>
          <a:ext cx="71954" cy="8567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情報通信業</a:t>
          </a:r>
        </a:p>
      </cdr:txBody>
    </cdr:sp>
  </cdr:relSizeAnchor>
  <cdr:relSizeAnchor xmlns:cdr="http://schemas.openxmlformats.org/drawingml/2006/chartDrawing">
    <cdr:from>
      <cdr:x>0.32293</cdr:x>
      <cdr:y>0.41712</cdr:y>
    </cdr:from>
    <cdr:to>
      <cdr:x>0.34316</cdr:x>
      <cdr:y>0.46106</cdr:y>
    </cdr:to>
    <cdr:sp macro="" textlink="">
      <cdr:nvSpPr>
        <cdr:cNvPr id="560139" name="Line 11"/>
        <cdr:cNvSpPr>
          <a:spLocks xmlns:a="http://schemas.openxmlformats.org/drawingml/2006/main" noChangeShapeType="1"/>
        </cdr:cNvSpPr>
      </cdr:nvSpPr>
      <cdr:spPr bwMode="auto">
        <a:xfrm xmlns:a="http://schemas.openxmlformats.org/drawingml/2006/main" flipH="1">
          <a:off x="240019" y="309101"/>
          <a:ext cx="14837" cy="322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0.47651</cdr:x>
      <cdr:y>0.29748</cdr:y>
    </cdr:from>
    <cdr:to>
      <cdr:x>0.57548</cdr:x>
      <cdr:y>0.41669</cdr:y>
    </cdr:to>
    <cdr:sp macro="" textlink="">
      <cdr:nvSpPr>
        <cdr:cNvPr id="560140" name="Text Box 12"/>
        <cdr:cNvSpPr txBox="1">
          <a:spLocks xmlns:a="http://schemas.openxmlformats.org/drawingml/2006/main" noChangeArrowheads="1"/>
        </cdr:cNvSpPr>
      </cdr:nvSpPr>
      <cdr:spPr bwMode="auto">
        <a:xfrm xmlns:a="http://schemas.openxmlformats.org/drawingml/2006/main">
          <a:off x="352657" y="221352"/>
          <a:ext cx="72592" cy="8743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金融・保険業</a:t>
          </a:r>
        </a:p>
      </cdr:txBody>
    </cdr:sp>
  </cdr:relSizeAnchor>
  <cdr:relSizeAnchor xmlns:cdr="http://schemas.openxmlformats.org/drawingml/2006/chartDrawing">
    <cdr:from>
      <cdr:x>0.20807</cdr:x>
      <cdr:y>0.42147</cdr:y>
    </cdr:from>
    <cdr:to>
      <cdr:x>0.25484</cdr:x>
      <cdr:y>0.45845</cdr:y>
    </cdr:to>
    <cdr:sp macro="" textlink="">
      <cdr:nvSpPr>
        <cdr:cNvPr id="560141" name="Line 13"/>
        <cdr:cNvSpPr>
          <a:spLocks xmlns:a="http://schemas.openxmlformats.org/drawingml/2006/main" noChangeShapeType="1"/>
        </cdr:cNvSpPr>
      </cdr:nvSpPr>
      <cdr:spPr bwMode="auto">
        <a:xfrm xmlns:a="http://schemas.openxmlformats.org/drawingml/2006/main" flipH="1">
          <a:off x="155780" y="312292"/>
          <a:ext cx="34302"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0.75038</cdr:x>
      <cdr:y>0.43496</cdr:y>
    </cdr:from>
    <cdr:to>
      <cdr:x>0.85001</cdr:x>
      <cdr:y>0.49717</cdr:y>
    </cdr:to>
    <cdr:sp macro="" textlink="">
      <cdr:nvSpPr>
        <cdr:cNvPr id="560142" name="Text Box 14"/>
        <cdr:cNvSpPr txBox="1">
          <a:spLocks xmlns:a="http://schemas.openxmlformats.org/drawingml/2006/main" noChangeArrowheads="1"/>
        </cdr:cNvSpPr>
      </cdr:nvSpPr>
      <cdr:spPr bwMode="auto">
        <a:xfrm xmlns:a="http://schemas.openxmlformats.org/drawingml/2006/main">
          <a:off x="553522" y="322184"/>
          <a:ext cx="73071" cy="456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サービス業</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（他に分類されないもの）</a:t>
          </a:r>
        </a:p>
      </cdr:txBody>
    </cdr:sp>
  </cdr:relSizeAnchor>
  <cdr:relSizeAnchor xmlns:cdr="http://schemas.openxmlformats.org/drawingml/2006/chartDrawing">
    <cdr:from>
      <cdr:x>0.52871</cdr:x>
      <cdr:y>0.40864</cdr:y>
    </cdr:from>
    <cdr:to>
      <cdr:x>0.54177</cdr:x>
      <cdr:y>0.45562</cdr:y>
    </cdr:to>
    <cdr:sp macro="" textlink="">
      <cdr:nvSpPr>
        <cdr:cNvPr id="560143" name="Line 15"/>
        <cdr:cNvSpPr>
          <a:spLocks xmlns:a="http://schemas.openxmlformats.org/drawingml/2006/main" noChangeShapeType="1"/>
        </cdr:cNvSpPr>
      </cdr:nvSpPr>
      <cdr:spPr bwMode="auto">
        <a:xfrm xmlns:a="http://schemas.openxmlformats.org/drawingml/2006/main" flipH="1">
          <a:off x="390947" y="302879"/>
          <a:ext cx="9573" cy="344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0.5596</cdr:x>
      <cdr:y>0.34294</cdr:y>
    </cdr:from>
    <cdr:to>
      <cdr:x>0.63813</cdr:x>
      <cdr:y>0.4193</cdr:y>
    </cdr:to>
    <cdr:sp macro="" textlink="">
      <cdr:nvSpPr>
        <cdr:cNvPr id="560144" name="Text Box 16"/>
        <cdr:cNvSpPr txBox="1">
          <a:spLocks xmlns:a="http://schemas.openxmlformats.org/drawingml/2006/main" noChangeArrowheads="1"/>
        </cdr:cNvSpPr>
      </cdr:nvSpPr>
      <cdr:spPr bwMode="auto">
        <a:xfrm xmlns:a="http://schemas.openxmlformats.org/drawingml/2006/main">
          <a:off x="413602" y="254697"/>
          <a:ext cx="57596" cy="560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不動産業</a:t>
          </a:r>
        </a:p>
      </cdr:txBody>
    </cdr:sp>
  </cdr:relSizeAnchor>
  <cdr:relSizeAnchor xmlns:cdr="http://schemas.openxmlformats.org/drawingml/2006/chartDrawing">
    <cdr:from>
      <cdr:x>0.54177</cdr:x>
      <cdr:y>0.42147</cdr:y>
    </cdr:from>
    <cdr:to>
      <cdr:x>0.56918</cdr:x>
      <cdr:y>0.45562</cdr:y>
    </cdr:to>
    <cdr:sp macro="" textlink="">
      <cdr:nvSpPr>
        <cdr:cNvPr id="560145" name="Line 17"/>
        <cdr:cNvSpPr>
          <a:spLocks xmlns:a="http://schemas.openxmlformats.org/drawingml/2006/main" noChangeShapeType="1"/>
        </cdr:cNvSpPr>
      </cdr:nvSpPr>
      <cdr:spPr bwMode="auto">
        <a:xfrm xmlns:a="http://schemas.openxmlformats.org/drawingml/2006/main" flipH="1">
          <a:off x="400520" y="312292"/>
          <a:ext cx="20102" cy="25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0.34403</cdr:x>
      <cdr:y>0.43496</cdr:y>
    </cdr:from>
    <cdr:to>
      <cdr:x>0.3784</cdr:x>
      <cdr:y>0.45823</cdr:y>
    </cdr:to>
    <cdr:sp macro="" textlink="">
      <cdr:nvSpPr>
        <cdr:cNvPr id="560146" name="Line 18"/>
        <cdr:cNvSpPr>
          <a:spLocks xmlns:a="http://schemas.openxmlformats.org/drawingml/2006/main" noChangeShapeType="1"/>
        </cdr:cNvSpPr>
      </cdr:nvSpPr>
      <cdr:spPr bwMode="auto">
        <a:xfrm xmlns:a="http://schemas.openxmlformats.org/drawingml/2006/main" flipV="1">
          <a:off x="255495" y="322184"/>
          <a:ext cx="25208" cy="170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0.3784</cdr:x>
      <cdr:y>0.41712</cdr:y>
    </cdr:from>
    <cdr:to>
      <cdr:x>0.3784</cdr:x>
      <cdr:y>0.41712</cdr:y>
    </cdr:to>
    <cdr:sp macro="" textlink="">
      <cdr:nvSpPr>
        <cdr:cNvPr id="560147" name="Text Box 19"/>
        <cdr:cNvSpPr txBox="1">
          <a:spLocks xmlns:a="http://schemas.openxmlformats.org/drawingml/2006/main" noChangeArrowheads="1"/>
        </cdr:cNvSpPr>
      </cdr:nvSpPr>
      <cdr:spPr bwMode="auto">
        <a:xfrm xmlns:a="http://schemas.openxmlformats.org/drawingml/2006/main">
          <a:off x="280703" y="309101"/>
          <a:ext cx="0" cy="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運輸業</a:t>
          </a:r>
        </a:p>
      </cdr:txBody>
    </cdr:sp>
  </cdr:relSizeAnchor>
  <cdr:relSizeAnchor xmlns:cdr="http://schemas.openxmlformats.org/drawingml/2006/chartDrawing">
    <cdr:from>
      <cdr:x>0.5596</cdr:x>
      <cdr:y>0.4926</cdr:y>
    </cdr:from>
    <cdr:to>
      <cdr:x>0.57548</cdr:x>
      <cdr:y>0.51349</cdr:y>
    </cdr:to>
    <cdr:sp macro="" textlink="">
      <cdr:nvSpPr>
        <cdr:cNvPr id="560148" name="Line 20"/>
        <cdr:cNvSpPr>
          <a:spLocks xmlns:a="http://schemas.openxmlformats.org/drawingml/2006/main" noChangeShapeType="1"/>
        </cdr:cNvSpPr>
      </cdr:nvSpPr>
      <cdr:spPr bwMode="auto">
        <a:xfrm xmlns:a="http://schemas.openxmlformats.org/drawingml/2006/main">
          <a:off x="413602" y="364463"/>
          <a:ext cx="11647" cy="153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0.56918</cdr:x>
      <cdr:y>0.51349</cdr:y>
    </cdr:from>
    <cdr:to>
      <cdr:x>0.56918</cdr:x>
      <cdr:y>0.51349</cdr:y>
    </cdr:to>
    <cdr:sp macro="" textlink="">
      <cdr:nvSpPr>
        <cdr:cNvPr id="560149" name="Text Box 21"/>
        <cdr:cNvSpPr txBox="1">
          <a:spLocks xmlns:a="http://schemas.openxmlformats.org/drawingml/2006/main" noChangeArrowheads="1"/>
        </cdr:cNvSpPr>
      </cdr:nvSpPr>
      <cdr:spPr bwMode="auto">
        <a:xfrm xmlns:a="http://schemas.openxmlformats.org/drawingml/2006/main">
          <a:off x="420622" y="379779"/>
          <a:ext cx="0" cy="0"/>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飲食店、宿泊業</a:t>
          </a:r>
        </a:p>
      </cdr:txBody>
    </cdr:sp>
  </cdr:relSizeAnchor>
  <cdr:relSizeAnchor xmlns:cdr="http://schemas.openxmlformats.org/drawingml/2006/chartDrawing">
    <cdr:from>
      <cdr:x>0.61877</cdr:x>
      <cdr:y>0.34294</cdr:y>
    </cdr:from>
    <cdr:to>
      <cdr:x>0.639</cdr:x>
      <cdr:y>0.45562</cdr:y>
    </cdr:to>
    <cdr:sp macro="" textlink="">
      <cdr:nvSpPr>
        <cdr:cNvPr id="560150" name="Line 22"/>
        <cdr:cNvSpPr>
          <a:spLocks xmlns:a="http://schemas.openxmlformats.org/drawingml/2006/main" noChangeShapeType="1"/>
        </cdr:cNvSpPr>
      </cdr:nvSpPr>
      <cdr:spPr bwMode="auto">
        <a:xfrm xmlns:a="http://schemas.openxmlformats.org/drawingml/2006/main" flipV="1">
          <a:off x="456998" y="254697"/>
          <a:ext cx="14838" cy="82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0.6179</cdr:x>
      <cdr:y>0.24657</cdr:y>
    </cdr:from>
    <cdr:to>
      <cdr:x>0.6179</cdr:x>
      <cdr:y>0.24657</cdr:y>
    </cdr:to>
    <cdr:sp macro="" textlink="">
      <cdr:nvSpPr>
        <cdr:cNvPr id="560151" name="Text Box 23"/>
        <cdr:cNvSpPr txBox="1">
          <a:spLocks xmlns:a="http://schemas.openxmlformats.org/drawingml/2006/main" noChangeArrowheads="1"/>
        </cdr:cNvSpPr>
      </cdr:nvSpPr>
      <cdr:spPr bwMode="auto">
        <a:xfrm xmlns:a="http://schemas.openxmlformats.org/drawingml/2006/main">
          <a:off x="456360" y="184019"/>
          <a:ext cx="0" cy="0"/>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医療、福祉</a:t>
          </a:r>
        </a:p>
      </cdr:txBody>
    </cdr:sp>
  </cdr:relSizeAnchor>
  <cdr:relSizeAnchor xmlns:cdr="http://schemas.openxmlformats.org/drawingml/2006/chartDrawing">
    <cdr:from>
      <cdr:x>0.64792</cdr:x>
      <cdr:y>0.43387</cdr:y>
    </cdr:from>
    <cdr:to>
      <cdr:x>0.69295</cdr:x>
      <cdr:y>0.45823</cdr:y>
    </cdr:to>
    <cdr:sp macro="" textlink="">
      <cdr:nvSpPr>
        <cdr:cNvPr id="560152" name="Line 24"/>
        <cdr:cNvSpPr>
          <a:spLocks xmlns:a="http://schemas.openxmlformats.org/drawingml/2006/main" noChangeShapeType="1"/>
        </cdr:cNvSpPr>
      </cdr:nvSpPr>
      <cdr:spPr bwMode="auto">
        <a:xfrm xmlns:a="http://schemas.openxmlformats.org/drawingml/2006/main" flipV="1">
          <a:off x="478377" y="321386"/>
          <a:ext cx="33026"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0.66728</cdr:x>
      <cdr:y>0.3908</cdr:y>
    </cdr:from>
    <cdr:to>
      <cdr:x>0.66728</cdr:x>
      <cdr:y>0.3908</cdr:y>
    </cdr:to>
    <cdr:sp macro="" textlink="">
      <cdr:nvSpPr>
        <cdr:cNvPr id="560153" name="Text Box 25"/>
        <cdr:cNvSpPr txBox="1">
          <a:spLocks xmlns:a="http://schemas.openxmlformats.org/drawingml/2006/main" noChangeArrowheads="1"/>
        </cdr:cNvSpPr>
      </cdr:nvSpPr>
      <cdr:spPr bwMode="auto">
        <a:xfrm xmlns:a="http://schemas.openxmlformats.org/drawingml/2006/main">
          <a:off x="492577" y="289797"/>
          <a:ext cx="0" cy="0"/>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教育、学習支援業</a:t>
          </a:r>
        </a:p>
      </cdr:txBody>
    </cdr:sp>
  </cdr:relSizeAnchor>
  <cdr:relSizeAnchor xmlns:cdr="http://schemas.openxmlformats.org/drawingml/2006/chartDrawing">
    <cdr:from>
      <cdr:x>0.65401</cdr:x>
      <cdr:y>0.4926</cdr:y>
    </cdr:from>
    <cdr:to>
      <cdr:x>0.69556</cdr:x>
      <cdr:y>0.52045</cdr:y>
    </cdr:to>
    <cdr:sp macro="" textlink="">
      <cdr:nvSpPr>
        <cdr:cNvPr id="560154" name="Line 26"/>
        <cdr:cNvSpPr>
          <a:spLocks xmlns:a="http://schemas.openxmlformats.org/drawingml/2006/main" noChangeShapeType="1"/>
        </cdr:cNvSpPr>
      </cdr:nvSpPr>
      <cdr:spPr bwMode="auto">
        <a:xfrm xmlns:a="http://schemas.openxmlformats.org/drawingml/2006/main">
          <a:off x="482844" y="364463"/>
          <a:ext cx="30473" cy="204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0.68664</cdr:x>
      <cdr:y>0.50805</cdr:y>
    </cdr:from>
    <cdr:to>
      <cdr:x>0.68664</cdr:x>
      <cdr:y>0.50805</cdr:y>
    </cdr:to>
    <cdr:sp macro="" textlink="">
      <cdr:nvSpPr>
        <cdr:cNvPr id="560155" name="Text Box 27"/>
        <cdr:cNvSpPr txBox="1">
          <a:spLocks xmlns:a="http://schemas.openxmlformats.org/drawingml/2006/main" noChangeArrowheads="1"/>
        </cdr:cNvSpPr>
      </cdr:nvSpPr>
      <cdr:spPr bwMode="auto">
        <a:xfrm xmlns:a="http://schemas.openxmlformats.org/drawingml/2006/main">
          <a:off x="506776" y="375791"/>
          <a:ext cx="0" cy="0"/>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複合サービス事業</a:t>
          </a:r>
        </a:p>
      </cdr:txBody>
    </cdr:sp>
  </cdr:relSizeAnchor>
  <cdr:relSizeAnchor xmlns:cdr="http://schemas.openxmlformats.org/drawingml/2006/chartDrawing">
    <cdr:from>
      <cdr:x>0.71666</cdr:x>
      <cdr:y>0.45562</cdr:y>
    </cdr:from>
    <cdr:to>
      <cdr:x>0.75038</cdr:x>
      <cdr:y>0.47237</cdr:y>
    </cdr:to>
    <cdr:sp macro="" textlink="">
      <cdr:nvSpPr>
        <cdr:cNvPr id="560156" name="Line 28"/>
        <cdr:cNvSpPr>
          <a:spLocks xmlns:a="http://schemas.openxmlformats.org/drawingml/2006/main" noChangeShapeType="1"/>
        </cdr:cNvSpPr>
      </cdr:nvSpPr>
      <cdr:spPr bwMode="auto">
        <a:xfrm xmlns:a="http://schemas.openxmlformats.org/drawingml/2006/main" flipV="1">
          <a:off x="528793" y="337341"/>
          <a:ext cx="24729" cy="122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0.07559</cdr:x>
      <cdr:y>0.46585</cdr:y>
    </cdr:from>
    <cdr:to>
      <cdr:x>0.07559</cdr:x>
      <cdr:y>0.46585</cdr:y>
    </cdr:to>
    <cdr:sp macro="" textlink="">
      <cdr:nvSpPr>
        <cdr:cNvPr id="560157" name="Text Box 29"/>
        <cdr:cNvSpPr txBox="1">
          <a:spLocks xmlns:a="http://schemas.openxmlformats.org/drawingml/2006/main" noChangeArrowheads="1"/>
        </cdr:cNvSpPr>
      </cdr:nvSpPr>
      <cdr:spPr bwMode="auto">
        <a:xfrm xmlns:a="http://schemas.openxmlformats.org/drawingml/2006/main">
          <a:off x="58618" y="344839"/>
          <a:ext cx="0" cy="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25" b="0" i="0" u="none" strike="noStrike" baseline="0">
              <a:solidFill>
                <a:srgbClr val="000000"/>
              </a:solidFill>
              <a:latin typeface="ＭＳ Ｐゴシック"/>
              <a:ea typeface="ＭＳ Ｐゴシック"/>
            </a:rPr>
            <a:t>平成</a:t>
          </a:r>
        </a:p>
      </cdr:txBody>
    </cdr:sp>
  </cdr:relSizeAnchor>
</c:userShapes>
</file>

<file path=xl/drawings/drawing150.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996097"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4996098" name="Line 21"/>
        <xdr:cNvSpPr>
          <a:spLocks noChangeShapeType="1"/>
        </xdr:cNvSpPr>
      </xdr:nvSpPr>
      <xdr:spPr bwMode="auto">
        <a:xfrm>
          <a:off x="4772025" y="0"/>
          <a:ext cx="13239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0</xdr:row>
      <xdr:rowOff>0</xdr:rowOff>
    </xdr:from>
    <xdr:to>
      <xdr:col>32</xdr:col>
      <xdr:colOff>19050</xdr:colOff>
      <xdr:row>0</xdr:row>
      <xdr:rowOff>0</xdr:rowOff>
    </xdr:to>
    <xdr:sp macro="" textlink="">
      <xdr:nvSpPr>
        <xdr:cNvPr id="4" name="Text Box 29"/>
        <xdr:cNvSpPr txBox="1">
          <a:spLocks noChangeArrowheads="1"/>
        </xdr:cNvSpPr>
      </xdr:nvSpPr>
      <xdr:spPr bwMode="auto">
        <a:xfrm>
          <a:off x="20659725" y="0"/>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0</xdr:row>
      <xdr:rowOff>0</xdr:rowOff>
    </xdr:from>
    <xdr:to>
      <xdr:col>22</xdr:col>
      <xdr:colOff>57150</xdr:colOff>
      <xdr:row>0</xdr:row>
      <xdr:rowOff>0</xdr:rowOff>
    </xdr:to>
    <xdr:sp macro="" textlink="">
      <xdr:nvSpPr>
        <xdr:cNvPr id="5" name="Text Box 30"/>
        <xdr:cNvSpPr txBox="1">
          <a:spLocks noChangeArrowheads="1"/>
        </xdr:cNvSpPr>
      </xdr:nvSpPr>
      <xdr:spPr bwMode="auto">
        <a:xfrm>
          <a:off x="13134975" y="0"/>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0</xdr:row>
      <xdr:rowOff>0</xdr:rowOff>
    </xdr:from>
    <xdr:to>
      <xdr:col>29</xdr:col>
      <xdr:colOff>85725</xdr:colOff>
      <xdr:row>0</xdr:row>
      <xdr:rowOff>0</xdr:rowOff>
    </xdr:to>
    <xdr:sp macro="" textlink="">
      <xdr:nvSpPr>
        <xdr:cNvPr id="6" name="Text Box 31"/>
        <xdr:cNvSpPr txBox="1">
          <a:spLocks noChangeArrowheads="1"/>
        </xdr:cNvSpPr>
      </xdr:nvSpPr>
      <xdr:spPr bwMode="auto">
        <a:xfrm>
          <a:off x="15782925" y="0"/>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0</xdr:row>
      <xdr:rowOff>0</xdr:rowOff>
    </xdr:from>
    <xdr:to>
      <xdr:col>51</xdr:col>
      <xdr:colOff>47625</xdr:colOff>
      <xdr:row>0</xdr:row>
      <xdr:rowOff>0</xdr:rowOff>
    </xdr:to>
    <xdr:graphicFrame macro="">
      <xdr:nvGraphicFramePr>
        <xdr:cNvPr id="4996102"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0</xdr:row>
      <xdr:rowOff>0</xdr:rowOff>
    </xdr:from>
    <xdr:to>
      <xdr:col>30</xdr:col>
      <xdr:colOff>95250</xdr:colOff>
      <xdr:row>0</xdr:row>
      <xdr:rowOff>0</xdr:rowOff>
    </xdr:to>
    <xdr:sp macro="" textlink="">
      <xdr:nvSpPr>
        <xdr:cNvPr id="8" name="Text Box 34"/>
        <xdr:cNvSpPr txBox="1">
          <a:spLocks noChangeArrowheads="1"/>
        </xdr:cNvSpPr>
      </xdr:nvSpPr>
      <xdr:spPr bwMode="auto">
        <a:xfrm>
          <a:off x="16497300" y="0"/>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0</xdr:row>
      <xdr:rowOff>0</xdr:rowOff>
    </xdr:from>
    <xdr:to>
      <xdr:col>28</xdr:col>
      <xdr:colOff>0</xdr:colOff>
      <xdr:row>0</xdr:row>
      <xdr:rowOff>0</xdr:rowOff>
    </xdr:to>
    <xdr:sp macro="" textlink="">
      <xdr:nvSpPr>
        <xdr:cNvPr id="9" name="Text Box 35"/>
        <xdr:cNvSpPr txBox="1">
          <a:spLocks noChangeArrowheads="1"/>
        </xdr:cNvSpPr>
      </xdr:nvSpPr>
      <xdr:spPr bwMode="auto">
        <a:xfrm>
          <a:off x="17849850" y="0"/>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0</xdr:row>
      <xdr:rowOff>0</xdr:rowOff>
    </xdr:from>
    <xdr:to>
      <xdr:col>29</xdr:col>
      <xdr:colOff>95250</xdr:colOff>
      <xdr:row>0</xdr:row>
      <xdr:rowOff>0</xdr:rowOff>
    </xdr:to>
    <xdr:sp macro="" textlink="">
      <xdr:nvSpPr>
        <xdr:cNvPr id="10" name="Text Box 36"/>
        <xdr:cNvSpPr txBox="1">
          <a:spLocks noChangeArrowheads="1"/>
        </xdr:cNvSpPr>
      </xdr:nvSpPr>
      <xdr:spPr bwMode="auto">
        <a:xfrm>
          <a:off x="16506825" y="0"/>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0</xdr:row>
      <xdr:rowOff>0</xdr:rowOff>
    </xdr:from>
    <xdr:to>
      <xdr:col>28</xdr:col>
      <xdr:colOff>85725</xdr:colOff>
      <xdr:row>0</xdr:row>
      <xdr:rowOff>0</xdr:rowOff>
    </xdr:to>
    <xdr:sp macro="" textlink="">
      <xdr:nvSpPr>
        <xdr:cNvPr id="11" name="Text Box 37"/>
        <xdr:cNvSpPr txBox="1">
          <a:spLocks noChangeArrowheads="1"/>
        </xdr:cNvSpPr>
      </xdr:nvSpPr>
      <xdr:spPr bwMode="auto">
        <a:xfrm>
          <a:off x="179070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2" name="Text Box 38"/>
        <xdr:cNvSpPr txBox="1">
          <a:spLocks noChangeArrowheads="1"/>
        </xdr:cNvSpPr>
      </xdr:nvSpPr>
      <xdr:spPr bwMode="auto">
        <a:xfrm>
          <a:off x="17259300"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36</xdr:col>
      <xdr:colOff>0</xdr:colOff>
      <xdr:row>0</xdr:row>
      <xdr:rowOff>0</xdr:rowOff>
    </xdr:from>
    <xdr:to>
      <xdr:col>42</xdr:col>
      <xdr:colOff>85725</xdr:colOff>
      <xdr:row>0</xdr:row>
      <xdr:rowOff>0</xdr:rowOff>
    </xdr:to>
    <xdr:sp macro="" textlink="">
      <xdr:nvSpPr>
        <xdr:cNvPr id="13" name="Text Box 40"/>
        <xdr:cNvSpPr txBox="1">
          <a:spLocks noChangeArrowheads="1"/>
        </xdr:cNvSpPr>
      </xdr:nvSpPr>
      <xdr:spPr bwMode="auto">
        <a:xfrm>
          <a:off x="24688800" y="0"/>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4" name="Text Box 41"/>
        <xdr:cNvSpPr txBox="1">
          <a:spLocks noChangeArrowheads="1"/>
        </xdr:cNvSpPr>
      </xdr:nvSpPr>
      <xdr:spPr bwMode="auto">
        <a:xfrm>
          <a:off x="17259300"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0</xdr:row>
      <xdr:rowOff>0</xdr:rowOff>
    </xdr:from>
    <xdr:to>
      <xdr:col>33</xdr:col>
      <xdr:colOff>0</xdr:colOff>
      <xdr:row>0</xdr:row>
      <xdr:rowOff>0</xdr:rowOff>
    </xdr:to>
    <xdr:sp macro="" textlink="">
      <xdr:nvSpPr>
        <xdr:cNvPr id="4996110" name="Text Box 61"/>
        <xdr:cNvSpPr txBox="1">
          <a:spLocks noChangeArrowheads="1"/>
        </xdr:cNvSpPr>
      </xdr:nvSpPr>
      <xdr:spPr bwMode="auto">
        <a:xfrm>
          <a:off x="2990850"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0</xdr:row>
      <xdr:rowOff>0</xdr:rowOff>
    </xdr:from>
    <xdr:to>
      <xdr:col>31</xdr:col>
      <xdr:colOff>228600</xdr:colOff>
      <xdr:row>0</xdr:row>
      <xdr:rowOff>0</xdr:rowOff>
    </xdr:to>
    <xdr:sp macro="" textlink="">
      <xdr:nvSpPr>
        <xdr:cNvPr id="4996111" name="Text Box 63"/>
        <xdr:cNvSpPr txBox="1">
          <a:spLocks noChangeArrowheads="1"/>
        </xdr:cNvSpPr>
      </xdr:nvSpPr>
      <xdr:spPr bwMode="auto">
        <a:xfrm>
          <a:off x="2876550" y="0"/>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38100</xdr:colOff>
      <xdr:row>1</xdr:row>
      <xdr:rowOff>0</xdr:rowOff>
    </xdr:to>
    <xdr:sp macro="" textlink="">
      <xdr:nvSpPr>
        <xdr:cNvPr id="17" name="Text Box 66" descr="10%"/>
        <xdr:cNvSpPr txBox="1">
          <a:spLocks noChangeArrowheads="1"/>
        </xdr:cNvSpPr>
      </xdr:nvSpPr>
      <xdr:spPr bwMode="auto">
        <a:xfrm>
          <a:off x="0" y="0"/>
          <a:ext cx="7581900"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社 会 保 障</a:t>
          </a:r>
        </a:p>
      </xdr:txBody>
    </xdr:sp>
    <xdr:clientData/>
  </xdr:twoCellAnchor>
  <xdr:twoCellAnchor>
    <xdr:from>
      <xdr:col>48</xdr:col>
      <xdr:colOff>57150</xdr:colOff>
      <xdr:row>42</xdr:row>
      <xdr:rowOff>0</xdr:rowOff>
    </xdr:from>
    <xdr:to>
      <xdr:col>50</xdr:col>
      <xdr:colOff>19050</xdr:colOff>
      <xdr:row>42</xdr:row>
      <xdr:rowOff>0</xdr:rowOff>
    </xdr:to>
    <xdr:sp macro="" textlink="">
      <xdr:nvSpPr>
        <xdr:cNvPr id="18" name="Text Box 79"/>
        <xdr:cNvSpPr txBox="1">
          <a:spLocks noChangeArrowheads="1"/>
        </xdr:cNvSpPr>
      </xdr:nvSpPr>
      <xdr:spPr bwMode="auto">
        <a:xfrm>
          <a:off x="32975550" y="701992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42</xdr:row>
      <xdr:rowOff>0</xdr:rowOff>
    </xdr:from>
    <xdr:to>
      <xdr:col>32</xdr:col>
      <xdr:colOff>114300</xdr:colOff>
      <xdr:row>42</xdr:row>
      <xdr:rowOff>0</xdr:rowOff>
    </xdr:to>
    <xdr:sp macro="" textlink="">
      <xdr:nvSpPr>
        <xdr:cNvPr id="19" name="Text Box 80"/>
        <xdr:cNvSpPr txBox="1">
          <a:spLocks noChangeArrowheads="1"/>
        </xdr:cNvSpPr>
      </xdr:nvSpPr>
      <xdr:spPr bwMode="auto">
        <a:xfrm>
          <a:off x="19269075" y="701992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19050</xdr:colOff>
      <xdr:row>42</xdr:row>
      <xdr:rowOff>0</xdr:rowOff>
    </xdr:from>
    <xdr:to>
      <xdr:col>18</xdr:col>
      <xdr:colOff>57150</xdr:colOff>
      <xdr:row>42</xdr:row>
      <xdr:rowOff>0</xdr:rowOff>
    </xdr:to>
    <xdr:sp macro="" textlink="">
      <xdr:nvSpPr>
        <xdr:cNvPr id="20" name="Text Box 81"/>
        <xdr:cNvSpPr txBox="1">
          <a:spLocks noChangeArrowheads="1"/>
        </xdr:cNvSpPr>
      </xdr:nvSpPr>
      <xdr:spPr bwMode="auto">
        <a:xfrm>
          <a:off x="8934450" y="7019925"/>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42</xdr:row>
      <xdr:rowOff>0</xdr:rowOff>
    </xdr:from>
    <xdr:to>
      <xdr:col>38</xdr:col>
      <xdr:colOff>85725</xdr:colOff>
      <xdr:row>42</xdr:row>
      <xdr:rowOff>0</xdr:rowOff>
    </xdr:to>
    <xdr:sp macro="" textlink="">
      <xdr:nvSpPr>
        <xdr:cNvPr id="21" name="Text Box 82"/>
        <xdr:cNvSpPr txBox="1">
          <a:spLocks noChangeArrowheads="1"/>
        </xdr:cNvSpPr>
      </xdr:nvSpPr>
      <xdr:spPr bwMode="auto">
        <a:xfrm>
          <a:off x="23326725" y="701992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42</xdr:row>
      <xdr:rowOff>0</xdr:rowOff>
    </xdr:from>
    <xdr:to>
      <xdr:col>4</xdr:col>
      <xdr:colOff>28575</xdr:colOff>
      <xdr:row>42</xdr:row>
      <xdr:rowOff>0</xdr:rowOff>
    </xdr:to>
    <xdr:sp macro="" textlink="">
      <xdr:nvSpPr>
        <xdr:cNvPr id="22" name="Text Box 89"/>
        <xdr:cNvSpPr txBox="1">
          <a:spLocks noChangeArrowheads="1"/>
        </xdr:cNvSpPr>
      </xdr:nvSpPr>
      <xdr:spPr bwMode="auto">
        <a:xfrm>
          <a:off x="19050" y="7019925"/>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18</xdr:col>
      <xdr:colOff>76200</xdr:colOff>
      <xdr:row>42</xdr:row>
      <xdr:rowOff>0</xdr:rowOff>
    </xdr:from>
    <xdr:to>
      <xdr:col>26</xdr:col>
      <xdr:colOff>104775</xdr:colOff>
      <xdr:row>42</xdr:row>
      <xdr:rowOff>0</xdr:rowOff>
    </xdr:to>
    <xdr:sp macro="" textlink="">
      <xdr:nvSpPr>
        <xdr:cNvPr id="4996118" name="Line 117"/>
        <xdr:cNvSpPr>
          <a:spLocks noChangeShapeType="1"/>
        </xdr:cNvSpPr>
      </xdr:nvSpPr>
      <xdr:spPr bwMode="auto">
        <a:xfrm>
          <a:off x="2476500" y="8124825"/>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4" name="Text Box 122"/>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25" name="Text Box 125"/>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996121"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7" name="Text Box 136"/>
        <xdr:cNvSpPr txBox="1">
          <a:spLocks noChangeArrowheads="1"/>
        </xdr:cNvSpPr>
      </xdr:nvSpPr>
      <xdr:spPr bwMode="auto">
        <a:xfrm>
          <a:off x="752475" y="0"/>
          <a:ext cx="26860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28" name="Text Box 137"/>
        <xdr:cNvSpPr txBox="1">
          <a:spLocks noChangeArrowheads="1"/>
        </xdr:cNvSpPr>
      </xdr:nvSpPr>
      <xdr:spPr bwMode="auto">
        <a:xfrm>
          <a:off x="3438525" y="0"/>
          <a:ext cx="1428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33</xdr:col>
      <xdr:colOff>38100</xdr:colOff>
      <xdr:row>0</xdr:row>
      <xdr:rowOff>0</xdr:rowOff>
    </xdr:from>
    <xdr:to>
      <xdr:col>41</xdr:col>
      <xdr:colOff>47625</xdr:colOff>
      <xdr:row>0</xdr:row>
      <xdr:rowOff>0</xdr:rowOff>
    </xdr:to>
    <xdr:sp macro="" textlink="">
      <xdr:nvSpPr>
        <xdr:cNvPr id="29" name="Text Box 164"/>
        <xdr:cNvSpPr txBox="1">
          <a:spLocks noChangeArrowheads="1"/>
        </xdr:cNvSpPr>
      </xdr:nvSpPr>
      <xdr:spPr bwMode="auto">
        <a:xfrm>
          <a:off x="22669500" y="0"/>
          <a:ext cx="5495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49</xdr:col>
      <xdr:colOff>19050</xdr:colOff>
      <xdr:row>0</xdr:row>
      <xdr:rowOff>0</xdr:rowOff>
    </xdr:from>
    <xdr:to>
      <xdr:col>50</xdr:col>
      <xdr:colOff>28575</xdr:colOff>
      <xdr:row>0</xdr:row>
      <xdr:rowOff>0</xdr:rowOff>
    </xdr:to>
    <xdr:sp macro="" textlink="">
      <xdr:nvSpPr>
        <xdr:cNvPr id="30" name="Text Box 170"/>
        <xdr:cNvSpPr txBox="1">
          <a:spLocks noChangeArrowheads="1"/>
        </xdr:cNvSpPr>
      </xdr:nvSpPr>
      <xdr:spPr bwMode="auto">
        <a:xfrm>
          <a:off x="336232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1" name="Text Box 171"/>
        <xdr:cNvSpPr txBox="1">
          <a:spLocks noChangeArrowheads="1"/>
        </xdr:cNvSpPr>
      </xdr:nvSpPr>
      <xdr:spPr bwMode="auto">
        <a:xfrm>
          <a:off x="114300" y="0"/>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2" name="Text Box 172"/>
        <xdr:cNvSpPr txBox="1">
          <a:spLocks noChangeArrowheads="1"/>
        </xdr:cNvSpPr>
      </xdr:nvSpPr>
      <xdr:spPr bwMode="auto">
        <a:xfrm>
          <a:off x="413385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4996128"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0</xdr:row>
      <xdr:rowOff>0</xdr:rowOff>
    </xdr:from>
    <xdr:to>
      <xdr:col>51</xdr:col>
      <xdr:colOff>0</xdr:colOff>
      <xdr:row>0</xdr:row>
      <xdr:rowOff>0</xdr:rowOff>
    </xdr:to>
    <xdr:graphicFrame macro="">
      <xdr:nvGraphicFramePr>
        <xdr:cNvPr id="4996129"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0</xdr:row>
      <xdr:rowOff>0</xdr:rowOff>
    </xdr:from>
    <xdr:to>
      <xdr:col>32</xdr:col>
      <xdr:colOff>38100</xdr:colOff>
      <xdr:row>0</xdr:row>
      <xdr:rowOff>0</xdr:rowOff>
    </xdr:to>
    <xdr:sp macro="" textlink="">
      <xdr:nvSpPr>
        <xdr:cNvPr id="4996130" name="Text Box 186"/>
        <xdr:cNvSpPr txBox="1">
          <a:spLocks noChangeArrowheads="1"/>
        </xdr:cNvSpPr>
      </xdr:nvSpPr>
      <xdr:spPr bwMode="auto">
        <a:xfrm>
          <a:off x="2733675" y="0"/>
          <a:ext cx="1704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0</xdr:row>
      <xdr:rowOff>0</xdr:rowOff>
    </xdr:from>
    <xdr:to>
      <xdr:col>31</xdr:col>
      <xdr:colOff>228600</xdr:colOff>
      <xdr:row>0</xdr:row>
      <xdr:rowOff>0</xdr:rowOff>
    </xdr:to>
    <xdr:sp macro="" textlink="">
      <xdr:nvSpPr>
        <xdr:cNvPr id="36" name="Text Box 187"/>
        <xdr:cNvSpPr txBox="1">
          <a:spLocks noChangeArrowheads="1"/>
        </xdr:cNvSpPr>
      </xdr:nvSpPr>
      <xdr:spPr bwMode="auto">
        <a:xfrm>
          <a:off x="14458950" y="0"/>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66675</xdr:colOff>
      <xdr:row>0</xdr:row>
      <xdr:rowOff>0</xdr:rowOff>
    </xdr:from>
    <xdr:to>
      <xdr:col>32</xdr:col>
      <xdr:colOff>0</xdr:colOff>
      <xdr:row>0</xdr:row>
      <xdr:rowOff>0</xdr:rowOff>
    </xdr:to>
    <xdr:sp macro="" textlink="">
      <xdr:nvSpPr>
        <xdr:cNvPr id="37" name="Text Box 188"/>
        <xdr:cNvSpPr txBox="1">
          <a:spLocks noChangeArrowheads="1"/>
        </xdr:cNvSpPr>
      </xdr:nvSpPr>
      <xdr:spPr bwMode="auto">
        <a:xfrm>
          <a:off x="14468475" y="0"/>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57150</xdr:colOff>
      <xdr:row>0</xdr:row>
      <xdr:rowOff>0</xdr:rowOff>
    </xdr:from>
    <xdr:to>
      <xdr:col>32</xdr:col>
      <xdr:colOff>0</xdr:colOff>
      <xdr:row>0</xdr:row>
      <xdr:rowOff>0</xdr:rowOff>
    </xdr:to>
    <xdr:sp macro="" textlink="">
      <xdr:nvSpPr>
        <xdr:cNvPr id="38" name="Text Box 189"/>
        <xdr:cNvSpPr txBox="1">
          <a:spLocks noChangeArrowheads="1"/>
        </xdr:cNvSpPr>
      </xdr:nvSpPr>
      <xdr:spPr bwMode="auto">
        <a:xfrm>
          <a:off x="14458950" y="0"/>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57150</xdr:colOff>
      <xdr:row>0</xdr:row>
      <xdr:rowOff>0</xdr:rowOff>
    </xdr:from>
    <xdr:to>
      <xdr:col>31</xdr:col>
      <xdr:colOff>228600</xdr:colOff>
      <xdr:row>0</xdr:row>
      <xdr:rowOff>0</xdr:rowOff>
    </xdr:to>
    <xdr:sp macro="" textlink="">
      <xdr:nvSpPr>
        <xdr:cNvPr id="39" name="Text Box 190"/>
        <xdr:cNvSpPr txBox="1">
          <a:spLocks noChangeArrowheads="1"/>
        </xdr:cNvSpPr>
      </xdr:nvSpPr>
      <xdr:spPr bwMode="auto">
        <a:xfrm>
          <a:off x="1445895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0</xdr:row>
      <xdr:rowOff>0</xdr:rowOff>
    </xdr:from>
    <xdr:to>
      <xdr:col>31</xdr:col>
      <xdr:colOff>209550</xdr:colOff>
      <xdr:row>0</xdr:row>
      <xdr:rowOff>0</xdr:rowOff>
    </xdr:to>
    <xdr:sp macro="" textlink="">
      <xdr:nvSpPr>
        <xdr:cNvPr id="40" name="Text Box 191"/>
        <xdr:cNvSpPr txBox="1">
          <a:spLocks noChangeArrowheads="1"/>
        </xdr:cNvSpPr>
      </xdr:nvSpPr>
      <xdr:spPr bwMode="auto">
        <a:xfrm>
          <a:off x="1443990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0</xdr:row>
      <xdr:rowOff>0</xdr:rowOff>
    </xdr:from>
    <xdr:to>
      <xdr:col>31</xdr:col>
      <xdr:colOff>209550</xdr:colOff>
      <xdr:row>0</xdr:row>
      <xdr:rowOff>0</xdr:rowOff>
    </xdr:to>
    <xdr:sp macro="" textlink="">
      <xdr:nvSpPr>
        <xdr:cNvPr id="41" name="Text Box 192"/>
        <xdr:cNvSpPr txBox="1">
          <a:spLocks noChangeArrowheads="1"/>
        </xdr:cNvSpPr>
      </xdr:nvSpPr>
      <xdr:spPr bwMode="auto">
        <a:xfrm>
          <a:off x="1443990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0</xdr:row>
      <xdr:rowOff>0</xdr:rowOff>
    </xdr:from>
    <xdr:to>
      <xdr:col>31</xdr:col>
      <xdr:colOff>219075</xdr:colOff>
      <xdr:row>0</xdr:row>
      <xdr:rowOff>0</xdr:rowOff>
    </xdr:to>
    <xdr:sp macro="" textlink="">
      <xdr:nvSpPr>
        <xdr:cNvPr id="42" name="Text Box 193"/>
        <xdr:cNvSpPr txBox="1">
          <a:spLocks noChangeArrowheads="1"/>
        </xdr:cNvSpPr>
      </xdr:nvSpPr>
      <xdr:spPr bwMode="auto">
        <a:xfrm>
          <a:off x="14439900" y="0"/>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28575</xdr:colOff>
      <xdr:row>0</xdr:row>
      <xdr:rowOff>0</xdr:rowOff>
    </xdr:from>
    <xdr:to>
      <xdr:col>31</xdr:col>
      <xdr:colOff>200025</xdr:colOff>
      <xdr:row>0</xdr:row>
      <xdr:rowOff>0</xdr:rowOff>
    </xdr:to>
    <xdr:sp macro="" textlink="">
      <xdr:nvSpPr>
        <xdr:cNvPr id="43" name="Text Box 194"/>
        <xdr:cNvSpPr txBox="1">
          <a:spLocks noChangeArrowheads="1"/>
        </xdr:cNvSpPr>
      </xdr:nvSpPr>
      <xdr:spPr bwMode="auto">
        <a:xfrm>
          <a:off x="14430375"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28575</xdr:colOff>
      <xdr:row>0</xdr:row>
      <xdr:rowOff>0</xdr:rowOff>
    </xdr:from>
    <xdr:to>
      <xdr:col>31</xdr:col>
      <xdr:colOff>200025</xdr:colOff>
      <xdr:row>0</xdr:row>
      <xdr:rowOff>0</xdr:rowOff>
    </xdr:to>
    <xdr:sp macro="" textlink="">
      <xdr:nvSpPr>
        <xdr:cNvPr id="44" name="Text Box 195"/>
        <xdr:cNvSpPr txBox="1">
          <a:spLocks noChangeArrowheads="1"/>
        </xdr:cNvSpPr>
      </xdr:nvSpPr>
      <xdr:spPr bwMode="auto">
        <a:xfrm>
          <a:off x="14430375"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49</xdr:col>
      <xdr:colOff>104775</xdr:colOff>
      <xdr:row>0</xdr:row>
      <xdr:rowOff>0</xdr:rowOff>
    </xdr:from>
    <xdr:to>
      <xdr:col>51</xdr:col>
      <xdr:colOff>152400</xdr:colOff>
      <xdr:row>0</xdr:row>
      <xdr:rowOff>0</xdr:rowOff>
    </xdr:to>
    <xdr:sp macro="" textlink="">
      <xdr:nvSpPr>
        <xdr:cNvPr id="45" name="Text Box 197"/>
        <xdr:cNvSpPr txBox="1">
          <a:spLocks noChangeArrowheads="1"/>
        </xdr:cNvSpPr>
      </xdr:nvSpPr>
      <xdr:spPr bwMode="auto">
        <a:xfrm>
          <a:off x="33708975" y="0"/>
          <a:ext cx="14192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7</xdr:col>
      <xdr:colOff>38100</xdr:colOff>
      <xdr:row>0</xdr:row>
      <xdr:rowOff>0</xdr:rowOff>
    </xdr:from>
    <xdr:to>
      <xdr:col>9</xdr:col>
      <xdr:colOff>47625</xdr:colOff>
      <xdr:row>0</xdr:row>
      <xdr:rowOff>0</xdr:rowOff>
    </xdr:to>
    <xdr:sp macro="" textlink="">
      <xdr:nvSpPr>
        <xdr:cNvPr id="46" name="Text Box 214"/>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57150</xdr:colOff>
      <xdr:row>0</xdr:row>
      <xdr:rowOff>0</xdr:rowOff>
    </xdr:from>
    <xdr:to>
      <xdr:col>8</xdr:col>
      <xdr:colOff>0</xdr:colOff>
      <xdr:row>0</xdr:row>
      <xdr:rowOff>0</xdr:rowOff>
    </xdr:to>
    <xdr:sp macro="" textlink="">
      <xdr:nvSpPr>
        <xdr:cNvPr id="47" name="Text Box 216"/>
        <xdr:cNvSpPr txBox="1">
          <a:spLocks noChangeArrowheads="1"/>
        </xdr:cNvSpPr>
      </xdr:nvSpPr>
      <xdr:spPr bwMode="auto">
        <a:xfrm>
          <a:off x="3486150" y="0"/>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0</xdr:row>
      <xdr:rowOff>0</xdr:rowOff>
    </xdr:from>
    <xdr:to>
      <xdr:col>48</xdr:col>
      <xdr:colOff>114300</xdr:colOff>
      <xdr:row>0</xdr:row>
      <xdr:rowOff>0</xdr:rowOff>
    </xdr:to>
    <xdr:sp macro="" textlink="">
      <xdr:nvSpPr>
        <xdr:cNvPr id="48" name="Text Box 217"/>
        <xdr:cNvSpPr txBox="1">
          <a:spLocks noChangeArrowheads="1"/>
        </xdr:cNvSpPr>
      </xdr:nvSpPr>
      <xdr:spPr bwMode="auto">
        <a:xfrm>
          <a:off x="31594425" y="0"/>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51.xml><?xml version="1.0" encoding="utf-8"?>
<c:userShapes xmlns:c="http://schemas.openxmlformats.org/drawingml/2006/chart">
  <cdr:relSizeAnchor xmlns:cdr="http://schemas.openxmlformats.org/drawingml/2006/chartDrawing">
    <cdr:from>
      <cdr:x>0.94004</cdr:x>
      <cdr:y>0.24853</cdr:y>
    </cdr:from>
    <cdr:to>
      <cdr:x>0.96841</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4148805" y="185455"/>
          <a:ext cx="125130"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52.xml><?xml version="1.0" encoding="utf-8"?>
<xdr:wsDr xmlns:xdr="http://schemas.openxmlformats.org/drawingml/2006/spreadsheetDrawing" xmlns:a="http://schemas.openxmlformats.org/drawingml/2006/main">
  <xdr:twoCellAnchor>
    <xdr:from>
      <xdr:col>6</xdr:col>
      <xdr:colOff>19050</xdr:colOff>
      <xdr:row>0</xdr:row>
      <xdr:rowOff>0</xdr:rowOff>
    </xdr:from>
    <xdr:to>
      <xdr:col>47</xdr:col>
      <xdr:colOff>76200</xdr:colOff>
      <xdr:row>0</xdr:row>
      <xdr:rowOff>0</xdr:rowOff>
    </xdr:to>
    <xdr:graphicFrame macro="">
      <xdr:nvGraphicFramePr>
        <xdr:cNvPr id="4997121"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85725</xdr:colOff>
      <xdr:row>0</xdr:row>
      <xdr:rowOff>0</xdr:rowOff>
    </xdr:from>
    <xdr:to>
      <xdr:col>32</xdr:col>
      <xdr:colOff>19050</xdr:colOff>
      <xdr:row>0</xdr:row>
      <xdr:rowOff>0</xdr:rowOff>
    </xdr:to>
    <xdr:sp macro="" textlink="">
      <xdr:nvSpPr>
        <xdr:cNvPr id="3" name="Text Box 22"/>
        <xdr:cNvSpPr txBox="1">
          <a:spLocks noChangeArrowheads="1"/>
        </xdr:cNvSpPr>
      </xdr:nvSpPr>
      <xdr:spPr bwMode="auto">
        <a:xfrm>
          <a:off x="20659725" y="0"/>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15</xdr:col>
      <xdr:colOff>95250</xdr:colOff>
      <xdr:row>0</xdr:row>
      <xdr:rowOff>0</xdr:rowOff>
    </xdr:from>
    <xdr:to>
      <xdr:col>51</xdr:col>
      <xdr:colOff>47625</xdr:colOff>
      <xdr:row>0</xdr:row>
      <xdr:rowOff>0</xdr:rowOff>
    </xdr:to>
    <xdr:graphicFrame macro="">
      <xdr:nvGraphicFramePr>
        <xdr:cNvPr id="4997123"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152400</xdr:colOff>
      <xdr:row>0</xdr:row>
      <xdr:rowOff>0</xdr:rowOff>
    </xdr:from>
    <xdr:to>
      <xdr:col>51</xdr:col>
      <xdr:colOff>0</xdr:colOff>
      <xdr:row>0</xdr:row>
      <xdr:rowOff>0</xdr:rowOff>
    </xdr:to>
    <xdr:sp macro="" textlink="">
      <xdr:nvSpPr>
        <xdr:cNvPr id="5" name="Text Box 43"/>
        <xdr:cNvSpPr txBox="1">
          <a:spLocks noChangeArrowheads="1"/>
        </xdr:cNvSpPr>
      </xdr:nvSpPr>
      <xdr:spPr bwMode="auto">
        <a:xfrm>
          <a:off x="33756600" y="0"/>
          <a:ext cx="12192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57150</xdr:colOff>
      <xdr:row>61</xdr:row>
      <xdr:rowOff>0</xdr:rowOff>
    </xdr:from>
    <xdr:to>
      <xdr:col>50</xdr:col>
      <xdr:colOff>19050</xdr:colOff>
      <xdr:row>61</xdr:row>
      <xdr:rowOff>0</xdr:rowOff>
    </xdr:to>
    <xdr:sp macro="" textlink="">
      <xdr:nvSpPr>
        <xdr:cNvPr id="6" name="Text Box 52"/>
        <xdr:cNvSpPr txBox="1">
          <a:spLocks noChangeArrowheads="1"/>
        </xdr:cNvSpPr>
      </xdr:nvSpPr>
      <xdr:spPr bwMode="auto">
        <a:xfrm>
          <a:off x="32975550" y="10629900"/>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61</xdr:row>
      <xdr:rowOff>0</xdr:rowOff>
    </xdr:from>
    <xdr:to>
      <xdr:col>32</xdr:col>
      <xdr:colOff>114300</xdr:colOff>
      <xdr:row>61</xdr:row>
      <xdr:rowOff>0</xdr:rowOff>
    </xdr:to>
    <xdr:sp macro="" textlink="">
      <xdr:nvSpPr>
        <xdr:cNvPr id="7" name="Text Box 53"/>
        <xdr:cNvSpPr txBox="1">
          <a:spLocks noChangeArrowheads="1"/>
        </xdr:cNvSpPr>
      </xdr:nvSpPr>
      <xdr:spPr bwMode="auto">
        <a:xfrm>
          <a:off x="19269075" y="10629900"/>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19050</xdr:colOff>
      <xdr:row>61</xdr:row>
      <xdr:rowOff>0</xdr:rowOff>
    </xdr:from>
    <xdr:to>
      <xdr:col>18</xdr:col>
      <xdr:colOff>57150</xdr:colOff>
      <xdr:row>61</xdr:row>
      <xdr:rowOff>0</xdr:rowOff>
    </xdr:to>
    <xdr:sp macro="" textlink="">
      <xdr:nvSpPr>
        <xdr:cNvPr id="8" name="Text Box 54"/>
        <xdr:cNvSpPr txBox="1">
          <a:spLocks noChangeArrowheads="1"/>
        </xdr:cNvSpPr>
      </xdr:nvSpPr>
      <xdr:spPr bwMode="auto">
        <a:xfrm>
          <a:off x="8934450" y="10629900"/>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61</xdr:row>
      <xdr:rowOff>0</xdr:rowOff>
    </xdr:from>
    <xdr:to>
      <xdr:col>38</xdr:col>
      <xdr:colOff>85725</xdr:colOff>
      <xdr:row>61</xdr:row>
      <xdr:rowOff>0</xdr:rowOff>
    </xdr:to>
    <xdr:sp macro="" textlink="">
      <xdr:nvSpPr>
        <xdr:cNvPr id="9" name="Text Box 55"/>
        <xdr:cNvSpPr txBox="1">
          <a:spLocks noChangeArrowheads="1"/>
        </xdr:cNvSpPr>
      </xdr:nvSpPr>
      <xdr:spPr bwMode="auto">
        <a:xfrm>
          <a:off x="23326725" y="10629900"/>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61</xdr:row>
      <xdr:rowOff>0</xdr:rowOff>
    </xdr:from>
    <xdr:to>
      <xdr:col>4</xdr:col>
      <xdr:colOff>28575</xdr:colOff>
      <xdr:row>61</xdr:row>
      <xdr:rowOff>0</xdr:rowOff>
    </xdr:to>
    <xdr:sp macro="" textlink="">
      <xdr:nvSpPr>
        <xdr:cNvPr id="10" name="Text Box 62"/>
        <xdr:cNvSpPr txBox="1">
          <a:spLocks noChangeArrowheads="1"/>
        </xdr:cNvSpPr>
      </xdr:nvSpPr>
      <xdr:spPr bwMode="auto">
        <a:xfrm>
          <a:off x="19050" y="10629900"/>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18</xdr:col>
      <xdr:colOff>76200</xdr:colOff>
      <xdr:row>61</xdr:row>
      <xdr:rowOff>0</xdr:rowOff>
    </xdr:from>
    <xdr:to>
      <xdr:col>26</xdr:col>
      <xdr:colOff>104775</xdr:colOff>
      <xdr:row>61</xdr:row>
      <xdr:rowOff>0</xdr:rowOff>
    </xdr:to>
    <xdr:sp macro="" textlink="">
      <xdr:nvSpPr>
        <xdr:cNvPr id="4997130" name="Line 74"/>
        <xdr:cNvSpPr>
          <a:spLocks noChangeShapeType="1"/>
        </xdr:cNvSpPr>
      </xdr:nvSpPr>
      <xdr:spPr bwMode="auto">
        <a:xfrm>
          <a:off x="2476500" y="12163425"/>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114300</xdr:colOff>
      <xdr:row>0</xdr:row>
      <xdr:rowOff>0</xdr:rowOff>
    </xdr:from>
    <xdr:to>
      <xdr:col>48</xdr:col>
      <xdr:colOff>19050</xdr:colOff>
      <xdr:row>0</xdr:row>
      <xdr:rowOff>0</xdr:rowOff>
    </xdr:to>
    <xdr:graphicFrame macro="">
      <xdr:nvGraphicFramePr>
        <xdr:cNvPr id="4997131"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19050</xdr:colOff>
      <xdr:row>0</xdr:row>
      <xdr:rowOff>0</xdr:rowOff>
    </xdr:from>
    <xdr:to>
      <xdr:col>50</xdr:col>
      <xdr:colOff>28575</xdr:colOff>
      <xdr:row>0</xdr:row>
      <xdr:rowOff>0</xdr:rowOff>
    </xdr:to>
    <xdr:sp macro="" textlink="">
      <xdr:nvSpPr>
        <xdr:cNvPr id="13" name="Text Box 100"/>
        <xdr:cNvSpPr txBox="1">
          <a:spLocks noChangeArrowheads="1"/>
        </xdr:cNvSpPr>
      </xdr:nvSpPr>
      <xdr:spPr bwMode="auto">
        <a:xfrm>
          <a:off x="336232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0</xdr:colOff>
      <xdr:row>0</xdr:row>
      <xdr:rowOff>0</xdr:rowOff>
    </xdr:from>
    <xdr:to>
      <xdr:col>31</xdr:col>
      <xdr:colOff>152400</xdr:colOff>
      <xdr:row>0</xdr:row>
      <xdr:rowOff>0</xdr:rowOff>
    </xdr:to>
    <xdr:graphicFrame macro="">
      <xdr:nvGraphicFramePr>
        <xdr:cNvPr id="4997133"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0</xdr:row>
      <xdr:rowOff>0</xdr:rowOff>
    </xdr:from>
    <xdr:to>
      <xdr:col>51</xdr:col>
      <xdr:colOff>0</xdr:colOff>
      <xdr:row>0</xdr:row>
      <xdr:rowOff>0</xdr:rowOff>
    </xdr:to>
    <xdr:graphicFrame macro="">
      <xdr:nvGraphicFramePr>
        <xdr:cNvPr id="4997134"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49</xdr:col>
      <xdr:colOff>104775</xdr:colOff>
      <xdr:row>0</xdr:row>
      <xdr:rowOff>0</xdr:rowOff>
    </xdr:from>
    <xdr:to>
      <xdr:col>51</xdr:col>
      <xdr:colOff>152400</xdr:colOff>
      <xdr:row>0</xdr:row>
      <xdr:rowOff>0</xdr:rowOff>
    </xdr:to>
    <xdr:sp macro="" textlink="">
      <xdr:nvSpPr>
        <xdr:cNvPr id="16" name="Text Box 117"/>
        <xdr:cNvSpPr txBox="1">
          <a:spLocks noChangeArrowheads="1"/>
        </xdr:cNvSpPr>
      </xdr:nvSpPr>
      <xdr:spPr bwMode="auto">
        <a:xfrm>
          <a:off x="33708975" y="0"/>
          <a:ext cx="14192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46</xdr:col>
      <xdr:colOff>47625</xdr:colOff>
      <xdr:row>0</xdr:row>
      <xdr:rowOff>0</xdr:rowOff>
    </xdr:from>
    <xdr:to>
      <xdr:col>48</xdr:col>
      <xdr:colOff>114300</xdr:colOff>
      <xdr:row>0</xdr:row>
      <xdr:rowOff>0</xdr:rowOff>
    </xdr:to>
    <xdr:sp macro="" textlink="">
      <xdr:nvSpPr>
        <xdr:cNvPr id="17" name="Text Box 127"/>
        <xdr:cNvSpPr txBox="1">
          <a:spLocks noChangeArrowheads="1"/>
        </xdr:cNvSpPr>
      </xdr:nvSpPr>
      <xdr:spPr bwMode="auto">
        <a:xfrm>
          <a:off x="31594425" y="0"/>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53.xml><?xml version="1.0" encoding="utf-8"?>
<c:userShapes xmlns:c="http://schemas.openxmlformats.org/drawingml/2006/chart">
  <cdr:relSizeAnchor xmlns:cdr="http://schemas.openxmlformats.org/drawingml/2006/chartDrawing">
    <cdr:from>
      <cdr:x>0.93902</cdr:x>
      <cdr:y>0.24853</cdr:y>
    </cdr:from>
    <cdr:to>
      <cdr:x>0.96787</cdr:x>
      <cdr:y>0.3623</cdr:y>
    </cdr:to>
    <cdr:sp macro="" textlink="">
      <cdr:nvSpPr>
        <cdr:cNvPr id="551937" name="Text Box 1"/>
        <cdr:cNvSpPr txBox="1">
          <a:spLocks xmlns:a="http://schemas.openxmlformats.org/drawingml/2006/main" noChangeArrowheads="1"/>
        </cdr:cNvSpPr>
      </cdr:nvSpPr>
      <cdr:spPr bwMode="auto">
        <a:xfrm xmlns:a="http://schemas.openxmlformats.org/drawingml/2006/main">
          <a:off x="4028059" y="185455"/>
          <a:ext cx="123635"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54.xml><?xml version="1.0" encoding="utf-8"?>
<xdr:wsDr xmlns:xdr="http://schemas.openxmlformats.org/drawingml/2006/spreadsheetDrawing" xmlns:a="http://schemas.openxmlformats.org/drawingml/2006/main">
  <xdr:twoCellAnchor>
    <xdr:from>
      <xdr:col>5</xdr:col>
      <xdr:colOff>19050</xdr:colOff>
      <xdr:row>0</xdr:row>
      <xdr:rowOff>0</xdr:rowOff>
    </xdr:from>
    <xdr:to>
      <xdr:col>45</xdr:col>
      <xdr:colOff>0</xdr:colOff>
      <xdr:row>0</xdr:row>
      <xdr:rowOff>0</xdr:rowOff>
    </xdr:to>
    <xdr:graphicFrame macro="">
      <xdr:nvGraphicFramePr>
        <xdr:cNvPr id="499814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45</xdr:col>
      <xdr:colOff>0</xdr:colOff>
      <xdr:row>0</xdr:row>
      <xdr:rowOff>0</xdr:rowOff>
    </xdr:to>
    <xdr:graphicFrame macro="">
      <xdr:nvGraphicFramePr>
        <xdr:cNvPr id="499814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0</xdr:colOff>
      <xdr:row>0</xdr:row>
      <xdr:rowOff>0</xdr:rowOff>
    </xdr:from>
    <xdr:to>
      <xdr:col>45</xdr:col>
      <xdr:colOff>0</xdr:colOff>
      <xdr:row>0</xdr:row>
      <xdr:rowOff>0</xdr:rowOff>
    </xdr:to>
    <xdr:sp macro="" textlink="">
      <xdr:nvSpPr>
        <xdr:cNvPr id="4" name="Text Box 42"/>
        <xdr:cNvSpPr txBox="1">
          <a:spLocks noChangeArrowheads="1"/>
        </xdr:cNvSpPr>
      </xdr:nvSpPr>
      <xdr:spPr bwMode="auto">
        <a:xfrm>
          <a:off x="308610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60</xdr:row>
      <xdr:rowOff>0</xdr:rowOff>
    </xdr:from>
    <xdr:to>
      <xdr:col>0</xdr:col>
      <xdr:colOff>0</xdr:colOff>
      <xdr:row>60</xdr:row>
      <xdr:rowOff>0</xdr:rowOff>
    </xdr:to>
    <xdr:graphicFrame macro="">
      <xdr:nvGraphicFramePr>
        <xdr:cNvPr id="4998148"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0</xdr:col>
      <xdr:colOff>0</xdr:colOff>
      <xdr:row>60</xdr:row>
      <xdr:rowOff>0</xdr:rowOff>
    </xdr:to>
    <xdr:graphicFrame macro="">
      <xdr:nvGraphicFramePr>
        <xdr:cNvPr id="4998149"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60</xdr:row>
      <xdr:rowOff>0</xdr:rowOff>
    </xdr:from>
    <xdr:to>
      <xdr:col>0</xdr:col>
      <xdr:colOff>0</xdr:colOff>
      <xdr:row>60</xdr:row>
      <xdr:rowOff>0</xdr:rowOff>
    </xdr:to>
    <xdr:graphicFrame macro="">
      <xdr:nvGraphicFramePr>
        <xdr:cNvPr id="4998150"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8" name="Text Box 48"/>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60</xdr:row>
      <xdr:rowOff>0</xdr:rowOff>
    </xdr:from>
    <xdr:to>
      <xdr:col>0</xdr:col>
      <xdr:colOff>0</xdr:colOff>
      <xdr:row>60</xdr:row>
      <xdr:rowOff>0</xdr:rowOff>
    </xdr:to>
    <xdr:sp macro="" textlink="">
      <xdr:nvSpPr>
        <xdr:cNvPr id="9" name="Text Box 49"/>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60</xdr:row>
      <xdr:rowOff>0</xdr:rowOff>
    </xdr:from>
    <xdr:to>
      <xdr:col>0</xdr:col>
      <xdr:colOff>0</xdr:colOff>
      <xdr:row>60</xdr:row>
      <xdr:rowOff>0</xdr:rowOff>
    </xdr:to>
    <xdr:sp macro="" textlink="">
      <xdr:nvSpPr>
        <xdr:cNvPr id="10" name="Text Box 50"/>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60</xdr:row>
      <xdr:rowOff>0</xdr:rowOff>
    </xdr:from>
    <xdr:to>
      <xdr:col>0</xdr:col>
      <xdr:colOff>0</xdr:colOff>
      <xdr:row>60</xdr:row>
      <xdr:rowOff>0</xdr:rowOff>
    </xdr:to>
    <xdr:sp macro="" textlink="">
      <xdr:nvSpPr>
        <xdr:cNvPr id="11" name="Text Box 51"/>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60</xdr:row>
      <xdr:rowOff>0</xdr:rowOff>
    </xdr:from>
    <xdr:to>
      <xdr:col>0</xdr:col>
      <xdr:colOff>0</xdr:colOff>
      <xdr:row>60</xdr:row>
      <xdr:rowOff>0</xdr:rowOff>
    </xdr:to>
    <xdr:sp macro="" textlink="">
      <xdr:nvSpPr>
        <xdr:cNvPr id="12" name="Text Box 52"/>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60</xdr:row>
      <xdr:rowOff>0</xdr:rowOff>
    </xdr:from>
    <xdr:to>
      <xdr:col>0</xdr:col>
      <xdr:colOff>0</xdr:colOff>
      <xdr:row>60</xdr:row>
      <xdr:rowOff>0</xdr:rowOff>
    </xdr:to>
    <xdr:graphicFrame macro="">
      <xdr:nvGraphicFramePr>
        <xdr:cNvPr id="49981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60</xdr:row>
      <xdr:rowOff>0</xdr:rowOff>
    </xdr:from>
    <xdr:to>
      <xdr:col>0</xdr:col>
      <xdr:colOff>0</xdr:colOff>
      <xdr:row>60</xdr:row>
      <xdr:rowOff>0</xdr:rowOff>
    </xdr:to>
    <xdr:graphicFrame macro="">
      <xdr:nvGraphicFramePr>
        <xdr:cNvPr id="49981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4998158" name="Line 57"/>
        <xdr:cNvSpPr>
          <a:spLocks noChangeShapeType="1"/>
        </xdr:cNvSpPr>
      </xdr:nvSpPr>
      <xdr:spPr bwMode="auto">
        <a:xfrm>
          <a:off x="0" y="124777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16" name="Text Box 58"/>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17" name="Text Box 60"/>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60</xdr:row>
      <xdr:rowOff>0</xdr:rowOff>
    </xdr:from>
    <xdr:to>
      <xdr:col>0</xdr:col>
      <xdr:colOff>0</xdr:colOff>
      <xdr:row>60</xdr:row>
      <xdr:rowOff>0</xdr:rowOff>
    </xdr:to>
    <xdr:graphicFrame macro="">
      <xdr:nvGraphicFramePr>
        <xdr:cNvPr id="499816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0</xdr:row>
      <xdr:rowOff>0</xdr:rowOff>
    </xdr:from>
    <xdr:to>
      <xdr:col>10</xdr:col>
      <xdr:colOff>152400</xdr:colOff>
      <xdr:row>1</xdr:row>
      <xdr:rowOff>38100</xdr:rowOff>
    </xdr:to>
    <xdr:sp macro="" textlink="">
      <xdr:nvSpPr>
        <xdr:cNvPr id="19" name="Text Box 63" descr="10%"/>
        <xdr:cNvSpPr txBox="1">
          <a:spLocks noChangeArrowheads="1"/>
        </xdr:cNvSpPr>
      </xdr:nvSpPr>
      <xdr:spPr bwMode="auto">
        <a:xfrm>
          <a:off x="0" y="0"/>
          <a:ext cx="70104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県民経済計算</a:t>
          </a:r>
        </a:p>
      </xdr:txBody>
    </xdr:sp>
    <xdr:clientData/>
  </xdr:twoCellAnchor>
  <xdr:twoCellAnchor>
    <xdr:from>
      <xdr:col>1</xdr:col>
      <xdr:colOff>114300</xdr:colOff>
      <xdr:row>0</xdr:row>
      <xdr:rowOff>0</xdr:rowOff>
    </xdr:from>
    <xdr:to>
      <xdr:col>45</xdr:col>
      <xdr:colOff>0</xdr:colOff>
      <xdr:row>0</xdr:row>
      <xdr:rowOff>0</xdr:rowOff>
    </xdr:to>
    <xdr:graphicFrame macro="">
      <xdr:nvGraphicFramePr>
        <xdr:cNvPr id="4998163"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1" name="Text Box 70"/>
        <xdr:cNvSpPr txBox="1">
          <a:spLocks noChangeArrowheads="1"/>
        </xdr:cNvSpPr>
      </xdr:nvSpPr>
      <xdr:spPr bwMode="auto">
        <a:xfrm>
          <a:off x="752475" y="0"/>
          <a:ext cx="26860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22" name="Text Box 71"/>
        <xdr:cNvSpPr txBox="1">
          <a:spLocks noChangeArrowheads="1"/>
        </xdr:cNvSpPr>
      </xdr:nvSpPr>
      <xdr:spPr bwMode="auto">
        <a:xfrm>
          <a:off x="3438525" y="0"/>
          <a:ext cx="1428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45</xdr:col>
      <xdr:colOff>0</xdr:colOff>
      <xdr:row>0</xdr:row>
      <xdr:rowOff>0</xdr:rowOff>
    </xdr:from>
    <xdr:to>
      <xdr:col>45</xdr:col>
      <xdr:colOff>0</xdr:colOff>
      <xdr:row>0</xdr:row>
      <xdr:rowOff>0</xdr:rowOff>
    </xdr:to>
    <xdr:sp macro="" textlink="">
      <xdr:nvSpPr>
        <xdr:cNvPr id="23" name="Text Box 81"/>
        <xdr:cNvSpPr txBox="1">
          <a:spLocks noChangeArrowheads="1"/>
        </xdr:cNvSpPr>
      </xdr:nvSpPr>
      <xdr:spPr bwMode="auto">
        <a:xfrm>
          <a:off x="308610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24" name="Text Box 82"/>
        <xdr:cNvSpPr txBox="1">
          <a:spLocks noChangeArrowheads="1"/>
        </xdr:cNvSpPr>
      </xdr:nvSpPr>
      <xdr:spPr bwMode="auto">
        <a:xfrm>
          <a:off x="114300" y="0"/>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25" name="Text Box 83"/>
        <xdr:cNvSpPr txBox="1">
          <a:spLocks noChangeArrowheads="1"/>
        </xdr:cNvSpPr>
      </xdr:nvSpPr>
      <xdr:spPr bwMode="auto">
        <a:xfrm>
          <a:off x="413385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4998169"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104775</xdr:colOff>
      <xdr:row>0</xdr:row>
      <xdr:rowOff>0</xdr:rowOff>
    </xdr:from>
    <xdr:to>
      <xdr:col>45</xdr:col>
      <xdr:colOff>0</xdr:colOff>
      <xdr:row>0</xdr:row>
      <xdr:rowOff>0</xdr:rowOff>
    </xdr:to>
    <xdr:graphicFrame macro="">
      <xdr:nvGraphicFramePr>
        <xdr:cNvPr id="4998170"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45</xdr:col>
      <xdr:colOff>0</xdr:colOff>
      <xdr:row>0</xdr:row>
      <xdr:rowOff>0</xdr:rowOff>
    </xdr:from>
    <xdr:to>
      <xdr:col>45</xdr:col>
      <xdr:colOff>0</xdr:colOff>
      <xdr:row>0</xdr:row>
      <xdr:rowOff>0</xdr:rowOff>
    </xdr:to>
    <xdr:sp macro="" textlink="">
      <xdr:nvSpPr>
        <xdr:cNvPr id="28" name="Text Box 98"/>
        <xdr:cNvSpPr txBox="1">
          <a:spLocks noChangeArrowheads="1"/>
        </xdr:cNvSpPr>
      </xdr:nvSpPr>
      <xdr:spPr bwMode="auto">
        <a:xfrm>
          <a:off x="308610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45</xdr:col>
      <xdr:colOff>0</xdr:colOff>
      <xdr:row>0</xdr:row>
      <xdr:rowOff>0</xdr:rowOff>
    </xdr:from>
    <xdr:to>
      <xdr:col>45</xdr:col>
      <xdr:colOff>0</xdr:colOff>
      <xdr:row>0</xdr:row>
      <xdr:rowOff>0</xdr:rowOff>
    </xdr:to>
    <xdr:sp macro="" textlink="">
      <xdr:nvSpPr>
        <xdr:cNvPr id="4998172" name="Line 102"/>
        <xdr:cNvSpPr>
          <a:spLocks noChangeShapeType="1"/>
        </xdr:cNvSpPr>
      </xdr:nvSpPr>
      <xdr:spPr bwMode="auto">
        <a:xfrm flipH="1">
          <a:off x="74676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0</xdr:colOff>
      <xdr:row>0</xdr:row>
      <xdr:rowOff>0</xdr:rowOff>
    </xdr:from>
    <xdr:to>
      <xdr:col>45</xdr:col>
      <xdr:colOff>0</xdr:colOff>
      <xdr:row>0</xdr:row>
      <xdr:rowOff>0</xdr:rowOff>
    </xdr:to>
    <xdr:sp macro="" textlink="">
      <xdr:nvSpPr>
        <xdr:cNvPr id="4998173" name="Line 103"/>
        <xdr:cNvSpPr>
          <a:spLocks noChangeShapeType="1"/>
        </xdr:cNvSpPr>
      </xdr:nvSpPr>
      <xdr:spPr bwMode="auto">
        <a:xfrm flipH="1">
          <a:off x="74676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0</xdr:row>
      <xdr:rowOff>0</xdr:rowOff>
    </xdr:from>
    <xdr:to>
      <xdr:col>9</xdr:col>
      <xdr:colOff>47625</xdr:colOff>
      <xdr:row>0</xdr:row>
      <xdr:rowOff>0</xdr:rowOff>
    </xdr:to>
    <xdr:sp macro="" textlink="">
      <xdr:nvSpPr>
        <xdr:cNvPr id="31" name="Text Box 104"/>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57150</xdr:colOff>
      <xdr:row>0</xdr:row>
      <xdr:rowOff>0</xdr:rowOff>
    </xdr:from>
    <xdr:to>
      <xdr:col>8</xdr:col>
      <xdr:colOff>0</xdr:colOff>
      <xdr:row>0</xdr:row>
      <xdr:rowOff>0</xdr:rowOff>
    </xdr:to>
    <xdr:sp macro="" textlink="">
      <xdr:nvSpPr>
        <xdr:cNvPr id="32" name="Text Box 105"/>
        <xdr:cNvSpPr txBox="1">
          <a:spLocks noChangeArrowheads="1"/>
        </xdr:cNvSpPr>
      </xdr:nvSpPr>
      <xdr:spPr bwMode="auto">
        <a:xfrm>
          <a:off x="3486150" y="0"/>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45</xdr:col>
      <xdr:colOff>0</xdr:colOff>
      <xdr:row>0</xdr:row>
      <xdr:rowOff>0</xdr:rowOff>
    </xdr:from>
    <xdr:to>
      <xdr:col>45</xdr:col>
      <xdr:colOff>0</xdr:colOff>
      <xdr:row>0</xdr:row>
      <xdr:rowOff>0</xdr:rowOff>
    </xdr:to>
    <xdr:sp macro="" textlink="">
      <xdr:nvSpPr>
        <xdr:cNvPr id="33" name="Text Box 106"/>
        <xdr:cNvSpPr txBox="1">
          <a:spLocks noChangeArrowheads="1"/>
        </xdr:cNvSpPr>
      </xdr:nvSpPr>
      <xdr:spPr bwMode="auto">
        <a:xfrm>
          <a:off x="308610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editAs="oneCell">
    <xdr:from>
      <xdr:col>30</xdr:col>
      <xdr:colOff>104775</xdr:colOff>
      <xdr:row>1</xdr:row>
      <xdr:rowOff>57150</xdr:rowOff>
    </xdr:from>
    <xdr:to>
      <xdr:col>31</xdr:col>
      <xdr:colOff>9525</xdr:colOff>
      <xdr:row>2</xdr:row>
      <xdr:rowOff>133350</xdr:rowOff>
    </xdr:to>
    <xdr:sp macro="" textlink="">
      <xdr:nvSpPr>
        <xdr:cNvPr id="4998177" name="Text Box 109" descr="25%"/>
        <xdr:cNvSpPr txBox="1">
          <a:spLocks noChangeArrowheads="1"/>
        </xdr:cNvSpPr>
      </xdr:nvSpPr>
      <xdr:spPr bwMode="auto">
        <a:xfrm>
          <a:off x="5029200" y="304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55.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565249"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565250"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565251"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565252"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565253"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565254"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565255"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565256"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565257"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565258"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565259"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565260"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565261"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565262"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565263"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565264"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6.xml><?xml version="1.0" encoding="utf-8"?>
<c:userShapes xmlns:c="http://schemas.openxmlformats.org/drawingml/2006/chart">
  <cdr:relSizeAnchor xmlns:cdr="http://schemas.openxmlformats.org/drawingml/2006/chartDrawing">
    <cdr:from>
      <cdr:x>0.7854</cdr:x>
      <cdr:y>0.7147</cdr:y>
    </cdr:from>
    <cdr:to>
      <cdr:x>0.79954</cdr:x>
      <cdr:y>0.72232</cdr:y>
    </cdr:to>
    <cdr:sp macro="" textlink="">
      <cdr:nvSpPr>
        <cdr:cNvPr id="566273" name="Text Box 1"/>
        <cdr:cNvSpPr txBox="1">
          <a:spLocks xmlns:a="http://schemas.openxmlformats.org/drawingml/2006/main" noChangeArrowheads="1"/>
        </cdr:cNvSpPr>
      </cdr:nvSpPr>
      <cdr:spPr bwMode="auto">
        <a:xfrm xmlns:a="http://schemas.openxmlformats.org/drawingml/2006/main">
          <a:off x="579209" y="527357"/>
          <a:ext cx="10370"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0.83174</cdr:x>
      <cdr:y>0.72819</cdr:y>
    </cdr:from>
    <cdr:to>
      <cdr:x>0.85545</cdr:x>
      <cdr:y>0.73581</cdr:y>
    </cdr:to>
    <cdr:sp macro="" textlink="">
      <cdr:nvSpPr>
        <cdr:cNvPr id="566274" name="Text Box 2"/>
        <cdr:cNvSpPr txBox="1">
          <a:spLocks xmlns:a="http://schemas.openxmlformats.org/drawingml/2006/main" noChangeArrowheads="1"/>
        </cdr:cNvSpPr>
      </cdr:nvSpPr>
      <cdr:spPr bwMode="auto">
        <a:xfrm xmlns:a="http://schemas.openxmlformats.org/drawingml/2006/main">
          <a:off x="613192" y="537249"/>
          <a:ext cx="17390"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0.78671</cdr:x>
      <cdr:y>0.74364</cdr:y>
    </cdr:from>
    <cdr:to>
      <cdr:x>0.80085</cdr:x>
      <cdr:y>0.75125</cdr:y>
    </cdr:to>
    <cdr:sp macro="" textlink="">
      <cdr:nvSpPr>
        <cdr:cNvPr id="566275" name="Text Box 3"/>
        <cdr:cNvSpPr txBox="1">
          <a:spLocks xmlns:a="http://schemas.openxmlformats.org/drawingml/2006/main" noChangeArrowheads="1"/>
        </cdr:cNvSpPr>
      </cdr:nvSpPr>
      <cdr:spPr bwMode="auto">
        <a:xfrm xmlns:a="http://schemas.openxmlformats.org/drawingml/2006/main">
          <a:off x="580166" y="548577"/>
          <a:ext cx="10371"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0.7854</cdr:x>
      <cdr:y>0.71971</cdr:y>
    </cdr:from>
    <cdr:to>
      <cdr:x>0.7891</cdr:x>
      <cdr:y>0.72645</cdr:y>
    </cdr:to>
    <cdr:sp macro="" textlink="">
      <cdr:nvSpPr>
        <cdr:cNvPr id="566276" name="Line 4"/>
        <cdr:cNvSpPr>
          <a:spLocks xmlns:a="http://schemas.openxmlformats.org/drawingml/2006/main" noChangeShapeType="1"/>
        </cdr:cNvSpPr>
      </cdr:nvSpPr>
      <cdr:spPr bwMode="auto">
        <a:xfrm xmlns:a="http://schemas.openxmlformats.org/drawingml/2006/main" flipH="1">
          <a:off x="579209" y="531027"/>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0.78888</cdr:x>
      <cdr:y>0.74929</cdr:y>
    </cdr:from>
    <cdr:to>
      <cdr:x>0.79019</cdr:x>
      <cdr:y>0.76191</cdr:y>
    </cdr:to>
    <cdr:sp macro="" textlink="">
      <cdr:nvSpPr>
        <cdr:cNvPr id="566277" name="Line 5"/>
        <cdr:cNvSpPr>
          <a:spLocks xmlns:a="http://schemas.openxmlformats.org/drawingml/2006/main" noChangeShapeType="1"/>
        </cdr:cNvSpPr>
      </cdr:nvSpPr>
      <cdr:spPr bwMode="auto">
        <a:xfrm xmlns:a="http://schemas.openxmlformats.org/drawingml/2006/main" flipH="1">
          <a:off x="581762" y="552725"/>
          <a:ext cx="957" cy="92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0.83282</cdr:x>
      <cdr:y>0.73581</cdr:y>
    </cdr:from>
    <cdr:to>
      <cdr:x>0.83544</cdr:x>
      <cdr:y>0.763</cdr:y>
    </cdr:to>
    <cdr:sp macro="" textlink="">
      <cdr:nvSpPr>
        <cdr:cNvPr id="566278" name="Line 6"/>
        <cdr:cNvSpPr>
          <a:spLocks xmlns:a="http://schemas.openxmlformats.org/drawingml/2006/main" noChangeShapeType="1"/>
        </cdr:cNvSpPr>
      </cdr:nvSpPr>
      <cdr:spPr bwMode="auto">
        <a:xfrm xmlns:a="http://schemas.openxmlformats.org/drawingml/2006/main" flipH="1">
          <a:off x="613989" y="542833"/>
          <a:ext cx="1915" cy="199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0.88982</cdr:x>
      <cdr:y>0.80259</cdr:y>
    </cdr:from>
    <cdr:to>
      <cdr:x>0.91005</cdr:x>
      <cdr:y>0.87633</cdr:y>
    </cdr:to>
    <cdr:sp macro="" textlink="">
      <cdr:nvSpPr>
        <cdr:cNvPr id="566279" name="Text Box 7"/>
        <cdr:cNvSpPr txBox="1">
          <a:spLocks xmlns:a="http://schemas.openxmlformats.org/drawingml/2006/main" noChangeArrowheads="1"/>
        </cdr:cNvSpPr>
      </cdr:nvSpPr>
      <cdr:spPr bwMode="auto">
        <a:xfrm xmlns:a="http://schemas.openxmlformats.org/drawingml/2006/main">
          <a:off x="655790" y="591813"/>
          <a:ext cx="14837"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0.48216</cdr:x>
      <cdr:y>0.80085</cdr:y>
    </cdr:from>
    <cdr:to>
      <cdr:x>0.60637</cdr:x>
      <cdr:y>0.83413</cdr:y>
    </cdr:to>
    <cdr:sp macro="" textlink="">
      <cdr:nvSpPr>
        <cdr:cNvPr id="566280" name="Text Box 8"/>
        <cdr:cNvSpPr txBox="1">
          <a:spLocks xmlns:a="http://schemas.openxmlformats.org/drawingml/2006/main" noChangeArrowheads="1"/>
        </cdr:cNvSpPr>
      </cdr:nvSpPr>
      <cdr:spPr bwMode="auto">
        <a:xfrm xmlns:a="http://schemas.openxmlformats.org/drawingml/2006/main">
          <a:off x="356805" y="590537"/>
          <a:ext cx="91099"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57.xml><?xml version="1.0" encoding="utf-8"?>
<c:userShapes xmlns:c="http://schemas.openxmlformats.org/drawingml/2006/chart">
  <cdr:relSizeAnchor xmlns:cdr="http://schemas.openxmlformats.org/drawingml/2006/chartDrawing">
    <cdr:from>
      <cdr:x>0.19524</cdr:x>
      <cdr:y>0.66794</cdr:y>
    </cdr:from>
    <cdr:to>
      <cdr:x>0.26942</cdr:x>
      <cdr:y>0.82826</cdr:y>
    </cdr:to>
    <cdr:sp macro="" textlink="">
      <cdr:nvSpPr>
        <cdr:cNvPr id="567297" name="Text Box 1"/>
        <cdr:cNvSpPr txBox="1">
          <a:spLocks xmlns:a="http://schemas.openxmlformats.org/drawingml/2006/main" noChangeArrowheads="1"/>
        </cdr:cNvSpPr>
      </cdr:nvSpPr>
      <cdr:spPr bwMode="auto">
        <a:xfrm xmlns:a="http://schemas.openxmlformats.org/drawingml/2006/main">
          <a:off x="146367" y="493055"/>
          <a:ext cx="54404"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0.38819</cdr:x>
      <cdr:y>0.4715</cdr:y>
    </cdr:from>
    <cdr:to>
      <cdr:x>0.43931</cdr:x>
      <cdr:y>0.50848</cdr:y>
    </cdr:to>
    <cdr:sp macro="" textlink="">
      <cdr:nvSpPr>
        <cdr:cNvPr id="567298" name="Line 2"/>
        <cdr:cNvSpPr>
          <a:spLocks xmlns:a="http://schemas.openxmlformats.org/drawingml/2006/main" noChangeShapeType="1"/>
        </cdr:cNvSpPr>
      </cdr:nvSpPr>
      <cdr:spPr bwMode="auto">
        <a:xfrm xmlns:a="http://schemas.openxmlformats.org/drawingml/2006/main" flipV="1">
          <a:off x="287882" y="348987"/>
          <a:ext cx="37493"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0.55438</cdr:y>
    </cdr:from>
    <cdr:to>
      <cdr:x>0.43931</cdr:x>
      <cdr:y>0.58266</cdr:y>
    </cdr:to>
    <cdr:sp macro="" textlink="">
      <cdr:nvSpPr>
        <cdr:cNvPr id="567299" name="Line 3"/>
        <cdr:cNvSpPr>
          <a:spLocks xmlns:a="http://schemas.openxmlformats.org/drawingml/2006/main" noChangeShapeType="1"/>
        </cdr:cNvSpPr>
      </cdr:nvSpPr>
      <cdr:spPr bwMode="auto">
        <a:xfrm xmlns:a="http://schemas.openxmlformats.org/drawingml/2006/main" flipV="1">
          <a:off x="287882" y="409773"/>
          <a:ext cx="37493" cy="207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0.53742</cdr:y>
    </cdr:from>
    <cdr:to>
      <cdr:x>0.43931</cdr:x>
      <cdr:y>0.56613</cdr:y>
    </cdr:to>
    <cdr:sp macro="" textlink="">
      <cdr:nvSpPr>
        <cdr:cNvPr id="567300" name="Line 4"/>
        <cdr:cNvSpPr>
          <a:spLocks xmlns:a="http://schemas.openxmlformats.org/drawingml/2006/main" noChangeShapeType="1"/>
        </cdr:cNvSpPr>
      </cdr:nvSpPr>
      <cdr:spPr bwMode="auto">
        <a:xfrm xmlns:a="http://schemas.openxmlformats.org/drawingml/2006/main" flipV="1">
          <a:off x="287882" y="397329"/>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8.xml><?xml version="1.0" encoding="utf-8"?>
<c:userShapes xmlns:c="http://schemas.openxmlformats.org/drawingml/2006/chart">
  <cdr:relSizeAnchor xmlns:cdr="http://schemas.openxmlformats.org/drawingml/2006/chartDrawing">
    <cdr:from>
      <cdr:x>0.53045</cdr:x>
      <cdr:y>0.80411</cdr:y>
    </cdr:from>
    <cdr:to>
      <cdr:x>0.65467</cdr:x>
      <cdr:y>0.86502</cdr:y>
    </cdr:to>
    <cdr:sp macro="" textlink="">
      <cdr:nvSpPr>
        <cdr:cNvPr id="569345" name="Text Box 1"/>
        <cdr:cNvSpPr txBox="1">
          <a:spLocks xmlns:a="http://schemas.openxmlformats.org/drawingml/2006/main" noChangeArrowheads="1"/>
        </cdr:cNvSpPr>
      </cdr:nvSpPr>
      <cdr:spPr bwMode="auto">
        <a:xfrm xmlns:a="http://schemas.openxmlformats.org/drawingml/2006/main">
          <a:off x="392224" y="592930"/>
          <a:ext cx="91099"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0.88656</cdr:x>
      <cdr:y>0.79976</cdr:y>
    </cdr:from>
    <cdr:to>
      <cdr:x>0.90156</cdr:x>
      <cdr:y>0.83739</cdr:y>
    </cdr:to>
    <cdr:sp macro="" textlink="">
      <cdr:nvSpPr>
        <cdr:cNvPr id="569346" name="Text Box 2"/>
        <cdr:cNvSpPr txBox="1">
          <a:spLocks xmlns:a="http://schemas.openxmlformats.org/drawingml/2006/main" noChangeArrowheads="1"/>
        </cdr:cNvSpPr>
      </cdr:nvSpPr>
      <cdr:spPr bwMode="auto">
        <a:xfrm xmlns:a="http://schemas.openxmlformats.org/drawingml/2006/main">
          <a:off x="653397" y="589739"/>
          <a:ext cx="11008" cy="27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0.90918</cdr:x>
      <cdr:y>0.80411</cdr:y>
    </cdr:from>
    <cdr:to>
      <cdr:x>0.93267</cdr:x>
      <cdr:y>0.88982</cdr:y>
    </cdr:to>
    <cdr:sp macro="" textlink="">
      <cdr:nvSpPr>
        <cdr:cNvPr id="569347" name="Text Box 3"/>
        <cdr:cNvSpPr txBox="1">
          <a:spLocks xmlns:a="http://schemas.openxmlformats.org/drawingml/2006/main" noChangeArrowheads="1"/>
        </cdr:cNvSpPr>
      </cdr:nvSpPr>
      <cdr:spPr bwMode="auto">
        <a:xfrm xmlns:a="http://schemas.openxmlformats.org/drawingml/2006/main">
          <a:off x="669989" y="592930"/>
          <a:ext cx="17231"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0.79236</cdr:x>
      <cdr:y>0.62073</cdr:y>
    </cdr:from>
    <cdr:to>
      <cdr:x>0.80302</cdr:x>
      <cdr:y>0.7184</cdr:y>
    </cdr:to>
    <cdr:sp macro="" textlink="">
      <cdr:nvSpPr>
        <cdr:cNvPr id="569348" name="Text Box 4"/>
        <cdr:cNvSpPr txBox="1">
          <a:spLocks xmlns:a="http://schemas.openxmlformats.org/drawingml/2006/main" noChangeArrowheads="1"/>
        </cdr:cNvSpPr>
      </cdr:nvSpPr>
      <cdr:spPr bwMode="auto">
        <a:xfrm xmlns:a="http://schemas.openxmlformats.org/drawingml/2006/main">
          <a:off x="584314" y="458434"/>
          <a:ext cx="781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0.7965</cdr:x>
      <cdr:y>0.75125</cdr:y>
    </cdr:from>
    <cdr:to>
      <cdr:x>0.8089</cdr:x>
      <cdr:y>0.75865</cdr:y>
    </cdr:to>
    <cdr:sp macro="" textlink="">
      <cdr:nvSpPr>
        <cdr:cNvPr id="569349" name="Text Box 5"/>
        <cdr:cNvSpPr txBox="1">
          <a:spLocks xmlns:a="http://schemas.openxmlformats.org/drawingml/2006/main" noChangeArrowheads="1"/>
        </cdr:cNvSpPr>
      </cdr:nvSpPr>
      <cdr:spPr bwMode="auto">
        <a:xfrm xmlns:a="http://schemas.openxmlformats.org/drawingml/2006/main">
          <a:off x="587346" y="554161"/>
          <a:ext cx="9094" cy="5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0.80128</cdr:x>
      <cdr:y>0.75865</cdr:y>
    </cdr:from>
    <cdr:to>
      <cdr:x>0.80672</cdr:x>
      <cdr:y>0.7891</cdr:y>
    </cdr:to>
    <cdr:sp macro="" textlink="">
      <cdr:nvSpPr>
        <cdr:cNvPr id="569350" name="Text Box 6"/>
        <cdr:cNvSpPr txBox="1">
          <a:spLocks xmlns:a="http://schemas.openxmlformats.org/drawingml/2006/main" noChangeArrowheads="1"/>
        </cdr:cNvSpPr>
      </cdr:nvSpPr>
      <cdr:spPr bwMode="auto">
        <a:xfrm xmlns:a="http://schemas.openxmlformats.org/drawingml/2006/main">
          <a:off x="590856" y="559585"/>
          <a:ext cx="3988" cy="2233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0.80128</cdr:x>
      <cdr:y>0.55134</cdr:y>
    </cdr:from>
    <cdr:to>
      <cdr:x>0.81064</cdr:x>
      <cdr:y>0.71644</cdr:y>
    </cdr:to>
    <cdr:sp macro="" textlink="">
      <cdr:nvSpPr>
        <cdr:cNvPr id="569351" name="Text Box 7"/>
        <cdr:cNvSpPr txBox="1">
          <a:spLocks xmlns:a="http://schemas.openxmlformats.org/drawingml/2006/main" noChangeArrowheads="1"/>
        </cdr:cNvSpPr>
      </cdr:nvSpPr>
      <cdr:spPr bwMode="auto">
        <a:xfrm xmlns:a="http://schemas.openxmlformats.org/drawingml/2006/main">
          <a:off x="590856" y="407540"/>
          <a:ext cx="6860"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0.82195</cdr:x>
      <cdr:y>0.75647</cdr:y>
    </cdr:from>
    <cdr:to>
      <cdr:x>0.83761</cdr:x>
      <cdr:y>0.76517</cdr:y>
    </cdr:to>
    <cdr:sp macro="" textlink="">
      <cdr:nvSpPr>
        <cdr:cNvPr id="569352" name="Text Box 8"/>
        <cdr:cNvSpPr txBox="1">
          <a:spLocks xmlns:a="http://schemas.openxmlformats.org/drawingml/2006/main" noChangeArrowheads="1"/>
        </cdr:cNvSpPr>
      </cdr:nvSpPr>
      <cdr:spPr bwMode="auto">
        <a:xfrm xmlns:a="http://schemas.openxmlformats.org/drawingml/2006/main">
          <a:off x="606012" y="557990"/>
          <a:ext cx="11487" cy="638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0.81325</cdr:x>
      <cdr:y>0.7184</cdr:y>
    </cdr:from>
    <cdr:to>
      <cdr:x>0.83021</cdr:x>
      <cdr:y>0.7271</cdr:y>
    </cdr:to>
    <cdr:sp macro="" textlink="">
      <cdr:nvSpPr>
        <cdr:cNvPr id="569353" name="Text Box 9"/>
        <cdr:cNvSpPr txBox="1">
          <a:spLocks xmlns:a="http://schemas.openxmlformats.org/drawingml/2006/main" noChangeArrowheads="1"/>
        </cdr:cNvSpPr>
      </cdr:nvSpPr>
      <cdr:spPr bwMode="auto">
        <a:xfrm xmlns:a="http://schemas.openxmlformats.org/drawingml/2006/main">
          <a:off x="599631" y="530069"/>
          <a:ext cx="12444"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0.79367</cdr:x>
      <cdr:y>0.71819</cdr:y>
    </cdr:from>
    <cdr:to>
      <cdr:x>0.79519</cdr:x>
      <cdr:y>0.72536</cdr:y>
    </cdr:to>
    <cdr:sp macro="" textlink="">
      <cdr:nvSpPr>
        <cdr:cNvPr id="569354" name="Line 10"/>
        <cdr:cNvSpPr>
          <a:spLocks xmlns:a="http://schemas.openxmlformats.org/drawingml/2006/main" noChangeShapeType="1"/>
        </cdr:cNvSpPr>
      </cdr:nvSpPr>
      <cdr:spPr bwMode="auto">
        <a:xfrm xmlns:a="http://schemas.openxmlformats.org/drawingml/2006/main" flipH="1">
          <a:off x="585272" y="529910"/>
          <a:ext cx="1116"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0.7965</cdr:x>
      <cdr:y>0.75865</cdr:y>
    </cdr:from>
    <cdr:to>
      <cdr:x>0.79802</cdr:x>
      <cdr:y>0.77039</cdr:y>
    </cdr:to>
    <cdr:sp macro="" textlink="">
      <cdr:nvSpPr>
        <cdr:cNvPr id="569355" name="Line 11"/>
        <cdr:cNvSpPr>
          <a:spLocks xmlns:a="http://schemas.openxmlformats.org/drawingml/2006/main" noChangeShapeType="1"/>
        </cdr:cNvSpPr>
      </cdr:nvSpPr>
      <cdr:spPr bwMode="auto">
        <a:xfrm xmlns:a="http://schemas.openxmlformats.org/drawingml/2006/main" flipH="1">
          <a:off x="587346" y="559585"/>
          <a:ext cx="1116" cy="861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0.79998</cdr:x>
      <cdr:y>0.76756</cdr:y>
    </cdr:from>
    <cdr:to>
      <cdr:x>0.80128</cdr:x>
      <cdr:y>0.77474</cdr:y>
    </cdr:to>
    <cdr:sp macro="" textlink="">
      <cdr:nvSpPr>
        <cdr:cNvPr id="569356" name="Line 12"/>
        <cdr:cNvSpPr>
          <a:spLocks xmlns:a="http://schemas.openxmlformats.org/drawingml/2006/main" noChangeShapeType="1"/>
        </cdr:cNvSpPr>
      </cdr:nvSpPr>
      <cdr:spPr bwMode="auto">
        <a:xfrm xmlns:a="http://schemas.openxmlformats.org/drawingml/2006/main" flipH="1">
          <a:off x="589898"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0.80128</cdr:x>
      <cdr:y>0.71644</cdr:y>
    </cdr:from>
    <cdr:to>
      <cdr:x>0.80368</cdr:x>
      <cdr:y>0.72536</cdr:y>
    </cdr:to>
    <cdr:sp macro="" textlink="">
      <cdr:nvSpPr>
        <cdr:cNvPr id="569357" name="Line 13"/>
        <cdr:cNvSpPr>
          <a:spLocks xmlns:a="http://schemas.openxmlformats.org/drawingml/2006/main" noChangeShapeType="1"/>
        </cdr:cNvSpPr>
      </cdr:nvSpPr>
      <cdr:spPr bwMode="auto">
        <a:xfrm xmlns:a="http://schemas.openxmlformats.org/drawingml/2006/main" flipH="1">
          <a:off x="590856" y="528634"/>
          <a:ext cx="1755" cy="65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0.81651</cdr:x>
      <cdr:y>0.72536</cdr:y>
    </cdr:from>
    <cdr:to>
      <cdr:x>0.81912</cdr:x>
      <cdr:y>0.74124</cdr:y>
    </cdr:to>
    <cdr:sp macro="" textlink="">
      <cdr:nvSpPr>
        <cdr:cNvPr id="569358" name="Line 14"/>
        <cdr:cNvSpPr>
          <a:spLocks xmlns:a="http://schemas.openxmlformats.org/drawingml/2006/main" noChangeShapeType="1"/>
        </cdr:cNvSpPr>
      </cdr:nvSpPr>
      <cdr:spPr bwMode="auto">
        <a:xfrm xmlns:a="http://schemas.openxmlformats.org/drawingml/2006/main" flipH="1">
          <a:off x="602024" y="535175"/>
          <a:ext cx="1914"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0.82412</cdr:x>
      <cdr:y>0.74799</cdr:y>
    </cdr:from>
    <cdr:to>
      <cdr:x>0.82543</cdr:x>
      <cdr:y>0.75647</cdr:y>
    </cdr:to>
    <cdr:sp macro="" textlink="">
      <cdr:nvSpPr>
        <cdr:cNvPr id="569359" name="Line 15"/>
        <cdr:cNvSpPr>
          <a:spLocks xmlns:a="http://schemas.openxmlformats.org/drawingml/2006/main" noChangeShapeType="1"/>
        </cdr:cNvSpPr>
      </cdr:nvSpPr>
      <cdr:spPr bwMode="auto">
        <a:xfrm xmlns:a="http://schemas.openxmlformats.org/drawingml/2006/main" flipH="1">
          <a:off x="607608"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0.84936</cdr:x>
      <cdr:y>0.74538</cdr:y>
    </cdr:from>
    <cdr:to>
      <cdr:x>0.87568</cdr:x>
      <cdr:y>0.74886</cdr:y>
    </cdr:to>
    <cdr:sp macro="" textlink="">
      <cdr:nvSpPr>
        <cdr:cNvPr id="569360" name="Line 16"/>
        <cdr:cNvSpPr>
          <a:spLocks xmlns:a="http://schemas.openxmlformats.org/drawingml/2006/main" noChangeShapeType="1"/>
        </cdr:cNvSpPr>
      </cdr:nvSpPr>
      <cdr:spPr bwMode="auto">
        <a:xfrm xmlns:a="http://schemas.openxmlformats.org/drawingml/2006/main">
          <a:off x="626115" y="549853"/>
          <a:ext cx="19305"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0.84936</cdr:x>
      <cdr:y>0.75125</cdr:y>
    </cdr:from>
    <cdr:to>
      <cdr:x>0.87481</cdr:x>
      <cdr:y>0.75647</cdr:y>
    </cdr:to>
    <cdr:sp macro="" textlink="">
      <cdr:nvSpPr>
        <cdr:cNvPr id="569361" name="Line 17"/>
        <cdr:cNvSpPr>
          <a:spLocks xmlns:a="http://schemas.openxmlformats.org/drawingml/2006/main" noChangeShapeType="1"/>
        </cdr:cNvSpPr>
      </cdr:nvSpPr>
      <cdr:spPr bwMode="auto">
        <a:xfrm xmlns:a="http://schemas.openxmlformats.org/drawingml/2006/main">
          <a:off x="626115" y="554161"/>
          <a:ext cx="18666" cy="38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9.xml><?xml version="1.0" encoding="utf-8"?>
<c:userShapes xmlns:c="http://schemas.openxmlformats.org/drawingml/2006/chart">
  <cdr:relSizeAnchor xmlns:cdr="http://schemas.openxmlformats.org/drawingml/2006/chartDrawing">
    <cdr:from>
      <cdr:x>0.79671</cdr:x>
      <cdr:y>0.57157</cdr:y>
    </cdr:from>
    <cdr:to>
      <cdr:x>0.81412</cdr:x>
      <cdr:y>0.58179</cdr:y>
    </cdr:to>
    <cdr:sp macro="" textlink="">
      <cdr:nvSpPr>
        <cdr:cNvPr id="570369" name="Text Box 1"/>
        <cdr:cNvSpPr txBox="1">
          <a:spLocks xmlns:a="http://schemas.openxmlformats.org/drawingml/2006/main" noChangeArrowheads="1"/>
        </cdr:cNvSpPr>
      </cdr:nvSpPr>
      <cdr:spPr bwMode="auto">
        <a:xfrm xmlns:a="http://schemas.openxmlformats.org/drawingml/2006/main">
          <a:off x="587505" y="422377"/>
          <a:ext cx="12764" cy="74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0.79541</cdr:x>
      <cdr:y>0.53829</cdr:y>
    </cdr:from>
    <cdr:to>
      <cdr:x>0.81542</cdr:x>
      <cdr:y>0.54851</cdr:y>
    </cdr:to>
    <cdr:sp macro="" textlink="">
      <cdr:nvSpPr>
        <cdr:cNvPr id="570370" name="Text Box 2"/>
        <cdr:cNvSpPr txBox="1">
          <a:spLocks xmlns:a="http://schemas.openxmlformats.org/drawingml/2006/main" noChangeArrowheads="1"/>
        </cdr:cNvSpPr>
      </cdr:nvSpPr>
      <cdr:spPr bwMode="auto">
        <a:xfrm xmlns:a="http://schemas.openxmlformats.org/drawingml/2006/main">
          <a:off x="586548" y="397967"/>
          <a:ext cx="14678"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0.81607</cdr:x>
      <cdr:y>0.52545</cdr:y>
    </cdr:from>
    <cdr:to>
      <cdr:x>0.84218</cdr:x>
      <cdr:y>0.53829</cdr:y>
    </cdr:to>
    <cdr:sp macro="" textlink="">
      <cdr:nvSpPr>
        <cdr:cNvPr id="570371" name="Text Box 3"/>
        <cdr:cNvSpPr txBox="1">
          <a:spLocks xmlns:a="http://schemas.openxmlformats.org/drawingml/2006/main" noChangeArrowheads="1"/>
        </cdr:cNvSpPr>
      </cdr:nvSpPr>
      <cdr:spPr bwMode="auto">
        <a:xfrm xmlns:a="http://schemas.openxmlformats.org/drawingml/2006/main">
          <a:off x="601705" y="388554"/>
          <a:ext cx="19145"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0.83696</cdr:x>
      <cdr:y>0.49173</cdr:y>
    </cdr:from>
    <cdr:to>
      <cdr:x>0.86197</cdr:x>
      <cdr:y>0.50479</cdr:y>
    </cdr:to>
    <cdr:sp macro="" textlink="">
      <cdr:nvSpPr>
        <cdr:cNvPr id="570372" name="Text Box 4"/>
        <cdr:cNvSpPr txBox="1">
          <a:spLocks xmlns:a="http://schemas.openxmlformats.org/drawingml/2006/main" noChangeArrowheads="1"/>
        </cdr:cNvSpPr>
      </cdr:nvSpPr>
      <cdr:spPr bwMode="auto">
        <a:xfrm xmlns:a="http://schemas.openxmlformats.org/drawingml/2006/main">
          <a:off x="617021" y="363825"/>
          <a:ext cx="18347"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0.80302</cdr:x>
      <cdr:y>0.54807</cdr:y>
    </cdr:from>
    <cdr:to>
      <cdr:x>0.80433</cdr:x>
      <cdr:y>0.55417</cdr:y>
    </cdr:to>
    <cdr:sp macro="" textlink="">
      <cdr:nvSpPr>
        <cdr:cNvPr id="570373" name="Line 5"/>
        <cdr:cNvSpPr>
          <a:spLocks xmlns:a="http://schemas.openxmlformats.org/drawingml/2006/main" noChangeShapeType="1"/>
        </cdr:cNvSpPr>
      </cdr:nvSpPr>
      <cdr:spPr bwMode="auto">
        <a:xfrm xmlns:a="http://schemas.openxmlformats.org/drawingml/2006/main" flipH="1">
          <a:off x="592132" y="405147"/>
          <a:ext cx="957" cy="44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0.80172</cdr:x>
      <cdr:y>0.56221</cdr:y>
    </cdr:from>
    <cdr:to>
      <cdr:x>0.80302</cdr:x>
      <cdr:y>0.57157</cdr:y>
    </cdr:to>
    <cdr:sp macro="" textlink="">
      <cdr:nvSpPr>
        <cdr:cNvPr id="570374" name="Line 6"/>
        <cdr:cNvSpPr>
          <a:spLocks xmlns:a="http://schemas.openxmlformats.org/drawingml/2006/main" noChangeShapeType="1"/>
        </cdr:cNvSpPr>
      </cdr:nvSpPr>
      <cdr:spPr bwMode="auto">
        <a:xfrm xmlns:a="http://schemas.openxmlformats.org/drawingml/2006/main">
          <a:off x="591175" y="415517"/>
          <a:ext cx="957" cy="68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0.81412</cdr:x>
      <cdr:y>0.5335</cdr:y>
    </cdr:from>
    <cdr:to>
      <cdr:x>0.81586</cdr:x>
      <cdr:y>0.53785</cdr:y>
    </cdr:to>
    <cdr:sp macro="" textlink="">
      <cdr:nvSpPr>
        <cdr:cNvPr id="570375" name="Line 7"/>
        <cdr:cNvSpPr>
          <a:spLocks xmlns:a="http://schemas.openxmlformats.org/drawingml/2006/main" noChangeShapeType="1"/>
        </cdr:cNvSpPr>
      </cdr:nvSpPr>
      <cdr:spPr bwMode="auto">
        <a:xfrm xmlns:a="http://schemas.openxmlformats.org/drawingml/2006/main" flipH="1">
          <a:off x="600269" y="394457"/>
          <a:ext cx="1276" cy="319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0.83805</cdr:x>
      <cdr:y>0.50218</cdr:y>
    </cdr:from>
    <cdr:to>
      <cdr:x>0.84153</cdr:x>
      <cdr:y>0.50892</cdr:y>
    </cdr:to>
    <cdr:sp macro="" textlink="">
      <cdr:nvSpPr>
        <cdr:cNvPr id="570376" name="Line 8"/>
        <cdr:cNvSpPr>
          <a:spLocks xmlns:a="http://schemas.openxmlformats.org/drawingml/2006/main" noChangeShapeType="1"/>
        </cdr:cNvSpPr>
      </cdr:nvSpPr>
      <cdr:spPr bwMode="auto">
        <a:xfrm xmlns:a="http://schemas.openxmlformats.org/drawingml/2006/main" flipH="1">
          <a:off x="617818" y="371483"/>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561153"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561154"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561155"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0.29726</cdr:y>
    </cdr:from>
    <cdr:to>
      <cdr:x>0.43713</cdr:x>
      <cdr:y>0.44997</cdr:y>
    </cdr:to>
    <cdr:sp macro="" textlink="">
      <cdr:nvSpPr>
        <cdr:cNvPr id="561156" name="Text Box 4"/>
        <cdr:cNvSpPr txBox="1">
          <a:spLocks xmlns:a="http://schemas.openxmlformats.org/drawingml/2006/main" noChangeArrowheads="1"/>
        </cdr:cNvSpPr>
      </cdr:nvSpPr>
      <cdr:spPr bwMode="auto">
        <a:xfrm xmlns:a="http://schemas.openxmlformats.org/drawingml/2006/main">
          <a:off x="277193" y="221193"/>
          <a:ext cx="46586" cy="1119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561157"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561158"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561159"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561160"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561161"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561162"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561163"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561164"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60.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572417"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572418"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572419"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572420"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572421"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572422"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572423"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572424"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572425"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572426"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572427"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0.93332</cdr:x>
      <cdr:y>0.93506</cdr:y>
    </cdr:to>
    <cdr:sp macro="" textlink="">
      <cdr:nvSpPr>
        <cdr:cNvPr id="572428" name="Text Box 12"/>
        <cdr:cNvSpPr txBox="1">
          <a:spLocks xmlns:a="http://schemas.openxmlformats.org/drawingml/2006/main" noChangeArrowheads="1"/>
        </cdr:cNvSpPr>
      </cdr:nvSpPr>
      <cdr:spPr bwMode="auto">
        <a:xfrm xmlns:a="http://schemas.openxmlformats.org/drawingml/2006/main">
          <a:off x="580326" y="580804"/>
          <a:ext cx="107373"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61.xml><?xml version="1.0" encoding="utf-8"?>
<c:userShapes xmlns:c="http://schemas.openxmlformats.org/drawingml/2006/chart">
  <cdr:relSizeAnchor xmlns:cdr="http://schemas.openxmlformats.org/drawingml/2006/chartDrawing">
    <cdr:from>
      <cdr:x>0.94578</cdr:x>
      <cdr:y>0.24853</cdr:y>
    </cdr:from>
    <cdr:to>
      <cdr:x>0.97376</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4975873" y="185455"/>
          <a:ext cx="147132"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62.xml><?xml version="1.0" encoding="utf-8"?>
<xdr:wsDr xmlns:xdr="http://schemas.openxmlformats.org/drawingml/2006/spreadsheetDrawing" xmlns:a="http://schemas.openxmlformats.org/drawingml/2006/main">
  <xdr:twoCellAnchor>
    <xdr:from>
      <xdr:col>5</xdr:col>
      <xdr:colOff>19050</xdr:colOff>
      <xdr:row>0</xdr:row>
      <xdr:rowOff>0</xdr:rowOff>
    </xdr:from>
    <xdr:to>
      <xdr:col>59</xdr:col>
      <xdr:colOff>76200</xdr:colOff>
      <xdr:row>0</xdr:row>
      <xdr:rowOff>0</xdr:rowOff>
    </xdr:to>
    <xdr:graphicFrame macro="">
      <xdr:nvGraphicFramePr>
        <xdr:cNvPr id="500019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95250</xdr:colOff>
      <xdr:row>0</xdr:row>
      <xdr:rowOff>0</xdr:rowOff>
    </xdr:from>
    <xdr:to>
      <xdr:col>62</xdr:col>
      <xdr:colOff>0</xdr:colOff>
      <xdr:row>0</xdr:row>
      <xdr:rowOff>0</xdr:rowOff>
    </xdr:to>
    <xdr:graphicFrame macro="">
      <xdr:nvGraphicFramePr>
        <xdr:cNvPr id="5000194"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61</xdr:col>
      <xdr:colOff>152400</xdr:colOff>
      <xdr:row>0</xdr:row>
      <xdr:rowOff>0</xdr:rowOff>
    </xdr:from>
    <xdr:to>
      <xdr:col>62</xdr:col>
      <xdr:colOff>0</xdr:colOff>
      <xdr:row>0</xdr:row>
      <xdr:rowOff>0</xdr:rowOff>
    </xdr:to>
    <xdr:sp macro="" textlink="">
      <xdr:nvSpPr>
        <xdr:cNvPr id="4" name="Text Box 43"/>
        <xdr:cNvSpPr txBox="1">
          <a:spLocks noChangeArrowheads="1"/>
        </xdr:cNvSpPr>
      </xdr:nvSpPr>
      <xdr:spPr bwMode="auto">
        <a:xfrm>
          <a:off x="41986200" y="0"/>
          <a:ext cx="5334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33</xdr:row>
      <xdr:rowOff>0</xdr:rowOff>
    </xdr:from>
    <xdr:to>
      <xdr:col>0</xdr:col>
      <xdr:colOff>0</xdr:colOff>
      <xdr:row>33</xdr:row>
      <xdr:rowOff>0</xdr:rowOff>
    </xdr:to>
    <xdr:graphicFrame macro="">
      <xdr:nvGraphicFramePr>
        <xdr:cNvPr id="5000196"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33</xdr:row>
      <xdr:rowOff>0</xdr:rowOff>
    </xdr:from>
    <xdr:to>
      <xdr:col>0</xdr:col>
      <xdr:colOff>0</xdr:colOff>
      <xdr:row>33</xdr:row>
      <xdr:rowOff>0</xdr:rowOff>
    </xdr:to>
    <xdr:graphicFrame macro="">
      <xdr:nvGraphicFramePr>
        <xdr:cNvPr id="5000197"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33</xdr:row>
      <xdr:rowOff>0</xdr:rowOff>
    </xdr:from>
    <xdr:to>
      <xdr:col>0</xdr:col>
      <xdr:colOff>0</xdr:colOff>
      <xdr:row>33</xdr:row>
      <xdr:rowOff>0</xdr:rowOff>
    </xdr:to>
    <xdr:graphicFrame macro="">
      <xdr:nvGraphicFramePr>
        <xdr:cNvPr id="5000198"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33</xdr:row>
      <xdr:rowOff>0</xdr:rowOff>
    </xdr:from>
    <xdr:to>
      <xdr:col>0</xdr:col>
      <xdr:colOff>0</xdr:colOff>
      <xdr:row>33</xdr:row>
      <xdr:rowOff>0</xdr:rowOff>
    </xdr:to>
    <xdr:sp macro="" textlink="">
      <xdr:nvSpPr>
        <xdr:cNvPr id="8" name="Text Box 49"/>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33</xdr:row>
      <xdr:rowOff>0</xdr:rowOff>
    </xdr:from>
    <xdr:to>
      <xdr:col>0</xdr:col>
      <xdr:colOff>0</xdr:colOff>
      <xdr:row>33</xdr:row>
      <xdr:rowOff>0</xdr:rowOff>
    </xdr:to>
    <xdr:sp macro="" textlink="">
      <xdr:nvSpPr>
        <xdr:cNvPr id="9" name="Text Box 50"/>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33</xdr:row>
      <xdr:rowOff>0</xdr:rowOff>
    </xdr:from>
    <xdr:to>
      <xdr:col>0</xdr:col>
      <xdr:colOff>0</xdr:colOff>
      <xdr:row>33</xdr:row>
      <xdr:rowOff>0</xdr:rowOff>
    </xdr:to>
    <xdr:sp macro="" textlink="">
      <xdr:nvSpPr>
        <xdr:cNvPr id="10" name="Text Box 51"/>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33</xdr:row>
      <xdr:rowOff>0</xdr:rowOff>
    </xdr:from>
    <xdr:to>
      <xdr:col>0</xdr:col>
      <xdr:colOff>0</xdr:colOff>
      <xdr:row>33</xdr:row>
      <xdr:rowOff>0</xdr:rowOff>
    </xdr:to>
    <xdr:sp macro="" textlink="">
      <xdr:nvSpPr>
        <xdr:cNvPr id="11" name="Text Box 52"/>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33</xdr:row>
      <xdr:rowOff>0</xdr:rowOff>
    </xdr:from>
    <xdr:to>
      <xdr:col>0</xdr:col>
      <xdr:colOff>0</xdr:colOff>
      <xdr:row>33</xdr:row>
      <xdr:rowOff>0</xdr:rowOff>
    </xdr:to>
    <xdr:sp macro="" textlink="">
      <xdr:nvSpPr>
        <xdr:cNvPr id="12" name="Text Box 53"/>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0</xdr:row>
      <xdr:rowOff>9525</xdr:rowOff>
    </xdr:from>
    <xdr:to>
      <xdr:col>11</xdr:col>
      <xdr:colOff>76200</xdr:colOff>
      <xdr:row>1</xdr:row>
      <xdr:rowOff>0</xdr:rowOff>
    </xdr:to>
    <xdr:sp macro="" textlink="">
      <xdr:nvSpPr>
        <xdr:cNvPr id="13" name="Text Box 56" descr="10%"/>
        <xdr:cNvSpPr txBox="1">
          <a:spLocks noChangeArrowheads="1"/>
        </xdr:cNvSpPr>
      </xdr:nvSpPr>
      <xdr:spPr bwMode="auto">
        <a:xfrm>
          <a:off x="0" y="9525"/>
          <a:ext cx="7620000" cy="161925"/>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教    　育</a:t>
          </a:r>
        </a:p>
      </xdr:txBody>
    </xdr:sp>
    <xdr:clientData/>
  </xdr:twoCellAnchor>
  <xdr:twoCellAnchor>
    <xdr:from>
      <xdr:col>0</xdr:col>
      <xdr:colOff>0</xdr:colOff>
      <xdr:row>33</xdr:row>
      <xdr:rowOff>0</xdr:rowOff>
    </xdr:from>
    <xdr:to>
      <xdr:col>0</xdr:col>
      <xdr:colOff>0</xdr:colOff>
      <xdr:row>33</xdr:row>
      <xdr:rowOff>0</xdr:rowOff>
    </xdr:to>
    <xdr:graphicFrame macro="">
      <xdr:nvGraphicFramePr>
        <xdr:cNvPr id="5000205"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33</xdr:row>
      <xdr:rowOff>0</xdr:rowOff>
    </xdr:from>
    <xdr:to>
      <xdr:col>0</xdr:col>
      <xdr:colOff>0</xdr:colOff>
      <xdr:row>33</xdr:row>
      <xdr:rowOff>0</xdr:rowOff>
    </xdr:to>
    <xdr:sp macro="" textlink="">
      <xdr:nvSpPr>
        <xdr:cNvPr id="5000206" name="Line 59"/>
        <xdr:cNvSpPr>
          <a:spLocks noChangeShapeType="1"/>
        </xdr:cNvSpPr>
      </xdr:nvSpPr>
      <xdr:spPr bwMode="auto">
        <a:xfrm>
          <a:off x="0" y="64960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33</xdr:row>
      <xdr:rowOff>0</xdr:rowOff>
    </xdr:from>
    <xdr:to>
      <xdr:col>0</xdr:col>
      <xdr:colOff>0</xdr:colOff>
      <xdr:row>33</xdr:row>
      <xdr:rowOff>0</xdr:rowOff>
    </xdr:to>
    <xdr:graphicFrame macro="">
      <xdr:nvGraphicFramePr>
        <xdr:cNvPr id="5000207"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114300</xdr:colOff>
      <xdr:row>0</xdr:row>
      <xdr:rowOff>0</xdr:rowOff>
    </xdr:from>
    <xdr:to>
      <xdr:col>60</xdr:col>
      <xdr:colOff>19050</xdr:colOff>
      <xdr:row>0</xdr:row>
      <xdr:rowOff>0</xdr:rowOff>
    </xdr:to>
    <xdr:graphicFrame macro="">
      <xdr:nvGraphicFramePr>
        <xdr:cNvPr id="5000208"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0</xdr:row>
      <xdr:rowOff>0</xdr:rowOff>
    </xdr:from>
    <xdr:to>
      <xdr:col>39</xdr:col>
      <xdr:colOff>152400</xdr:colOff>
      <xdr:row>0</xdr:row>
      <xdr:rowOff>0</xdr:rowOff>
    </xdr:to>
    <xdr:graphicFrame macro="">
      <xdr:nvGraphicFramePr>
        <xdr:cNvPr id="500020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104775</xdr:colOff>
      <xdr:row>0</xdr:row>
      <xdr:rowOff>0</xdr:rowOff>
    </xdr:from>
    <xdr:to>
      <xdr:col>62</xdr:col>
      <xdr:colOff>0</xdr:colOff>
      <xdr:row>0</xdr:row>
      <xdr:rowOff>0</xdr:rowOff>
    </xdr:to>
    <xdr:graphicFrame macro="">
      <xdr:nvGraphicFramePr>
        <xdr:cNvPr id="500021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61</xdr:col>
      <xdr:colOff>104775</xdr:colOff>
      <xdr:row>0</xdr:row>
      <xdr:rowOff>0</xdr:rowOff>
    </xdr:from>
    <xdr:to>
      <xdr:col>62</xdr:col>
      <xdr:colOff>0</xdr:colOff>
      <xdr:row>0</xdr:row>
      <xdr:rowOff>0</xdr:rowOff>
    </xdr:to>
    <xdr:sp macro="" textlink="">
      <xdr:nvSpPr>
        <xdr:cNvPr id="20" name="Text Box 101"/>
        <xdr:cNvSpPr txBox="1">
          <a:spLocks noChangeArrowheads="1"/>
        </xdr:cNvSpPr>
      </xdr:nvSpPr>
      <xdr:spPr bwMode="auto">
        <a:xfrm>
          <a:off x="41938575" y="0"/>
          <a:ext cx="5810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wsDr>
</file>

<file path=xl/drawings/drawing163.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722945"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722946"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722947"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722948"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722949"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722950"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722951"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722952"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722953"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722954"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722955"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722956"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722957"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722958"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722959"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722960"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4.xml><?xml version="1.0" encoding="utf-8"?>
<c:userShapes xmlns:c="http://schemas.openxmlformats.org/drawingml/2006/chart">
  <cdr:relSizeAnchor xmlns:cdr="http://schemas.openxmlformats.org/drawingml/2006/chartDrawing">
    <cdr:from>
      <cdr:x>0.7854</cdr:x>
      <cdr:y>0.7147</cdr:y>
    </cdr:from>
    <cdr:to>
      <cdr:x>0.79954</cdr:x>
      <cdr:y>0.72254</cdr:y>
    </cdr:to>
    <cdr:sp macro="" textlink="">
      <cdr:nvSpPr>
        <cdr:cNvPr id="723969" name="Text Box 1"/>
        <cdr:cNvSpPr txBox="1">
          <a:spLocks xmlns:a="http://schemas.openxmlformats.org/drawingml/2006/main" noChangeArrowheads="1"/>
        </cdr:cNvSpPr>
      </cdr:nvSpPr>
      <cdr:spPr bwMode="auto">
        <a:xfrm xmlns:a="http://schemas.openxmlformats.org/drawingml/2006/main">
          <a:off x="579209" y="527357"/>
          <a:ext cx="1037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0.83174</cdr:x>
      <cdr:y>0.72797</cdr:y>
    </cdr:from>
    <cdr:to>
      <cdr:x>0.85545</cdr:x>
      <cdr:y>0.73581</cdr:y>
    </cdr:to>
    <cdr:sp macro="" textlink="">
      <cdr:nvSpPr>
        <cdr:cNvPr id="723970" name="Text Box 2"/>
        <cdr:cNvSpPr txBox="1">
          <a:spLocks xmlns:a="http://schemas.openxmlformats.org/drawingml/2006/main" noChangeArrowheads="1"/>
        </cdr:cNvSpPr>
      </cdr:nvSpPr>
      <cdr:spPr bwMode="auto">
        <a:xfrm xmlns:a="http://schemas.openxmlformats.org/drawingml/2006/main">
          <a:off x="613192" y="537089"/>
          <a:ext cx="1739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0.78671</cdr:x>
      <cdr:y>0.74342</cdr:y>
    </cdr:from>
    <cdr:to>
      <cdr:x>0.80085</cdr:x>
      <cdr:y>0.75125</cdr:y>
    </cdr:to>
    <cdr:sp macro="" textlink="">
      <cdr:nvSpPr>
        <cdr:cNvPr id="723971" name="Text Box 3"/>
        <cdr:cNvSpPr txBox="1">
          <a:spLocks xmlns:a="http://schemas.openxmlformats.org/drawingml/2006/main" noChangeArrowheads="1"/>
        </cdr:cNvSpPr>
      </cdr:nvSpPr>
      <cdr:spPr bwMode="auto">
        <a:xfrm xmlns:a="http://schemas.openxmlformats.org/drawingml/2006/main">
          <a:off x="580166" y="548417"/>
          <a:ext cx="1037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0.7854</cdr:x>
      <cdr:y>0.71993</cdr:y>
    </cdr:from>
    <cdr:to>
      <cdr:x>0.7891</cdr:x>
      <cdr:y>0.72667</cdr:y>
    </cdr:to>
    <cdr:sp macro="" textlink="">
      <cdr:nvSpPr>
        <cdr:cNvPr id="723972" name="Line 4"/>
        <cdr:cNvSpPr>
          <a:spLocks xmlns:a="http://schemas.openxmlformats.org/drawingml/2006/main" noChangeShapeType="1"/>
        </cdr:cNvSpPr>
      </cdr:nvSpPr>
      <cdr:spPr bwMode="auto">
        <a:xfrm xmlns:a="http://schemas.openxmlformats.org/drawingml/2006/main" flipH="1">
          <a:off x="579209" y="531186"/>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0.78888</cdr:x>
      <cdr:y>0.74929</cdr:y>
    </cdr:from>
    <cdr:to>
      <cdr:x>0.79019</cdr:x>
      <cdr:y>0.76169</cdr:y>
    </cdr:to>
    <cdr:sp macro="" textlink="">
      <cdr:nvSpPr>
        <cdr:cNvPr id="723973" name="Line 5"/>
        <cdr:cNvSpPr>
          <a:spLocks xmlns:a="http://schemas.openxmlformats.org/drawingml/2006/main" noChangeShapeType="1"/>
        </cdr:cNvSpPr>
      </cdr:nvSpPr>
      <cdr:spPr bwMode="auto">
        <a:xfrm xmlns:a="http://schemas.openxmlformats.org/drawingml/2006/main" flipH="1">
          <a:off x="581762" y="552725"/>
          <a:ext cx="957"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0.83282</cdr:x>
      <cdr:y>0.73581</cdr:y>
    </cdr:from>
    <cdr:to>
      <cdr:x>0.83544</cdr:x>
      <cdr:y>0.76321</cdr:y>
    </cdr:to>
    <cdr:sp macro="" textlink="">
      <cdr:nvSpPr>
        <cdr:cNvPr id="723974" name="Line 6"/>
        <cdr:cNvSpPr>
          <a:spLocks xmlns:a="http://schemas.openxmlformats.org/drawingml/2006/main" noChangeShapeType="1"/>
        </cdr:cNvSpPr>
      </cdr:nvSpPr>
      <cdr:spPr bwMode="auto">
        <a:xfrm xmlns:a="http://schemas.openxmlformats.org/drawingml/2006/main" flipH="1">
          <a:off x="613989" y="542833"/>
          <a:ext cx="191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0.88982</cdr:x>
      <cdr:y>0.80259</cdr:y>
    </cdr:from>
    <cdr:to>
      <cdr:x>0.91005</cdr:x>
      <cdr:y>0.87633</cdr:y>
    </cdr:to>
    <cdr:sp macro="" textlink="">
      <cdr:nvSpPr>
        <cdr:cNvPr id="723975" name="Text Box 7"/>
        <cdr:cNvSpPr txBox="1">
          <a:spLocks xmlns:a="http://schemas.openxmlformats.org/drawingml/2006/main" noChangeArrowheads="1"/>
        </cdr:cNvSpPr>
      </cdr:nvSpPr>
      <cdr:spPr bwMode="auto">
        <a:xfrm xmlns:a="http://schemas.openxmlformats.org/drawingml/2006/main">
          <a:off x="655790" y="591813"/>
          <a:ext cx="14837"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0.48281</cdr:x>
      <cdr:y>0.80085</cdr:y>
    </cdr:from>
    <cdr:to>
      <cdr:x>0.60507</cdr:x>
      <cdr:y>0.83413</cdr:y>
    </cdr:to>
    <cdr:sp macro="" textlink="">
      <cdr:nvSpPr>
        <cdr:cNvPr id="723976" name="Text Box 8"/>
        <cdr:cNvSpPr txBox="1">
          <a:spLocks xmlns:a="http://schemas.openxmlformats.org/drawingml/2006/main" noChangeArrowheads="1"/>
        </cdr:cNvSpPr>
      </cdr:nvSpPr>
      <cdr:spPr bwMode="auto">
        <a:xfrm xmlns:a="http://schemas.openxmlformats.org/drawingml/2006/main">
          <a:off x="357284" y="590537"/>
          <a:ext cx="89663"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65.xml><?xml version="1.0" encoding="utf-8"?>
<c:userShapes xmlns:c="http://schemas.openxmlformats.org/drawingml/2006/chart">
  <cdr:relSizeAnchor xmlns:cdr="http://schemas.openxmlformats.org/drawingml/2006/chartDrawing">
    <cdr:from>
      <cdr:x>0.20242</cdr:x>
      <cdr:y>0.66794</cdr:y>
    </cdr:from>
    <cdr:to>
      <cdr:x>0.27746</cdr:x>
      <cdr:y>0.82826</cdr:y>
    </cdr:to>
    <cdr:sp macro="" textlink="">
      <cdr:nvSpPr>
        <cdr:cNvPr id="724993" name="Text Box 1"/>
        <cdr:cNvSpPr txBox="1">
          <a:spLocks xmlns:a="http://schemas.openxmlformats.org/drawingml/2006/main" noChangeArrowheads="1"/>
        </cdr:cNvSpPr>
      </cdr:nvSpPr>
      <cdr:spPr bwMode="auto">
        <a:xfrm xmlns:a="http://schemas.openxmlformats.org/drawingml/2006/main">
          <a:off x="151632" y="493055"/>
          <a:ext cx="55042"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0.38862</cdr:x>
      <cdr:y>0.4715</cdr:y>
    </cdr:from>
    <cdr:to>
      <cdr:x>0.43974</cdr:x>
      <cdr:y>0.50827</cdr:y>
    </cdr:to>
    <cdr:sp macro="" textlink="">
      <cdr:nvSpPr>
        <cdr:cNvPr id="724994" name="Line 2"/>
        <cdr:cNvSpPr>
          <a:spLocks xmlns:a="http://schemas.openxmlformats.org/drawingml/2006/main" noChangeShapeType="1"/>
        </cdr:cNvSpPr>
      </cdr:nvSpPr>
      <cdr:spPr bwMode="auto">
        <a:xfrm xmlns:a="http://schemas.openxmlformats.org/drawingml/2006/main" flipV="1">
          <a:off x="288201" y="348987"/>
          <a:ext cx="37493"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0.38862</cdr:x>
      <cdr:y>0.5546</cdr:y>
    </cdr:from>
    <cdr:to>
      <cdr:x>0.43974</cdr:x>
      <cdr:y>0.58331</cdr:y>
    </cdr:to>
    <cdr:sp macro="" textlink="">
      <cdr:nvSpPr>
        <cdr:cNvPr id="724995" name="Line 3"/>
        <cdr:cNvSpPr>
          <a:spLocks xmlns:a="http://schemas.openxmlformats.org/drawingml/2006/main" noChangeShapeType="1"/>
        </cdr:cNvSpPr>
      </cdr:nvSpPr>
      <cdr:spPr bwMode="auto">
        <a:xfrm xmlns:a="http://schemas.openxmlformats.org/drawingml/2006/main" flipV="1">
          <a:off x="288201" y="409933"/>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0.38862</cdr:x>
      <cdr:y>0.5372</cdr:y>
    </cdr:from>
    <cdr:to>
      <cdr:x>0.43974</cdr:x>
      <cdr:y>0.56613</cdr:y>
    </cdr:to>
    <cdr:sp macro="" textlink="">
      <cdr:nvSpPr>
        <cdr:cNvPr id="724996" name="Line 4"/>
        <cdr:cNvSpPr>
          <a:spLocks xmlns:a="http://schemas.openxmlformats.org/drawingml/2006/main" noChangeShapeType="1"/>
        </cdr:cNvSpPr>
      </cdr:nvSpPr>
      <cdr:spPr bwMode="auto">
        <a:xfrm xmlns:a="http://schemas.openxmlformats.org/drawingml/2006/main" flipV="1">
          <a:off x="288201" y="397169"/>
          <a:ext cx="374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6.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728065" name="Text Box 1025"/>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728066" name="Text Box 1026"/>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728067" name="Text Box 1027"/>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728068" name="Text Box 1028"/>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728069" name="Line 1029"/>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728070" name="Line 1030"/>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728071" name="Line 1031"/>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728072" name="Line 1032"/>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7.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30113"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30114"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30115"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30116"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30117"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30118"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30119"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30120"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30121"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30122"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30123"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730124"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68.xml><?xml version="1.0" encoding="utf-8"?>
<c:userShapes xmlns:c="http://schemas.openxmlformats.org/drawingml/2006/chart">
  <cdr:relSizeAnchor xmlns:cdr="http://schemas.openxmlformats.org/drawingml/2006/chartDrawing">
    <cdr:from>
      <cdr:x>0.94243</cdr:x>
      <cdr:y>0.24853</cdr:y>
    </cdr:from>
    <cdr:to>
      <cdr:x>0.97061</cdr:x>
      <cdr:y>0.3623</cdr:y>
    </cdr:to>
    <cdr:sp macro="" textlink="">
      <cdr:nvSpPr>
        <cdr:cNvPr id="733185" name="Text Box 1"/>
        <cdr:cNvSpPr txBox="1">
          <a:spLocks xmlns:a="http://schemas.openxmlformats.org/drawingml/2006/main" noChangeArrowheads="1"/>
        </cdr:cNvSpPr>
      </cdr:nvSpPr>
      <cdr:spPr bwMode="auto">
        <a:xfrm xmlns:a="http://schemas.openxmlformats.org/drawingml/2006/main">
          <a:off x="4473562" y="185455"/>
          <a:ext cx="133636"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69.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500121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53</xdr:col>
      <xdr:colOff>47625</xdr:colOff>
      <xdr:row>0</xdr:row>
      <xdr:rowOff>0</xdr:rowOff>
    </xdr:to>
    <xdr:graphicFrame macro="">
      <xdr:nvGraphicFramePr>
        <xdr:cNvPr id="5001218"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72</xdr:row>
      <xdr:rowOff>0</xdr:rowOff>
    </xdr:from>
    <xdr:to>
      <xdr:col>0</xdr:col>
      <xdr:colOff>0</xdr:colOff>
      <xdr:row>72</xdr:row>
      <xdr:rowOff>0</xdr:rowOff>
    </xdr:to>
    <xdr:graphicFrame macro="">
      <xdr:nvGraphicFramePr>
        <xdr:cNvPr id="5001219"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72</xdr:row>
      <xdr:rowOff>0</xdr:rowOff>
    </xdr:from>
    <xdr:to>
      <xdr:col>0</xdr:col>
      <xdr:colOff>0</xdr:colOff>
      <xdr:row>72</xdr:row>
      <xdr:rowOff>0</xdr:rowOff>
    </xdr:to>
    <xdr:graphicFrame macro="">
      <xdr:nvGraphicFramePr>
        <xdr:cNvPr id="5001220"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72</xdr:row>
      <xdr:rowOff>0</xdr:rowOff>
    </xdr:from>
    <xdr:to>
      <xdr:col>0</xdr:col>
      <xdr:colOff>0</xdr:colOff>
      <xdr:row>72</xdr:row>
      <xdr:rowOff>0</xdr:rowOff>
    </xdr:to>
    <xdr:graphicFrame macro="">
      <xdr:nvGraphicFramePr>
        <xdr:cNvPr id="5001221"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72</xdr:row>
      <xdr:rowOff>0</xdr:rowOff>
    </xdr:from>
    <xdr:to>
      <xdr:col>0</xdr:col>
      <xdr:colOff>0</xdr:colOff>
      <xdr:row>72</xdr:row>
      <xdr:rowOff>0</xdr:rowOff>
    </xdr:to>
    <xdr:sp macro="" textlink="">
      <xdr:nvSpPr>
        <xdr:cNvPr id="7" name="Text Box 49"/>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72</xdr:row>
      <xdr:rowOff>0</xdr:rowOff>
    </xdr:from>
    <xdr:to>
      <xdr:col>0</xdr:col>
      <xdr:colOff>0</xdr:colOff>
      <xdr:row>72</xdr:row>
      <xdr:rowOff>0</xdr:rowOff>
    </xdr:to>
    <xdr:sp macro="" textlink="">
      <xdr:nvSpPr>
        <xdr:cNvPr id="8" name="Text Box 50"/>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72</xdr:row>
      <xdr:rowOff>0</xdr:rowOff>
    </xdr:from>
    <xdr:to>
      <xdr:col>0</xdr:col>
      <xdr:colOff>0</xdr:colOff>
      <xdr:row>72</xdr:row>
      <xdr:rowOff>0</xdr:rowOff>
    </xdr:to>
    <xdr:sp macro="" textlink="">
      <xdr:nvSpPr>
        <xdr:cNvPr id="9" name="Text Box 51"/>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72</xdr:row>
      <xdr:rowOff>0</xdr:rowOff>
    </xdr:from>
    <xdr:to>
      <xdr:col>0</xdr:col>
      <xdr:colOff>0</xdr:colOff>
      <xdr:row>72</xdr:row>
      <xdr:rowOff>0</xdr:rowOff>
    </xdr:to>
    <xdr:sp macro="" textlink="">
      <xdr:nvSpPr>
        <xdr:cNvPr id="10" name="Text Box 52"/>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72</xdr:row>
      <xdr:rowOff>0</xdr:rowOff>
    </xdr:from>
    <xdr:to>
      <xdr:col>0</xdr:col>
      <xdr:colOff>0</xdr:colOff>
      <xdr:row>72</xdr:row>
      <xdr:rowOff>0</xdr:rowOff>
    </xdr:to>
    <xdr:sp macro="" textlink="">
      <xdr:nvSpPr>
        <xdr:cNvPr id="11" name="Text Box 53"/>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72</xdr:row>
      <xdr:rowOff>0</xdr:rowOff>
    </xdr:from>
    <xdr:to>
      <xdr:col>0</xdr:col>
      <xdr:colOff>0</xdr:colOff>
      <xdr:row>72</xdr:row>
      <xdr:rowOff>0</xdr:rowOff>
    </xdr:to>
    <xdr:graphicFrame macro="">
      <xdr:nvGraphicFramePr>
        <xdr:cNvPr id="5001227"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72</xdr:row>
      <xdr:rowOff>0</xdr:rowOff>
    </xdr:from>
    <xdr:to>
      <xdr:col>0</xdr:col>
      <xdr:colOff>0</xdr:colOff>
      <xdr:row>72</xdr:row>
      <xdr:rowOff>0</xdr:rowOff>
    </xdr:to>
    <xdr:sp macro="" textlink="">
      <xdr:nvSpPr>
        <xdr:cNvPr id="5001228" name="Line 61"/>
        <xdr:cNvSpPr>
          <a:spLocks noChangeShapeType="1"/>
        </xdr:cNvSpPr>
      </xdr:nvSpPr>
      <xdr:spPr bwMode="auto">
        <a:xfrm>
          <a:off x="0" y="130778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72</xdr:row>
      <xdr:rowOff>0</xdr:rowOff>
    </xdr:from>
    <xdr:to>
      <xdr:col>0</xdr:col>
      <xdr:colOff>0</xdr:colOff>
      <xdr:row>72</xdr:row>
      <xdr:rowOff>0</xdr:rowOff>
    </xdr:to>
    <xdr:graphicFrame macro="">
      <xdr:nvGraphicFramePr>
        <xdr:cNvPr id="5001229"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114300</xdr:colOff>
      <xdr:row>0</xdr:row>
      <xdr:rowOff>0</xdr:rowOff>
    </xdr:from>
    <xdr:to>
      <xdr:col>48</xdr:col>
      <xdr:colOff>19050</xdr:colOff>
      <xdr:row>0</xdr:row>
      <xdr:rowOff>0</xdr:rowOff>
    </xdr:to>
    <xdr:graphicFrame macro="">
      <xdr:nvGraphicFramePr>
        <xdr:cNvPr id="5001230"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49</xdr:col>
      <xdr:colOff>19050</xdr:colOff>
      <xdr:row>0</xdr:row>
      <xdr:rowOff>0</xdr:rowOff>
    </xdr:from>
    <xdr:to>
      <xdr:col>50</xdr:col>
      <xdr:colOff>28575</xdr:colOff>
      <xdr:row>0</xdr:row>
      <xdr:rowOff>0</xdr:rowOff>
    </xdr:to>
    <xdr:sp macro="" textlink="">
      <xdr:nvSpPr>
        <xdr:cNvPr id="16" name="Text Box 86"/>
        <xdr:cNvSpPr txBox="1">
          <a:spLocks noChangeArrowheads="1"/>
        </xdr:cNvSpPr>
      </xdr:nvSpPr>
      <xdr:spPr bwMode="auto">
        <a:xfrm>
          <a:off x="336232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5001232"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5001233"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0.78606</cdr:x>
      <cdr:y>0.61377</cdr:y>
    </cdr:from>
    <cdr:to>
      <cdr:x>0.80085</cdr:x>
      <cdr:y>0.62117</cdr:y>
    </cdr:to>
    <cdr:sp macro="" textlink="">
      <cdr:nvSpPr>
        <cdr:cNvPr id="562177" name="Text Box 1"/>
        <cdr:cNvSpPr txBox="1">
          <a:spLocks xmlns:a="http://schemas.openxmlformats.org/drawingml/2006/main" noChangeArrowheads="1"/>
        </cdr:cNvSpPr>
      </cdr:nvSpPr>
      <cdr:spPr bwMode="auto">
        <a:xfrm xmlns:a="http://schemas.openxmlformats.org/drawingml/2006/main">
          <a:off x="579688" y="453329"/>
          <a:ext cx="10849" cy="5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出生数</a:t>
          </a:r>
        </a:p>
      </cdr:txBody>
    </cdr:sp>
  </cdr:relSizeAnchor>
  <cdr:relSizeAnchor xmlns:cdr="http://schemas.openxmlformats.org/drawingml/2006/chartDrawing">
    <cdr:from>
      <cdr:x>0.78497</cdr:x>
      <cdr:y>0.61964</cdr:y>
    </cdr:from>
    <cdr:to>
      <cdr:x>0.7891</cdr:x>
      <cdr:y>0.62399</cdr:y>
    </cdr:to>
    <cdr:sp macro="" textlink="">
      <cdr:nvSpPr>
        <cdr:cNvPr id="562178" name="Line 2"/>
        <cdr:cNvSpPr>
          <a:spLocks xmlns:a="http://schemas.openxmlformats.org/drawingml/2006/main" noChangeShapeType="1"/>
        </cdr:cNvSpPr>
      </cdr:nvSpPr>
      <cdr:spPr bwMode="auto">
        <a:xfrm xmlns:a="http://schemas.openxmlformats.org/drawingml/2006/main" flipH="1">
          <a:off x="578890" y="457637"/>
          <a:ext cx="3031" cy="319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0.7891</cdr:x>
      <cdr:y>0.64357</cdr:y>
    </cdr:from>
    <cdr:to>
      <cdr:x>0.80411</cdr:x>
      <cdr:y>0.64879</cdr:y>
    </cdr:to>
    <cdr:sp macro="" textlink="">
      <cdr:nvSpPr>
        <cdr:cNvPr id="562179" name="Text Box 3"/>
        <cdr:cNvSpPr txBox="1">
          <a:spLocks xmlns:a="http://schemas.openxmlformats.org/drawingml/2006/main" noChangeArrowheads="1"/>
        </cdr:cNvSpPr>
      </cdr:nvSpPr>
      <cdr:spPr bwMode="auto">
        <a:xfrm xmlns:a="http://schemas.openxmlformats.org/drawingml/2006/main">
          <a:off x="581921" y="475186"/>
          <a:ext cx="11009" cy="382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死亡数</a:t>
          </a:r>
        </a:p>
      </cdr:txBody>
    </cdr:sp>
  </cdr:relSizeAnchor>
  <cdr:relSizeAnchor xmlns:cdr="http://schemas.openxmlformats.org/drawingml/2006/chartDrawing">
    <cdr:from>
      <cdr:x>0.7878</cdr:x>
      <cdr:y>0.64879</cdr:y>
    </cdr:from>
    <cdr:to>
      <cdr:x>0.79149</cdr:x>
      <cdr:y>0.65684</cdr:y>
    </cdr:to>
    <cdr:sp macro="" textlink="">
      <cdr:nvSpPr>
        <cdr:cNvPr id="562180" name="Line 4"/>
        <cdr:cNvSpPr>
          <a:spLocks xmlns:a="http://schemas.openxmlformats.org/drawingml/2006/main" noChangeShapeType="1"/>
        </cdr:cNvSpPr>
      </cdr:nvSpPr>
      <cdr:spPr bwMode="auto">
        <a:xfrm xmlns:a="http://schemas.openxmlformats.org/drawingml/2006/main" flipH="1">
          <a:off x="580964" y="479015"/>
          <a:ext cx="2712" cy="59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0.81999</cdr:x>
      <cdr:y>0.60159</cdr:y>
    </cdr:from>
    <cdr:to>
      <cdr:x>0.84762</cdr:x>
      <cdr:y>0.6092</cdr:y>
    </cdr:to>
    <cdr:sp macro="" textlink="">
      <cdr:nvSpPr>
        <cdr:cNvPr id="562181" name="Text Box 5"/>
        <cdr:cNvSpPr txBox="1">
          <a:spLocks xmlns:a="http://schemas.openxmlformats.org/drawingml/2006/main" noChangeArrowheads="1"/>
        </cdr:cNvSpPr>
      </cdr:nvSpPr>
      <cdr:spPr bwMode="auto">
        <a:xfrm xmlns:a="http://schemas.openxmlformats.org/drawingml/2006/main">
          <a:off x="604576" y="444394"/>
          <a:ext cx="20262"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合計特殊出生率</a:t>
          </a:r>
        </a:p>
      </cdr:txBody>
    </cdr:sp>
  </cdr:relSizeAnchor>
  <cdr:relSizeAnchor xmlns:cdr="http://schemas.openxmlformats.org/drawingml/2006/chartDrawing">
    <cdr:from>
      <cdr:x>0.82151</cdr:x>
      <cdr:y>0.60855</cdr:y>
    </cdr:from>
    <cdr:to>
      <cdr:x>0.82478</cdr:x>
      <cdr:y>0.61812</cdr:y>
    </cdr:to>
    <cdr:sp macro="" textlink="">
      <cdr:nvSpPr>
        <cdr:cNvPr id="562182" name="Line 6"/>
        <cdr:cNvSpPr>
          <a:spLocks xmlns:a="http://schemas.openxmlformats.org/drawingml/2006/main" noChangeShapeType="1"/>
        </cdr:cNvSpPr>
      </cdr:nvSpPr>
      <cdr:spPr bwMode="auto">
        <a:xfrm xmlns:a="http://schemas.openxmlformats.org/drawingml/2006/main" flipH="1">
          <a:off x="605693" y="449500"/>
          <a:ext cx="2393" cy="70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0.89308</cdr:x>
      <cdr:y>0.66402</cdr:y>
    </cdr:from>
    <cdr:to>
      <cdr:x>0.92375</cdr:x>
      <cdr:y>0.67229</cdr:y>
    </cdr:to>
    <cdr:sp macro="" textlink="">
      <cdr:nvSpPr>
        <cdr:cNvPr id="562183" name="Text Box 7"/>
        <cdr:cNvSpPr txBox="1">
          <a:spLocks xmlns:a="http://schemas.openxmlformats.org/drawingml/2006/main" noChangeArrowheads="1"/>
        </cdr:cNvSpPr>
      </cdr:nvSpPr>
      <cdr:spPr bwMode="auto">
        <a:xfrm xmlns:a="http://schemas.openxmlformats.org/drawingml/2006/main">
          <a:off x="658183" y="490183"/>
          <a:ext cx="22496" cy="606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0.78606</cdr:x>
      <cdr:y>0.60572</cdr:y>
    </cdr:from>
    <cdr:to>
      <cdr:x>0.80846</cdr:x>
      <cdr:y>0.60942</cdr:y>
    </cdr:to>
    <cdr:sp macro="" textlink="">
      <cdr:nvSpPr>
        <cdr:cNvPr id="562184" name="Line 8"/>
        <cdr:cNvSpPr>
          <a:spLocks xmlns:a="http://schemas.openxmlformats.org/drawingml/2006/main" noChangeShapeType="1"/>
        </cdr:cNvSpPr>
      </cdr:nvSpPr>
      <cdr:spPr bwMode="auto">
        <a:xfrm xmlns:a="http://schemas.openxmlformats.org/drawingml/2006/main">
          <a:off x="579688" y="447426"/>
          <a:ext cx="16433" cy="271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0.80846</cdr:x>
      <cdr:y>0.60942</cdr:y>
    </cdr:from>
    <cdr:to>
      <cdr:x>0.83087</cdr:x>
      <cdr:y>0.62399</cdr:y>
    </cdr:to>
    <cdr:sp macro="" textlink="">
      <cdr:nvSpPr>
        <cdr:cNvPr id="562185" name="Line 9"/>
        <cdr:cNvSpPr>
          <a:spLocks xmlns:a="http://schemas.openxmlformats.org/drawingml/2006/main" noChangeShapeType="1"/>
        </cdr:cNvSpPr>
      </cdr:nvSpPr>
      <cdr:spPr bwMode="auto">
        <a:xfrm xmlns:a="http://schemas.openxmlformats.org/drawingml/2006/main">
          <a:off x="596121" y="450138"/>
          <a:ext cx="16433" cy="106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0.83087</cdr:x>
      <cdr:y>0.62399</cdr:y>
    </cdr:from>
    <cdr:to>
      <cdr:x>0.85327</cdr:x>
      <cdr:y>0.63182</cdr:y>
    </cdr:to>
    <cdr:sp macro="" textlink="">
      <cdr:nvSpPr>
        <cdr:cNvPr id="562186" name="Line 10"/>
        <cdr:cNvSpPr>
          <a:spLocks xmlns:a="http://schemas.openxmlformats.org/drawingml/2006/main" noChangeShapeType="1"/>
        </cdr:cNvSpPr>
      </cdr:nvSpPr>
      <cdr:spPr bwMode="auto">
        <a:xfrm xmlns:a="http://schemas.openxmlformats.org/drawingml/2006/main">
          <a:off x="612554" y="460827"/>
          <a:ext cx="16433" cy="57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0.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699393"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699394"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699395"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699396"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699397"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699398"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699399"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699400"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699401"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699402"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699403"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699404"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699405"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699406"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699407"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699408"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1.xml><?xml version="1.0" encoding="utf-8"?>
<c:userShapes xmlns:c="http://schemas.openxmlformats.org/drawingml/2006/chart">
  <cdr:relSizeAnchor xmlns:cdr="http://schemas.openxmlformats.org/drawingml/2006/chartDrawing">
    <cdr:from>
      <cdr:x>0.7854</cdr:x>
      <cdr:y>0.7147</cdr:y>
    </cdr:from>
    <cdr:to>
      <cdr:x>0.79954</cdr:x>
      <cdr:y>0.72254</cdr:y>
    </cdr:to>
    <cdr:sp macro="" textlink="">
      <cdr:nvSpPr>
        <cdr:cNvPr id="700417" name="Text Box 1"/>
        <cdr:cNvSpPr txBox="1">
          <a:spLocks xmlns:a="http://schemas.openxmlformats.org/drawingml/2006/main" noChangeArrowheads="1"/>
        </cdr:cNvSpPr>
      </cdr:nvSpPr>
      <cdr:spPr bwMode="auto">
        <a:xfrm xmlns:a="http://schemas.openxmlformats.org/drawingml/2006/main">
          <a:off x="579209" y="527357"/>
          <a:ext cx="1037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0.83174</cdr:x>
      <cdr:y>0.72797</cdr:y>
    </cdr:from>
    <cdr:to>
      <cdr:x>0.85545</cdr:x>
      <cdr:y>0.73581</cdr:y>
    </cdr:to>
    <cdr:sp macro="" textlink="">
      <cdr:nvSpPr>
        <cdr:cNvPr id="700418" name="Text Box 2"/>
        <cdr:cNvSpPr txBox="1">
          <a:spLocks xmlns:a="http://schemas.openxmlformats.org/drawingml/2006/main" noChangeArrowheads="1"/>
        </cdr:cNvSpPr>
      </cdr:nvSpPr>
      <cdr:spPr bwMode="auto">
        <a:xfrm xmlns:a="http://schemas.openxmlformats.org/drawingml/2006/main">
          <a:off x="613192" y="537089"/>
          <a:ext cx="1739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0.78671</cdr:x>
      <cdr:y>0.74342</cdr:y>
    </cdr:from>
    <cdr:to>
      <cdr:x>0.80085</cdr:x>
      <cdr:y>0.75125</cdr:y>
    </cdr:to>
    <cdr:sp macro="" textlink="">
      <cdr:nvSpPr>
        <cdr:cNvPr id="700419" name="Text Box 3"/>
        <cdr:cNvSpPr txBox="1">
          <a:spLocks xmlns:a="http://schemas.openxmlformats.org/drawingml/2006/main" noChangeArrowheads="1"/>
        </cdr:cNvSpPr>
      </cdr:nvSpPr>
      <cdr:spPr bwMode="auto">
        <a:xfrm xmlns:a="http://schemas.openxmlformats.org/drawingml/2006/main">
          <a:off x="580166" y="548417"/>
          <a:ext cx="1037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0.7854</cdr:x>
      <cdr:y>0.71993</cdr:y>
    </cdr:from>
    <cdr:to>
      <cdr:x>0.7891</cdr:x>
      <cdr:y>0.72667</cdr:y>
    </cdr:to>
    <cdr:sp macro="" textlink="">
      <cdr:nvSpPr>
        <cdr:cNvPr id="700420" name="Line 4"/>
        <cdr:cNvSpPr>
          <a:spLocks xmlns:a="http://schemas.openxmlformats.org/drawingml/2006/main" noChangeShapeType="1"/>
        </cdr:cNvSpPr>
      </cdr:nvSpPr>
      <cdr:spPr bwMode="auto">
        <a:xfrm xmlns:a="http://schemas.openxmlformats.org/drawingml/2006/main" flipH="1">
          <a:off x="579209" y="531186"/>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0.78888</cdr:x>
      <cdr:y>0.74929</cdr:y>
    </cdr:from>
    <cdr:to>
      <cdr:x>0.79019</cdr:x>
      <cdr:y>0.76169</cdr:y>
    </cdr:to>
    <cdr:sp macro="" textlink="">
      <cdr:nvSpPr>
        <cdr:cNvPr id="700421" name="Line 5"/>
        <cdr:cNvSpPr>
          <a:spLocks xmlns:a="http://schemas.openxmlformats.org/drawingml/2006/main" noChangeShapeType="1"/>
        </cdr:cNvSpPr>
      </cdr:nvSpPr>
      <cdr:spPr bwMode="auto">
        <a:xfrm xmlns:a="http://schemas.openxmlformats.org/drawingml/2006/main" flipH="1">
          <a:off x="581762" y="552725"/>
          <a:ext cx="957"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0.83282</cdr:x>
      <cdr:y>0.73581</cdr:y>
    </cdr:from>
    <cdr:to>
      <cdr:x>0.83544</cdr:x>
      <cdr:y>0.76321</cdr:y>
    </cdr:to>
    <cdr:sp macro="" textlink="">
      <cdr:nvSpPr>
        <cdr:cNvPr id="700422" name="Line 6"/>
        <cdr:cNvSpPr>
          <a:spLocks xmlns:a="http://schemas.openxmlformats.org/drawingml/2006/main" noChangeShapeType="1"/>
        </cdr:cNvSpPr>
      </cdr:nvSpPr>
      <cdr:spPr bwMode="auto">
        <a:xfrm xmlns:a="http://schemas.openxmlformats.org/drawingml/2006/main" flipH="1">
          <a:off x="613989" y="542833"/>
          <a:ext cx="191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0.88982</cdr:x>
      <cdr:y>0.80259</cdr:y>
    </cdr:from>
    <cdr:to>
      <cdr:x>0.91005</cdr:x>
      <cdr:y>0.87633</cdr:y>
    </cdr:to>
    <cdr:sp macro="" textlink="">
      <cdr:nvSpPr>
        <cdr:cNvPr id="700423" name="Text Box 7"/>
        <cdr:cNvSpPr txBox="1">
          <a:spLocks xmlns:a="http://schemas.openxmlformats.org/drawingml/2006/main" noChangeArrowheads="1"/>
        </cdr:cNvSpPr>
      </cdr:nvSpPr>
      <cdr:spPr bwMode="auto">
        <a:xfrm xmlns:a="http://schemas.openxmlformats.org/drawingml/2006/main">
          <a:off x="655790" y="591813"/>
          <a:ext cx="14837"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0.48216</cdr:x>
      <cdr:y>0.80085</cdr:y>
    </cdr:from>
    <cdr:to>
      <cdr:x>0.6042</cdr:x>
      <cdr:y>0.83413</cdr:y>
    </cdr:to>
    <cdr:sp macro="" textlink="">
      <cdr:nvSpPr>
        <cdr:cNvPr id="700424" name="Text Box 8"/>
        <cdr:cNvSpPr txBox="1">
          <a:spLocks xmlns:a="http://schemas.openxmlformats.org/drawingml/2006/main" noChangeArrowheads="1"/>
        </cdr:cNvSpPr>
      </cdr:nvSpPr>
      <cdr:spPr bwMode="auto">
        <a:xfrm xmlns:a="http://schemas.openxmlformats.org/drawingml/2006/main">
          <a:off x="356805" y="590537"/>
          <a:ext cx="89504"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72.xml><?xml version="1.0" encoding="utf-8"?>
<c:userShapes xmlns:c="http://schemas.openxmlformats.org/drawingml/2006/chart">
  <cdr:relSizeAnchor xmlns:cdr="http://schemas.openxmlformats.org/drawingml/2006/chartDrawing">
    <cdr:from>
      <cdr:x>0.19524</cdr:x>
      <cdr:y>0.66794</cdr:y>
    </cdr:from>
    <cdr:to>
      <cdr:x>0.26789</cdr:x>
      <cdr:y>0.82826</cdr:y>
    </cdr:to>
    <cdr:sp macro="" textlink="">
      <cdr:nvSpPr>
        <cdr:cNvPr id="701441" name="Text Box 1"/>
        <cdr:cNvSpPr txBox="1">
          <a:spLocks xmlns:a="http://schemas.openxmlformats.org/drawingml/2006/main" noChangeArrowheads="1"/>
        </cdr:cNvSpPr>
      </cdr:nvSpPr>
      <cdr:spPr bwMode="auto">
        <a:xfrm xmlns:a="http://schemas.openxmlformats.org/drawingml/2006/main">
          <a:off x="146367" y="493055"/>
          <a:ext cx="53287"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0.38819</cdr:x>
      <cdr:y>0.4715</cdr:y>
    </cdr:from>
    <cdr:to>
      <cdr:x>0.43931</cdr:x>
      <cdr:y>0.50827</cdr:y>
    </cdr:to>
    <cdr:sp macro="" textlink="">
      <cdr:nvSpPr>
        <cdr:cNvPr id="701442" name="Line 2"/>
        <cdr:cNvSpPr>
          <a:spLocks xmlns:a="http://schemas.openxmlformats.org/drawingml/2006/main" noChangeShapeType="1"/>
        </cdr:cNvSpPr>
      </cdr:nvSpPr>
      <cdr:spPr bwMode="auto">
        <a:xfrm xmlns:a="http://schemas.openxmlformats.org/drawingml/2006/main" flipV="1">
          <a:off x="287882" y="348987"/>
          <a:ext cx="37493"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0.5546</cdr:y>
    </cdr:from>
    <cdr:to>
      <cdr:x>0.43931</cdr:x>
      <cdr:y>0.58331</cdr:y>
    </cdr:to>
    <cdr:sp macro="" textlink="">
      <cdr:nvSpPr>
        <cdr:cNvPr id="701443" name="Line 3"/>
        <cdr:cNvSpPr>
          <a:spLocks xmlns:a="http://schemas.openxmlformats.org/drawingml/2006/main" noChangeShapeType="1"/>
        </cdr:cNvSpPr>
      </cdr:nvSpPr>
      <cdr:spPr bwMode="auto">
        <a:xfrm xmlns:a="http://schemas.openxmlformats.org/drawingml/2006/main" flipV="1">
          <a:off x="287882" y="409933"/>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0.5372</cdr:y>
    </cdr:from>
    <cdr:to>
      <cdr:x>0.43931</cdr:x>
      <cdr:y>0.56613</cdr:y>
    </cdr:to>
    <cdr:sp macro="" textlink="">
      <cdr:nvSpPr>
        <cdr:cNvPr id="701444" name="Line 4"/>
        <cdr:cNvSpPr>
          <a:spLocks xmlns:a="http://schemas.openxmlformats.org/drawingml/2006/main" noChangeShapeType="1"/>
        </cdr:cNvSpPr>
      </cdr:nvSpPr>
      <cdr:spPr bwMode="auto">
        <a:xfrm xmlns:a="http://schemas.openxmlformats.org/drawingml/2006/main" flipV="1">
          <a:off x="287882" y="397169"/>
          <a:ext cx="374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3.xml><?xml version="1.0" encoding="utf-8"?>
<c:userShapes xmlns:c="http://schemas.openxmlformats.org/drawingml/2006/chart">
  <cdr:relSizeAnchor xmlns:cdr="http://schemas.openxmlformats.org/drawingml/2006/chartDrawing">
    <cdr:from>
      <cdr:x>0.80803</cdr:x>
      <cdr:y>0.57179</cdr:y>
    </cdr:from>
    <cdr:to>
      <cdr:x>0.82565</cdr:x>
      <cdr:y>0.58179</cdr:y>
    </cdr:to>
    <cdr:sp macro="" textlink="">
      <cdr:nvSpPr>
        <cdr:cNvPr id="704513" name="Text Box 1"/>
        <cdr:cNvSpPr txBox="1">
          <a:spLocks xmlns:a="http://schemas.openxmlformats.org/drawingml/2006/main" noChangeArrowheads="1"/>
        </cdr:cNvSpPr>
      </cdr:nvSpPr>
      <cdr:spPr bwMode="auto">
        <a:xfrm xmlns:a="http://schemas.openxmlformats.org/drawingml/2006/main">
          <a:off x="595801" y="422537"/>
          <a:ext cx="12923"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0.80672</cdr:x>
      <cdr:y>0.53829</cdr:y>
    </cdr:from>
    <cdr:to>
      <cdr:x>0.82695</cdr:x>
      <cdr:y>0.54851</cdr:y>
    </cdr:to>
    <cdr:sp macro="" textlink="">
      <cdr:nvSpPr>
        <cdr:cNvPr id="704514" name="Text Box 2"/>
        <cdr:cNvSpPr txBox="1">
          <a:spLocks xmlns:a="http://schemas.openxmlformats.org/drawingml/2006/main" noChangeArrowheads="1"/>
        </cdr:cNvSpPr>
      </cdr:nvSpPr>
      <cdr:spPr bwMode="auto">
        <a:xfrm xmlns:a="http://schemas.openxmlformats.org/drawingml/2006/main">
          <a:off x="594844" y="397967"/>
          <a:ext cx="14838"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0.8276</cdr:x>
      <cdr:y>0.52545</cdr:y>
    </cdr:from>
    <cdr:to>
      <cdr:x>0.85436</cdr:x>
      <cdr:y>0.53829</cdr:y>
    </cdr:to>
    <cdr:sp macro="" textlink="">
      <cdr:nvSpPr>
        <cdr:cNvPr id="704515" name="Text Box 3"/>
        <cdr:cNvSpPr txBox="1">
          <a:spLocks xmlns:a="http://schemas.openxmlformats.org/drawingml/2006/main" noChangeArrowheads="1"/>
        </cdr:cNvSpPr>
      </cdr:nvSpPr>
      <cdr:spPr bwMode="auto">
        <a:xfrm xmlns:a="http://schemas.openxmlformats.org/drawingml/2006/main">
          <a:off x="610160"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0.84892</cdr:x>
      <cdr:y>0.49173</cdr:y>
    </cdr:from>
    <cdr:to>
      <cdr:x>0.87459</cdr:x>
      <cdr:y>0.50479</cdr:y>
    </cdr:to>
    <cdr:sp macro="" textlink="">
      <cdr:nvSpPr>
        <cdr:cNvPr id="704516" name="Text Box 4"/>
        <cdr:cNvSpPr txBox="1">
          <a:spLocks xmlns:a="http://schemas.openxmlformats.org/drawingml/2006/main" noChangeArrowheads="1"/>
        </cdr:cNvSpPr>
      </cdr:nvSpPr>
      <cdr:spPr bwMode="auto">
        <a:xfrm xmlns:a="http://schemas.openxmlformats.org/drawingml/2006/main">
          <a:off x="625796" y="363825"/>
          <a:ext cx="18826"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0.81433</cdr:x>
      <cdr:y>0.54829</cdr:y>
    </cdr:from>
    <cdr:to>
      <cdr:x>0.81564</cdr:x>
      <cdr:y>0.55417</cdr:y>
    </cdr:to>
    <cdr:sp macro="" textlink="">
      <cdr:nvSpPr>
        <cdr:cNvPr id="704517" name="Line 5"/>
        <cdr:cNvSpPr>
          <a:spLocks xmlns:a="http://schemas.openxmlformats.org/drawingml/2006/main" noChangeShapeType="1"/>
        </cdr:cNvSpPr>
      </cdr:nvSpPr>
      <cdr:spPr bwMode="auto">
        <a:xfrm xmlns:a="http://schemas.openxmlformats.org/drawingml/2006/main" flipH="1">
          <a:off x="600428" y="405306"/>
          <a:ext cx="957"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0.562</cdr:y>
    </cdr:from>
    <cdr:to>
      <cdr:x>0.81433</cdr:x>
      <cdr:y>0.57179</cdr:y>
    </cdr:to>
    <cdr:sp macro="" textlink="">
      <cdr:nvSpPr>
        <cdr:cNvPr id="704518" name="Line 6"/>
        <cdr:cNvSpPr>
          <a:spLocks xmlns:a="http://schemas.openxmlformats.org/drawingml/2006/main" noChangeShapeType="1"/>
        </cdr:cNvSpPr>
      </cdr:nvSpPr>
      <cdr:spPr bwMode="auto">
        <a:xfrm xmlns:a="http://schemas.openxmlformats.org/drawingml/2006/main">
          <a:off x="599471" y="415357"/>
          <a:ext cx="957"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0.82565</cdr:x>
      <cdr:y>0.53328</cdr:y>
    </cdr:from>
    <cdr:to>
      <cdr:x>0.82739</cdr:x>
      <cdr:y>0.53807</cdr:y>
    </cdr:to>
    <cdr:sp macro="" textlink="">
      <cdr:nvSpPr>
        <cdr:cNvPr id="704519" name="Line 7"/>
        <cdr:cNvSpPr>
          <a:spLocks xmlns:a="http://schemas.openxmlformats.org/drawingml/2006/main" noChangeShapeType="1"/>
        </cdr:cNvSpPr>
      </cdr:nvSpPr>
      <cdr:spPr bwMode="auto">
        <a:xfrm xmlns:a="http://schemas.openxmlformats.org/drawingml/2006/main" flipH="1">
          <a:off x="608724"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0.85001</cdr:x>
      <cdr:y>0.50239</cdr:y>
    </cdr:from>
    <cdr:to>
      <cdr:x>0.85371</cdr:x>
      <cdr:y>0.50914</cdr:y>
    </cdr:to>
    <cdr:sp macro="" textlink="">
      <cdr:nvSpPr>
        <cdr:cNvPr id="704520" name="Line 8"/>
        <cdr:cNvSpPr>
          <a:spLocks xmlns:a="http://schemas.openxmlformats.org/drawingml/2006/main" noChangeShapeType="1"/>
        </cdr:cNvSpPr>
      </cdr:nvSpPr>
      <cdr:spPr bwMode="auto">
        <a:xfrm xmlns:a="http://schemas.openxmlformats.org/drawingml/2006/main" flipH="1">
          <a:off x="626593" y="371642"/>
          <a:ext cx="271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4.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06561"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06562"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06563"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06564"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06565"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06566"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06567"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06568"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06569"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06570"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06571"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0.93332</cdr:x>
      <cdr:y>0.93506</cdr:y>
    </cdr:to>
    <cdr:sp macro="" textlink="">
      <cdr:nvSpPr>
        <cdr:cNvPr id="706572" name="Text Box 12"/>
        <cdr:cNvSpPr txBox="1">
          <a:spLocks xmlns:a="http://schemas.openxmlformats.org/drawingml/2006/main" noChangeArrowheads="1"/>
        </cdr:cNvSpPr>
      </cdr:nvSpPr>
      <cdr:spPr bwMode="auto">
        <a:xfrm xmlns:a="http://schemas.openxmlformats.org/drawingml/2006/main">
          <a:off x="580326" y="580804"/>
          <a:ext cx="107373"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75.xml><?xml version="1.0" encoding="utf-8"?>
<c:userShapes xmlns:c="http://schemas.openxmlformats.org/drawingml/2006/chart">
  <cdr:relSizeAnchor xmlns:cdr="http://schemas.openxmlformats.org/drawingml/2006/chartDrawing">
    <cdr:from>
      <cdr:x>0.93795</cdr:x>
      <cdr:y>0.24853</cdr:y>
    </cdr:from>
    <cdr:to>
      <cdr:x>0.96652</cdr:x>
      <cdr:y>0.3623</cdr:y>
    </cdr:to>
    <cdr:sp macro="" textlink="">
      <cdr:nvSpPr>
        <cdr:cNvPr id="709633" name="Text Box 1"/>
        <cdr:cNvSpPr txBox="1">
          <a:spLocks xmlns:a="http://schemas.openxmlformats.org/drawingml/2006/main" noChangeArrowheads="1"/>
        </cdr:cNvSpPr>
      </cdr:nvSpPr>
      <cdr:spPr bwMode="auto">
        <a:xfrm xmlns:a="http://schemas.openxmlformats.org/drawingml/2006/main">
          <a:off x="3889435" y="185455"/>
          <a:ext cx="118407"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76.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5002241"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5002242" name="Line 15"/>
        <xdr:cNvSpPr>
          <a:spLocks noChangeShapeType="1"/>
        </xdr:cNvSpPr>
      </xdr:nvSpPr>
      <xdr:spPr bwMode="auto">
        <a:xfrm>
          <a:off x="4467225" y="0"/>
          <a:ext cx="11334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0</xdr:row>
      <xdr:rowOff>0</xdr:rowOff>
    </xdr:from>
    <xdr:to>
      <xdr:col>32</xdr:col>
      <xdr:colOff>19050</xdr:colOff>
      <xdr:row>0</xdr:row>
      <xdr:rowOff>0</xdr:rowOff>
    </xdr:to>
    <xdr:sp macro="" textlink="">
      <xdr:nvSpPr>
        <xdr:cNvPr id="4" name="Text Box 22"/>
        <xdr:cNvSpPr txBox="1">
          <a:spLocks noChangeArrowheads="1"/>
        </xdr:cNvSpPr>
      </xdr:nvSpPr>
      <xdr:spPr bwMode="auto">
        <a:xfrm>
          <a:off x="20659725" y="0"/>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0</xdr:row>
      <xdr:rowOff>0</xdr:rowOff>
    </xdr:from>
    <xdr:to>
      <xdr:col>22</xdr:col>
      <xdr:colOff>57150</xdr:colOff>
      <xdr:row>0</xdr:row>
      <xdr:rowOff>0</xdr:rowOff>
    </xdr:to>
    <xdr:sp macro="" textlink="">
      <xdr:nvSpPr>
        <xdr:cNvPr id="5" name="Text Box 23"/>
        <xdr:cNvSpPr txBox="1">
          <a:spLocks noChangeArrowheads="1"/>
        </xdr:cNvSpPr>
      </xdr:nvSpPr>
      <xdr:spPr bwMode="auto">
        <a:xfrm>
          <a:off x="13134975" y="0"/>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0</xdr:row>
      <xdr:rowOff>0</xdr:rowOff>
    </xdr:from>
    <xdr:to>
      <xdr:col>29</xdr:col>
      <xdr:colOff>85725</xdr:colOff>
      <xdr:row>0</xdr:row>
      <xdr:rowOff>0</xdr:rowOff>
    </xdr:to>
    <xdr:sp macro="" textlink="">
      <xdr:nvSpPr>
        <xdr:cNvPr id="6" name="Text Box 24"/>
        <xdr:cNvSpPr txBox="1">
          <a:spLocks noChangeArrowheads="1"/>
        </xdr:cNvSpPr>
      </xdr:nvSpPr>
      <xdr:spPr bwMode="auto">
        <a:xfrm>
          <a:off x="15782925" y="0"/>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0</xdr:row>
      <xdr:rowOff>0</xdr:rowOff>
    </xdr:from>
    <xdr:to>
      <xdr:col>53</xdr:col>
      <xdr:colOff>47625</xdr:colOff>
      <xdr:row>0</xdr:row>
      <xdr:rowOff>0</xdr:rowOff>
    </xdr:to>
    <xdr:graphicFrame macro="">
      <xdr:nvGraphicFramePr>
        <xdr:cNvPr id="5002246"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0</xdr:row>
      <xdr:rowOff>0</xdr:rowOff>
    </xdr:from>
    <xdr:to>
      <xdr:col>30</xdr:col>
      <xdr:colOff>95250</xdr:colOff>
      <xdr:row>0</xdr:row>
      <xdr:rowOff>0</xdr:rowOff>
    </xdr:to>
    <xdr:sp macro="" textlink="">
      <xdr:nvSpPr>
        <xdr:cNvPr id="8" name="Text Box 27"/>
        <xdr:cNvSpPr txBox="1">
          <a:spLocks noChangeArrowheads="1"/>
        </xdr:cNvSpPr>
      </xdr:nvSpPr>
      <xdr:spPr bwMode="auto">
        <a:xfrm>
          <a:off x="16497300" y="0"/>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0</xdr:row>
      <xdr:rowOff>0</xdr:rowOff>
    </xdr:from>
    <xdr:to>
      <xdr:col>28</xdr:col>
      <xdr:colOff>0</xdr:colOff>
      <xdr:row>0</xdr:row>
      <xdr:rowOff>0</xdr:rowOff>
    </xdr:to>
    <xdr:sp macro="" textlink="">
      <xdr:nvSpPr>
        <xdr:cNvPr id="9" name="Text Box 28"/>
        <xdr:cNvSpPr txBox="1">
          <a:spLocks noChangeArrowheads="1"/>
        </xdr:cNvSpPr>
      </xdr:nvSpPr>
      <xdr:spPr bwMode="auto">
        <a:xfrm>
          <a:off x="17849850" y="0"/>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0</xdr:row>
      <xdr:rowOff>0</xdr:rowOff>
    </xdr:from>
    <xdr:to>
      <xdr:col>29</xdr:col>
      <xdr:colOff>95250</xdr:colOff>
      <xdr:row>0</xdr:row>
      <xdr:rowOff>0</xdr:rowOff>
    </xdr:to>
    <xdr:sp macro="" textlink="">
      <xdr:nvSpPr>
        <xdr:cNvPr id="10" name="Text Box 29"/>
        <xdr:cNvSpPr txBox="1">
          <a:spLocks noChangeArrowheads="1"/>
        </xdr:cNvSpPr>
      </xdr:nvSpPr>
      <xdr:spPr bwMode="auto">
        <a:xfrm>
          <a:off x="16506825" y="0"/>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0</xdr:row>
      <xdr:rowOff>0</xdr:rowOff>
    </xdr:from>
    <xdr:to>
      <xdr:col>28</xdr:col>
      <xdr:colOff>85725</xdr:colOff>
      <xdr:row>0</xdr:row>
      <xdr:rowOff>0</xdr:rowOff>
    </xdr:to>
    <xdr:sp macro="" textlink="">
      <xdr:nvSpPr>
        <xdr:cNvPr id="11" name="Text Box 30"/>
        <xdr:cNvSpPr txBox="1">
          <a:spLocks noChangeArrowheads="1"/>
        </xdr:cNvSpPr>
      </xdr:nvSpPr>
      <xdr:spPr bwMode="auto">
        <a:xfrm>
          <a:off x="179070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2" name="Text Box 31"/>
        <xdr:cNvSpPr txBox="1">
          <a:spLocks noChangeArrowheads="1"/>
        </xdr:cNvSpPr>
      </xdr:nvSpPr>
      <xdr:spPr bwMode="auto">
        <a:xfrm>
          <a:off x="17259300"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9</xdr:col>
      <xdr:colOff>28575</xdr:colOff>
      <xdr:row>0</xdr:row>
      <xdr:rowOff>0</xdr:rowOff>
    </xdr:from>
    <xdr:to>
      <xdr:col>15</xdr:col>
      <xdr:colOff>114300</xdr:colOff>
      <xdr:row>0</xdr:row>
      <xdr:rowOff>0</xdr:rowOff>
    </xdr:to>
    <xdr:sp macro="" textlink="">
      <xdr:nvSpPr>
        <xdr:cNvPr id="13" name="Text Box 32"/>
        <xdr:cNvSpPr txBox="1">
          <a:spLocks noChangeArrowheads="1"/>
        </xdr:cNvSpPr>
      </xdr:nvSpPr>
      <xdr:spPr bwMode="auto">
        <a:xfrm>
          <a:off x="6200775" y="0"/>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0</xdr:row>
      <xdr:rowOff>0</xdr:rowOff>
    </xdr:from>
    <xdr:to>
      <xdr:col>42</xdr:col>
      <xdr:colOff>85725</xdr:colOff>
      <xdr:row>0</xdr:row>
      <xdr:rowOff>0</xdr:rowOff>
    </xdr:to>
    <xdr:sp macro="" textlink="">
      <xdr:nvSpPr>
        <xdr:cNvPr id="14" name="Text Box 33"/>
        <xdr:cNvSpPr txBox="1">
          <a:spLocks noChangeArrowheads="1"/>
        </xdr:cNvSpPr>
      </xdr:nvSpPr>
      <xdr:spPr bwMode="auto">
        <a:xfrm>
          <a:off x="24688800" y="0"/>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5" name="Text Box 34"/>
        <xdr:cNvSpPr txBox="1">
          <a:spLocks noChangeArrowheads="1"/>
        </xdr:cNvSpPr>
      </xdr:nvSpPr>
      <xdr:spPr bwMode="auto">
        <a:xfrm>
          <a:off x="17259300"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0</xdr:row>
      <xdr:rowOff>0</xdr:rowOff>
    </xdr:from>
    <xdr:to>
      <xdr:col>33</xdr:col>
      <xdr:colOff>0</xdr:colOff>
      <xdr:row>0</xdr:row>
      <xdr:rowOff>0</xdr:rowOff>
    </xdr:to>
    <xdr:sp macro="" textlink="">
      <xdr:nvSpPr>
        <xdr:cNvPr id="5002255" name="Text Box 38"/>
        <xdr:cNvSpPr txBox="1">
          <a:spLocks noChangeArrowheads="1"/>
        </xdr:cNvSpPr>
      </xdr:nvSpPr>
      <xdr:spPr bwMode="auto">
        <a:xfrm>
          <a:off x="2876550" y="0"/>
          <a:ext cx="1381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0</xdr:row>
      <xdr:rowOff>0</xdr:rowOff>
    </xdr:from>
    <xdr:to>
      <xdr:col>31</xdr:col>
      <xdr:colOff>228600</xdr:colOff>
      <xdr:row>0</xdr:row>
      <xdr:rowOff>0</xdr:rowOff>
    </xdr:to>
    <xdr:sp macro="" textlink="">
      <xdr:nvSpPr>
        <xdr:cNvPr id="5002256" name="Text Box 39"/>
        <xdr:cNvSpPr txBox="1">
          <a:spLocks noChangeArrowheads="1"/>
        </xdr:cNvSpPr>
      </xdr:nvSpPr>
      <xdr:spPr bwMode="auto">
        <a:xfrm>
          <a:off x="2771775" y="0"/>
          <a:ext cx="1362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0</xdr:row>
      <xdr:rowOff>0</xdr:rowOff>
    </xdr:from>
    <xdr:to>
      <xdr:col>53</xdr:col>
      <xdr:colOff>0</xdr:colOff>
      <xdr:row>0</xdr:row>
      <xdr:rowOff>0</xdr:rowOff>
    </xdr:to>
    <xdr:sp macro="" textlink="">
      <xdr:nvSpPr>
        <xdr:cNvPr id="18" name="Text Box 43"/>
        <xdr:cNvSpPr txBox="1">
          <a:spLocks noChangeArrowheads="1"/>
        </xdr:cNvSpPr>
      </xdr:nvSpPr>
      <xdr:spPr bwMode="auto">
        <a:xfrm>
          <a:off x="33756600" y="0"/>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5002258"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500225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5002260"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22" name="Text Box 49"/>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23" name="Text Box 50"/>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24" name="Text Box 51"/>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25" name="Text Box 52"/>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26" name="Text Box 53"/>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104775</xdr:colOff>
      <xdr:row>0</xdr:row>
      <xdr:rowOff>0</xdr:rowOff>
    </xdr:from>
    <xdr:to>
      <xdr:col>52</xdr:col>
      <xdr:colOff>85725</xdr:colOff>
      <xdr:row>0</xdr:row>
      <xdr:rowOff>0</xdr:rowOff>
    </xdr:to>
    <xdr:sp macro="" textlink="">
      <xdr:nvSpPr>
        <xdr:cNvPr id="27" name="Text Box 54"/>
        <xdr:cNvSpPr txBox="1">
          <a:spLocks noChangeArrowheads="1"/>
        </xdr:cNvSpPr>
      </xdr:nvSpPr>
      <xdr:spPr bwMode="auto">
        <a:xfrm>
          <a:off x="104775" y="0"/>
          <a:ext cx="3564255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5002267"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0</xdr:row>
      <xdr:rowOff>0</xdr:rowOff>
    </xdr:from>
    <xdr:to>
      <xdr:col>48</xdr:col>
      <xdr:colOff>19050</xdr:colOff>
      <xdr:row>0</xdr:row>
      <xdr:rowOff>0</xdr:rowOff>
    </xdr:to>
    <xdr:graphicFrame macro="">
      <xdr:nvGraphicFramePr>
        <xdr:cNvPr id="5002268"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0</xdr:row>
      <xdr:rowOff>0</xdr:rowOff>
    </xdr:from>
    <xdr:to>
      <xdr:col>31</xdr:col>
      <xdr:colOff>152400</xdr:colOff>
      <xdr:row>0</xdr:row>
      <xdr:rowOff>0</xdr:rowOff>
    </xdr:to>
    <xdr:graphicFrame macro="">
      <xdr:nvGraphicFramePr>
        <xdr:cNvPr id="5002269"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5002270"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47625</xdr:colOff>
      <xdr:row>0</xdr:row>
      <xdr:rowOff>0</xdr:rowOff>
    </xdr:from>
    <xdr:to>
      <xdr:col>32</xdr:col>
      <xdr:colOff>38100</xdr:colOff>
      <xdr:row>0</xdr:row>
      <xdr:rowOff>0</xdr:rowOff>
    </xdr:to>
    <xdr:sp macro="" textlink="">
      <xdr:nvSpPr>
        <xdr:cNvPr id="5002271" name="Text Box 92"/>
        <xdr:cNvSpPr txBox="1">
          <a:spLocks noChangeArrowheads="1"/>
        </xdr:cNvSpPr>
      </xdr:nvSpPr>
      <xdr:spPr bwMode="auto">
        <a:xfrm>
          <a:off x="2638425" y="0"/>
          <a:ext cx="15335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7.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652289"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652290"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652291"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652292"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652293"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652294"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652295"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652296"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652297"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652298"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652299"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652300"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652301"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652302"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652303"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652304"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8.xml><?xml version="1.0" encoding="utf-8"?>
<c:userShapes xmlns:c="http://schemas.openxmlformats.org/drawingml/2006/chart">
  <cdr:relSizeAnchor xmlns:cdr="http://schemas.openxmlformats.org/drawingml/2006/chartDrawing">
    <cdr:from>
      <cdr:x>0.7854</cdr:x>
      <cdr:y>0.7147</cdr:y>
    </cdr:from>
    <cdr:to>
      <cdr:x>0.79954</cdr:x>
      <cdr:y>0.72254</cdr:y>
    </cdr:to>
    <cdr:sp macro="" textlink="">
      <cdr:nvSpPr>
        <cdr:cNvPr id="653313" name="Text Box 1"/>
        <cdr:cNvSpPr txBox="1">
          <a:spLocks xmlns:a="http://schemas.openxmlformats.org/drawingml/2006/main" noChangeArrowheads="1"/>
        </cdr:cNvSpPr>
      </cdr:nvSpPr>
      <cdr:spPr bwMode="auto">
        <a:xfrm xmlns:a="http://schemas.openxmlformats.org/drawingml/2006/main">
          <a:off x="579209" y="527357"/>
          <a:ext cx="1037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0.83174</cdr:x>
      <cdr:y>0.72797</cdr:y>
    </cdr:from>
    <cdr:to>
      <cdr:x>0.85545</cdr:x>
      <cdr:y>0.73581</cdr:y>
    </cdr:to>
    <cdr:sp macro="" textlink="">
      <cdr:nvSpPr>
        <cdr:cNvPr id="653314" name="Text Box 2"/>
        <cdr:cNvSpPr txBox="1">
          <a:spLocks xmlns:a="http://schemas.openxmlformats.org/drawingml/2006/main" noChangeArrowheads="1"/>
        </cdr:cNvSpPr>
      </cdr:nvSpPr>
      <cdr:spPr bwMode="auto">
        <a:xfrm xmlns:a="http://schemas.openxmlformats.org/drawingml/2006/main">
          <a:off x="613192" y="537089"/>
          <a:ext cx="1739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0.78671</cdr:x>
      <cdr:y>0.74342</cdr:y>
    </cdr:from>
    <cdr:to>
      <cdr:x>0.80085</cdr:x>
      <cdr:y>0.75125</cdr:y>
    </cdr:to>
    <cdr:sp macro="" textlink="">
      <cdr:nvSpPr>
        <cdr:cNvPr id="653315" name="Text Box 3"/>
        <cdr:cNvSpPr txBox="1">
          <a:spLocks xmlns:a="http://schemas.openxmlformats.org/drawingml/2006/main" noChangeArrowheads="1"/>
        </cdr:cNvSpPr>
      </cdr:nvSpPr>
      <cdr:spPr bwMode="auto">
        <a:xfrm xmlns:a="http://schemas.openxmlformats.org/drawingml/2006/main">
          <a:off x="580166" y="548417"/>
          <a:ext cx="1037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0.7854</cdr:x>
      <cdr:y>0.71993</cdr:y>
    </cdr:from>
    <cdr:to>
      <cdr:x>0.7891</cdr:x>
      <cdr:y>0.72667</cdr:y>
    </cdr:to>
    <cdr:sp macro="" textlink="">
      <cdr:nvSpPr>
        <cdr:cNvPr id="653316" name="Line 4"/>
        <cdr:cNvSpPr>
          <a:spLocks xmlns:a="http://schemas.openxmlformats.org/drawingml/2006/main" noChangeShapeType="1"/>
        </cdr:cNvSpPr>
      </cdr:nvSpPr>
      <cdr:spPr bwMode="auto">
        <a:xfrm xmlns:a="http://schemas.openxmlformats.org/drawingml/2006/main" flipH="1">
          <a:off x="579209" y="531186"/>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0.78888</cdr:x>
      <cdr:y>0.74929</cdr:y>
    </cdr:from>
    <cdr:to>
      <cdr:x>0.79019</cdr:x>
      <cdr:y>0.76169</cdr:y>
    </cdr:to>
    <cdr:sp macro="" textlink="">
      <cdr:nvSpPr>
        <cdr:cNvPr id="653317" name="Line 5"/>
        <cdr:cNvSpPr>
          <a:spLocks xmlns:a="http://schemas.openxmlformats.org/drawingml/2006/main" noChangeShapeType="1"/>
        </cdr:cNvSpPr>
      </cdr:nvSpPr>
      <cdr:spPr bwMode="auto">
        <a:xfrm xmlns:a="http://schemas.openxmlformats.org/drawingml/2006/main" flipH="1">
          <a:off x="581762" y="552725"/>
          <a:ext cx="957"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0.83282</cdr:x>
      <cdr:y>0.73581</cdr:y>
    </cdr:from>
    <cdr:to>
      <cdr:x>0.83544</cdr:x>
      <cdr:y>0.76321</cdr:y>
    </cdr:to>
    <cdr:sp macro="" textlink="">
      <cdr:nvSpPr>
        <cdr:cNvPr id="653318" name="Line 6"/>
        <cdr:cNvSpPr>
          <a:spLocks xmlns:a="http://schemas.openxmlformats.org/drawingml/2006/main" noChangeShapeType="1"/>
        </cdr:cNvSpPr>
      </cdr:nvSpPr>
      <cdr:spPr bwMode="auto">
        <a:xfrm xmlns:a="http://schemas.openxmlformats.org/drawingml/2006/main" flipH="1">
          <a:off x="613989" y="542833"/>
          <a:ext cx="191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0.88982</cdr:x>
      <cdr:y>0.80259</cdr:y>
    </cdr:from>
    <cdr:to>
      <cdr:x>0.91005</cdr:x>
      <cdr:y>0.87633</cdr:y>
    </cdr:to>
    <cdr:sp macro="" textlink="">
      <cdr:nvSpPr>
        <cdr:cNvPr id="653319" name="Text Box 7"/>
        <cdr:cNvSpPr txBox="1">
          <a:spLocks xmlns:a="http://schemas.openxmlformats.org/drawingml/2006/main" noChangeArrowheads="1"/>
        </cdr:cNvSpPr>
      </cdr:nvSpPr>
      <cdr:spPr bwMode="auto">
        <a:xfrm xmlns:a="http://schemas.openxmlformats.org/drawingml/2006/main">
          <a:off x="655790" y="591813"/>
          <a:ext cx="14837"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0.48216</cdr:x>
      <cdr:y>0.80085</cdr:y>
    </cdr:from>
    <cdr:to>
      <cdr:x>0.60507</cdr:x>
      <cdr:y>0.83413</cdr:y>
    </cdr:to>
    <cdr:sp macro="" textlink="">
      <cdr:nvSpPr>
        <cdr:cNvPr id="653320" name="Text Box 8"/>
        <cdr:cNvSpPr txBox="1">
          <a:spLocks xmlns:a="http://schemas.openxmlformats.org/drawingml/2006/main" noChangeArrowheads="1"/>
        </cdr:cNvSpPr>
      </cdr:nvSpPr>
      <cdr:spPr bwMode="auto">
        <a:xfrm xmlns:a="http://schemas.openxmlformats.org/drawingml/2006/main">
          <a:off x="356805" y="590537"/>
          <a:ext cx="90142"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79.xml><?xml version="1.0" encoding="utf-8"?>
<c:userShapes xmlns:c="http://schemas.openxmlformats.org/drawingml/2006/chart">
  <cdr:relSizeAnchor xmlns:cdr="http://schemas.openxmlformats.org/drawingml/2006/chartDrawing">
    <cdr:from>
      <cdr:x>0.19371</cdr:x>
      <cdr:y>0.66794</cdr:y>
    </cdr:from>
    <cdr:to>
      <cdr:x>0.26855</cdr:x>
      <cdr:y>0.82826</cdr:y>
    </cdr:to>
    <cdr:sp macro="" textlink="">
      <cdr:nvSpPr>
        <cdr:cNvPr id="654337" name="Text Box 1"/>
        <cdr:cNvSpPr txBox="1">
          <a:spLocks xmlns:a="http://schemas.openxmlformats.org/drawingml/2006/main" noChangeArrowheads="1"/>
        </cdr:cNvSpPr>
      </cdr:nvSpPr>
      <cdr:spPr bwMode="auto">
        <a:xfrm xmlns:a="http://schemas.openxmlformats.org/drawingml/2006/main">
          <a:off x="145250" y="493055"/>
          <a:ext cx="54883"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0.38819</cdr:x>
      <cdr:y>0.4715</cdr:y>
    </cdr:from>
    <cdr:to>
      <cdr:x>0.43931</cdr:x>
      <cdr:y>0.50827</cdr:y>
    </cdr:to>
    <cdr:sp macro="" textlink="">
      <cdr:nvSpPr>
        <cdr:cNvPr id="654338" name="Line 2"/>
        <cdr:cNvSpPr>
          <a:spLocks xmlns:a="http://schemas.openxmlformats.org/drawingml/2006/main" noChangeShapeType="1"/>
        </cdr:cNvSpPr>
      </cdr:nvSpPr>
      <cdr:spPr bwMode="auto">
        <a:xfrm xmlns:a="http://schemas.openxmlformats.org/drawingml/2006/main" flipV="1">
          <a:off x="287882" y="348987"/>
          <a:ext cx="37493"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0.5546</cdr:y>
    </cdr:from>
    <cdr:to>
      <cdr:x>0.43931</cdr:x>
      <cdr:y>0.58331</cdr:y>
    </cdr:to>
    <cdr:sp macro="" textlink="">
      <cdr:nvSpPr>
        <cdr:cNvPr id="654339" name="Line 3"/>
        <cdr:cNvSpPr>
          <a:spLocks xmlns:a="http://schemas.openxmlformats.org/drawingml/2006/main" noChangeShapeType="1"/>
        </cdr:cNvSpPr>
      </cdr:nvSpPr>
      <cdr:spPr bwMode="auto">
        <a:xfrm xmlns:a="http://schemas.openxmlformats.org/drawingml/2006/main" flipV="1">
          <a:off x="287882" y="409933"/>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0.5372</cdr:y>
    </cdr:from>
    <cdr:to>
      <cdr:x>0.43931</cdr:x>
      <cdr:y>0.56613</cdr:y>
    </cdr:to>
    <cdr:sp macro="" textlink="">
      <cdr:nvSpPr>
        <cdr:cNvPr id="654340" name="Line 4"/>
        <cdr:cNvSpPr>
          <a:spLocks xmlns:a="http://schemas.openxmlformats.org/drawingml/2006/main" noChangeShapeType="1"/>
        </cdr:cNvSpPr>
      </cdr:nvSpPr>
      <cdr:spPr bwMode="auto">
        <a:xfrm xmlns:a="http://schemas.openxmlformats.org/drawingml/2006/main" flipV="1">
          <a:off x="287882" y="397169"/>
          <a:ext cx="374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8.xml><?xml version="1.0" encoding="utf-8"?>
<c:userShapes xmlns:c="http://schemas.openxmlformats.org/drawingml/2006/chart">
  <cdr:relSizeAnchor xmlns:cdr="http://schemas.openxmlformats.org/drawingml/2006/chartDrawing">
    <cdr:from>
      <cdr:x>0.77779</cdr:x>
      <cdr:y>0.24853</cdr:y>
    </cdr:from>
    <cdr:to>
      <cdr:x>0.82021</cdr:x>
      <cdr:y>0.3623</cdr:y>
    </cdr:to>
    <cdr:sp macro="" textlink="">
      <cdr:nvSpPr>
        <cdr:cNvPr id="564225" name="Text Box 1"/>
        <cdr:cNvSpPr txBox="1">
          <a:spLocks xmlns:a="http://schemas.openxmlformats.org/drawingml/2006/main" noChangeArrowheads="1"/>
        </cdr:cNvSpPr>
      </cdr:nvSpPr>
      <cdr:spPr bwMode="auto">
        <a:xfrm xmlns:a="http://schemas.openxmlformats.org/drawingml/2006/main">
          <a:off x="573625" y="185455"/>
          <a:ext cx="31111"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180.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659457"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659458"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659459"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659460"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659461"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659462"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659463"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659464"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659465"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659466"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659467"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659468"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81.xml><?xml version="1.0" encoding="utf-8"?>
<c:userShapes xmlns:c="http://schemas.openxmlformats.org/drawingml/2006/chart">
  <cdr:relSizeAnchor xmlns:cdr="http://schemas.openxmlformats.org/drawingml/2006/chartDrawing">
    <cdr:from>
      <cdr:x>0.93795</cdr:x>
      <cdr:y>0.24853</cdr:y>
    </cdr:from>
    <cdr:to>
      <cdr:x>0.96628</cdr:x>
      <cdr:y>0.3623</cdr:y>
    </cdr:to>
    <cdr:sp macro="" textlink="">
      <cdr:nvSpPr>
        <cdr:cNvPr id="662529" name="Text Box 1"/>
        <cdr:cNvSpPr txBox="1">
          <a:spLocks xmlns:a="http://schemas.openxmlformats.org/drawingml/2006/main" noChangeArrowheads="1"/>
        </cdr:cNvSpPr>
      </cdr:nvSpPr>
      <cdr:spPr bwMode="auto">
        <a:xfrm xmlns:a="http://schemas.openxmlformats.org/drawingml/2006/main">
          <a:off x="3889435" y="185455"/>
          <a:ext cx="117395"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1</xdr:row>
      <xdr:rowOff>38100</xdr:rowOff>
    </xdr:to>
    <xdr:sp macro="" textlink="">
      <xdr:nvSpPr>
        <xdr:cNvPr id="2" name="Text Box 2" descr="10%"/>
        <xdr:cNvSpPr txBox="1">
          <a:spLocks noChangeArrowheads="1"/>
        </xdr:cNvSpPr>
      </xdr:nvSpPr>
      <xdr:spPr bwMode="auto">
        <a:xfrm>
          <a:off x="0" y="0"/>
          <a:ext cx="76200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文    　化</a:t>
          </a:r>
        </a:p>
      </xdr:txBody>
    </xdr:sp>
    <xdr:clientData/>
  </xdr:twoCellAnchor>
  <xdr:twoCellAnchor>
    <xdr:from>
      <xdr:col>0</xdr:col>
      <xdr:colOff>0</xdr:colOff>
      <xdr:row>23</xdr:row>
      <xdr:rowOff>104775</xdr:rowOff>
    </xdr:from>
    <xdr:to>
      <xdr:col>11</xdr:col>
      <xdr:colOff>76200</xdr:colOff>
      <xdr:row>25</xdr:row>
      <xdr:rowOff>0</xdr:rowOff>
    </xdr:to>
    <xdr:sp macro="" textlink="">
      <xdr:nvSpPr>
        <xdr:cNvPr id="3" name="Text Box 5" descr="10%"/>
        <xdr:cNvSpPr txBox="1">
          <a:spLocks noChangeArrowheads="1"/>
        </xdr:cNvSpPr>
      </xdr:nvSpPr>
      <xdr:spPr bwMode="auto">
        <a:xfrm>
          <a:off x="0" y="4686300"/>
          <a:ext cx="7620000" cy="238125"/>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保 健 医 療</a:t>
          </a:r>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18</xdr:row>
      <xdr:rowOff>19050</xdr:rowOff>
    </xdr:from>
    <xdr:to>
      <xdr:col>12</xdr:col>
      <xdr:colOff>9525</xdr:colOff>
      <xdr:row>19</xdr:row>
      <xdr:rowOff>0</xdr:rowOff>
    </xdr:to>
    <xdr:sp macro="" textlink="">
      <xdr:nvSpPr>
        <xdr:cNvPr id="2" name="Text Box 4" descr="10%"/>
        <xdr:cNvSpPr txBox="1">
          <a:spLocks noChangeArrowheads="1"/>
        </xdr:cNvSpPr>
      </xdr:nvSpPr>
      <xdr:spPr bwMode="auto">
        <a:xfrm>
          <a:off x="0" y="2828925"/>
          <a:ext cx="8239125" cy="15240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環    　境</a:t>
          </a:r>
        </a:p>
      </xdr:txBody>
    </xdr:sp>
    <xdr:clientData/>
  </xdr:twoCellAnchor>
</xdr:wsDr>
</file>

<file path=xl/drawings/drawing184.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500531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53</xdr:col>
      <xdr:colOff>47625</xdr:colOff>
      <xdr:row>0</xdr:row>
      <xdr:rowOff>0</xdr:rowOff>
    </xdr:to>
    <xdr:graphicFrame macro="">
      <xdr:nvGraphicFramePr>
        <xdr:cNvPr id="5005314"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11430</xdr:colOff>
      <xdr:row>0</xdr:row>
      <xdr:rowOff>0</xdr:rowOff>
    </xdr:from>
    <xdr:to>
      <xdr:col>28</xdr:col>
      <xdr:colOff>131</xdr:colOff>
      <xdr:row>0</xdr:row>
      <xdr:rowOff>0</xdr:rowOff>
    </xdr:to>
    <xdr:sp macro="" textlink="">
      <xdr:nvSpPr>
        <xdr:cNvPr id="4" name="Text Box 28"/>
        <xdr:cNvSpPr txBox="1">
          <a:spLocks noChangeArrowheads="1"/>
        </xdr:cNvSpPr>
      </xdr:nvSpPr>
      <xdr:spPr bwMode="auto">
        <a:xfrm>
          <a:off x="17842230" y="0"/>
          <a:ext cx="1360301"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0</xdr:row>
      <xdr:rowOff>0</xdr:rowOff>
    </xdr:from>
    <xdr:to>
      <xdr:col>11</xdr:col>
      <xdr:colOff>47625</xdr:colOff>
      <xdr:row>1</xdr:row>
      <xdr:rowOff>0</xdr:rowOff>
    </xdr:to>
    <xdr:sp macro="" textlink="">
      <xdr:nvSpPr>
        <xdr:cNvPr id="5" name="Text Box 48" descr="10%"/>
        <xdr:cNvSpPr txBox="1">
          <a:spLocks noChangeArrowheads="1"/>
        </xdr:cNvSpPr>
      </xdr:nvSpPr>
      <xdr:spPr bwMode="auto">
        <a:xfrm>
          <a:off x="0" y="0"/>
          <a:ext cx="7591425"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観　    光</a:t>
          </a:r>
        </a:p>
      </xdr:txBody>
    </xdr:sp>
    <xdr:clientData/>
  </xdr:twoCellAnchor>
  <xdr:twoCellAnchor>
    <xdr:from>
      <xdr:col>0</xdr:col>
      <xdr:colOff>0</xdr:colOff>
      <xdr:row>32</xdr:row>
      <xdr:rowOff>0</xdr:rowOff>
    </xdr:from>
    <xdr:to>
      <xdr:col>0</xdr:col>
      <xdr:colOff>0</xdr:colOff>
      <xdr:row>32</xdr:row>
      <xdr:rowOff>0</xdr:rowOff>
    </xdr:to>
    <xdr:graphicFrame macro="">
      <xdr:nvGraphicFramePr>
        <xdr:cNvPr id="500531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32</xdr:row>
      <xdr:rowOff>0</xdr:rowOff>
    </xdr:from>
    <xdr:to>
      <xdr:col>0</xdr:col>
      <xdr:colOff>0</xdr:colOff>
      <xdr:row>32</xdr:row>
      <xdr:rowOff>0</xdr:rowOff>
    </xdr:to>
    <xdr:sp macro="" textlink="">
      <xdr:nvSpPr>
        <xdr:cNvPr id="7" name="Text Box 52"/>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32</xdr:row>
      <xdr:rowOff>0</xdr:rowOff>
    </xdr:from>
    <xdr:to>
      <xdr:col>0</xdr:col>
      <xdr:colOff>0</xdr:colOff>
      <xdr:row>32</xdr:row>
      <xdr:rowOff>0</xdr:rowOff>
    </xdr:to>
    <xdr:sp macro="" textlink="">
      <xdr:nvSpPr>
        <xdr:cNvPr id="8" name="Text Box 53"/>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32</xdr:row>
      <xdr:rowOff>0</xdr:rowOff>
    </xdr:from>
    <xdr:to>
      <xdr:col>0</xdr:col>
      <xdr:colOff>0</xdr:colOff>
      <xdr:row>32</xdr:row>
      <xdr:rowOff>0</xdr:rowOff>
    </xdr:to>
    <xdr:sp macro="" textlink="">
      <xdr:nvSpPr>
        <xdr:cNvPr id="9" name="Text Box 54"/>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32</xdr:row>
      <xdr:rowOff>0</xdr:rowOff>
    </xdr:from>
    <xdr:to>
      <xdr:col>0</xdr:col>
      <xdr:colOff>0</xdr:colOff>
      <xdr:row>32</xdr:row>
      <xdr:rowOff>0</xdr:rowOff>
    </xdr:to>
    <xdr:sp macro="" textlink="">
      <xdr:nvSpPr>
        <xdr:cNvPr id="10" name="Text Box 55"/>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32</xdr:row>
      <xdr:rowOff>0</xdr:rowOff>
    </xdr:from>
    <xdr:to>
      <xdr:col>0</xdr:col>
      <xdr:colOff>0</xdr:colOff>
      <xdr:row>32</xdr:row>
      <xdr:rowOff>0</xdr:rowOff>
    </xdr:to>
    <xdr:sp macro="" textlink="">
      <xdr:nvSpPr>
        <xdr:cNvPr id="11" name="Text Box 62"/>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12" name="Text Box 76"/>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13" name="Text Box 78"/>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500532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68580</xdr:colOff>
      <xdr:row>0</xdr:row>
      <xdr:rowOff>0</xdr:rowOff>
    </xdr:from>
    <xdr:to>
      <xdr:col>5</xdr:col>
      <xdr:colOff>9637</xdr:colOff>
      <xdr:row>0</xdr:row>
      <xdr:rowOff>0</xdr:rowOff>
    </xdr:to>
    <xdr:sp macro="" textlink="">
      <xdr:nvSpPr>
        <xdr:cNvPr id="15" name="Text Box 89"/>
        <xdr:cNvSpPr txBox="1">
          <a:spLocks noChangeArrowheads="1"/>
        </xdr:cNvSpPr>
      </xdr:nvSpPr>
      <xdr:spPr bwMode="auto">
        <a:xfrm>
          <a:off x="754380" y="0"/>
          <a:ext cx="2684257"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68745</xdr:colOff>
      <xdr:row>0</xdr:row>
      <xdr:rowOff>0</xdr:rowOff>
    </xdr:to>
    <xdr:sp macro="" textlink="">
      <xdr:nvSpPr>
        <xdr:cNvPr id="16" name="Text Box 90"/>
        <xdr:cNvSpPr txBox="1">
          <a:spLocks noChangeArrowheads="1"/>
        </xdr:cNvSpPr>
      </xdr:nvSpPr>
      <xdr:spPr bwMode="auto">
        <a:xfrm>
          <a:off x="3438525" y="0"/>
          <a:ext cx="143082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116205</xdr:colOff>
      <xdr:row>0</xdr:row>
      <xdr:rowOff>0</xdr:rowOff>
    </xdr:from>
    <xdr:to>
      <xdr:col>6</xdr:col>
      <xdr:colOff>87754</xdr:colOff>
      <xdr:row>0</xdr:row>
      <xdr:rowOff>0</xdr:rowOff>
    </xdr:to>
    <xdr:sp macro="" textlink="">
      <xdr:nvSpPr>
        <xdr:cNvPr id="17" name="Text Box 101"/>
        <xdr:cNvSpPr txBox="1">
          <a:spLocks noChangeArrowheads="1"/>
        </xdr:cNvSpPr>
      </xdr:nvSpPr>
      <xdr:spPr bwMode="auto">
        <a:xfrm>
          <a:off x="116205" y="0"/>
          <a:ext cx="4086349"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11430</xdr:colOff>
      <xdr:row>0</xdr:row>
      <xdr:rowOff>0</xdr:rowOff>
    </xdr:from>
    <xdr:to>
      <xdr:col>7</xdr:col>
      <xdr:colOff>49530</xdr:colOff>
      <xdr:row>0</xdr:row>
      <xdr:rowOff>0</xdr:rowOff>
    </xdr:to>
    <xdr:sp macro="" textlink="">
      <xdr:nvSpPr>
        <xdr:cNvPr id="18" name="Text Box 102"/>
        <xdr:cNvSpPr txBox="1">
          <a:spLocks noChangeArrowheads="1"/>
        </xdr:cNvSpPr>
      </xdr:nvSpPr>
      <xdr:spPr bwMode="auto">
        <a:xfrm>
          <a:off x="412623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5005330"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5005331"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38100</xdr:colOff>
      <xdr:row>0</xdr:row>
      <xdr:rowOff>0</xdr:rowOff>
    </xdr:from>
    <xdr:to>
      <xdr:col>9</xdr:col>
      <xdr:colOff>47625</xdr:colOff>
      <xdr:row>0</xdr:row>
      <xdr:rowOff>0</xdr:rowOff>
    </xdr:to>
    <xdr:sp macro="" textlink="">
      <xdr:nvSpPr>
        <xdr:cNvPr id="21" name="Text Box 125"/>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49530</xdr:colOff>
      <xdr:row>0</xdr:row>
      <xdr:rowOff>0</xdr:rowOff>
    </xdr:from>
    <xdr:to>
      <xdr:col>8</xdr:col>
      <xdr:colOff>103</xdr:colOff>
      <xdr:row>0</xdr:row>
      <xdr:rowOff>0</xdr:rowOff>
    </xdr:to>
    <xdr:sp macro="" textlink="">
      <xdr:nvSpPr>
        <xdr:cNvPr id="22" name="Text Box 126"/>
        <xdr:cNvSpPr txBox="1">
          <a:spLocks noChangeArrowheads="1"/>
        </xdr:cNvSpPr>
      </xdr:nvSpPr>
      <xdr:spPr bwMode="auto">
        <a:xfrm>
          <a:off x="3478530" y="0"/>
          <a:ext cx="200797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85.xml><?xml version="1.0" encoding="utf-8"?>
<c:userShapes xmlns:c="http://schemas.openxmlformats.org/drawingml/2006/chart">
  <cdr:relSizeAnchor xmlns:cdr="http://schemas.openxmlformats.org/drawingml/2006/chartDrawing">
    <cdr:from>
      <cdr:x>0.19371</cdr:x>
      <cdr:y>0.66794</cdr:y>
    </cdr:from>
    <cdr:to>
      <cdr:x>0.26702</cdr:x>
      <cdr:y>0.82826</cdr:y>
    </cdr:to>
    <cdr:sp macro="" textlink="">
      <cdr:nvSpPr>
        <cdr:cNvPr id="543745" name="Text Box 1"/>
        <cdr:cNvSpPr txBox="1">
          <a:spLocks xmlns:a="http://schemas.openxmlformats.org/drawingml/2006/main" noChangeArrowheads="1"/>
        </cdr:cNvSpPr>
      </cdr:nvSpPr>
      <cdr:spPr bwMode="auto">
        <a:xfrm xmlns:a="http://schemas.openxmlformats.org/drawingml/2006/main">
          <a:off x="145250" y="493055"/>
          <a:ext cx="53766"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0.38819</cdr:x>
      <cdr:y>0.4715</cdr:y>
    </cdr:from>
    <cdr:to>
      <cdr:x>0.43931</cdr:x>
      <cdr:y>0.50848</cdr:y>
    </cdr:to>
    <cdr:sp macro="" textlink="">
      <cdr:nvSpPr>
        <cdr:cNvPr id="543746" name="Line 2"/>
        <cdr:cNvSpPr>
          <a:spLocks xmlns:a="http://schemas.openxmlformats.org/drawingml/2006/main" noChangeShapeType="1"/>
        </cdr:cNvSpPr>
      </cdr:nvSpPr>
      <cdr:spPr bwMode="auto">
        <a:xfrm xmlns:a="http://schemas.openxmlformats.org/drawingml/2006/main" flipV="1">
          <a:off x="287882" y="348987"/>
          <a:ext cx="37493"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0.5546</cdr:y>
    </cdr:from>
    <cdr:to>
      <cdr:x>0.43931</cdr:x>
      <cdr:y>0.58331</cdr:y>
    </cdr:to>
    <cdr:sp macro="" textlink="">
      <cdr:nvSpPr>
        <cdr:cNvPr id="543747" name="Line 3"/>
        <cdr:cNvSpPr>
          <a:spLocks xmlns:a="http://schemas.openxmlformats.org/drawingml/2006/main" noChangeShapeType="1"/>
        </cdr:cNvSpPr>
      </cdr:nvSpPr>
      <cdr:spPr bwMode="auto">
        <a:xfrm xmlns:a="http://schemas.openxmlformats.org/drawingml/2006/main" flipV="1">
          <a:off x="287882" y="409933"/>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0.5372</cdr:y>
    </cdr:from>
    <cdr:to>
      <cdr:x>0.43931</cdr:x>
      <cdr:y>0.56613</cdr:y>
    </cdr:to>
    <cdr:sp macro="" textlink="">
      <cdr:nvSpPr>
        <cdr:cNvPr id="543748" name="Line 4"/>
        <cdr:cNvSpPr>
          <a:spLocks xmlns:a="http://schemas.openxmlformats.org/drawingml/2006/main" noChangeShapeType="1"/>
        </cdr:cNvSpPr>
      </cdr:nvSpPr>
      <cdr:spPr bwMode="auto">
        <a:xfrm xmlns:a="http://schemas.openxmlformats.org/drawingml/2006/main" flipV="1">
          <a:off x="287882" y="397169"/>
          <a:ext cx="374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86.xml><?xml version="1.0" encoding="utf-8"?>
<c:userShapes xmlns:c="http://schemas.openxmlformats.org/drawingml/2006/chart">
  <cdr:relSizeAnchor xmlns:cdr="http://schemas.openxmlformats.org/drawingml/2006/chartDrawing">
    <cdr:from>
      <cdr:x>0.93979</cdr:x>
      <cdr:y>0.24853</cdr:y>
    </cdr:from>
    <cdr:to>
      <cdr:x>0.96789</cdr:x>
      <cdr:y>0.3623</cdr:y>
    </cdr:to>
    <cdr:sp macro="" textlink="">
      <cdr:nvSpPr>
        <cdr:cNvPr id="551937" name="Text Box 1"/>
        <cdr:cNvSpPr txBox="1">
          <a:spLocks xmlns:a="http://schemas.openxmlformats.org/drawingml/2006/main" noChangeArrowheads="1"/>
        </cdr:cNvSpPr>
      </cdr:nvSpPr>
      <cdr:spPr bwMode="auto">
        <a:xfrm xmlns:a="http://schemas.openxmlformats.org/drawingml/2006/main">
          <a:off x="3944653" y="185455"/>
          <a:ext cx="119053"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87.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5006337"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53</xdr:col>
      <xdr:colOff>47625</xdr:colOff>
      <xdr:row>0</xdr:row>
      <xdr:rowOff>0</xdr:rowOff>
    </xdr:to>
    <xdr:graphicFrame macro="">
      <xdr:nvGraphicFramePr>
        <xdr:cNvPr id="5006338"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47625</xdr:colOff>
      <xdr:row>0</xdr:row>
      <xdr:rowOff>0</xdr:rowOff>
    </xdr:from>
    <xdr:to>
      <xdr:col>31</xdr:col>
      <xdr:colOff>228600</xdr:colOff>
      <xdr:row>0</xdr:row>
      <xdr:rowOff>0</xdr:rowOff>
    </xdr:to>
    <xdr:sp macro="" textlink="">
      <xdr:nvSpPr>
        <xdr:cNvPr id="5006339" name="Text Box 63"/>
        <xdr:cNvSpPr txBox="1">
          <a:spLocks noChangeArrowheads="1"/>
        </xdr:cNvSpPr>
      </xdr:nvSpPr>
      <xdr:spPr bwMode="auto">
        <a:xfrm>
          <a:off x="2514600" y="0"/>
          <a:ext cx="1133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99033</xdr:colOff>
      <xdr:row>1</xdr:row>
      <xdr:rowOff>0</xdr:rowOff>
    </xdr:to>
    <xdr:sp macro="" textlink="">
      <xdr:nvSpPr>
        <xdr:cNvPr id="5" name="Text Box 77" descr="10%"/>
        <xdr:cNvSpPr txBox="1">
          <a:spLocks noChangeArrowheads="1"/>
        </xdr:cNvSpPr>
      </xdr:nvSpPr>
      <xdr:spPr bwMode="auto">
        <a:xfrm>
          <a:off x="0" y="0"/>
          <a:ext cx="7642833"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犯 罪 ・ 事 故</a:t>
          </a:r>
          <a:endParaRPr lang="ja-JP" altLang="en-US"/>
        </a:p>
      </xdr:txBody>
    </xdr:sp>
    <xdr:clientData/>
  </xdr:twoCellAnchor>
  <xdr:twoCellAnchor>
    <xdr:from>
      <xdr:col>9</xdr:col>
      <xdr:colOff>49530</xdr:colOff>
      <xdr:row>0</xdr:row>
      <xdr:rowOff>0</xdr:rowOff>
    </xdr:from>
    <xdr:to>
      <xdr:col>11</xdr:col>
      <xdr:colOff>40005</xdr:colOff>
      <xdr:row>0</xdr:row>
      <xdr:rowOff>0</xdr:rowOff>
    </xdr:to>
    <xdr:sp macro="" textlink="">
      <xdr:nvSpPr>
        <xdr:cNvPr id="6" name="Text Box 122"/>
        <xdr:cNvSpPr txBox="1">
          <a:spLocks noChangeArrowheads="1"/>
        </xdr:cNvSpPr>
      </xdr:nvSpPr>
      <xdr:spPr bwMode="auto">
        <a:xfrm>
          <a:off x="6221730"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9</xdr:col>
      <xdr:colOff>49530</xdr:colOff>
      <xdr:row>0</xdr:row>
      <xdr:rowOff>0</xdr:rowOff>
    </xdr:from>
    <xdr:to>
      <xdr:col>11</xdr:col>
      <xdr:colOff>40005</xdr:colOff>
      <xdr:row>0</xdr:row>
      <xdr:rowOff>0</xdr:rowOff>
    </xdr:to>
    <xdr:sp macro="" textlink="">
      <xdr:nvSpPr>
        <xdr:cNvPr id="7" name="Text Box 125"/>
        <xdr:cNvSpPr txBox="1">
          <a:spLocks noChangeArrowheads="1"/>
        </xdr:cNvSpPr>
      </xdr:nvSpPr>
      <xdr:spPr bwMode="auto">
        <a:xfrm>
          <a:off x="6221730"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5006343" name="グラフ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5006344" name="Text Box 136"/>
        <xdr:cNvSpPr txBox="1">
          <a:spLocks noChangeArrowheads="1"/>
        </xdr:cNvSpPr>
      </xdr:nvSpPr>
      <xdr:spPr bwMode="auto">
        <a:xfrm>
          <a:off x="180975" y="0"/>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9525</xdr:colOff>
      <xdr:row>0</xdr:row>
      <xdr:rowOff>0</xdr:rowOff>
    </xdr:from>
    <xdr:to>
      <xdr:col>7</xdr:col>
      <xdr:colOff>68745</xdr:colOff>
      <xdr:row>0</xdr:row>
      <xdr:rowOff>0</xdr:rowOff>
    </xdr:to>
    <xdr:sp macro="" textlink="">
      <xdr:nvSpPr>
        <xdr:cNvPr id="10" name="Text Box 137"/>
        <xdr:cNvSpPr txBox="1">
          <a:spLocks noChangeArrowheads="1"/>
        </xdr:cNvSpPr>
      </xdr:nvSpPr>
      <xdr:spPr bwMode="auto">
        <a:xfrm>
          <a:off x="3438525" y="0"/>
          <a:ext cx="143082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5006346" name="Text Box 171"/>
        <xdr:cNvSpPr txBox="1">
          <a:spLocks noChangeArrowheads="1"/>
        </xdr:cNvSpPr>
      </xdr:nvSpPr>
      <xdr:spPr bwMode="auto">
        <a:xfrm>
          <a:off x="114300"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19050</xdr:colOff>
      <xdr:row>0</xdr:row>
      <xdr:rowOff>0</xdr:rowOff>
    </xdr:from>
    <xdr:to>
      <xdr:col>7</xdr:col>
      <xdr:colOff>57150</xdr:colOff>
      <xdr:row>0</xdr:row>
      <xdr:rowOff>0</xdr:rowOff>
    </xdr:to>
    <xdr:sp macro="" textlink="">
      <xdr:nvSpPr>
        <xdr:cNvPr id="5006347" name="Text Box 172"/>
        <xdr:cNvSpPr txBox="1">
          <a:spLocks noChangeArrowheads="1"/>
        </xdr:cNvSpPr>
      </xdr:nvSpPr>
      <xdr:spPr bwMode="auto">
        <a:xfrm>
          <a:off x="752475" y="0"/>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31</xdr:col>
      <xdr:colOff>152400</xdr:colOff>
      <xdr:row>0</xdr:row>
      <xdr:rowOff>0</xdr:rowOff>
    </xdr:to>
    <xdr:graphicFrame macro="">
      <xdr:nvGraphicFramePr>
        <xdr:cNvPr id="5006348" name="グラフ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5006349" name="グラフ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0</xdr:row>
      <xdr:rowOff>0</xdr:rowOff>
    </xdr:from>
    <xdr:to>
      <xdr:col>32</xdr:col>
      <xdr:colOff>38100</xdr:colOff>
      <xdr:row>0</xdr:row>
      <xdr:rowOff>0</xdr:rowOff>
    </xdr:to>
    <xdr:sp macro="" textlink="">
      <xdr:nvSpPr>
        <xdr:cNvPr id="5006350" name="Text Box 186"/>
        <xdr:cNvSpPr txBox="1">
          <a:spLocks noChangeArrowheads="1"/>
        </xdr:cNvSpPr>
      </xdr:nvSpPr>
      <xdr:spPr bwMode="auto">
        <a:xfrm>
          <a:off x="2400300" y="0"/>
          <a:ext cx="12858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21</xdr:row>
      <xdr:rowOff>11430</xdr:rowOff>
    </xdr:from>
    <xdr:to>
      <xdr:col>11</xdr:col>
      <xdr:colOff>99033</xdr:colOff>
      <xdr:row>22</xdr:row>
      <xdr:rowOff>57150</xdr:rowOff>
    </xdr:to>
    <xdr:sp macro="" textlink="">
      <xdr:nvSpPr>
        <xdr:cNvPr id="16" name="Text Box 209" descr="10%"/>
        <xdr:cNvSpPr txBox="1">
          <a:spLocks noChangeArrowheads="1"/>
        </xdr:cNvSpPr>
      </xdr:nvSpPr>
      <xdr:spPr bwMode="auto">
        <a:xfrm>
          <a:off x="0" y="3611880"/>
          <a:ext cx="7642833" cy="21717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火    　災</a:t>
          </a:r>
          <a:endParaRPr lang="ja-JP" altLang="en-US"/>
        </a:p>
      </xdr:txBody>
    </xdr:sp>
    <xdr:clientData/>
  </xdr:twoCellAnchor>
  <xdr:twoCellAnchor>
    <xdr:from>
      <xdr:col>7</xdr:col>
      <xdr:colOff>38100</xdr:colOff>
      <xdr:row>0</xdr:row>
      <xdr:rowOff>0</xdr:rowOff>
    </xdr:from>
    <xdr:to>
      <xdr:col>9</xdr:col>
      <xdr:colOff>49538</xdr:colOff>
      <xdr:row>0</xdr:row>
      <xdr:rowOff>0</xdr:rowOff>
    </xdr:to>
    <xdr:sp macro="" textlink="">
      <xdr:nvSpPr>
        <xdr:cNvPr id="17" name="Text Box 214"/>
        <xdr:cNvSpPr txBox="1">
          <a:spLocks noChangeArrowheads="1"/>
        </xdr:cNvSpPr>
      </xdr:nvSpPr>
      <xdr:spPr bwMode="auto">
        <a:xfrm>
          <a:off x="4838700" y="0"/>
          <a:ext cx="1383038"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5</xdr:col>
      <xdr:colOff>57150</xdr:colOff>
      <xdr:row>0</xdr:row>
      <xdr:rowOff>0</xdr:rowOff>
    </xdr:from>
    <xdr:to>
      <xdr:col>8</xdr:col>
      <xdr:colOff>0</xdr:colOff>
      <xdr:row>0</xdr:row>
      <xdr:rowOff>0</xdr:rowOff>
    </xdr:to>
    <xdr:sp macro="" textlink="">
      <xdr:nvSpPr>
        <xdr:cNvPr id="5006353" name="Text Box 216"/>
        <xdr:cNvSpPr txBox="1">
          <a:spLocks noChangeArrowheads="1"/>
        </xdr:cNvSpPr>
      </xdr:nvSpPr>
      <xdr:spPr bwMode="auto">
        <a:xfrm>
          <a:off x="666750" y="0"/>
          <a:ext cx="314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8.xml><?xml version="1.0" encoding="utf-8"?>
<c:userShapes xmlns:c="http://schemas.openxmlformats.org/drawingml/2006/chart">
  <cdr:relSizeAnchor xmlns:cdr="http://schemas.openxmlformats.org/drawingml/2006/chartDrawing">
    <cdr:from>
      <cdr:x>0.93441</cdr:x>
      <cdr:y>0.24853</cdr:y>
    </cdr:from>
    <cdr:to>
      <cdr:x>0.96314</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3424436" y="185455"/>
          <a:ext cx="106263" cy="834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9.xml><?xml version="1.0" encoding="utf-8"?>
<c:userShapes xmlns:c="http://schemas.openxmlformats.org/drawingml/2006/chart">
  <cdr:relSizeAnchor xmlns:cdr="http://schemas.openxmlformats.org/drawingml/2006/chartDrawing">
    <cdr:from>
      <cdr:x>0.78519</cdr:x>
      <cdr:y>0.59854</cdr:y>
    </cdr:from>
    <cdr:to>
      <cdr:x>0.7965</cdr:x>
      <cdr:y>0.60724</cdr:y>
    </cdr:to>
    <cdr:sp macro="" textlink="">
      <cdr:nvSpPr>
        <cdr:cNvPr id="565249" name="Text Box 1"/>
        <cdr:cNvSpPr txBox="1">
          <a:spLocks xmlns:a="http://schemas.openxmlformats.org/drawingml/2006/main" noChangeArrowheads="1"/>
        </cdr:cNvSpPr>
      </cdr:nvSpPr>
      <cdr:spPr bwMode="auto">
        <a:xfrm xmlns:a="http://schemas.openxmlformats.org/drawingml/2006/main">
          <a:off x="579049" y="442161"/>
          <a:ext cx="8297"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0.85306</cdr:x>
      <cdr:y>0.60529</cdr:y>
    </cdr:to>
    <cdr:sp macro="" textlink="">
      <cdr:nvSpPr>
        <cdr:cNvPr id="565250" name="Text Box 2"/>
        <cdr:cNvSpPr txBox="1">
          <a:spLocks xmlns:a="http://schemas.openxmlformats.org/drawingml/2006/main" noChangeArrowheads="1"/>
        </cdr:cNvSpPr>
      </cdr:nvSpPr>
      <cdr:spPr bwMode="auto">
        <a:xfrm xmlns:a="http://schemas.openxmlformats.org/drawingml/2006/main">
          <a:off x="608724" y="420622"/>
          <a:ext cx="20103" cy="2648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565251"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0.66554</cdr:y>
    </cdr:from>
    <cdr:to>
      <cdr:x>0.79367</cdr:x>
      <cdr:y>0.68338</cdr:y>
    </cdr:to>
    <cdr:sp macro="" textlink="">
      <cdr:nvSpPr>
        <cdr:cNvPr id="565252" name="Line 4"/>
        <cdr:cNvSpPr>
          <a:spLocks xmlns:a="http://schemas.openxmlformats.org/drawingml/2006/main" noChangeShapeType="1"/>
        </cdr:cNvSpPr>
      </cdr:nvSpPr>
      <cdr:spPr bwMode="auto">
        <a:xfrm xmlns:a="http://schemas.openxmlformats.org/drawingml/2006/main" flipH="1">
          <a:off x="583357" y="491300"/>
          <a:ext cx="191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565253"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cdr:x>
      <cdr:y>0.67859</cdr:y>
    </cdr:from>
    <cdr:to>
      <cdr:x>0.46846</cdr:x>
      <cdr:y>0.6936</cdr:y>
    </cdr:to>
    <cdr:sp macro="" textlink="">
      <cdr:nvSpPr>
        <cdr:cNvPr id="565254" name="Text Box 6"/>
        <cdr:cNvSpPr txBox="1">
          <a:spLocks xmlns:a="http://schemas.openxmlformats.org/drawingml/2006/main" noChangeArrowheads="1"/>
        </cdr:cNvSpPr>
      </cdr:nvSpPr>
      <cdr:spPr bwMode="auto">
        <a:xfrm xmlns:a="http://schemas.openxmlformats.org/drawingml/2006/main">
          <a:off x="127860" y="500873"/>
          <a:ext cx="218894" cy="110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0.88851</cdr:x>
      <cdr:y>0.66554</cdr:y>
    </cdr:from>
    <cdr:to>
      <cdr:x>0.91744</cdr:x>
      <cdr:y>0.6725</cdr:y>
    </cdr:to>
    <cdr:sp macro="" textlink="">
      <cdr:nvSpPr>
        <cdr:cNvPr id="565255" name="Text Box 7"/>
        <cdr:cNvSpPr txBox="1">
          <a:spLocks xmlns:a="http://schemas.openxmlformats.org/drawingml/2006/main" noChangeArrowheads="1"/>
        </cdr:cNvSpPr>
      </cdr:nvSpPr>
      <cdr:spPr bwMode="auto">
        <a:xfrm xmlns:a="http://schemas.openxmlformats.org/drawingml/2006/main">
          <a:off x="654833" y="491300"/>
          <a:ext cx="21219" cy="510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565256"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2.xml><?xml version="1.0" encoding="utf-8"?>
<c:userShapes xmlns:c="http://schemas.openxmlformats.org/drawingml/2006/chart">
  <cdr:relSizeAnchor xmlns:cdr="http://schemas.openxmlformats.org/drawingml/2006/chartDrawing">
    <cdr:from>
      <cdr:x>0.78649</cdr:x>
      <cdr:y>0.73689</cdr:y>
    </cdr:from>
    <cdr:to>
      <cdr:x>0.7965</cdr:x>
      <cdr:y>0.74255</cdr:y>
    </cdr:to>
    <cdr:sp macro="" textlink="">
      <cdr:nvSpPr>
        <cdr:cNvPr id="543745" name="Text Box 1"/>
        <cdr:cNvSpPr txBox="1">
          <a:spLocks xmlns:a="http://schemas.openxmlformats.org/drawingml/2006/main" noChangeArrowheads="1"/>
        </cdr:cNvSpPr>
      </cdr:nvSpPr>
      <cdr:spPr bwMode="auto">
        <a:xfrm xmlns:a="http://schemas.openxmlformats.org/drawingml/2006/main">
          <a:off x="580007" y="543631"/>
          <a:ext cx="733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人口</a:t>
          </a:r>
        </a:p>
      </cdr:txBody>
    </cdr:sp>
  </cdr:relSizeAnchor>
  <cdr:relSizeAnchor xmlns:cdr="http://schemas.openxmlformats.org/drawingml/2006/chartDrawing">
    <cdr:from>
      <cdr:x>0.78214</cdr:x>
      <cdr:y>0.74255</cdr:y>
    </cdr:from>
    <cdr:to>
      <cdr:x>0.78888</cdr:x>
      <cdr:y>0.75386</cdr:y>
    </cdr:to>
    <cdr:sp macro="" textlink="">
      <cdr:nvSpPr>
        <cdr:cNvPr id="543746" name="Line 2"/>
        <cdr:cNvSpPr>
          <a:spLocks xmlns:a="http://schemas.openxmlformats.org/drawingml/2006/main" noChangeShapeType="1"/>
        </cdr:cNvSpPr>
      </cdr:nvSpPr>
      <cdr:spPr bwMode="auto">
        <a:xfrm xmlns:a="http://schemas.openxmlformats.org/drawingml/2006/main" flipH="1">
          <a:off x="576816" y="547779"/>
          <a:ext cx="4946" cy="829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0.80259</cdr:x>
      <cdr:y>0.72384</cdr:y>
    </cdr:from>
    <cdr:to>
      <cdr:x>0.84566</cdr:x>
      <cdr:y>0.72971</cdr:y>
    </cdr:to>
    <cdr:sp macro="" textlink="">
      <cdr:nvSpPr>
        <cdr:cNvPr id="543747" name="Text Box 3"/>
        <cdr:cNvSpPr txBox="1">
          <a:spLocks xmlns:a="http://schemas.openxmlformats.org/drawingml/2006/main" noChangeArrowheads="1"/>
        </cdr:cNvSpPr>
      </cdr:nvSpPr>
      <cdr:spPr bwMode="auto">
        <a:xfrm xmlns:a="http://schemas.openxmlformats.org/drawingml/2006/main">
          <a:off x="591813" y="534058"/>
          <a:ext cx="31590" cy="43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１世帯当たりの世帯人員数</a:t>
          </a:r>
        </a:p>
      </cdr:txBody>
    </cdr:sp>
  </cdr:relSizeAnchor>
  <cdr:relSizeAnchor xmlns:cdr="http://schemas.openxmlformats.org/drawingml/2006/chartDrawing">
    <cdr:from>
      <cdr:x>0.80259</cdr:x>
      <cdr:y>0.7308</cdr:y>
    </cdr:from>
    <cdr:to>
      <cdr:x>0.8089</cdr:x>
      <cdr:y>0.74255</cdr:y>
    </cdr:to>
    <cdr:sp macro="" textlink="">
      <cdr:nvSpPr>
        <cdr:cNvPr id="543748" name="Line 4"/>
        <cdr:cNvSpPr>
          <a:spLocks xmlns:a="http://schemas.openxmlformats.org/drawingml/2006/main" noChangeShapeType="1"/>
        </cdr:cNvSpPr>
      </cdr:nvSpPr>
      <cdr:spPr bwMode="auto">
        <a:xfrm xmlns:a="http://schemas.openxmlformats.org/drawingml/2006/main" flipH="1">
          <a:off x="591813" y="539163"/>
          <a:ext cx="4627" cy="86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0.78431</cdr:x>
      <cdr:y>0.763</cdr:y>
    </cdr:from>
    <cdr:to>
      <cdr:x>0.78823</cdr:x>
      <cdr:y>0.77866</cdr:y>
    </cdr:to>
    <cdr:sp macro="" textlink="">
      <cdr:nvSpPr>
        <cdr:cNvPr id="543749" name="Text Box 5"/>
        <cdr:cNvSpPr txBox="1">
          <a:spLocks xmlns:a="http://schemas.openxmlformats.org/drawingml/2006/main" noChangeArrowheads="1"/>
        </cdr:cNvSpPr>
      </cdr:nvSpPr>
      <cdr:spPr bwMode="auto">
        <a:xfrm xmlns:a="http://schemas.openxmlformats.org/drawingml/2006/main">
          <a:off x="578411" y="562776"/>
          <a:ext cx="2872" cy="1148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18288" tIns="0" rIns="0" bIns="0" anchor="b"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世帯数</a:t>
          </a:r>
        </a:p>
      </cdr:txBody>
    </cdr:sp>
  </cdr:relSizeAnchor>
  <cdr:relSizeAnchor xmlns:cdr="http://schemas.openxmlformats.org/drawingml/2006/chartDrawing">
    <cdr:from>
      <cdr:x>0.78431</cdr:x>
      <cdr:y>0.77866</cdr:y>
    </cdr:from>
    <cdr:to>
      <cdr:x>0.78606</cdr:x>
      <cdr:y>0.79519</cdr:y>
    </cdr:to>
    <cdr:sp macro="" textlink="">
      <cdr:nvSpPr>
        <cdr:cNvPr id="543750" name="Line 6"/>
        <cdr:cNvSpPr>
          <a:spLocks xmlns:a="http://schemas.openxmlformats.org/drawingml/2006/main" noChangeShapeType="1"/>
        </cdr:cNvSpPr>
      </cdr:nvSpPr>
      <cdr:spPr bwMode="auto">
        <a:xfrm xmlns:a="http://schemas.openxmlformats.org/drawingml/2006/main" flipH="1">
          <a:off x="578411" y="574263"/>
          <a:ext cx="1277" cy="1212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0.90026</cdr:x>
      <cdr:y>0.79041</cdr:y>
    </cdr:from>
    <cdr:to>
      <cdr:x>0.91875</cdr:x>
      <cdr:y>0.79671</cdr:y>
    </cdr:to>
    <cdr:sp macro="" textlink="">
      <cdr:nvSpPr>
        <cdr:cNvPr id="543751" name="Text Box 7"/>
        <cdr:cNvSpPr txBox="1">
          <a:spLocks xmlns:a="http://schemas.openxmlformats.org/drawingml/2006/main" noChangeArrowheads="1"/>
        </cdr:cNvSpPr>
      </cdr:nvSpPr>
      <cdr:spPr bwMode="auto">
        <a:xfrm xmlns:a="http://schemas.openxmlformats.org/drawingml/2006/main">
          <a:off x="663448" y="582878"/>
          <a:ext cx="13561" cy="46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0.83805</cdr:x>
      <cdr:y>0.87611</cdr:y>
    </cdr:from>
    <cdr:to>
      <cdr:x>0.84892</cdr:x>
      <cdr:y>0.93506</cdr:y>
    </cdr:to>
    <cdr:sp macro="" textlink="">
      <cdr:nvSpPr>
        <cdr:cNvPr id="543752" name="Text Box 8"/>
        <cdr:cNvSpPr txBox="1">
          <a:spLocks xmlns:a="http://schemas.openxmlformats.org/drawingml/2006/main" noChangeArrowheads="1"/>
        </cdr:cNvSpPr>
      </cdr:nvSpPr>
      <cdr:spPr bwMode="auto">
        <a:xfrm xmlns:a="http://schemas.openxmlformats.org/drawingml/2006/main">
          <a:off x="617818" y="645739"/>
          <a:ext cx="7978" cy="432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平成</a:t>
          </a:r>
        </a:p>
      </cdr:txBody>
    </cdr:sp>
  </cdr:relSizeAnchor>
  <cdr:relSizeAnchor xmlns:cdr="http://schemas.openxmlformats.org/drawingml/2006/chartDrawing">
    <cdr:from>
      <cdr:x>0.69295</cdr:x>
      <cdr:y>0.87611</cdr:y>
    </cdr:from>
    <cdr:to>
      <cdr:x>0.78801</cdr:x>
      <cdr:y>0.93506</cdr:y>
    </cdr:to>
    <cdr:sp macro="" textlink="">
      <cdr:nvSpPr>
        <cdr:cNvPr id="543753" name="Text Box 9"/>
        <cdr:cNvSpPr txBox="1">
          <a:spLocks xmlns:a="http://schemas.openxmlformats.org/drawingml/2006/main" noChangeArrowheads="1"/>
        </cdr:cNvSpPr>
      </cdr:nvSpPr>
      <cdr:spPr bwMode="auto">
        <a:xfrm xmlns:a="http://schemas.openxmlformats.org/drawingml/2006/main">
          <a:off x="511403" y="645739"/>
          <a:ext cx="69720" cy="432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昭和</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1</xdr:row>
      <xdr:rowOff>0</xdr:rowOff>
    </xdr:to>
    <xdr:sp macro="" textlink="">
      <xdr:nvSpPr>
        <xdr:cNvPr id="2" name="Text Box 1" descr="10%"/>
        <xdr:cNvSpPr txBox="1">
          <a:spLocks noChangeArrowheads="1"/>
        </xdr:cNvSpPr>
      </xdr:nvSpPr>
      <xdr:spPr bwMode="auto">
        <a:xfrm>
          <a:off x="0" y="0"/>
          <a:ext cx="7600950"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人 口 ・ 世 帯</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74</xdr:row>
      <xdr:rowOff>0</xdr:rowOff>
    </xdr:from>
    <xdr:to>
      <xdr:col>0</xdr:col>
      <xdr:colOff>0</xdr:colOff>
      <xdr:row>74</xdr:row>
      <xdr:rowOff>0</xdr:rowOff>
    </xdr:to>
    <xdr:sp macro="" textlink="">
      <xdr:nvSpPr>
        <xdr:cNvPr id="2" name="Text Box 6"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事  業  所</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3" name="Text Box 7"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農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4" name="Text Box 8"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林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5" name="Text Box 9"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鉱  工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 name="Text Box 10"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建　    築</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 name="Text Box 11"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製  造  業</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4378054" name="Line 14"/>
        <xdr:cNvSpPr>
          <a:spLocks noChangeShapeType="1"/>
        </xdr:cNvSpPr>
      </xdr:nvSpPr>
      <xdr:spPr bwMode="auto">
        <a:xfrm>
          <a:off x="0" y="114109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11" name="Text Box 15"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運 輸 ・ 通 信</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5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13" name="Text Box 2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14" name="Text Box 2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15" name="Text Box 2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60"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6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18" name="Text Box 25"/>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19" name="Text Box 26"/>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0" name="Text Box 27"/>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1" name="Text Box 28"/>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2" name="Text Box 29"/>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3" name="Text Box 3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4" name="Text Box 3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5" name="Text Box 3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70"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71"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4378072" name="Text Box 36"/>
        <xdr:cNvSpPr txBox="1">
          <a:spLocks noChangeArrowheads="1"/>
        </xdr:cNvSpPr>
      </xdr:nvSpPr>
      <xdr:spPr bwMode="auto">
        <a:xfrm>
          <a:off x="0" y="114109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73" name="Text Box 37"/>
        <xdr:cNvSpPr txBox="1">
          <a:spLocks noChangeArrowheads="1"/>
        </xdr:cNvSpPr>
      </xdr:nvSpPr>
      <xdr:spPr bwMode="auto">
        <a:xfrm>
          <a:off x="0" y="114109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74</xdr:row>
      <xdr:rowOff>0</xdr:rowOff>
    </xdr:from>
    <xdr:to>
      <xdr:col>0</xdr:col>
      <xdr:colOff>0</xdr:colOff>
      <xdr:row>74</xdr:row>
      <xdr:rowOff>0</xdr:rowOff>
    </xdr:to>
    <xdr:graphicFrame macro="">
      <xdr:nvGraphicFramePr>
        <xdr:cNvPr id="4378074"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7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32" name="Text Box 4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77"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7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79"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36" name="Text Box 50"/>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37" name="Text Box 51"/>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38" name="Text Box 52"/>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39" name="Text Box 53"/>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4378084" name="Line 54"/>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85" name="Line 55"/>
        <xdr:cNvSpPr>
          <a:spLocks noChangeShapeType="1"/>
        </xdr:cNvSpPr>
      </xdr:nvSpPr>
      <xdr:spPr bwMode="auto">
        <a:xfrm flipH="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86" name="Line 56"/>
        <xdr:cNvSpPr>
          <a:spLocks noChangeShapeType="1"/>
        </xdr:cNvSpPr>
      </xdr:nvSpPr>
      <xdr:spPr bwMode="auto">
        <a:xfrm flipV="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87" name="Line 57"/>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88" name="Line 58"/>
        <xdr:cNvSpPr>
          <a:spLocks noChangeShapeType="1"/>
        </xdr:cNvSpPr>
      </xdr:nvSpPr>
      <xdr:spPr bwMode="auto">
        <a:xfrm flipV="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5" name="Text Box 60"/>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46" name="Text Box 61"/>
        <xdr:cNvSpPr txBox="1">
          <a:spLocks noChangeArrowheads="1"/>
        </xdr:cNvSpPr>
      </xdr:nvSpPr>
      <xdr:spPr bwMode="auto">
        <a:xfrm>
          <a:off x="0" y="12687300"/>
          <a:ext cx="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91"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92"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4378093" name="Line 67"/>
        <xdr:cNvSpPr>
          <a:spLocks noChangeShapeType="1"/>
        </xdr:cNvSpPr>
      </xdr:nvSpPr>
      <xdr:spPr bwMode="auto">
        <a:xfrm flipV="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94" name="Line 68"/>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95" name="Line 69"/>
        <xdr:cNvSpPr>
          <a:spLocks noChangeShapeType="1"/>
        </xdr:cNvSpPr>
      </xdr:nvSpPr>
      <xdr:spPr bwMode="auto">
        <a:xfrm flipV="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96" name="Line 70"/>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97" name="Line 71"/>
        <xdr:cNvSpPr>
          <a:spLocks noChangeShapeType="1"/>
        </xdr:cNvSpPr>
      </xdr:nvSpPr>
      <xdr:spPr bwMode="auto">
        <a:xfrm>
          <a:off x="0" y="114109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54" name="Text Box 73"/>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55" name="Text Box 75"/>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100"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101"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102"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103"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60" name="Text Box 8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1" name="Text Box 83"/>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4378106" name="Line 84"/>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63" name="Text Box 85"/>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4" name="Text Box 86"/>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10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66" name="Text Box 88"/>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7" name="Text Box 89"/>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8" name="Text Box 9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9" name="Text Box 9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0" name="Text Box 9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1" name="Text Box 93"/>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116"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117"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4378118" name="Text Box 96"/>
        <xdr:cNvSpPr txBox="1">
          <a:spLocks noChangeArrowheads="1"/>
        </xdr:cNvSpPr>
      </xdr:nvSpPr>
      <xdr:spPr bwMode="auto">
        <a:xfrm>
          <a:off x="0" y="114109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75" name="Text Box 97"/>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6" name="Text Box 98"/>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7" name="Text Box 99"/>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8" name="Text Box 10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9" name="Text Box 10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0" name="Text Box 10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1" name="Text Box 103"/>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2" name="Text Box 104"/>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3" name="Text Box 105"/>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4" name="Text Box 106"/>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5" name="Text Box 107"/>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0</xdr:col>
      <xdr:colOff>0</xdr:colOff>
      <xdr:row>74</xdr:row>
      <xdr:rowOff>0</xdr:rowOff>
    </xdr:from>
    <xdr:to>
      <xdr:col>0</xdr:col>
      <xdr:colOff>76200</xdr:colOff>
      <xdr:row>75</xdr:row>
      <xdr:rowOff>47625</xdr:rowOff>
    </xdr:to>
    <xdr:sp macro="" textlink="">
      <xdr:nvSpPr>
        <xdr:cNvPr id="4378130" name="Text Box 108"/>
        <xdr:cNvSpPr txBox="1">
          <a:spLocks noChangeArrowheads="1"/>
        </xdr:cNvSpPr>
      </xdr:nvSpPr>
      <xdr:spPr bwMode="auto">
        <a:xfrm>
          <a:off x="0" y="11410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0</xdr:colOff>
      <xdr:row>74</xdr:row>
      <xdr:rowOff>0</xdr:rowOff>
    </xdr:from>
    <xdr:to>
      <xdr:col>0</xdr:col>
      <xdr:colOff>0</xdr:colOff>
      <xdr:row>74</xdr:row>
      <xdr:rowOff>0</xdr:rowOff>
    </xdr:to>
    <xdr:graphicFrame macro="">
      <xdr:nvGraphicFramePr>
        <xdr:cNvPr id="4378131"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88" name="Text Box 11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9" name="Text Box 11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90" name="Text Box 11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684033"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0.56635</cdr:x>
      <cdr:y>0.75604</cdr:y>
    </cdr:from>
    <cdr:to>
      <cdr:x>0.57048</cdr:x>
      <cdr:y>0.77235</cdr:y>
    </cdr:to>
    <cdr:sp macro="" textlink="">
      <cdr:nvSpPr>
        <cdr:cNvPr id="684034" name="Text Box 2"/>
        <cdr:cNvSpPr txBox="1">
          <a:spLocks xmlns:a="http://schemas.openxmlformats.org/drawingml/2006/main" noChangeArrowheads="1"/>
        </cdr:cNvSpPr>
      </cdr:nvSpPr>
      <cdr:spPr bwMode="auto">
        <a:xfrm xmlns:a="http://schemas.openxmlformats.org/drawingml/2006/main">
          <a:off x="418548" y="557670"/>
          <a:ext cx="3032" cy="1196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0.62682</cdr:x>
      <cdr:y>0.71579</cdr:y>
    </cdr:from>
    <cdr:to>
      <cdr:x>0.64444</cdr:x>
      <cdr:y>0.72145</cdr:y>
    </cdr:to>
    <cdr:sp macro="" textlink="">
      <cdr:nvSpPr>
        <cdr:cNvPr id="684035" name="Text Box 3"/>
        <cdr:cNvSpPr txBox="1">
          <a:spLocks xmlns:a="http://schemas.openxmlformats.org/drawingml/2006/main" noChangeArrowheads="1"/>
        </cdr:cNvSpPr>
      </cdr:nvSpPr>
      <cdr:spPr bwMode="auto">
        <a:xfrm xmlns:a="http://schemas.openxmlformats.org/drawingml/2006/main">
          <a:off x="462902" y="528155"/>
          <a:ext cx="12923"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p>
      </cdr:txBody>
    </cdr:sp>
  </cdr:relSizeAnchor>
  <cdr:relSizeAnchor xmlns:cdr="http://schemas.openxmlformats.org/drawingml/2006/chartDrawing">
    <cdr:from>
      <cdr:x>0.56178</cdr:x>
      <cdr:y>0.72254</cdr:y>
    </cdr:from>
    <cdr:to>
      <cdr:x>0.56461</cdr:x>
      <cdr:y>0.73363</cdr:y>
    </cdr:to>
    <cdr:sp macro="" textlink="">
      <cdr:nvSpPr>
        <cdr:cNvPr id="684036" name="Line 4"/>
        <cdr:cNvSpPr>
          <a:spLocks xmlns:a="http://schemas.openxmlformats.org/drawingml/2006/main" noChangeShapeType="1"/>
        </cdr:cNvSpPr>
      </cdr:nvSpPr>
      <cdr:spPr bwMode="auto">
        <a:xfrm xmlns:a="http://schemas.openxmlformats.org/drawingml/2006/main" flipH="1">
          <a:off x="415198" y="533101"/>
          <a:ext cx="2074" cy="81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684037"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0.72145</cdr:y>
    </cdr:from>
    <cdr:to>
      <cdr:x>0.62965</cdr:x>
      <cdr:y>0.73058</cdr:y>
    </cdr:to>
    <cdr:sp macro="" textlink="">
      <cdr:nvSpPr>
        <cdr:cNvPr id="684038" name="Line 6"/>
        <cdr:cNvSpPr>
          <a:spLocks xmlns:a="http://schemas.openxmlformats.org/drawingml/2006/main" noChangeShapeType="1"/>
        </cdr:cNvSpPr>
      </cdr:nvSpPr>
      <cdr:spPr bwMode="auto">
        <a:xfrm xmlns:a="http://schemas.openxmlformats.org/drawingml/2006/main" flipH="1">
          <a:off x="463699" y="53230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0.73058</cdr:y>
    </cdr:from>
    <cdr:to>
      <cdr:x>0.64444</cdr:x>
      <cdr:y>0.73058</cdr:y>
    </cdr:to>
    <cdr:sp macro="" textlink="">
      <cdr:nvSpPr>
        <cdr:cNvPr id="684039" name="Line 7"/>
        <cdr:cNvSpPr>
          <a:spLocks xmlns:a="http://schemas.openxmlformats.org/drawingml/2006/main" noChangeShapeType="1"/>
        </cdr:cNvSpPr>
      </cdr:nvSpPr>
      <cdr:spPr bwMode="auto">
        <a:xfrm xmlns:a="http://schemas.openxmlformats.org/drawingml/2006/main">
          <a:off x="460987" y="53900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0.23069</cdr:x>
      <cdr:y>0.79149</cdr:y>
    </cdr:to>
    <cdr:sp macro="" textlink="">
      <cdr:nvSpPr>
        <cdr:cNvPr id="684040" name="Text Box 8"/>
        <cdr:cNvSpPr txBox="1">
          <a:spLocks xmlns:a="http://schemas.openxmlformats.org/drawingml/2006/main" noChangeArrowheads="1"/>
        </cdr:cNvSpPr>
      </cdr:nvSpPr>
      <cdr:spPr bwMode="auto">
        <a:xfrm xmlns:a="http://schemas.openxmlformats.org/drawingml/2006/main">
          <a:off x="50800" y="570594"/>
          <a:ext cx="121572" cy="130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0.79519</cdr:x>
      <cdr:y>0.76408</cdr:y>
    </cdr:from>
    <cdr:to>
      <cdr:x>0.87785</cdr:x>
      <cdr:y>0.78431</cdr:y>
    </cdr:to>
    <cdr:sp macro="" textlink="">
      <cdr:nvSpPr>
        <cdr:cNvPr id="684041" name="Text Box 9"/>
        <cdr:cNvSpPr txBox="1">
          <a:spLocks xmlns:a="http://schemas.openxmlformats.org/drawingml/2006/main" noChangeArrowheads="1"/>
        </cdr:cNvSpPr>
      </cdr:nvSpPr>
      <cdr:spPr bwMode="auto">
        <a:xfrm xmlns:a="http://schemas.openxmlformats.org/drawingml/2006/main">
          <a:off x="586388" y="563574"/>
          <a:ext cx="60627" cy="148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p>
      </cdr:txBody>
    </cdr:sp>
  </cdr:relSizeAnchor>
</c:userShapes>
</file>

<file path=xl/drawings/drawing23.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686081"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0.67207</cdr:y>
    </cdr:to>
    <cdr:sp macro="" textlink="">
      <cdr:nvSpPr>
        <cdr:cNvPr id="686082" name="Text Box 2"/>
        <cdr:cNvSpPr txBox="1">
          <a:spLocks xmlns:a="http://schemas.openxmlformats.org/drawingml/2006/main" noChangeArrowheads="1"/>
        </cdr:cNvSpPr>
      </cdr:nvSpPr>
      <cdr:spPr bwMode="auto">
        <a:xfrm xmlns:a="http://schemas.openxmlformats.org/drawingml/2006/main">
          <a:off x="581443" y="464018"/>
          <a:ext cx="3829" cy="3206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0.60268</cdr:y>
    </cdr:to>
    <cdr:sp macro="" textlink="">
      <cdr:nvSpPr>
        <cdr:cNvPr id="686083" name="Text Box 3"/>
        <cdr:cNvSpPr txBox="1">
          <a:spLocks xmlns:a="http://schemas.openxmlformats.org/drawingml/2006/main" noChangeArrowheads="1"/>
        </cdr:cNvSpPr>
      </cdr:nvSpPr>
      <cdr:spPr bwMode="auto">
        <a:xfrm xmlns:a="http://schemas.openxmlformats.org/drawingml/2006/main">
          <a:off x="618457" y="392224"/>
          <a:ext cx="22017" cy="5296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0.78431</cdr:x>
      <cdr:y>0.5633</cdr:y>
    </cdr:from>
    <cdr:to>
      <cdr:x>0.78584</cdr:x>
      <cdr:y>0.60485</cdr:y>
    </cdr:to>
    <cdr:sp macro="" textlink="">
      <cdr:nvSpPr>
        <cdr:cNvPr id="686084" name="Line 4"/>
        <cdr:cNvSpPr>
          <a:spLocks xmlns:a="http://schemas.openxmlformats.org/drawingml/2006/main" noChangeShapeType="1"/>
        </cdr:cNvSpPr>
      </cdr:nvSpPr>
      <cdr:spPr bwMode="auto">
        <a:xfrm xmlns:a="http://schemas.openxmlformats.org/drawingml/2006/main" flipV="1">
          <a:off x="578411" y="416315"/>
          <a:ext cx="1117" cy="304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686085"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0.64248</cdr:y>
    </cdr:to>
    <cdr:sp macro="" textlink="">
      <cdr:nvSpPr>
        <cdr:cNvPr id="686086" name="Line 6"/>
        <cdr:cNvSpPr>
          <a:spLocks xmlns:a="http://schemas.openxmlformats.org/drawingml/2006/main" noChangeShapeType="1"/>
        </cdr:cNvSpPr>
      </cdr:nvSpPr>
      <cdr:spPr bwMode="auto">
        <a:xfrm xmlns:a="http://schemas.openxmlformats.org/drawingml/2006/main" flipV="1">
          <a:off x="579847" y="470241"/>
          <a:ext cx="1596" cy="41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0.87938</cdr:x>
      <cdr:y>0.68381</cdr:y>
    </cdr:from>
    <cdr:to>
      <cdr:x>0.89243</cdr:x>
      <cdr:y>0.75756</cdr:y>
    </cdr:to>
    <cdr:sp macro="" textlink="">
      <cdr:nvSpPr>
        <cdr:cNvPr id="686087" name="Text Box 7"/>
        <cdr:cNvSpPr txBox="1">
          <a:spLocks xmlns:a="http://schemas.openxmlformats.org/drawingml/2006/main" noChangeArrowheads="1"/>
        </cdr:cNvSpPr>
      </cdr:nvSpPr>
      <cdr:spPr bwMode="auto">
        <a:xfrm xmlns:a="http://schemas.openxmlformats.org/drawingml/2006/main">
          <a:off x="648132" y="504702"/>
          <a:ext cx="9572" cy="5408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0.68577</cdr:y>
    </cdr:from>
    <cdr:to>
      <cdr:x>0.6836</cdr:x>
      <cdr:y>0.78301</cdr:y>
    </cdr:to>
    <cdr:sp macro="" textlink="">
      <cdr:nvSpPr>
        <cdr:cNvPr id="686088"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24.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687105"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687106"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687107"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687108"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687109"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687110"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687111"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687112"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687113"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687114"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5.xml><?xml version="1.0" encoding="utf-8"?>
<c:userShapes xmlns:c="http://schemas.openxmlformats.org/drawingml/2006/chart">
  <cdr:relSizeAnchor xmlns:cdr="http://schemas.openxmlformats.org/drawingml/2006/chartDrawing">
    <cdr:from>
      <cdr:x>0.701</cdr:x>
      <cdr:y>0.71797</cdr:y>
    </cdr:from>
    <cdr:to>
      <cdr:x>0.79193</cdr:x>
      <cdr:y>0.74342</cdr:y>
    </cdr:to>
    <cdr:sp macro="" textlink="">
      <cdr:nvSpPr>
        <cdr:cNvPr id="689153" name="Text Box 1"/>
        <cdr:cNvSpPr txBox="1">
          <a:spLocks xmlns:a="http://schemas.openxmlformats.org/drawingml/2006/main" noChangeArrowheads="1"/>
        </cdr:cNvSpPr>
      </cdr:nvSpPr>
      <cdr:spPr bwMode="auto">
        <a:xfrm xmlns:a="http://schemas.openxmlformats.org/drawingml/2006/main">
          <a:off x="517306" y="529750"/>
          <a:ext cx="66689"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0.71079</cdr:y>
    </cdr:to>
    <cdr:sp macro="" textlink="">
      <cdr:nvSpPr>
        <cdr:cNvPr id="689154" name="Line 2"/>
        <cdr:cNvSpPr>
          <a:spLocks xmlns:a="http://schemas.openxmlformats.org/drawingml/2006/main" noChangeShapeType="1"/>
        </cdr:cNvSpPr>
      </cdr:nvSpPr>
      <cdr:spPr bwMode="auto">
        <a:xfrm xmlns:a="http://schemas.openxmlformats.org/drawingml/2006/main" flipH="1">
          <a:off x="542833" y="497044"/>
          <a:ext cx="30632" cy="274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689155"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0.50587</cdr:y>
    </cdr:to>
    <cdr:sp macro="" textlink="">
      <cdr:nvSpPr>
        <cdr:cNvPr id="689156" name="Text Box 4"/>
        <cdr:cNvSpPr txBox="1">
          <a:spLocks xmlns:a="http://schemas.openxmlformats.org/drawingml/2006/main" noChangeArrowheads="1"/>
        </cdr:cNvSpPr>
      </cdr:nvSpPr>
      <cdr:spPr bwMode="auto">
        <a:xfrm xmlns:a="http://schemas.openxmlformats.org/drawingml/2006/main">
          <a:off x="605534" y="356486"/>
          <a:ext cx="31908" cy="1770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689157"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689158"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689159"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689160"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0.63378</cdr:y>
    </cdr:from>
    <cdr:to>
      <cdr:x>0.62291</cdr:x>
      <cdr:y>0.65401</cdr:y>
    </cdr:to>
    <cdr:sp macro="" textlink="">
      <cdr:nvSpPr>
        <cdr:cNvPr id="689161" name="Text Box 9"/>
        <cdr:cNvSpPr txBox="1">
          <a:spLocks xmlns:a="http://schemas.openxmlformats.org/drawingml/2006/main" noChangeArrowheads="1"/>
        </cdr:cNvSpPr>
      </cdr:nvSpPr>
      <cdr:spPr bwMode="auto">
        <a:xfrm xmlns:a="http://schemas.openxmlformats.org/drawingml/2006/main">
          <a:off x="411209" y="468007"/>
          <a:ext cx="48821" cy="1483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0.63378</cdr:y>
    </cdr:to>
    <cdr:sp macro="" textlink="">
      <cdr:nvSpPr>
        <cdr:cNvPr id="689162" name="Line 10"/>
        <cdr:cNvSpPr>
          <a:spLocks xmlns:a="http://schemas.openxmlformats.org/drawingml/2006/main" noChangeShapeType="1"/>
        </cdr:cNvSpPr>
      </cdr:nvSpPr>
      <cdr:spPr bwMode="auto">
        <a:xfrm xmlns:a="http://schemas.openxmlformats.org/drawingml/2006/main" flipH="1">
          <a:off x="431790" y="415836"/>
          <a:ext cx="72593" cy="521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6.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690177"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0.38253</cdr:y>
    </cdr:from>
    <cdr:to>
      <cdr:x>0.5335</cdr:x>
      <cdr:y>0.49652</cdr:y>
    </cdr:to>
    <cdr:sp macro="" textlink="">
      <cdr:nvSpPr>
        <cdr:cNvPr id="690178"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690179"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0.45541</cdr:y>
    </cdr:from>
    <cdr:to>
      <cdr:x>0.37557</cdr:x>
      <cdr:y>0.5137</cdr:y>
    </cdr:to>
    <cdr:sp macro="" textlink="">
      <cdr:nvSpPr>
        <cdr:cNvPr id="690180"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690181"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0.34599</cdr:y>
    </cdr:from>
    <cdr:to>
      <cdr:x>0.4628</cdr:x>
      <cdr:y>0.49478</cdr:y>
    </cdr:to>
    <cdr:sp macro="" textlink="">
      <cdr:nvSpPr>
        <cdr:cNvPr id="690182"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690183"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690184"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0.45541</cdr:y>
    </cdr:from>
    <cdr:to>
      <cdr:x>0.50174</cdr:x>
      <cdr:y>0.50761</cdr:y>
    </cdr:to>
    <cdr:sp macro="" textlink="">
      <cdr:nvSpPr>
        <cdr:cNvPr id="690185"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690186"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690187"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690188"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690189"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690190"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690191"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690192"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690193"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690194"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690195"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690196"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7.xml><?xml version="1.0" encoding="utf-8"?>
<c:userShapes xmlns:c="http://schemas.openxmlformats.org/drawingml/2006/chart">
  <cdr:relSizeAnchor xmlns:cdr="http://schemas.openxmlformats.org/drawingml/2006/chartDrawing">
    <cdr:from>
      <cdr:x>0.78693</cdr:x>
      <cdr:y>0.75712</cdr:y>
    </cdr:from>
    <cdr:to>
      <cdr:x>0.81303</cdr:x>
      <cdr:y>0.7643</cdr:y>
    </cdr:to>
    <cdr:sp macro="" textlink="">
      <cdr:nvSpPr>
        <cdr:cNvPr id="691201" name="Text Box 1"/>
        <cdr:cNvSpPr txBox="1">
          <a:spLocks xmlns:a="http://schemas.openxmlformats.org/drawingml/2006/main" noChangeArrowheads="1"/>
        </cdr:cNvSpPr>
      </cdr:nvSpPr>
      <cdr:spPr bwMode="auto">
        <a:xfrm xmlns:a="http://schemas.openxmlformats.org/drawingml/2006/main">
          <a:off x="580326" y="558468"/>
          <a:ext cx="1914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0.79519</cdr:x>
      <cdr:y>0.76822</cdr:y>
    </cdr:from>
    <cdr:to>
      <cdr:x>0.80019</cdr:x>
      <cdr:y>0.80455</cdr:y>
    </cdr:to>
    <cdr:sp macro="" textlink="">
      <cdr:nvSpPr>
        <cdr:cNvPr id="691202" name="Text Box 2"/>
        <cdr:cNvSpPr txBox="1">
          <a:spLocks xmlns:a="http://schemas.openxmlformats.org/drawingml/2006/main" noChangeArrowheads="1"/>
        </cdr:cNvSpPr>
      </cdr:nvSpPr>
      <cdr:spPr bwMode="auto">
        <a:xfrm xmlns:a="http://schemas.openxmlformats.org/drawingml/2006/main">
          <a:off x="586388" y="566605"/>
          <a:ext cx="367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691203"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0.7643</cdr:y>
    </cdr:from>
    <cdr:to>
      <cdr:x>0.78867</cdr:x>
      <cdr:y>0.76669</cdr:y>
    </cdr:to>
    <cdr:sp macro="" textlink="">
      <cdr:nvSpPr>
        <cdr:cNvPr id="691204"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691205"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0.79519</cdr:x>
      <cdr:y>0.75147</cdr:y>
    </cdr:to>
    <cdr:sp macro="" textlink="">
      <cdr:nvSpPr>
        <cdr:cNvPr id="691206" name="Line 6"/>
        <cdr:cNvSpPr>
          <a:spLocks xmlns:a="http://schemas.openxmlformats.org/drawingml/2006/main" noChangeShapeType="1"/>
        </cdr:cNvSpPr>
      </cdr:nvSpPr>
      <cdr:spPr bwMode="auto">
        <a:xfrm xmlns:a="http://schemas.openxmlformats.org/drawingml/2006/main" flipH="1">
          <a:off x="582400" y="535334"/>
          <a:ext cx="398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691207"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0.90048</cdr:x>
      <cdr:y>0.77757</cdr:y>
    </cdr:from>
    <cdr:to>
      <cdr:x>0.92223</cdr:x>
      <cdr:y>0.78475</cdr:y>
    </cdr:to>
    <cdr:sp macro="" textlink="">
      <cdr:nvSpPr>
        <cdr:cNvPr id="691208" name="Text Box 8"/>
        <cdr:cNvSpPr txBox="1">
          <a:spLocks xmlns:a="http://schemas.openxmlformats.org/drawingml/2006/main" noChangeArrowheads="1"/>
        </cdr:cNvSpPr>
      </cdr:nvSpPr>
      <cdr:spPr bwMode="auto">
        <a:xfrm xmlns:a="http://schemas.openxmlformats.org/drawingml/2006/main">
          <a:off x="663608" y="573465"/>
          <a:ext cx="15954"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691209"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8.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692225"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692226"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0.63574</cdr:y>
    </cdr:to>
    <cdr:sp macro="" textlink="">
      <cdr:nvSpPr>
        <cdr:cNvPr id="692227"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0.66924</cdr:y>
    </cdr:from>
    <cdr:to>
      <cdr:x>0.82543</cdr:x>
      <cdr:y>0.68925</cdr:y>
    </cdr:to>
    <cdr:sp macro="" textlink="">
      <cdr:nvSpPr>
        <cdr:cNvPr id="692228"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692229"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692230"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692231"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29.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693249"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693250"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693251"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693252"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693253"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693254"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693255"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693256"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693257"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693258"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693259"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693260"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693261"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693262"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693263"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693264"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544769"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0.56635</cdr:x>
      <cdr:y>0.75604</cdr:y>
    </cdr:from>
    <cdr:to>
      <cdr:x>0.5707</cdr:x>
      <cdr:y>0.77257</cdr:y>
    </cdr:to>
    <cdr:sp macro="" textlink="">
      <cdr:nvSpPr>
        <cdr:cNvPr id="544770" name="Text Box 2"/>
        <cdr:cNvSpPr txBox="1">
          <a:spLocks xmlns:a="http://schemas.openxmlformats.org/drawingml/2006/main" noChangeArrowheads="1"/>
        </cdr:cNvSpPr>
      </cdr:nvSpPr>
      <cdr:spPr bwMode="auto">
        <a:xfrm xmlns:a="http://schemas.openxmlformats.org/drawingml/2006/main">
          <a:off x="418548" y="557670"/>
          <a:ext cx="3191" cy="1212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0.62682</cdr:x>
      <cdr:y>0.71579</cdr:y>
    </cdr:from>
    <cdr:to>
      <cdr:x>0.64444</cdr:x>
      <cdr:y>0.72145</cdr:y>
    </cdr:to>
    <cdr:sp macro="" textlink="">
      <cdr:nvSpPr>
        <cdr:cNvPr id="544771" name="Text Box 3"/>
        <cdr:cNvSpPr txBox="1">
          <a:spLocks xmlns:a="http://schemas.openxmlformats.org/drawingml/2006/main" noChangeArrowheads="1"/>
        </cdr:cNvSpPr>
      </cdr:nvSpPr>
      <cdr:spPr bwMode="auto">
        <a:xfrm xmlns:a="http://schemas.openxmlformats.org/drawingml/2006/main">
          <a:off x="462902" y="528155"/>
          <a:ext cx="12923"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p>
      </cdr:txBody>
    </cdr:sp>
  </cdr:relSizeAnchor>
  <cdr:relSizeAnchor xmlns:cdr="http://schemas.openxmlformats.org/drawingml/2006/chartDrawing">
    <cdr:from>
      <cdr:x>0.56178</cdr:x>
      <cdr:y>0.72254</cdr:y>
    </cdr:from>
    <cdr:to>
      <cdr:x>0.56461</cdr:x>
      <cdr:y>0.73363</cdr:y>
    </cdr:to>
    <cdr:sp macro="" textlink="">
      <cdr:nvSpPr>
        <cdr:cNvPr id="544772" name="Line 4"/>
        <cdr:cNvSpPr>
          <a:spLocks xmlns:a="http://schemas.openxmlformats.org/drawingml/2006/main" noChangeShapeType="1"/>
        </cdr:cNvSpPr>
      </cdr:nvSpPr>
      <cdr:spPr bwMode="auto">
        <a:xfrm xmlns:a="http://schemas.openxmlformats.org/drawingml/2006/main" flipH="1">
          <a:off x="415198" y="533101"/>
          <a:ext cx="2074" cy="81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544773"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0.72145</cdr:y>
    </cdr:from>
    <cdr:to>
      <cdr:x>0.62965</cdr:x>
      <cdr:y>0.73058</cdr:y>
    </cdr:to>
    <cdr:sp macro="" textlink="">
      <cdr:nvSpPr>
        <cdr:cNvPr id="544774" name="Line 6"/>
        <cdr:cNvSpPr>
          <a:spLocks xmlns:a="http://schemas.openxmlformats.org/drawingml/2006/main" noChangeShapeType="1"/>
        </cdr:cNvSpPr>
      </cdr:nvSpPr>
      <cdr:spPr bwMode="auto">
        <a:xfrm xmlns:a="http://schemas.openxmlformats.org/drawingml/2006/main" flipH="1">
          <a:off x="463699" y="53230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0.73058</cdr:y>
    </cdr:from>
    <cdr:to>
      <cdr:x>0.64444</cdr:x>
      <cdr:y>0.73058</cdr:y>
    </cdr:to>
    <cdr:sp macro="" textlink="">
      <cdr:nvSpPr>
        <cdr:cNvPr id="544775" name="Line 7"/>
        <cdr:cNvSpPr>
          <a:spLocks xmlns:a="http://schemas.openxmlformats.org/drawingml/2006/main" noChangeShapeType="1"/>
        </cdr:cNvSpPr>
      </cdr:nvSpPr>
      <cdr:spPr bwMode="auto">
        <a:xfrm xmlns:a="http://schemas.openxmlformats.org/drawingml/2006/main">
          <a:off x="460987" y="53900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0.2283</cdr:x>
      <cdr:y>0.79149</cdr:y>
    </cdr:to>
    <cdr:sp macro="" textlink="">
      <cdr:nvSpPr>
        <cdr:cNvPr id="544776" name="Text Box 8"/>
        <cdr:cNvSpPr txBox="1">
          <a:spLocks xmlns:a="http://schemas.openxmlformats.org/drawingml/2006/main" noChangeArrowheads="1"/>
        </cdr:cNvSpPr>
      </cdr:nvSpPr>
      <cdr:spPr bwMode="auto">
        <a:xfrm xmlns:a="http://schemas.openxmlformats.org/drawingml/2006/main">
          <a:off x="50800" y="570594"/>
          <a:ext cx="119817" cy="130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0.79476</cdr:x>
      <cdr:y>0.76408</cdr:y>
    </cdr:from>
    <cdr:to>
      <cdr:x>0.87785</cdr:x>
      <cdr:y>0.78431</cdr:y>
    </cdr:to>
    <cdr:sp macro="" textlink="">
      <cdr:nvSpPr>
        <cdr:cNvPr id="544777" name="Text Box 9"/>
        <cdr:cNvSpPr txBox="1">
          <a:spLocks xmlns:a="http://schemas.openxmlformats.org/drawingml/2006/main" noChangeArrowheads="1"/>
        </cdr:cNvSpPr>
      </cdr:nvSpPr>
      <cdr:spPr bwMode="auto">
        <a:xfrm xmlns:a="http://schemas.openxmlformats.org/drawingml/2006/main">
          <a:off x="586069" y="563574"/>
          <a:ext cx="60946" cy="148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p>
      </cdr:txBody>
    </cdr:sp>
  </cdr:relSizeAnchor>
</c:userShapes>
</file>

<file path=xl/drawings/drawing30.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694273"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694274"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0.80237</cdr:x>
      <cdr:y>0.75125</cdr:y>
    </cdr:to>
    <cdr:sp macro="" textlink="">
      <cdr:nvSpPr>
        <cdr:cNvPr id="694275"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0.72667</cdr:y>
    </cdr:to>
    <cdr:sp macro="" textlink="">
      <cdr:nvSpPr>
        <cdr:cNvPr id="694276"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694277"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694278"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694279"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0.68142</cdr:x>
      <cdr:y>0.83413</cdr:y>
    </cdr:to>
    <cdr:sp macro="" textlink="">
      <cdr:nvSpPr>
        <cdr:cNvPr id="694280" name="Text Box 8"/>
        <cdr:cNvSpPr txBox="1">
          <a:spLocks xmlns:a="http://schemas.openxmlformats.org/drawingml/2006/main" noChangeArrowheads="1"/>
        </cdr:cNvSpPr>
      </cdr:nvSpPr>
      <cdr:spPr bwMode="auto">
        <a:xfrm xmlns:a="http://schemas.openxmlformats.org/drawingml/2006/main">
          <a:off x="399722" y="590537"/>
          <a:ext cx="103225"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31.xml><?xml version="1.0" encoding="utf-8"?>
<c:userShapes xmlns:c="http://schemas.openxmlformats.org/drawingml/2006/chart">
  <cdr:relSizeAnchor xmlns:cdr="http://schemas.openxmlformats.org/drawingml/2006/chartDrawing">
    <cdr:from>
      <cdr:x>0.20807</cdr:x>
      <cdr:y>0.66794</cdr:y>
    </cdr:from>
    <cdr:to>
      <cdr:x>0.28812</cdr:x>
      <cdr:y>0.82826</cdr:y>
    </cdr:to>
    <cdr:sp macro="" textlink="">
      <cdr:nvSpPr>
        <cdr:cNvPr id="695297" name="Text Box 1"/>
        <cdr:cNvSpPr txBox="1">
          <a:spLocks xmlns:a="http://schemas.openxmlformats.org/drawingml/2006/main" noChangeArrowheads="1"/>
        </cdr:cNvSpPr>
      </cdr:nvSpPr>
      <cdr:spPr bwMode="auto">
        <a:xfrm xmlns:a="http://schemas.openxmlformats.org/drawingml/2006/main">
          <a:off x="155780" y="493055"/>
          <a:ext cx="58712"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0.50827</cdr:y>
    </cdr:to>
    <cdr:sp macro="" textlink="">
      <cdr:nvSpPr>
        <cdr:cNvPr id="695298" name="Line 2"/>
        <cdr:cNvSpPr>
          <a:spLocks xmlns:a="http://schemas.openxmlformats.org/drawingml/2006/main" noChangeShapeType="1"/>
        </cdr:cNvSpPr>
      </cdr:nvSpPr>
      <cdr:spPr bwMode="auto">
        <a:xfrm xmlns:a="http://schemas.openxmlformats.org/drawingml/2006/main" flipV="1">
          <a:off x="289477" y="348987"/>
          <a:ext cx="3717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0.5546</cdr:y>
    </cdr:from>
    <cdr:to>
      <cdr:x>0.44105</cdr:x>
      <cdr:y>0.58331</cdr:y>
    </cdr:to>
    <cdr:sp macro="" textlink="">
      <cdr:nvSpPr>
        <cdr:cNvPr id="695299" name="Line 3"/>
        <cdr:cNvSpPr>
          <a:spLocks xmlns:a="http://schemas.openxmlformats.org/drawingml/2006/main" noChangeShapeType="1"/>
        </cdr:cNvSpPr>
      </cdr:nvSpPr>
      <cdr:spPr bwMode="auto">
        <a:xfrm xmlns:a="http://schemas.openxmlformats.org/drawingml/2006/main" flipV="1">
          <a:off x="289477" y="409933"/>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0.5372</cdr:y>
    </cdr:from>
    <cdr:to>
      <cdr:x>0.44105</cdr:x>
      <cdr:y>0.56613</cdr:y>
    </cdr:to>
    <cdr:sp macro="" textlink="">
      <cdr:nvSpPr>
        <cdr:cNvPr id="695300" name="Line 4"/>
        <cdr:cNvSpPr>
          <a:spLocks xmlns:a="http://schemas.openxmlformats.org/drawingml/2006/main" noChangeShapeType="1"/>
        </cdr:cNvSpPr>
      </cdr:nvSpPr>
      <cdr:spPr bwMode="auto">
        <a:xfrm xmlns:a="http://schemas.openxmlformats.org/drawingml/2006/main" flipV="1">
          <a:off x="289477" y="397169"/>
          <a:ext cx="3717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2.xml><?xml version="1.0" encoding="utf-8"?>
<c:userShapes xmlns:c="http://schemas.openxmlformats.org/drawingml/2006/chart">
  <cdr:relSizeAnchor xmlns:cdr="http://schemas.openxmlformats.org/drawingml/2006/chartDrawing">
    <cdr:from>
      <cdr:x>0.59136</cdr:x>
      <cdr:y>0.80411</cdr:y>
    </cdr:from>
    <cdr:to>
      <cdr:x>0.73254</cdr:x>
      <cdr:y>0.86502</cdr:y>
    </cdr:to>
    <cdr:sp macro="" textlink="">
      <cdr:nvSpPr>
        <cdr:cNvPr id="697345" name="Text Box 1"/>
        <cdr:cNvSpPr txBox="1">
          <a:spLocks xmlns:a="http://schemas.openxmlformats.org/drawingml/2006/main" noChangeArrowheads="1"/>
        </cdr:cNvSpPr>
      </cdr:nvSpPr>
      <cdr:spPr bwMode="auto">
        <a:xfrm xmlns:a="http://schemas.openxmlformats.org/drawingml/2006/main">
          <a:off x="436896" y="592930"/>
          <a:ext cx="103544"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0.83739</cdr:y>
    </cdr:to>
    <cdr:sp macro="" textlink="">
      <cdr:nvSpPr>
        <cdr:cNvPr id="697346"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697347"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697348"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697349"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0.78932</cdr:y>
    </cdr:to>
    <cdr:sp macro="" textlink="">
      <cdr:nvSpPr>
        <cdr:cNvPr id="697350"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697351"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0.83913</cdr:x>
      <cdr:y>0.76539</cdr:y>
    </cdr:to>
    <cdr:sp macro="" textlink="">
      <cdr:nvSpPr>
        <cdr:cNvPr id="697352"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697353"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697354"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697355"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697356"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697357"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697358"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697359"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697360"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697361"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3.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698369" name="Text Box 1"/>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698370"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698371"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698372"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698373"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698374"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698375"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698376"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4.xml><?xml version="1.0" encoding="utf-8"?>
<c:userShapes xmlns:c="http://schemas.openxmlformats.org/drawingml/2006/chart">
  <cdr:relSizeAnchor xmlns:cdr="http://schemas.openxmlformats.org/drawingml/2006/chartDrawing">
    <cdr:from>
      <cdr:x>0.3114</cdr:x>
      <cdr:y>0.51349</cdr:y>
    </cdr:from>
    <cdr:to>
      <cdr:x>0.52871</cdr:x>
      <cdr:y>0.54394</cdr:y>
    </cdr:to>
    <cdr:sp macro="" textlink="">
      <cdr:nvSpPr>
        <cdr:cNvPr id="699393" name="Text Box 1"/>
        <cdr:cNvSpPr txBox="1">
          <a:spLocks xmlns:a="http://schemas.openxmlformats.org/drawingml/2006/main" noChangeArrowheads="1"/>
        </cdr:cNvSpPr>
      </cdr:nvSpPr>
      <cdr:spPr bwMode="auto">
        <a:xfrm xmlns:a="http://schemas.openxmlformats.org/drawingml/2006/main">
          <a:off x="231563" y="379779"/>
          <a:ext cx="159384" cy="223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電気・ガス・熱供給・水道業</a:t>
          </a:r>
        </a:p>
      </cdr:txBody>
    </cdr:sp>
  </cdr:relSizeAnchor>
  <cdr:relSizeAnchor xmlns:cdr="http://schemas.openxmlformats.org/drawingml/2006/chartDrawing">
    <cdr:from>
      <cdr:x>0.3114</cdr:x>
      <cdr:y>0.49717</cdr:y>
    </cdr:from>
    <cdr:to>
      <cdr:x>0.33163</cdr:x>
      <cdr:y>0.51305</cdr:y>
    </cdr:to>
    <cdr:sp macro="" textlink="">
      <cdr:nvSpPr>
        <cdr:cNvPr id="699394" name="Line 2"/>
        <cdr:cNvSpPr>
          <a:spLocks xmlns:a="http://schemas.openxmlformats.org/drawingml/2006/main" noChangeShapeType="1"/>
        </cdr:cNvSpPr>
      </cdr:nvSpPr>
      <cdr:spPr bwMode="auto">
        <a:xfrm xmlns:a="http://schemas.openxmlformats.org/drawingml/2006/main">
          <a:off x="231563" y="367813"/>
          <a:ext cx="14838"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0.18675</cdr:x>
      <cdr:y>0.50805</cdr:y>
    </cdr:from>
    <cdr:to>
      <cdr:x>0.26267</cdr:x>
      <cdr:y>0.53089</cdr:y>
    </cdr:to>
    <cdr:sp macro="" textlink="">
      <cdr:nvSpPr>
        <cdr:cNvPr id="699395" name="Text Box 3"/>
        <cdr:cNvSpPr txBox="1">
          <a:spLocks xmlns:a="http://schemas.openxmlformats.org/drawingml/2006/main" noChangeArrowheads="1"/>
        </cdr:cNvSpPr>
      </cdr:nvSpPr>
      <cdr:spPr bwMode="auto">
        <a:xfrm xmlns:a="http://schemas.openxmlformats.org/drawingml/2006/main">
          <a:off x="140145" y="375791"/>
          <a:ext cx="55680" cy="167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鉱業</a:t>
          </a:r>
        </a:p>
      </cdr:txBody>
    </cdr:sp>
  </cdr:relSizeAnchor>
  <cdr:relSizeAnchor xmlns:cdr="http://schemas.openxmlformats.org/drawingml/2006/chartDrawing">
    <cdr:from>
      <cdr:x>0.18153</cdr:x>
      <cdr:y>0.49717</cdr:y>
    </cdr:from>
    <cdr:to>
      <cdr:x>0.20002</cdr:x>
      <cdr:y>0.50805</cdr:y>
    </cdr:to>
    <cdr:sp macro="" textlink="">
      <cdr:nvSpPr>
        <cdr:cNvPr id="699396" name="Line 4"/>
        <cdr:cNvSpPr>
          <a:spLocks xmlns:a="http://schemas.openxmlformats.org/drawingml/2006/main" noChangeShapeType="1"/>
        </cdr:cNvSpPr>
      </cdr:nvSpPr>
      <cdr:spPr bwMode="auto">
        <a:xfrm xmlns:a="http://schemas.openxmlformats.org/drawingml/2006/main" flipH="1" flipV="1">
          <a:off x="136315" y="367813"/>
          <a:ext cx="13562" cy="79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0.17087</cdr:x>
      <cdr:y>0.34403</cdr:y>
    </cdr:from>
    <cdr:to>
      <cdr:x>0.25484</cdr:x>
      <cdr:y>0.43496</cdr:y>
    </cdr:to>
    <cdr:sp macro="" textlink="">
      <cdr:nvSpPr>
        <cdr:cNvPr id="699397" name="Text Box 5"/>
        <cdr:cNvSpPr txBox="1">
          <a:spLocks xmlns:a="http://schemas.openxmlformats.org/drawingml/2006/main" noChangeArrowheads="1"/>
        </cdr:cNvSpPr>
      </cdr:nvSpPr>
      <cdr:spPr bwMode="auto">
        <a:xfrm xmlns:a="http://schemas.openxmlformats.org/drawingml/2006/main">
          <a:off x="128498" y="255495"/>
          <a:ext cx="61584" cy="666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農林漁業</a:t>
          </a:r>
        </a:p>
      </cdr:txBody>
    </cdr:sp>
  </cdr:relSizeAnchor>
  <cdr:relSizeAnchor xmlns:cdr="http://schemas.openxmlformats.org/drawingml/2006/chartDrawing">
    <cdr:from>
      <cdr:x>0.18153</cdr:x>
      <cdr:y>0.42147</cdr:y>
    </cdr:from>
    <cdr:to>
      <cdr:x>0.20002</cdr:x>
      <cdr:y>0.46106</cdr:y>
    </cdr:to>
    <cdr:sp macro="" textlink="">
      <cdr:nvSpPr>
        <cdr:cNvPr id="699398" name="Line 6"/>
        <cdr:cNvSpPr>
          <a:spLocks xmlns:a="http://schemas.openxmlformats.org/drawingml/2006/main" noChangeShapeType="1"/>
        </cdr:cNvSpPr>
      </cdr:nvSpPr>
      <cdr:spPr bwMode="auto">
        <a:xfrm xmlns:a="http://schemas.openxmlformats.org/drawingml/2006/main" flipH="1">
          <a:off x="136315" y="312292"/>
          <a:ext cx="13562" cy="290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0.24331</cdr:x>
      <cdr:y>0.32402</cdr:y>
    </cdr:from>
    <cdr:to>
      <cdr:x>0.30792</cdr:x>
      <cdr:y>0.41712</cdr:y>
    </cdr:to>
    <cdr:sp macro="" textlink="">
      <cdr:nvSpPr>
        <cdr:cNvPr id="699399" name="Text Box 7"/>
        <cdr:cNvSpPr txBox="1">
          <a:spLocks xmlns:a="http://schemas.openxmlformats.org/drawingml/2006/main" noChangeArrowheads="1"/>
        </cdr:cNvSpPr>
      </cdr:nvSpPr>
      <cdr:spPr bwMode="auto">
        <a:xfrm xmlns:a="http://schemas.openxmlformats.org/drawingml/2006/main">
          <a:off x="181626" y="240817"/>
          <a:ext cx="47384" cy="682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建設業</a:t>
          </a:r>
        </a:p>
      </cdr:txBody>
    </cdr:sp>
  </cdr:relSizeAnchor>
  <cdr:relSizeAnchor xmlns:cdr="http://schemas.openxmlformats.org/drawingml/2006/chartDrawing">
    <cdr:from>
      <cdr:x>0.24331</cdr:x>
      <cdr:y>0.4665</cdr:y>
    </cdr:from>
    <cdr:to>
      <cdr:x>0.29726</cdr:x>
      <cdr:y>0.48869</cdr:y>
    </cdr:to>
    <cdr:sp macro="" textlink="">
      <cdr:nvSpPr>
        <cdr:cNvPr id="699400" name="Text Box 8"/>
        <cdr:cNvSpPr txBox="1">
          <a:spLocks xmlns:a="http://schemas.openxmlformats.org/drawingml/2006/main" noChangeArrowheads="1"/>
        </cdr:cNvSpPr>
      </cdr:nvSpPr>
      <cdr:spPr bwMode="auto">
        <a:xfrm xmlns:a="http://schemas.openxmlformats.org/drawingml/2006/main">
          <a:off x="181626" y="345318"/>
          <a:ext cx="39567"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製造業</a:t>
          </a:r>
        </a:p>
      </cdr:txBody>
    </cdr:sp>
  </cdr:relSizeAnchor>
  <cdr:relSizeAnchor xmlns:cdr="http://schemas.openxmlformats.org/drawingml/2006/chartDrawing">
    <cdr:from>
      <cdr:x>0.38558</cdr:x>
      <cdr:y>0.4665</cdr:y>
    </cdr:from>
    <cdr:to>
      <cdr:x>0.49761</cdr:x>
      <cdr:y>0.48869</cdr:y>
    </cdr:to>
    <cdr:sp macro="" textlink="">
      <cdr:nvSpPr>
        <cdr:cNvPr id="699401" name="Text Box 9"/>
        <cdr:cNvSpPr txBox="1">
          <a:spLocks xmlns:a="http://schemas.openxmlformats.org/drawingml/2006/main" noChangeArrowheads="1"/>
        </cdr:cNvSpPr>
      </cdr:nvSpPr>
      <cdr:spPr bwMode="auto">
        <a:xfrm xmlns:a="http://schemas.openxmlformats.org/drawingml/2006/main">
          <a:off x="285967" y="345318"/>
          <a:ext cx="82166"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卸売・小売業</a:t>
          </a:r>
        </a:p>
      </cdr:txBody>
    </cdr:sp>
  </cdr:relSizeAnchor>
  <cdr:relSizeAnchor xmlns:cdr="http://schemas.openxmlformats.org/drawingml/2006/chartDrawing">
    <cdr:from>
      <cdr:x>0.33163</cdr:x>
      <cdr:y>0.30052</cdr:y>
    </cdr:from>
    <cdr:to>
      <cdr:x>0.42974</cdr:x>
      <cdr:y>0.41712</cdr:y>
    </cdr:to>
    <cdr:sp macro="" textlink="">
      <cdr:nvSpPr>
        <cdr:cNvPr id="699402" name="Text Box 10"/>
        <cdr:cNvSpPr txBox="1">
          <a:spLocks xmlns:a="http://schemas.openxmlformats.org/drawingml/2006/main" noChangeArrowheads="1"/>
        </cdr:cNvSpPr>
      </cdr:nvSpPr>
      <cdr:spPr bwMode="auto">
        <a:xfrm xmlns:a="http://schemas.openxmlformats.org/drawingml/2006/main">
          <a:off x="246401" y="223586"/>
          <a:ext cx="71954" cy="855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情報通信業</a:t>
          </a:r>
        </a:p>
      </cdr:txBody>
    </cdr:sp>
  </cdr:relSizeAnchor>
  <cdr:relSizeAnchor xmlns:cdr="http://schemas.openxmlformats.org/drawingml/2006/chartDrawing">
    <cdr:from>
      <cdr:x>0.32293</cdr:x>
      <cdr:y>0.41712</cdr:y>
    </cdr:from>
    <cdr:to>
      <cdr:x>0.34316</cdr:x>
      <cdr:y>0.46106</cdr:y>
    </cdr:to>
    <cdr:sp macro="" textlink="">
      <cdr:nvSpPr>
        <cdr:cNvPr id="699403" name="Line 11"/>
        <cdr:cNvSpPr>
          <a:spLocks xmlns:a="http://schemas.openxmlformats.org/drawingml/2006/main" noChangeShapeType="1"/>
        </cdr:cNvSpPr>
      </cdr:nvSpPr>
      <cdr:spPr bwMode="auto">
        <a:xfrm xmlns:a="http://schemas.openxmlformats.org/drawingml/2006/main" flipH="1">
          <a:off x="240019" y="309101"/>
          <a:ext cx="14837" cy="322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0.47651</cdr:x>
      <cdr:y>0.29748</cdr:y>
    </cdr:from>
    <cdr:to>
      <cdr:x>0.57548</cdr:x>
      <cdr:y>0.41669</cdr:y>
    </cdr:to>
    <cdr:sp macro="" textlink="">
      <cdr:nvSpPr>
        <cdr:cNvPr id="699404" name="Text Box 12"/>
        <cdr:cNvSpPr txBox="1">
          <a:spLocks xmlns:a="http://schemas.openxmlformats.org/drawingml/2006/main" noChangeArrowheads="1"/>
        </cdr:cNvSpPr>
      </cdr:nvSpPr>
      <cdr:spPr bwMode="auto">
        <a:xfrm xmlns:a="http://schemas.openxmlformats.org/drawingml/2006/main">
          <a:off x="352657" y="221352"/>
          <a:ext cx="72592" cy="8743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金融・保険業</a:t>
          </a:r>
        </a:p>
      </cdr:txBody>
    </cdr:sp>
  </cdr:relSizeAnchor>
  <cdr:relSizeAnchor xmlns:cdr="http://schemas.openxmlformats.org/drawingml/2006/chartDrawing">
    <cdr:from>
      <cdr:x>0.20807</cdr:x>
      <cdr:y>0.42147</cdr:y>
    </cdr:from>
    <cdr:to>
      <cdr:x>0.25484</cdr:x>
      <cdr:y>0.45845</cdr:y>
    </cdr:to>
    <cdr:sp macro="" textlink="">
      <cdr:nvSpPr>
        <cdr:cNvPr id="699405" name="Line 13"/>
        <cdr:cNvSpPr>
          <a:spLocks xmlns:a="http://schemas.openxmlformats.org/drawingml/2006/main" noChangeShapeType="1"/>
        </cdr:cNvSpPr>
      </cdr:nvSpPr>
      <cdr:spPr bwMode="auto">
        <a:xfrm xmlns:a="http://schemas.openxmlformats.org/drawingml/2006/main" flipH="1">
          <a:off x="155780" y="312292"/>
          <a:ext cx="34302"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0.75038</cdr:x>
      <cdr:y>0.43496</cdr:y>
    </cdr:from>
    <cdr:to>
      <cdr:x>0.85001</cdr:x>
      <cdr:y>0.49717</cdr:y>
    </cdr:to>
    <cdr:sp macro="" textlink="">
      <cdr:nvSpPr>
        <cdr:cNvPr id="699406" name="Text Box 14"/>
        <cdr:cNvSpPr txBox="1">
          <a:spLocks xmlns:a="http://schemas.openxmlformats.org/drawingml/2006/main" noChangeArrowheads="1"/>
        </cdr:cNvSpPr>
      </cdr:nvSpPr>
      <cdr:spPr bwMode="auto">
        <a:xfrm xmlns:a="http://schemas.openxmlformats.org/drawingml/2006/main">
          <a:off x="553522" y="322184"/>
          <a:ext cx="73071" cy="456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サービス業</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（他に分類されないもの）</a:t>
          </a:r>
        </a:p>
      </cdr:txBody>
    </cdr:sp>
  </cdr:relSizeAnchor>
  <cdr:relSizeAnchor xmlns:cdr="http://schemas.openxmlformats.org/drawingml/2006/chartDrawing">
    <cdr:from>
      <cdr:x>0.52871</cdr:x>
      <cdr:y>0.40864</cdr:y>
    </cdr:from>
    <cdr:to>
      <cdr:x>0.54177</cdr:x>
      <cdr:y>0.45562</cdr:y>
    </cdr:to>
    <cdr:sp macro="" textlink="">
      <cdr:nvSpPr>
        <cdr:cNvPr id="699407" name="Line 15"/>
        <cdr:cNvSpPr>
          <a:spLocks xmlns:a="http://schemas.openxmlformats.org/drawingml/2006/main" noChangeShapeType="1"/>
        </cdr:cNvSpPr>
      </cdr:nvSpPr>
      <cdr:spPr bwMode="auto">
        <a:xfrm xmlns:a="http://schemas.openxmlformats.org/drawingml/2006/main" flipH="1">
          <a:off x="390947" y="302879"/>
          <a:ext cx="9573" cy="344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0.5596</cdr:x>
      <cdr:y>0.34294</cdr:y>
    </cdr:from>
    <cdr:to>
      <cdr:x>0.63813</cdr:x>
      <cdr:y>0.4193</cdr:y>
    </cdr:to>
    <cdr:sp macro="" textlink="">
      <cdr:nvSpPr>
        <cdr:cNvPr id="699408" name="Text Box 16"/>
        <cdr:cNvSpPr txBox="1">
          <a:spLocks xmlns:a="http://schemas.openxmlformats.org/drawingml/2006/main" noChangeArrowheads="1"/>
        </cdr:cNvSpPr>
      </cdr:nvSpPr>
      <cdr:spPr bwMode="auto">
        <a:xfrm xmlns:a="http://schemas.openxmlformats.org/drawingml/2006/main">
          <a:off x="413602" y="254697"/>
          <a:ext cx="57596" cy="560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不動産業</a:t>
          </a:r>
        </a:p>
      </cdr:txBody>
    </cdr:sp>
  </cdr:relSizeAnchor>
  <cdr:relSizeAnchor xmlns:cdr="http://schemas.openxmlformats.org/drawingml/2006/chartDrawing">
    <cdr:from>
      <cdr:x>0.54177</cdr:x>
      <cdr:y>0.42147</cdr:y>
    </cdr:from>
    <cdr:to>
      <cdr:x>0.56918</cdr:x>
      <cdr:y>0.45562</cdr:y>
    </cdr:to>
    <cdr:sp macro="" textlink="">
      <cdr:nvSpPr>
        <cdr:cNvPr id="699409" name="Line 17"/>
        <cdr:cNvSpPr>
          <a:spLocks xmlns:a="http://schemas.openxmlformats.org/drawingml/2006/main" noChangeShapeType="1"/>
        </cdr:cNvSpPr>
      </cdr:nvSpPr>
      <cdr:spPr bwMode="auto">
        <a:xfrm xmlns:a="http://schemas.openxmlformats.org/drawingml/2006/main" flipH="1">
          <a:off x="400520" y="312292"/>
          <a:ext cx="20102" cy="25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0.34403</cdr:x>
      <cdr:y>0.43496</cdr:y>
    </cdr:from>
    <cdr:to>
      <cdr:x>0.3784</cdr:x>
      <cdr:y>0.45823</cdr:y>
    </cdr:to>
    <cdr:sp macro="" textlink="">
      <cdr:nvSpPr>
        <cdr:cNvPr id="699410" name="Line 18"/>
        <cdr:cNvSpPr>
          <a:spLocks xmlns:a="http://schemas.openxmlformats.org/drawingml/2006/main" noChangeShapeType="1"/>
        </cdr:cNvSpPr>
      </cdr:nvSpPr>
      <cdr:spPr bwMode="auto">
        <a:xfrm xmlns:a="http://schemas.openxmlformats.org/drawingml/2006/main" flipV="1">
          <a:off x="255495" y="322184"/>
          <a:ext cx="25208" cy="170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0.29868</cdr:x>
      <cdr:y>0.41712</cdr:y>
    </cdr:from>
    <cdr:to>
      <cdr:x>1</cdr:x>
      <cdr:y>0.61203</cdr:y>
    </cdr:to>
    <cdr:sp macro="" textlink="">
      <cdr:nvSpPr>
        <cdr:cNvPr id="699411" name="Text Box 19"/>
        <cdr:cNvSpPr txBox="1">
          <a:spLocks xmlns:a="http://schemas.openxmlformats.org/drawingml/2006/main" noChangeArrowheads="1"/>
        </cdr:cNvSpPr>
      </cdr:nvSpPr>
      <cdr:spPr bwMode="auto">
        <a:xfrm xmlns:a="http://schemas.openxmlformats.org/drawingml/2006/main">
          <a:off x="280703" y="309101"/>
          <a:ext cx="514369" cy="14295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運輸業</a:t>
          </a:r>
        </a:p>
      </cdr:txBody>
    </cdr:sp>
  </cdr:relSizeAnchor>
  <cdr:relSizeAnchor xmlns:cdr="http://schemas.openxmlformats.org/drawingml/2006/chartDrawing">
    <cdr:from>
      <cdr:x>0.5596</cdr:x>
      <cdr:y>0.4926</cdr:y>
    </cdr:from>
    <cdr:to>
      <cdr:x>0.57548</cdr:x>
      <cdr:y>0.51349</cdr:y>
    </cdr:to>
    <cdr:sp macro="" textlink="">
      <cdr:nvSpPr>
        <cdr:cNvPr id="699412" name="Line 20"/>
        <cdr:cNvSpPr>
          <a:spLocks xmlns:a="http://schemas.openxmlformats.org/drawingml/2006/main" noChangeShapeType="1"/>
        </cdr:cNvSpPr>
      </cdr:nvSpPr>
      <cdr:spPr bwMode="auto">
        <a:xfrm xmlns:a="http://schemas.openxmlformats.org/drawingml/2006/main">
          <a:off x="413602" y="364463"/>
          <a:ext cx="11647" cy="153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0.51349</cdr:y>
    </cdr:from>
    <cdr:to>
      <cdr:x>1</cdr:x>
      <cdr:y>0.72123</cdr:y>
    </cdr:to>
    <cdr:sp macro="" textlink="">
      <cdr:nvSpPr>
        <cdr:cNvPr id="699413" name="Text Box 21"/>
        <cdr:cNvSpPr txBox="1">
          <a:spLocks xmlns:a="http://schemas.openxmlformats.org/drawingml/2006/main" noChangeArrowheads="1"/>
        </cdr:cNvSpPr>
      </cdr:nvSpPr>
      <cdr:spPr bwMode="auto">
        <a:xfrm xmlns:a="http://schemas.openxmlformats.org/drawingml/2006/main">
          <a:off x="420622" y="379779"/>
          <a:ext cx="962049"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飲食店、宿泊業</a:t>
          </a:r>
        </a:p>
      </cdr:txBody>
    </cdr:sp>
  </cdr:relSizeAnchor>
  <cdr:relSizeAnchor xmlns:cdr="http://schemas.openxmlformats.org/drawingml/2006/chartDrawing">
    <cdr:from>
      <cdr:x>0.61877</cdr:x>
      <cdr:y>0.34294</cdr:y>
    </cdr:from>
    <cdr:to>
      <cdr:x>0.639</cdr:x>
      <cdr:y>0.45562</cdr:y>
    </cdr:to>
    <cdr:sp macro="" textlink="">
      <cdr:nvSpPr>
        <cdr:cNvPr id="699414" name="Line 22"/>
        <cdr:cNvSpPr>
          <a:spLocks xmlns:a="http://schemas.openxmlformats.org/drawingml/2006/main" noChangeShapeType="1"/>
        </cdr:cNvSpPr>
      </cdr:nvSpPr>
      <cdr:spPr bwMode="auto">
        <a:xfrm xmlns:a="http://schemas.openxmlformats.org/drawingml/2006/main" flipV="1">
          <a:off x="456998" y="254697"/>
          <a:ext cx="14838" cy="82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0.11682</cdr:x>
      <cdr:y>0.24657</cdr:y>
    </cdr:from>
    <cdr:to>
      <cdr:x>1</cdr:x>
      <cdr:y>0.45432</cdr:y>
    </cdr:to>
    <cdr:sp macro="" textlink="">
      <cdr:nvSpPr>
        <cdr:cNvPr id="699415" name="Text Box 23"/>
        <cdr:cNvSpPr txBox="1">
          <a:spLocks xmlns:a="http://schemas.openxmlformats.org/drawingml/2006/main" noChangeArrowheads="1"/>
        </cdr:cNvSpPr>
      </cdr:nvSpPr>
      <cdr:spPr bwMode="auto">
        <a:xfrm xmlns:a="http://schemas.openxmlformats.org/drawingml/2006/main">
          <a:off x="456360" y="184019"/>
          <a:ext cx="647748"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医療、福祉</a:t>
          </a:r>
        </a:p>
      </cdr:txBody>
    </cdr:sp>
  </cdr:relSizeAnchor>
  <cdr:relSizeAnchor xmlns:cdr="http://schemas.openxmlformats.org/drawingml/2006/chartDrawing">
    <cdr:from>
      <cdr:x>0.64792</cdr:x>
      <cdr:y>0.43387</cdr:y>
    </cdr:from>
    <cdr:to>
      <cdr:x>0.69295</cdr:x>
      <cdr:y>0.45823</cdr:y>
    </cdr:to>
    <cdr:sp macro="" textlink="">
      <cdr:nvSpPr>
        <cdr:cNvPr id="699416" name="Line 24"/>
        <cdr:cNvSpPr>
          <a:spLocks xmlns:a="http://schemas.openxmlformats.org/drawingml/2006/main" noChangeShapeType="1"/>
        </cdr:cNvSpPr>
      </cdr:nvSpPr>
      <cdr:spPr bwMode="auto">
        <a:xfrm xmlns:a="http://schemas.openxmlformats.org/drawingml/2006/main" flipV="1">
          <a:off x="478377" y="321386"/>
          <a:ext cx="33026"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0.39036</cdr:y>
    </cdr:from>
    <cdr:to>
      <cdr:x>1</cdr:x>
      <cdr:y>0.61116</cdr:y>
    </cdr:to>
    <cdr:sp macro="" textlink="">
      <cdr:nvSpPr>
        <cdr:cNvPr id="699417" name="Text Box 25"/>
        <cdr:cNvSpPr txBox="1">
          <a:spLocks xmlns:a="http://schemas.openxmlformats.org/drawingml/2006/main" noChangeArrowheads="1"/>
        </cdr:cNvSpPr>
      </cdr:nvSpPr>
      <cdr:spPr bwMode="auto">
        <a:xfrm xmlns:a="http://schemas.openxmlformats.org/drawingml/2006/main">
          <a:off x="492577" y="289477"/>
          <a:ext cx="1057296" cy="161937"/>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教育、学習支援業</a:t>
          </a:r>
        </a:p>
      </cdr:txBody>
    </cdr:sp>
  </cdr:relSizeAnchor>
  <cdr:relSizeAnchor xmlns:cdr="http://schemas.openxmlformats.org/drawingml/2006/chartDrawing">
    <cdr:from>
      <cdr:x>0.65401</cdr:x>
      <cdr:y>0.4926</cdr:y>
    </cdr:from>
    <cdr:to>
      <cdr:x>0.69556</cdr:x>
      <cdr:y>0.52045</cdr:y>
    </cdr:to>
    <cdr:sp macro="" textlink="">
      <cdr:nvSpPr>
        <cdr:cNvPr id="699418" name="Line 26"/>
        <cdr:cNvSpPr>
          <a:spLocks xmlns:a="http://schemas.openxmlformats.org/drawingml/2006/main" noChangeShapeType="1"/>
        </cdr:cNvSpPr>
      </cdr:nvSpPr>
      <cdr:spPr bwMode="auto">
        <a:xfrm xmlns:a="http://schemas.openxmlformats.org/drawingml/2006/main">
          <a:off x="482844" y="364463"/>
          <a:ext cx="30473" cy="204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0.50805</cdr:y>
    </cdr:from>
    <cdr:to>
      <cdr:x>1</cdr:x>
      <cdr:y>0.71579</cdr:y>
    </cdr:to>
    <cdr:sp macro="" textlink="">
      <cdr:nvSpPr>
        <cdr:cNvPr id="699419" name="Text Box 27"/>
        <cdr:cNvSpPr txBox="1">
          <a:spLocks xmlns:a="http://schemas.openxmlformats.org/drawingml/2006/main" noChangeArrowheads="1"/>
        </cdr:cNvSpPr>
      </cdr:nvSpPr>
      <cdr:spPr bwMode="auto">
        <a:xfrm xmlns:a="http://schemas.openxmlformats.org/drawingml/2006/main">
          <a:off x="506776" y="375791"/>
          <a:ext cx="1038151"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複合サービス事業</a:t>
          </a:r>
        </a:p>
      </cdr:txBody>
    </cdr:sp>
  </cdr:relSizeAnchor>
  <cdr:relSizeAnchor xmlns:cdr="http://schemas.openxmlformats.org/drawingml/2006/chartDrawing">
    <cdr:from>
      <cdr:x>0.71666</cdr:x>
      <cdr:y>0.45562</cdr:y>
    </cdr:from>
    <cdr:to>
      <cdr:x>0.75038</cdr:x>
      <cdr:y>0.47237</cdr:y>
    </cdr:to>
    <cdr:sp macro="" textlink="">
      <cdr:nvSpPr>
        <cdr:cNvPr id="699420" name="Line 28"/>
        <cdr:cNvSpPr>
          <a:spLocks xmlns:a="http://schemas.openxmlformats.org/drawingml/2006/main" noChangeShapeType="1"/>
        </cdr:cNvSpPr>
      </cdr:nvSpPr>
      <cdr:spPr bwMode="auto">
        <a:xfrm xmlns:a="http://schemas.openxmlformats.org/drawingml/2006/main" flipV="1">
          <a:off x="528793" y="337341"/>
          <a:ext cx="24729" cy="122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0.07559</cdr:x>
      <cdr:y>0.46585</cdr:y>
    </cdr:from>
    <cdr:to>
      <cdr:x>0.68599</cdr:x>
      <cdr:y>0.80346</cdr:y>
    </cdr:to>
    <cdr:sp macro="" textlink="">
      <cdr:nvSpPr>
        <cdr:cNvPr id="699421" name="Text Box 29"/>
        <cdr:cNvSpPr txBox="1">
          <a:spLocks xmlns:a="http://schemas.openxmlformats.org/drawingml/2006/main" noChangeArrowheads="1"/>
        </cdr:cNvSpPr>
      </cdr:nvSpPr>
      <cdr:spPr bwMode="auto">
        <a:xfrm xmlns:a="http://schemas.openxmlformats.org/drawingml/2006/main">
          <a:off x="58618" y="344839"/>
          <a:ext cx="447679" cy="24761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25" b="0" i="0" u="none" strike="noStrike" baseline="0">
              <a:solidFill>
                <a:srgbClr val="000000"/>
              </a:solidFill>
              <a:latin typeface="ＭＳ Ｐゴシック"/>
              <a:ea typeface="ＭＳ Ｐゴシック"/>
            </a:rPr>
            <a:t>平成</a:t>
          </a:r>
        </a:p>
      </cdr:txBody>
    </cdr:sp>
  </cdr:relSizeAnchor>
</c:userShapes>
</file>

<file path=xl/drawings/drawing35.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00417"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00418"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00419"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00420"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00421"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00422"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00423"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00424"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00425"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00426"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00427"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700428"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36.xml><?xml version="1.0" encoding="utf-8"?>
<c:userShapes xmlns:c="http://schemas.openxmlformats.org/drawingml/2006/chart">
  <cdr:relSizeAnchor xmlns:cdr="http://schemas.openxmlformats.org/drawingml/2006/chartDrawing">
    <cdr:from>
      <cdr:x>0.78606</cdr:x>
      <cdr:y>0.61377</cdr:y>
    </cdr:from>
    <cdr:to>
      <cdr:x>0.80085</cdr:x>
      <cdr:y>0.62117</cdr:y>
    </cdr:to>
    <cdr:sp macro="" textlink="">
      <cdr:nvSpPr>
        <cdr:cNvPr id="701441" name="Text Box 1"/>
        <cdr:cNvSpPr txBox="1">
          <a:spLocks xmlns:a="http://schemas.openxmlformats.org/drawingml/2006/main" noChangeArrowheads="1"/>
        </cdr:cNvSpPr>
      </cdr:nvSpPr>
      <cdr:spPr bwMode="auto">
        <a:xfrm xmlns:a="http://schemas.openxmlformats.org/drawingml/2006/main">
          <a:off x="579688" y="453329"/>
          <a:ext cx="10849" cy="5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出生数</a:t>
          </a:r>
        </a:p>
      </cdr:txBody>
    </cdr:sp>
  </cdr:relSizeAnchor>
  <cdr:relSizeAnchor xmlns:cdr="http://schemas.openxmlformats.org/drawingml/2006/chartDrawing">
    <cdr:from>
      <cdr:x>0.78497</cdr:x>
      <cdr:y>0.61964</cdr:y>
    </cdr:from>
    <cdr:to>
      <cdr:x>0.7891</cdr:x>
      <cdr:y>0.62399</cdr:y>
    </cdr:to>
    <cdr:sp macro="" textlink="">
      <cdr:nvSpPr>
        <cdr:cNvPr id="701442" name="Line 2"/>
        <cdr:cNvSpPr>
          <a:spLocks xmlns:a="http://schemas.openxmlformats.org/drawingml/2006/main" noChangeShapeType="1"/>
        </cdr:cNvSpPr>
      </cdr:nvSpPr>
      <cdr:spPr bwMode="auto">
        <a:xfrm xmlns:a="http://schemas.openxmlformats.org/drawingml/2006/main" flipH="1">
          <a:off x="578890" y="457637"/>
          <a:ext cx="3031" cy="319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0.7891</cdr:x>
      <cdr:y>0.64357</cdr:y>
    </cdr:from>
    <cdr:to>
      <cdr:x>0.80411</cdr:x>
      <cdr:y>0.64879</cdr:y>
    </cdr:to>
    <cdr:sp macro="" textlink="">
      <cdr:nvSpPr>
        <cdr:cNvPr id="701443" name="Text Box 3"/>
        <cdr:cNvSpPr txBox="1">
          <a:spLocks xmlns:a="http://schemas.openxmlformats.org/drawingml/2006/main" noChangeArrowheads="1"/>
        </cdr:cNvSpPr>
      </cdr:nvSpPr>
      <cdr:spPr bwMode="auto">
        <a:xfrm xmlns:a="http://schemas.openxmlformats.org/drawingml/2006/main">
          <a:off x="581921" y="475186"/>
          <a:ext cx="11009" cy="382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死亡数</a:t>
          </a:r>
        </a:p>
      </cdr:txBody>
    </cdr:sp>
  </cdr:relSizeAnchor>
  <cdr:relSizeAnchor xmlns:cdr="http://schemas.openxmlformats.org/drawingml/2006/chartDrawing">
    <cdr:from>
      <cdr:x>0.7878</cdr:x>
      <cdr:y>0.64879</cdr:y>
    </cdr:from>
    <cdr:to>
      <cdr:x>0.79149</cdr:x>
      <cdr:y>0.65684</cdr:y>
    </cdr:to>
    <cdr:sp macro="" textlink="">
      <cdr:nvSpPr>
        <cdr:cNvPr id="701444" name="Line 4"/>
        <cdr:cNvSpPr>
          <a:spLocks xmlns:a="http://schemas.openxmlformats.org/drawingml/2006/main" noChangeShapeType="1"/>
        </cdr:cNvSpPr>
      </cdr:nvSpPr>
      <cdr:spPr bwMode="auto">
        <a:xfrm xmlns:a="http://schemas.openxmlformats.org/drawingml/2006/main" flipH="1">
          <a:off x="580964" y="479015"/>
          <a:ext cx="2712" cy="59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0.81999</cdr:x>
      <cdr:y>0.60159</cdr:y>
    </cdr:from>
    <cdr:to>
      <cdr:x>0.8474</cdr:x>
      <cdr:y>0.6092</cdr:y>
    </cdr:to>
    <cdr:sp macro="" textlink="">
      <cdr:nvSpPr>
        <cdr:cNvPr id="701445" name="Text Box 5"/>
        <cdr:cNvSpPr txBox="1">
          <a:spLocks xmlns:a="http://schemas.openxmlformats.org/drawingml/2006/main" noChangeArrowheads="1"/>
        </cdr:cNvSpPr>
      </cdr:nvSpPr>
      <cdr:spPr bwMode="auto">
        <a:xfrm xmlns:a="http://schemas.openxmlformats.org/drawingml/2006/main">
          <a:off x="604576" y="444394"/>
          <a:ext cx="20103"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合計特殊出生率</a:t>
          </a:r>
        </a:p>
      </cdr:txBody>
    </cdr:sp>
  </cdr:relSizeAnchor>
  <cdr:relSizeAnchor xmlns:cdr="http://schemas.openxmlformats.org/drawingml/2006/chartDrawing">
    <cdr:from>
      <cdr:x>0.82151</cdr:x>
      <cdr:y>0.60855</cdr:y>
    </cdr:from>
    <cdr:to>
      <cdr:x>0.82478</cdr:x>
      <cdr:y>0.61812</cdr:y>
    </cdr:to>
    <cdr:sp macro="" textlink="">
      <cdr:nvSpPr>
        <cdr:cNvPr id="701446" name="Line 6"/>
        <cdr:cNvSpPr>
          <a:spLocks xmlns:a="http://schemas.openxmlformats.org/drawingml/2006/main" noChangeShapeType="1"/>
        </cdr:cNvSpPr>
      </cdr:nvSpPr>
      <cdr:spPr bwMode="auto">
        <a:xfrm xmlns:a="http://schemas.openxmlformats.org/drawingml/2006/main" flipH="1">
          <a:off x="605693" y="449500"/>
          <a:ext cx="2393" cy="70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0.89308</cdr:x>
      <cdr:y>0.66402</cdr:y>
    </cdr:from>
    <cdr:to>
      <cdr:x>0.92375</cdr:x>
      <cdr:y>0.67229</cdr:y>
    </cdr:to>
    <cdr:sp macro="" textlink="">
      <cdr:nvSpPr>
        <cdr:cNvPr id="701447" name="Text Box 7"/>
        <cdr:cNvSpPr txBox="1">
          <a:spLocks xmlns:a="http://schemas.openxmlformats.org/drawingml/2006/main" noChangeArrowheads="1"/>
        </cdr:cNvSpPr>
      </cdr:nvSpPr>
      <cdr:spPr bwMode="auto">
        <a:xfrm xmlns:a="http://schemas.openxmlformats.org/drawingml/2006/main">
          <a:off x="658183" y="490183"/>
          <a:ext cx="22496" cy="606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0.78606</cdr:x>
      <cdr:y>0.60594</cdr:y>
    </cdr:from>
    <cdr:to>
      <cdr:x>0.80846</cdr:x>
      <cdr:y>0.60942</cdr:y>
    </cdr:to>
    <cdr:sp macro="" textlink="">
      <cdr:nvSpPr>
        <cdr:cNvPr id="701448" name="Line 8"/>
        <cdr:cNvSpPr>
          <a:spLocks xmlns:a="http://schemas.openxmlformats.org/drawingml/2006/main" noChangeShapeType="1"/>
        </cdr:cNvSpPr>
      </cdr:nvSpPr>
      <cdr:spPr bwMode="auto">
        <a:xfrm xmlns:a="http://schemas.openxmlformats.org/drawingml/2006/main">
          <a:off x="579688" y="447585"/>
          <a:ext cx="16433"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0.80846</cdr:x>
      <cdr:y>0.60942</cdr:y>
    </cdr:from>
    <cdr:to>
      <cdr:x>0.83087</cdr:x>
      <cdr:y>0.62399</cdr:y>
    </cdr:to>
    <cdr:sp macro="" textlink="">
      <cdr:nvSpPr>
        <cdr:cNvPr id="701449" name="Line 9"/>
        <cdr:cNvSpPr>
          <a:spLocks xmlns:a="http://schemas.openxmlformats.org/drawingml/2006/main" noChangeShapeType="1"/>
        </cdr:cNvSpPr>
      </cdr:nvSpPr>
      <cdr:spPr bwMode="auto">
        <a:xfrm xmlns:a="http://schemas.openxmlformats.org/drawingml/2006/main">
          <a:off x="596121" y="450138"/>
          <a:ext cx="16433" cy="106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0.83087</cdr:x>
      <cdr:y>0.62399</cdr:y>
    </cdr:from>
    <cdr:to>
      <cdr:x>0.85327</cdr:x>
      <cdr:y>0.63182</cdr:y>
    </cdr:to>
    <cdr:sp macro="" textlink="">
      <cdr:nvSpPr>
        <cdr:cNvPr id="701450" name="Line 10"/>
        <cdr:cNvSpPr>
          <a:spLocks xmlns:a="http://schemas.openxmlformats.org/drawingml/2006/main" noChangeShapeType="1"/>
        </cdr:cNvSpPr>
      </cdr:nvSpPr>
      <cdr:spPr bwMode="auto">
        <a:xfrm xmlns:a="http://schemas.openxmlformats.org/drawingml/2006/main">
          <a:off x="612554" y="460827"/>
          <a:ext cx="16433" cy="57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7.xml><?xml version="1.0" encoding="utf-8"?>
<c:userShapes xmlns:c="http://schemas.openxmlformats.org/drawingml/2006/chart">
  <cdr:relSizeAnchor xmlns:cdr="http://schemas.openxmlformats.org/drawingml/2006/chartDrawing">
    <cdr:from>
      <cdr:x>0.77779</cdr:x>
      <cdr:y>0.24831</cdr:y>
    </cdr:from>
    <cdr:to>
      <cdr:x>0.82043</cdr:x>
      <cdr:y>0.3623</cdr:y>
    </cdr:to>
    <cdr:sp macro="" textlink="">
      <cdr:nvSpPr>
        <cdr:cNvPr id="703489" name="Text Box 1"/>
        <cdr:cNvSpPr txBox="1">
          <a:spLocks xmlns:a="http://schemas.openxmlformats.org/drawingml/2006/main" noChangeArrowheads="1"/>
        </cdr:cNvSpPr>
      </cdr:nvSpPr>
      <cdr:spPr bwMode="auto">
        <a:xfrm xmlns:a="http://schemas.openxmlformats.org/drawingml/2006/main">
          <a:off x="573625" y="185295"/>
          <a:ext cx="3127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38.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704513"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0.85284</cdr:x>
      <cdr:y>0.60507</cdr:y>
    </cdr:to>
    <cdr:sp macro="" textlink="">
      <cdr:nvSpPr>
        <cdr:cNvPr id="704514" name="Text Box 2"/>
        <cdr:cNvSpPr txBox="1">
          <a:spLocks xmlns:a="http://schemas.openxmlformats.org/drawingml/2006/main" noChangeArrowheads="1"/>
        </cdr:cNvSpPr>
      </cdr:nvSpPr>
      <cdr:spPr bwMode="auto">
        <a:xfrm xmlns:a="http://schemas.openxmlformats.org/drawingml/2006/main">
          <a:off x="608724" y="420622"/>
          <a:ext cx="19943" cy="263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704515"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704516"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704517"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704518"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0.88895</cdr:x>
      <cdr:y>0.66554</cdr:y>
    </cdr:from>
    <cdr:to>
      <cdr:x>0.91723</cdr:x>
      <cdr:y>0.6725</cdr:y>
    </cdr:to>
    <cdr:sp macro="" textlink="">
      <cdr:nvSpPr>
        <cdr:cNvPr id="704519" name="Text Box 7"/>
        <cdr:cNvSpPr txBox="1">
          <a:spLocks xmlns:a="http://schemas.openxmlformats.org/drawingml/2006/main" noChangeArrowheads="1"/>
        </cdr:cNvSpPr>
      </cdr:nvSpPr>
      <cdr:spPr bwMode="auto">
        <a:xfrm xmlns:a="http://schemas.openxmlformats.org/drawingml/2006/main">
          <a:off x="655152" y="491300"/>
          <a:ext cx="20740" cy="510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704520"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6</xdr:col>
      <xdr:colOff>0</xdr:colOff>
      <xdr:row>1</xdr:row>
      <xdr:rowOff>114300</xdr:rowOff>
    </xdr:to>
    <xdr:sp macro="" textlink="">
      <xdr:nvSpPr>
        <xdr:cNvPr id="4426013" name="Text Box 1"/>
        <xdr:cNvSpPr txBox="1">
          <a:spLocks noChangeArrowheads="1"/>
        </xdr:cNvSpPr>
      </xdr:nvSpPr>
      <xdr:spPr bwMode="auto">
        <a:xfrm>
          <a:off x="171450" y="0"/>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0</xdr:colOff>
      <xdr:row>41</xdr:row>
      <xdr:rowOff>0</xdr:rowOff>
    </xdr:from>
    <xdr:to>
      <xdr:col>0</xdr:col>
      <xdr:colOff>0</xdr:colOff>
      <xdr:row>41</xdr:row>
      <xdr:rowOff>0</xdr:rowOff>
    </xdr:to>
    <xdr:graphicFrame macro="">
      <xdr:nvGraphicFramePr>
        <xdr:cNvPr id="44260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1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26016" name="Line 8"/>
        <xdr:cNvSpPr>
          <a:spLocks noChangeShapeType="1"/>
        </xdr:cNvSpPr>
      </xdr:nvSpPr>
      <xdr:spPr bwMode="auto">
        <a:xfrm>
          <a:off x="0" y="77152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41</xdr:row>
      <xdr:rowOff>0</xdr:rowOff>
    </xdr:from>
    <xdr:to>
      <xdr:col>0</xdr:col>
      <xdr:colOff>0</xdr:colOff>
      <xdr:row>41</xdr:row>
      <xdr:rowOff>0</xdr:rowOff>
    </xdr:to>
    <xdr:graphicFrame macro="">
      <xdr:nvGraphicFramePr>
        <xdr:cNvPr id="442601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7" name="Text Box 10"/>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8" name="Text Box 11"/>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9" name="Text Box 12"/>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2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12" name="Text Box 15"/>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3" name="Text Box 16"/>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4" name="Text Box 17"/>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5" name="Text Box 18"/>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6" name="Text Box 1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7" name="Text Box 20"/>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8" name="Text Box 21"/>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9" name="Text Box 22"/>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3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3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26033" name="Text Box 25"/>
        <xdr:cNvSpPr txBox="1">
          <a:spLocks noChangeArrowheads="1"/>
        </xdr:cNvSpPr>
      </xdr:nvSpPr>
      <xdr:spPr bwMode="auto">
        <a:xfrm>
          <a:off x="0" y="771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4426034" name="Text Box 26"/>
        <xdr:cNvSpPr txBox="1">
          <a:spLocks noChangeArrowheads="1"/>
        </xdr:cNvSpPr>
      </xdr:nvSpPr>
      <xdr:spPr bwMode="auto">
        <a:xfrm>
          <a:off x="0" y="771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41</xdr:row>
      <xdr:rowOff>0</xdr:rowOff>
    </xdr:from>
    <xdr:to>
      <xdr:col>0</xdr:col>
      <xdr:colOff>0</xdr:colOff>
      <xdr:row>41</xdr:row>
      <xdr:rowOff>0</xdr:rowOff>
    </xdr:to>
    <xdr:graphicFrame macro="">
      <xdr:nvGraphicFramePr>
        <xdr:cNvPr id="442603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36"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26" name="Text Box 2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38"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39"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4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30" name="Text Box 33"/>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1" name="Text Box 34"/>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2" name="Text Box 35"/>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3" name="Text Box 36"/>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4" name="Text Box 37"/>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5" name="Text Box 38"/>
        <xdr:cNvSpPr txBox="1">
          <a:spLocks noChangeArrowheads="1"/>
        </xdr:cNvSpPr>
      </xdr:nvSpPr>
      <xdr:spPr bwMode="auto">
        <a:xfrm>
          <a:off x="0" y="6943725"/>
          <a:ext cx="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4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4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26049" name="Line 42"/>
        <xdr:cNvSpPr>
          <a:spLocks noChangeShapeType="1"/>
        </xdr:cNvSpPr>
      </xdr:nvSpPr>
      <xdr:spPr bwMode="auto">
        <a:xfrm>
          <a:off x="0" y="77152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39" name="Text Box 43"/>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40" name="Text Box 44"/>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5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5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54"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 name="Text Box 4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45" name="Text Box 50"/>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46" name="Text Box 51"/>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47" name="Text Box 52"/>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59"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9" name="Text Box 54"/>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0" name="Text Box 55"/>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1" name="Text Box 56"/>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2" name="Text Box 57"/>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3" name="Text Box 58"/>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4" name="Text Box 5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66"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67"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26068" name="Text Box 62"/>
        <xdr:cNvSpPr txBox="1">
          <a:spLocks noChangeArrowheads="1"/>
        </xdr:cNvSpPr>
      </xdr:nvSpPr>
      <xdr:spPr bwMode="auto">
        <a:xfrm>
          <a:off x="0" y="77152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58" name="Text Box 63"/>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9" name="Text Box 64"/>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0" name="Text Box 65"/>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1" name="Text Box 66"/>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2" name="Text Box 67"/>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3" name="Text Box 68"/>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4" name="Text Box 6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5" name="Text Box 70"/>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6" name="Text Box 71"/>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7" name="Text Box 72"/>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8" name="Text Box 73"/>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80"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70" name="Text Box 75"/>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71" name="Text Box 76"/>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72" name="Text Box 77"/>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0.78214</cdr:x>
      <cdr:y>0.39515</cdr:y>
    </cdr:from>
    <cdr:to>
      <cdr:x>0.79476</cdr:x>
      <cdr:y>0.57179</cdr:y>
    </cdr:to>
    <cdr:sp macro="" textlink="">
      <cdr:nvSpPr>
        <cdr:cNvPr id="546817" name="Text Box 1"/>
        <cdr:cNvSpPr txBox="1">
          <a:spLocks xmlns:a="http://schemas.openxmlformats.org/drawingml/2006/main" noChangeArrowheads="1"/>
        </cdr:cNvSpPr>
      </cdr:nvSpPr>
      <cdr:spPr bwMode="auto">
        <a:xfrm xmlns:a="http://schemas.openxmlformats.org/drawingml/2006/main">
          <a:off x="576816" y="292987"/>
          <a:ext cx="9253" cy="12955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0.67207</cdr:y>
    </cdr:to>
    <cdr:sp macro="" textlink="">
      <cdr:nvSpPr>
        <cdr:cNvPr id="546818" name="Text Box 2"/>
        <cdr:cNvSpPr txBox="1">
          <a:spLocks xmlns:a="http://schemas.openxmlformats.org/drawingml/2006/main" noChangeArrowheads="1"/>
        </cdr:cNvSpPr>
      </cdr:nvSpPr>
      <cdr:spPr bwMode="auto">
        <a:xfrm xmlns:a="http://schemas.openxmlformats.org/drawingml/2006/main">
          <a:off x="581443" y="464018"/>
          <a:ext cx="3829" cy="3206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0.60268</cdr:y>
    </cdr:to>
    <cdr:sp macro="" textlink="">
      <cdr:nvSpPr>
        <cdr:cNvPr id="546819" name="Text Box 3"/>
        <cdr:cNvSpPr txBox="1">
          <a:spLocks xmlns:a="http://schemas.openxmlformats.org/drawingml/2006/main" noChangeArrowheads="1"/>
        </cdr:cNvSpPr>
      </cdr:nvSpPr>
      <cdr:spPr bwMode="auto">
        <a:xfrm xmlns:a="http://schemas.openxmlformats.org/drawingml/2006/main">
          <a:off x="618457" y="392224"/>
          <a:ext cx="22017" cy="5296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0.78431</cdr:x>
      <cdr:y>0.5633</cdr:y>
    </cdr:from>
    <cdr:to>
      <cdr:x>0.78606</cdr:x>
      <cdr:y>0.60463</cdr:y>
    </cdr:to>
    <cdr:sp macro="" textlink="">
      <cdr:nvSpPr>
        <cdr:cNvPr id="546820" name="Line 4"/>
        <cdr:cNvSpPr>
          <a:spLocks xmlns:a="http://schemas.openxmlformats.org/drawingml/2006/main" noChangeShapeType="1"/>
        </cdr:cNvSpPr>
      </cdr:nvSpPr>
      <cdr:spPr bwMode="auto">
        <a:xfrm xmlns:a="http://schemas.openxmlformats.org/drawingml/2006/main" flipV="1">
          <a:off x="578411" y="416315"/>
          <a:ext cx="1277" cy="3031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0.60028</cdr:y>
    </cdr:from>
    <cdr:to>
      <cdr:x>0.84696</cdr:x>
      <cdr:y>0.61072</cdr:y>
    </cdr:to>
    <cdr:sp macro="" textlink="">
      <cdr:nvSpPr>
        <cdr:cNvPr id="546821" name="Line 5"/>
        <cdr:cNvSpPr>
          <a:spLocks xmlns:a="http://schemas.openxmlformats.org/drawingml/2006/main" noChangeShapeType="1"/>
        </cdr:cNvSpPr>
      </cdr:nvSpPr>
      <cdr:spPr bwMode="auto">
        <a:xfrm xmlns:a="http://schemas.openxmlformats.org/drawingml/2006/main" flipH="1">
          <a:off x="622605" y="443437"/>
          <a:ext cx="1755"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0.78649</cdr:x>
      <cdr:y>0.63683</cdr:y>
    </cdr:from>
    <cdr:to>
      <cdr:x>0.78845</cdr:x>
      <cdr:y>0.64248</cdr:y>
    </cdr:to>
    <cdr:sp macro="" textlink="">
      <cdr:nvSpPr>
        <cdr:cNvPr id="546822" name="Line 6"/>
        <cdr:cNvSpPr>
          <a:spLocks xmlns:a="http://schemas.openxmlformats.org/drawingml/2006/main" noChangeShapeType="1"/>
        </cdr:cNvSpPr>
      </cdr:nvSpPr>
      <cdr:spPr bwMode="auto">
        <a:xfrm xmlns:a="http://schemas.openxmlformats.org/drawingml/2006/main" flipV="1">
          <a:off x="580007" y="470241"/>
          <a:ext cx="1436" cy="41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0.87938</cdr:x>
      <cdr:y>0.68381</cdr:y>
    </cdr:from>
    <cdr:to>
      <cdr:x>0.89243</cdr:x>
      <cdr:y>0.75712</cdr:y>
    </cdr:to>
    <cdr:sp macro="" textlink="">
      <cdr:nvSpPr>
        <cdr:cNvPr id="546823" name="Text Box 7"/>
        <cdr:cNvSpPr txBox="1">
          <a:spLocks xmlns:a="http://schemas.openxmlformats.org/drawingml/2006/main" noChangeArrowheads="1"/>
        </cdr:cNvSpPr>
      </cdr:nvSpPr>
      <cdr:spPr bwMode="auto">
        <a:xfrm xmlns:a="http://schemas.openxmlformats.org/drawingml/2006/main">
          <a:off x="648132" y="504702"/>
          <a:ext cx="9572" cy="5376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0.68556</cdr:y>
    </cdr:from>
    <cdr:to>
      <cdr:x>0.6836</cdr:x>
      <cdr:y>0.78301</cdr:y>
    </cdr:to>
    <cdr:sp macro="" textlink="">
      <cdr:nvSpPr>
        <cdr:cNvPr id="546824" name="Text Box 8"/>
        <cdr:cNvSpPr txBox="1">
          <a:spLocks xmlns:a="http://schemas.openxmlformats.org/drawingml/2006/main" noChangeArrowheads="1"/>
        </cdr:cNvSpPr>
      </cdr:nvSpPr>
      <cdr:spPr bwMode="auto">
        <a:xfrm xmlns:a="http://schemas.openxmlformats.org/drawingml/2006/main">
          <a:off x="419187" y="505978"/>
          <a:ext cx="85355" cy="7147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40.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708609"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0.56635</cdr:x>
      <cdr:y>0.75604</cdr:y>
    </cdr:from>
    <cdr:to>
      <cdr:x>0.57048</cdr:x>
      <cdr:y>0.77235</cdr:y>
    </cdr:to>
    <cdr:sp macro="" textlink="">
      <cdr:nvSpPr>
        <cdr:cNvPr id="708610" name="Text Box 2"/>
        <cdr:cNvSpPr txBox="1">
          <a:spLocks xmlns:a="http://schemas.openxmlformats.org/drawingml/2006/main" noChangeArrowheads="1"/>
        </cdr:cNvSpPr>
      </cdr:nvSpPr>
      <cdr:spPr bwMode="auto">
        <a:xfrm xmlns:a="http://schemas.openxmlformats.org/drawingml/2006/main">
          <a:off x="418548" y="557670"/>
          <a:ext cx="3032" cy="1196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0.62682</cdr:x>
      <cdr:y>0.71579</cdr:y>
    </cdr:from>
    <cdr:to>
      <cdr:x>0.64444</cdr:x>
      <cdr:y>0.72145</cdr:y>
    </cdr:to>
    <cdr:sp macro="" textlink="">
      <cdr:nvSpPr>
        <cdr:cNvPr id="708611" name="Text Box 3"/>
        <cdr:cNvSpPr txBox="1">
          <a:spLocks xmlns:a="http://schemas.openxmlformats.org/drawingml/2006/main" noChangeArrowheads="1"/>
        </cdr:cNvSpPr>
      </cdr:nvSpPr>
      <cdr:spPr bwMode="auto">
        <a:xfrm xmlns:a="http://schemas.openxmlformats.org/drawingml/2006/main">
          <a:off x="462902" y="528155"/>
          <a:ext cx="12923"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p>
      </cdr:txBody>
    </cdr:sp>
  </cdr:relSizeAnchor>
  <cdr:relSizeAnchor xmlns:cdr="http://schemas.openxmlformats.org/drawingml/2006/chartDrawing">
    <cdr:from>
      <cdr:x>0.56178</cdr:x>
      <cdr:y>0.72254</cdr:y>
    </cdr:from>
    <cdr:to>
      <cdr:x>0.56461</cdr:x>
      <cdr:y>0.73363</cdr:y>
    </cdr:to>
    <cdr:sp macro="" textlink="">
      <cdr:nvSpPr>
        <cdr:cNvPr id="708612" name="Line 4"/>
        <cdr:cNvSpPr>
          <a:spLocks xmlns:a="http://schemas.openxmlformats.org/drawingml/2006/main" noChangeShapeType="1"/>
        </cdr:cNvSpPr>
      </cdr:nvSpPr>
      <cdr:spPr bwMode="auto">
        <a:xfrm xmlns:a="http://schemas.openxmlformats.org/drawingml/2006/main" flipH="1">
          <a:off x="415198" y="533101"/>
          <a:ext cx="2074" cy="81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708613"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0.72145</cdr:y>
    </cdr:from>
    <cdr:to>
      <cdr:x>0.62965</cdr:x>
      <cdr:y>0.73058</cdr:y>
    </cdr:to>
    <cdr:sp macro="" textlink="">
      <cdr:nvSpPr>
        <cdr:cNvPr id="708614" name="Line 6"/>
        <cdr:cNvSpPr>
          <a:spLocks xmlns:a="http://schemas.openxmlformats.org/drawingml/2006/main" noChangeShapeType="1"/>
        </cdr:cNvSpPr>
      </cdr:nvSpPr>
      <cdr:spPr bwMode="auto">
        <a:xfrm xmlns:a="http://schemas.openxmlformats.org/drawingml/2006/main" flipH="1">
          <a:off x="463699" y="53230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0.73058</cdr:y>
    </cdr:from>
    <cdr:to>
      <cdr:x>0.64444</cdr:x>
      <cdr:y>0.73058</cdr:y>
    </cdr:to>
    <cdr:sp macro="" textlink="">
      <cdr:nvSpPr>
        <cdr:cNvPr id="708615" name="Line 7"/>
        <cdr:cNvSpPr>
          <a:spLocks xmlns:a="http://schemas.openxmlformats.org/drawingml/2006/main" noChangeShapeType="1"/>
        </cdr:cNvSpPr>
      </cdr:nvSpPr>
      <cdr:spPr bwMode="auto">
        <a:xfrm xmlns:a="http://schemas.openxmlformats.org/drawingml/2006/main">
          <a:off x="460987" y="53900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0.22939</cdr:x>
      <cdr:y>0.79149</cdr:y>
    </cdr:to>
    <cdr:sp macro="" textlink="">
      <cdr:nvSpPr>
        <cdr:cNvPr id="708616" name="Text Box 8"/>
        <cdr:cNvSpPr txBox="1">
          <a:spLocks xmlns:a="http://schemas.openxmlformats.org/drawingml/2006/main" noChangeArrowheads="1"/>
        </cdr:cNvSpPr>
      </cdr:nvSpPr>
      <cdr:spPr bwMode="auto">
        <a:xfrm xmlns:a="http://schemas.openxmlformats.org/drawingml/2006/main">
          <a:off x="50800" y="570594"/>
          <a:ext cx="120615" cy="130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0.79519</cdr:x>
      <cdr:y>0.76408</cdr:y>
    </cdr:from>
    <cdr:to>
      <cdr:x>0.87785</cdr:x>
      <cdr:y>0.78431</cdr:y>
    </cdr:to>
    <cdr:sp macro="" textlink="">
      <cdr:nvSpPr>
        <cdr:cNvPr id="708617" name="Text Box 9"/>
        <cdr:cNvSpPr txBox="1">
          <a:spLocks xmlns:a="http://schemas.openxmlformats.org/drawingml/2006/main" noChangeArrowheads="1"/>
        </cdr:cNvSpPr>
      </cdr:nvSpPr>
      <cdr:spPr bwMode="auto">
        <a:xfrm xmlns:a="http://schemas.openxmlformats.org/drawingml/2006/main">
          <a:off x="586388" y="563574"/>
          <a:ext cx="60627" cy="148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p>
      </cdr:txBody>
    </cdr:sp>
  </cdr:relSizeAnchor>
</c:userShapes>
</file>

<file path=xl/drawings/drawing41.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710657"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0.67207</cdr:y>
    </cdr:to>
    <cdr:sp macro="" textlink="">
      <cdr:nvSpPr>
        <cdr:cNvPr id="710658" name="Text Box 2"/>
        <cdr:cNvSpPr txBox="1">
          <a:spLocks xmlns:a="http://schemas.openxmlformats.org/drawingml/2006/main" noChangeArrowheads="1"/>
        </cdr:cNvSpPr>
      </cdr:nvSpPr>
      <cdr:spPr bwMode="auto">
        <a:xfrm xmlns:a="http://schemas.openxmlformats.org/drawingml/2006/main">
          <a:off x="581443" y="464018"/>
          <a:ext cx="3829" cy="3206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0.60268</cdr:y>
    </cdr:to>
    <cdr:sp macro="" textlink="">
      <cdr:nvSpPr>
        <cdr:cNvPr id="710659" name="Text Box 3"/>
        <cdr:cNvSpPr txBox="1">
          <a:spLocks xmlns:a="http://schemas.openxmlformats.org/drawingml/2006/main" noChangeArrowheads="1"/>
        </cdr:cNvSpPr>
      </cdr:nvSpPr>
      <cdr:spPr bwMode="auto">
        <a:xfrm xmlns:a="http://schemas.openxmlformats.org/drawingml/2006/main">
          <a:off x="618457" y="392224"/>
          <a:ext cx="22017" cy="5296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0.78431</cdr:x>
      <cdr:y>0.5633</cdr:y>
    </cdr:from>
    <cdr:to>
      <cdr:x>0.78584</cdr:x>
      <cdr:y>0.60485</cdr:y>
    </cdr:to>
    <cdr:sp macro="" textlink="">
      <cdr:nvSpPr>
        <cdr:cNvPr id="710660" name="Line 4"/>
        <cdr:cNvSpPr>
          <a:spLocks xmlns:a="http://schemas.openxmlformats.org/drawingml/2006/main" noChangeShapeType="1"/>
        </cdr:cNvSpPr>
      </cdr:nvSpPr>
      <cdr:spPr bwMode="auto">
        <a:xfrm xmlns:a="http://schemas.openxmlformats.org/drawingml/2006/main" flipV="1">
          <a:off x="578411" y="416315"/>
          <a:ext cx="1117" cy="304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710661"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0.64248</cdr:y>
    </cdr:to>
    <cdr:sp macro="" textlink="">
      <cdr:nvSpPr>
        <cdr:cNvPr id="710662" name="Line 6"/>
        <cdr:cNvSpPr>
          <a:spLocks xmlns:a="http://schemas.openxmlformats.org/drawingml/2006/main" noChangeShapeType="1"/>
        </cdr:cNvSpPr>
      </cdr:nvSpPr>
      <cdr:spPr bwMode="auto">
        <a:xfrm xmlns:a="http://schemas.openxmlformats.org/drawingml/2006/main" flipV="1">
          <a:off x="579847" y="470241"/>
          <a:ext cx="1596" cy="41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0.87959</cdr:x>
      <cdr:y>0.68381</cdr:y>
    </cdr:from>
    <cdr:to>
      <cdr:x>0.89243</cdr:x>
      <cdr:y>0.75756</cdr:y>
    </cdr:to>
    <cdr:sp macro="" textlink="">
      <cdr:nvSpPr>
        <cdr:cNvPr id="710663" name="Text Box 7"/>
        <cdr:cNvSpPr txBox="1">
          <a:spLocks xmlns:a="http://schemas.openxmlformats.org/drawingml/2006/main" noChangeArrowheads="1"/>
        </cdr:cNvSpPr>
      </cdr:nvSpPr>
      <cdr:spPr bwMode="auto">
        <a:xfrm xmlns:a="http://schemas.openxmlformats.org/drawingml/2006/main">
          <a:off x="648291" y="504702"/>
          <a:ext cx="9413" cy="5408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0.68577</cdr:y>
    </cdr:from>
    <cdr:to>
      <cdr:x>0.6836</cdr:x>
      <cdr:y>0.78301</cdr:y>
    </cdr:to>
    <cdr:sp macro="" textlink="">
      <cdr:nvSpPr>
        <cdr:cNvPr id="710664"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42.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711681"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711682"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711683"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711684"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711685"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711686"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711687"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711688"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711689"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711690"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3.xml><?xml version="1.0" encoding="utf-8"?>
<c:userShapes xmlns:c="http://schemas.openxmlformats.org/drawingml/2006/chart">
  <cdr:relSizeAnchor xmlns:cdr="http://schemas.openxmlformats.org/drawingml/2006/chartDrawing">
    <cdr:from>
      <cdr:x>0.701</cdr:x>
      <cdr:y>0.71797</cdr:y>
    </cdr:from>
    <cdr:to>
      <cdr:x>0.79193</cdr:x>
      <cdr:y>0.74342</cdr:y>
    </cdr:to>
    <cdr:sp macro="" textlink="">
      <cdr:nvSpPr>
        <cdr:cNvPr id="713729" name="Text Box 1"/>
        <cdr:cNvSpPr txBox="1">
          <a:spLocks xmlns:a="http://schemas.openxmlformats.org/drawingml/2006/main" noChangeArrowheads="1"/>
        </cdr:cNvSpPr>
      </cdr:nvSpPr>
      <cdr:spPr bwMode="auto">
        <a:xfrm xmlns:a="http://schemas.openxmlformats.org/drawingml/2006/main">
          <a:off x="517306" y="529750"/>
          <a:ext cx="66689"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0.71079</cdr:y>
    </cdr:to>
    <cdr:sp macro="" textlink="">
      <cdr:nvSpPr>
        <cdr:cNvPr id="713730" name="Line 2"/>
        <cdr:cNvSpPr>
          <a:spLocks xmlns:a="http://schemas.openxmlformats.org/drawingml/2006/main" noChangeShapeType="1"/>
        </cdr:cNvSpPr>
      </cdr:nvSpPr>
      <cdr:spPr bwMode="auto">
        <a:xfrm xmlns:a="http://schemas.openxmlformats.org/drawingml/2006/main" flipH="1">
          <a:off x="542833" y="497044"/>
          <a:ext cx="30632" cy="274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713731"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0.50587</cdr:y>
    </cdr:to>
    <cdr:sp macro="" textlink="">
      <cdr:nvSpPr>
        <cdr:cNvPr id="713732" name="Text Box 4"/>
        <cdr:cNvSpPr txBox="1">
          <a:spLocks xmlns:a="http://schemas.openxmlformats.org/drawingml/2006/main" noChangeArrowheads="1"/>
        </cdr:cNvSpPr>
      </cdr:nvSpPr>
      <cdr:spPr bwMode="auto">
        <a:xfrm xmlns:a="http://schemas.openxmlformats.org/drawingml/2006/main">
          <a:off x="605534" y="356486"/>
          <a:ext cx="31908" cy="1770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713733"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713734"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713735"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713736"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0.63378</cdr:y>
    </cdr:from>
    <cdr:to>
      <cdr:x>0.62291</cdr:x>
      <cdr:y>0.65401</cdr:y>
    </cdr:to>
    <cdr:sp macro="" textlink="">
      <cdr:nvSpPr>
        <cdr:cNvPr id="713737" name="Text Box 9"/>
        <cdr:cNvSpPr txBox="1">
          <a:spLocks xmlns:a="http://schemas.openxmlformats.org/drawingml/2006/main" noChangeArrowheads="1"/>
        </cdr:cNvSpPr>
      </cdr:nvSpPr>
      <cdr:spPr bwMode="auto">
        <a:xfrm xmlns:a="http://schemas.openxmlformats.org/drawingml/2006/main">
          <a:off x="411209" y="468007"/>
          <a:ext cx="48821" cy="1483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0.63378</cdr:y>
    </cdr:to>
    <cdr:sp macro="" textlink="">
      <cdr:nvSpPr>
        <cdr:cNvPr id="713738" name="Line 10"/>
        <cdr:cNvSpPr>
          <a:spLocks xmlns:a="http://schemas.openxmlformats.org/drawingml/2006/main" noChangeShapeType="1"/>
        </cdr:cNvSpPr>
      </cdr:nvSpPr>
      <cdr:spPr bwMode="auto">
        <a:xfrm xmlns:a="http://schemas.openxmlformats.org/drawingml/2006/main" flipH="1">
          <a:off x="431790" y="415836"/>
          <a:ext cx="72593" cy="521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4.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714753"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0.38253</cdr:y>
    </cdr:from>
    <cdr:to>
      <cdr:x>0.5335</cdr:x>
      <cdr:y>0.49652</cdr:y>
    </cdr:to>
    <cdr:sp macro="" textlink="">
      <cdr:nvSpPr>
        <cdr:cNvPr id="714754"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714755"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0.45541</cdr:y>
    </cdr:from>
    <cdr:to>
      <cdr:x>0.37557</cdr:x>
      <cdr:y>0.5137</cdr:y>
    </cdr:to>
    <cdr:sp macro="" textlink="">
      <cdr:nvSpPr>
        <cdr:cNvPr id="714756"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714757"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0.34599</cdr:y>
    </cdr:from>
    <cdr:to>
      <cdr:x>0.4628</cdr:x>
      <cdr:y>0.49478</cdr:y>
    </cdr:to>
    <cdr:sp macro="" textlink="">
      <cdr:nvSpPr>
        <cdr:cNvPr id="714758"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714759"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714760"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0.45541</cdr:y>
    </cdr:from>
    <cdr:to>
      <cdr:x>0.50174</cdr:x>
      <cdr:y>0.50761</cdr:y>
    </cdr:to>
    <cdr:sp macro="" textlink="">
      <cdr:nvSpPr>
        <cdr:cNvPr id="714761"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714762"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714763"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714764"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714765"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714766"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714767"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714768"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714769"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714770"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714771"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714772"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5.xml><?xml version="1.0" encoding="utf-8"?>
<c:userShapes xmlns:c="http://schemas.openxmlformats.org/drawingml/2006/chart">
  <cdr:relSizeAnchor xmlns:cdr="http://schemas.openxmlformats.org/drawingml/2006/chartDrawing">
    <cdr:from>
      <cdr:x>0.78693</cdr:x>
      <cdr:y>0.75712</cdr:y>
    </cdr:from>
    <cdr:to>
      <cdr:x>0.81303</cdr:x>
      <cdr:y>0.7643</cdr:y>
    </cdr:to>
    <cdr:sp macro="" textlink="">
      <cdr:nvSpPr>
        <cdr:cNvPr id="715777" name="Text Box 1"/>
        <cdr:cNvSpPr txBox="1">
          <a:spLocks xmlns:a="http://schemas.openxmlformats.org/drawingml/2006/main" noChangeArrowheads="1"/>
        </cdr:cNvSpPr>
      </cdr:nvSpPr>
      <cdr:spPr bwMode="auto">
        <a:xfrm xmlns:a="http://schemas.openxmlformats.org/drawingml/2006/main">
          <a:off x="580326" y="558468"/>
          <a:ext cx="1914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0.76822</cdr:y>
    </cdr:from>
    <cdr:to>
      <cdr:x>0.80019</cdr:x>
      <cdr:y>0.80455</cdr:y>
    </cdr:to>
    <cdr:sp macro="" textlink="">
      <cdr:nvSpPr>
        <cdr:cNvPr id="715778" name="Text Box 2"/>
        <cdr:cNvSpPr txBox="1">
          <a:spLocks xmlns:a="http://schemas.openxmlformats.org/drawingml/2006/main" noChangeArrowheads="1"/>
        </cdr:cNvSpPr>
      </cdr:nvSpPr>
      <cdr:spPr bwMode="auto">
        <a:xfrm xmlns:a="http://schemas.openxmlformats.org/drawingml/2006/main">
          <a:off x="586548" y="566605"/>
          <a:ext cx="351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715779"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0.7643</cdr:y>
    </cdr:from>
    <cdr:to>
      <cdr:x>0.78867</cdr:x>
      <cdr:y>0.76669</cdr:y>
    </cdr:to>
    <cdr:sp macro="" textlink="">
      <cdr:nvSpPr>
        <cdr:cNvPr id="715780"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715781"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715782"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715783"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0.90069</cdr:x>
      <cdr:y>0.77757</cdr:y>
    </cdr:from>
    <cdr:to>
      <cdr:x>0.92201</cdr:x>
      <cdr:y>0.78475</cdr:y>
    </cdr:to>
    <cdr:sp macro="" textlink="">
      <cdr:nvSpPr>
        <cdr:cNvPr id="715784" name="Text Box 8"/>
        <cdr:cNvSpPr txBox="1">
          <a:spLocks xmlns:a="http://schemas.openxmlformats.org/drawingml/2006/main" noChangeArrowheads="1"/>
        </cdr:cNvSpPr>
      </cdr:nvSpPr>
      <cdr:spPr bwMode="auto">
        <a:xfrm xmlns:a="http://schemas.openxmlformats.org/drawingml/2006/main">
          <a:off x="663767" y="573465"/>
          <a:ext cx="1563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715785"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6.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716801"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716802"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0.63574</cdr:y>
    </cdr:to>
    <cdr:sp macro="" textlink="">
      <cdr:nvSpPr>
        <cdr:cNvPr id="716803"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0.66924</cdr:y>
    </cdr:from>
    <cdr:to>
      <cdr:x>0.82543</cdr:x>
      <cdr:y>0.68925</cdr:y>
    </cdr:to>
    <cdr:sp macro="" textlink="">
      <cdr:nvSpPr>
        <cdr:cNvPr id="716804"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716805"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716806"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716807"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47.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717825"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717826"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717827"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717828"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717829"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717830"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717831"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717832"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717833"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717834"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717835"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717836"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717837"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717838"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717839"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717840"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8.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718849"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718850"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0.80237</cdr:x>
      <cdr:y>0.75125</cdr:y>
    </cdr:to>
    <cdr:sp macro="" textlink="">
      <cdr:nvSpPr>
        <cdr:cNvPr id="718851"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0.72667</cdr:y>
    </cdr:to>
    <cdr:sp macro="" textlink="">
      <cdr:nvSpPr>
        <cdr:cNvPr id="718852"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718853"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718854"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718855"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0.68012</cdr:x>
      <cdr:y>0.83413</cdr:y>
    </cdr:to>
    <cdr:sp macro="" textlink="">
      <cdr:nvSpPr>
        <cdr:cNvPr id="718856" name="Text Box 8"/>
        <cdr:cNvSpPr txBox="1">
          <a:spLocks xmlns:a="http://schemas.openxmlformats.org/drawingml/2006/main" noChangeArrowheads="1"/>
        </cdr:cNvSpPr>
      </cdr:nvSpPr>
      <cdr:spPr bwMode="auto">
        <a:xfrm xmlns:a="http://schemas.openxmlformats.org/drawingml/2006/main">
          <a:off x="399722" y="590537"/>
          <a:ext cx="102268"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49.xml><?xml version="1.0" encoding="utf-8"?>
<c:userShapes xmlns:c="http://schemas.openxmlformats.org/drawingml/2006/chart">
  <cdr:relSizeAnchor xmlns:cdr="http://schemas.openxmlformats.org/drawingml/2006/chartDrawing">
    <cdr:from>
      <cdr:x>0.20394</cdr:x>
      <cdr:y>0.66794</cdr:y>
    </cdr:from>
    <cdr:to>
      <cdr:x>0.2853</cdr:x>
      <cdr:y>0.82826</cdr:y>
    </cdr:to>
    <cdr:sp macro="" textlink="">
      <cdr:nvSpPr>
        <cdr:cNvPr id="719873" name="Text Box 1"/>
        <cdr:cNvSpPr txBox="1">
          <a:spLocks xmlns:a="http://schemas.openxmlformats.org/drawingml/2006/main" noChangeArrowheads="1"/>
        </cdr:cNvSpPr>
      </cdr:nvSpPr>
      <cdr:spPr bwMode="auto">
        <a:xfrm xmlns:a="http://schemas.openxmlformats.org/drawingml/2006/main">
          <a:off x="152748" y="493055"/>
          <a:ext cx="59670"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0.50827</cdr:y>
    </cdr:to>
    <cdr:sp macro="" textlink="">
      <cdr:nvSpPr>
        <cdr:cNvPr id="719874" name="Line 2"/>
        <cdr:cNvSpPr>
          <a:spLocks xmlns:a="http://schemas.openxmlformats.org/drawingml/2006/main" noChangeShapeType="1"/>
        </cdr:cNvSpPr>
      </cdr:nvSpPr>
      <cdr:spPr bwMode="auto">
        <a:xfrm xmlns:a="http://schemas.openxmlformats.org/drawingml/2006/main" flipV="1">
          <a:off x="289477" y="348987"/>
          <a:ext cx="3717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0.5546</cdr:y>
    </cdr:from>
    <cdr:to>
      <cdr:x>0.44105</cdr:x>
      <cdr:y>0.58331</cdr:y>
    </cdr:to>
    <cdr:sp macro="" textlink="">
      <cdr:nvSpPr>
        <cdr:cNvPr id="719875" name="Line 3"/>
        <cdr:cNvSpPr>
          <a:spLocks xmlns:a="http://schemas.openxmlformats.org/drawingml/2006/main" noChangeShapeType="1"/>
        </cdr:cNvSpPr>
      </cdr:nvSpPr>
      <cdr:spPr bwMode="auto">
        <a:xfrm xmlns:a="http://schemas.openxmlformats.org/drawingml/2006/main" flipV="1">
          <a:off x="289477" y="409933"/>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0.5372</cdr:y>
    </cdr:from>
    <cdr:to>
      <cdr:x>0.44105</cdr:x>
      <cdr:y>0.56613</cdr:y>
    </cdr:to>
    <cdr:sp macro="" textlink="">
      <cdr:nvSpPr>
        <cdr:cNvPr id="719876" name="Line 4"/>
        <cdr:cNvSpPr>
          <a:spLocks xmlns:a="http://schemas.openxmlformats.org/drawingml/2006/main" noChangeShapeType="1"/>
        </cdr:cNvSpPr>
      </cdr:nvSpPr>
      <cdr:spPr bwMode="auto">
        <a:xfrm xmlns:a="http://schemas.openxmlformats.org/drawingml/2006/main" flipV="1">
          <a:off x="289477" y="397169"/>
          <a:ext cx="3717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547841"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547842"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547843"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547844"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547845"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547846"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547847"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547848"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547849"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547850"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0.xml><?xml version="1.0" encoding="utf-8"?>
<c:userShapes xmlns:c="http://schemas.openxmlformats.org/drawingml/2006/chart">
  <cdr:relSizeAnchor xmlns:cdr="http://schemas.openxmlformats.org/drawingml/2006/chartDrawing">
    <cdr:from>
      <cdr:x>0.59136</cdr:x>
      <cdr:y>0.80411</cdr:y>
    </cdr:from>
    <cdr:to>
      <cdr:x>0.73254</cdr:x>
      <cdr:y>0.86502</cdr:y>
    </cdr:to>
    <cdr:sp macro="" textlink="">
      <cdr:nvSpPr>
        <cdr:cNvPr id="721921" name="Text Box 1"/>
        <cdr:cNvSpPr txBox="1">
          <a:spLocks xmlns:a="http://schemas.openxmlformats.org/drawingml/2006/main" noChangeArrowheads="1"/>
        </cdr:cNvSpPr>
      </cdr:nvSpPr>
      <cdr:spPr bwMode="auto">
        <a:xfrm xmlns:a="http://schemas.openxmlformats.org/drawingml/2006/main">
          <a:off x="436896" y="592930"/>
          <a:ext cx="103544"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0.83739</cdr:y>
    </cdr:to>
    <cdr:sp macro="" textlink="">
      <cdr:nvSpPr>
        <cdr:cNvPr id="721922"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721923"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721924"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721925"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0.78932</cdr:y>
    </cdr:to>
    <cdr:sp macro="" textlink="">
      <cdr:nvSpPr>
        <cdr:cNvPr id="721926"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721927"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0.83913</cdr:x>
      <cdr:y>0.76539</cdr:y>
    </cdr:to>
    <cdr:sp macro="" textlink="">
      <cdr:nvSpPr>
        <cdr:cNvPr id="721928"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721929"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721930"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721931"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721932"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721933"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721934"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721935"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721936"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721937"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1.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722945" name="Text Box 1"/>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722946"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722947"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722948"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722949"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722950"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722951"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722952"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2.xml><?xml version="1.0" encoding="utf-8"?>
<c:userShapes xmlns:c="http://schemas.openxmlformats.org/drawingml/2006/chart">
  <cdr:relSizeAnchor xmlns:cdr="http://schemas.openxmlformats.org/drawingml/2006/chartDrawing">
    <cdr:from>
      <cdr:x>0.3114</cdr:x>
      <cdr:y>0.51349</cdr:y>
    </cdr:from>
    <cdr:to>
      <cdr:x>0.52871</cdr:x>
      <cdr:y>0.54394</cdr:y>
    </cdr:to>
    <cdr:sp macro="" textlink="">
      <cdr:nvSpPr>
        <cdr:cNvPr id="723969" name="Text Box 1"/>
        <cdr:cNvSpPr txBox="1">
          <a:spLocks xmlns:a="http://schemas.openxmlformats.org/drawingml/2006/main" noChangeArrowheads="1"/>
        </cdr:cNvSpPr>
      </cdr:nvSpPr>
      <cdr:spPr bwMode="auto">
        <a:xfrm xmlns:a="http://schemas.openxmlformats.org/drawingml/2006/main">
          <a:off x="231563" y="379779"/>
          <a:ext cx="159384" cy="223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電気・ガス・熱供給・水道業</a:t>
          </a:r>
        </a:p>
      </cdr:txBody>
    </cdr:sp>
  </cdr:relSizeAnchor>
  <cdr:relSizeAnchor xmlns:cdr="http://schemas.openxmlformats.org/drawingml/2006/chartDrawing">
    <cdr:from>
      <cdr:x>0.3114</cdr:x>
      <cdr:y>0.49717</cdr:y>
    </cdr:from>
    <cdr:to>
      <cdr:x>0.33163</cdr:x>
      <cdr:y>0.51305</cdr:y>
    </cdr:to>
    <cdr:sp macro="" textlink="">
      <cdr:nvSpPr>
        <cdr:cNvPr id="723970" name="Line 2"/>
        <cdr:cNvSpPr>
          <a:spLocks xmlns:a="http://schemas.openxmlformats.org/drawingml/2006/main" noChangeShapeType="1"/>
        </cdr:cNvSpPr>
      </cdr:nvSpPr>
      <cdr:spPr bwMode="auto">
        <a:xfrm xmlns:a="http://schemas.openxmlformats.org/drawingml/2006/main">
          <a:off x="231563" y="367813"/>
          <a:ext cx="14838"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0.18675</cdr:x>
      <cdr:y>0.50805</cdr:y>
    </cdr:from>
    <cdr:to>
      <cdr:x>0.26267</cdr:x>
      <cdr:y>0.53089</cdr:y>
    </cdr:to>
    <cdr:sp macro="" textlink="">
      <cdr:nvSpPr>
        <cdr:cNvPr id="723971" name="Text Box 3"/>
        <cdr:cNvSpPr txBox="1">
          <a:spLocks xmlns:a="http://schemas.openxmlformats.org/drawingml/2006/main" noChangeArrowheads="1"/>
        </cdr:cNvSpPr>
      </cdr:nvSpPr>
      <cdr:spPr bwMode="auto">
        <a:xfrm xmlns:a="http://schemas.openxmlformats.org/drawingml/2006/main">
          <a:off x="140145" y="375791"/>
          <a:ext cx="55680" cy="167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鉱業</a:t>
          </a:r>
        </a:p>
      </cdr:txBody>
    </cdr:sp>
  </cdr:relSizeAnchor>
  <cdr:relSizeAnchor xmlns:cdr="http://schemas.openxmlformats.org/drawingml/2006/chartDrawing">
    <cdr:from>
      <cdr:x>0.18153</cdr:x>
      <cdr:y>0.49717</cdr:y>
    </cdr:from>
    <cdr:to>
      <cdr:x>0.20002</cdr:x>
      <cdr:y>0.50805</cdr:y>
    </cdr:to>
    <cdr:sp macro="" textlink="">
      <cdr:nvSpPr>
        <cdr:cNvPr id="723972" name="Line 4"/>
        <cdr:cNvSpPr>
          <a:spLocks xmlns:a="http://schemas.openxmlformats.org/drawingml/2006/main" noChangeShapeType="1"/>
        </cdr:cNvSpPr>
      </cdr:nvSpPr>
      <cdr:spPr bwMode="auto">
        <a:xfrm xmlns:a="http://schemas.openxmlformats.org/drawingml/2006/main" flipH="1" flipV="1">
          <a:off x="136315" y="367813"/>
          <a:ext cx="13562" cy="79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0.17087</cdr:x>
      <cdr:y>0.34403</cdr:y>
    </cdr:from>
    <cdr:to>
      <cdr:x>0.25484</cdr:x>
      <cdr:y>0.43496</cdr:y>
    </cdr:to>
    <cdr:sp macro="" textlink="">
      <cdr:nvSpPr>
        <cdr:cNvPr id="723973" name="Text Box 5"/>
        <cdr:cNvSpPr txBox="1">
          <a:spLocks xmlns:a="http://schemas.openxmlformats.org/drawingml/2006/main" noChangeArrowheads="1"/>
        </cdr:cNvSpPr>
      </cdr:nvSpPr>
      <cdr:spPr bwMode="auto">
        <a:xfrm xmlns:a="http://schemas.openxmlformats.org/drawingml/2006/main">
          <a:off x="128498" y="255495"/>
          <a:ext cx="61584" cy="666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農林漁業</a:t>
          </a:r>
        </a:p>
      </cdr:txBody>
    </cdr:sp>
  </cdr:relSizeAnchor>
  <cdr:relSizeAnchor xmlns:cdr="http://schemas.openxmlformats.org/drawingml/2006/chartDrawing">
    <cdr:from>
      <cdr:x>0.18153</cdr:x>
      <cdr:y>0.42147</cdr:y>
    </cdr:from>
    <cdr:to>
      <cdr:x>0.20002</cdr:x>
      <cdr:y>0.46106</cdr:y>
    </cdr:to>
    <cdr:sp macro="" textlink="">
      <cdr:nvSpPr>
        <cdr:cNvPr id="723974" name="Line 6"/>
        <cdr:cNvSpPr>
          <a:spLocks xmlns:a="http://schemas.openxmlformats.org/drawingml/2006/main" noChangeShapeType="1"/>
        </cdr:cNvSpPr>
      </cdr:nvSpPr>
      <cdr:spPr bwMode="auto">
        <a:xfrm xmlns:a="http://schemas.openxmlformats.org/drawingml/2006/main" flipH="1">
          <a:off x="136315" y="312292"/>
          <a:ext cx="13562" cy="290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0.24331</cdr:x>
      <cdr:y>0.32402</cdr:y>
    </cdr:from>
    <cdr:to>
      <cdr:x>0.30792</cdr:x>
      <cdr:y>0.41712</cdr:y>
    </cdr:to>
    <cdr:sp macro="" textlink="">
      <cdr:nvSpPr>
        <cdr:cNvPr id="723975" name="Text Box 7"/>
        <cdr:cNvSpPr txBox="1">
          <a:spLocks xmlns:a="http://schemas.openxmlformats.org/drawingml/2006/main" noChangeArrowheads="1"/>
        </cdr:cNvSpPr>
      </cdr:nvSpPr>
      <cdr:spPr bwMode="auto">
        <a:xfrm xmlns:a="http://schemas.openxmlformats.org/drawingml/2006/main">
          <a:off x="181626" y="240817"/>
          <a:ext cx="47384" cy="682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建設業</a:t>
          </a:r>
        </a:p>
      </cdr:txBody>
    </cdr:sp>
  </cdr:relSizeAnchor>
  <cdr:relSizeAnchor xmlns:cdr="http://schemas.openxmlformats.org/drawingml/2006/chartDrawing">
    <cdr:from>
      <cdr:x>0.24331</cdr:x>
      <cdr:y>0.4665</cdr:y>
    </cdr:from>
    <cdr:to>
      <cdr:x>0.29726</cdr:x>
      <cdr:y>0.48869</cdr:y>
    </cdr:to>
    <cdr:sp macro="" textlink="">
      <cdr:nvSpPr>
        <cdr:cNvPr id="723976" name="Text Box 8"/>
        <cdr:cNvSpPr txBox="1">
          <a:spLocks xmlns:a="http://schemas.openxmlformats.org/drawingml/2006/main" noChangeArrowheads="1"/>
        </cdr:cNvSpPr>
      </cdr:nvSpPr>
      <cdr:spPr bwMode="auto">
        <a:xfrm xmlns:a="http://schemas.openxmlformats.org/drawingml/2006/main">
          <a:off x="181626" y="345318"/>
          <a:ext cx="39567"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製造業</a:t>
          </a:r>
        </a:p>
      </cdr:txBody>
    </cdr:sp>
  </cdr:relSizeAnchor>
  <cdr:relSizeAnchor xmlns:cdr="http://schemas.openxmlformats.org/drawingml/2006/chartDrawing">
    <cdr:from>
      <cdr:x>0.38558</cdr:x>
      <cdr:y>0.4665</cdr:y>
    </cdr:from>
    <cdr:to>
      <cdr:x>0.49761</cdr:x>
      <cdr:y>0.48869</cdr:y>
    </cdr:to>
    <cdr:sp macro="" textlink="">
      <cdr:nvSpPr>
        <cdr:cNvPr id="723977" name="Text Box 9"/>
        <cdr:cNvSpPr txBox="1">
          <a:spLocks xmlns:a="http://schemas.openxmlformats.org/drawingml/2006/main" noChangeArrowheads="1"/>
        </cdr:cNvSpPr>
      </cdr:nvSpPr>
      <cdr:spPr bwMode="auto">
        <a:xfrm xmlns:a="http://schemas.openxmlformats.org/drawingml/2006/main">
          <a:off x="285967" y="345318"/>
          <a:ext cx="82166"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卸売・小売業</a:t>
          </a:r>
        </a:p>
      </cdr:txBody>
    </cdr:sp>
  </cdr:relSizeAnchor>
  <cdr:relSizeAnchor xmlns:cdr="http://schemas.openxmlformats.org/drawingml/2006/chartDrawing">
    <cdr:from>
      <cdr:x>0.33163</cdr:x>
      <cdr:y>0.30052</cdr:y>
    </cdr:from>
    <cdr:to>
      <cdr:x>0.42974</cdr:x>
      <cdr:y>0.41712</cdr:y>
    </cdr:to>
    <cdr:sp macro="" textlink="">
      <cdr:nvSpPr>
        <cdr:cNvPr id="723978" name="Text Box 10"/>
        <cdr:cNvSpPr txBox="1">
          <a:spLocks xmlns:a="http://schemas.openxmlformats.org/drawingml/2006/main" noChangeArrowheads="1"/>
        </cdr:cNvSpPr>
      </cdr:nvSpPr>
      <cdr:spPr bwMode="auto">
        <a:xfrm xmlns:a="http://schemas.openxmlformats.org/drawingml/2006/main">
          <a:off x="246401" y="223586"/>
          <a:ext cx="71954" cy="855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情報通信業</a:t>
          </a:r>
        </a:p>
      </cdr:txBody>
    </cdr:sp>
  </cdr:relSizeAnchor>
  <cdr:relSizeAnchor xmlns:cdr="http://schemas.openxmlformats.org/drawingml/2006/chartDrawing">
    <cdr:from>
      <cdr:x>0.32293</cdr:x>
      <cdr:y>0.41712</cdr:y>
    </cdr:from>
    <cdr:to>
      <cdr:x>0.34316</cdr:x>
      <cdr:y>0.46106</cdr:y>
    </cdr:to>
    <cdr:sp macro="" textlink="">
      <cdr:nvSpPr>
        <cdr:cNvPr id="723979" name="Line 11"/>
        <cdr:cNvSpPr>
          <a:spLocks xmlns:a="http://schemas.openxmlformats.org/drawingml/2006/main" noChangeShapeType="1"/>
        </cdr:cNvSpPr>
      </cdr:nvSpPr>
      <cdr:spPr bwMode="auto">
        <a:xfrm xmlns:a="http://schemas.openxmlformats.org/drawingml/2006/main" flipH="1">
          <a:off x="240019" y="309101"/>
          <a:ext cx="14837" cy="322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0.47651</cdr:x>
      <cdr:y>0.29748</cdr:y>
    </cdr:from>
    <cdr:to>
      <cdr:x>0.57548</cdr:x>
      <cdr:y>0.41669</cdr:y>
    </cdr:to>
    <cdr:sp macro="" textlink="">
      <cdr:nvSpPr>
        <cdr:cNvPr id="723980" name="Text Box 12"/>
        <cdr:cNvSpPr txBox="1">
          <a:spLocks xmlns:a="http://schemas.openxmlformats.org/drawingml/2006/main" noChangeArrowheads="1"/>
        </cdr:cNvSpPr>
      </cdr:nvSpPr>
      <cdr:spPr bwMode="auto">
        <a:xfrm xmlns:a="http://schemas.openxmlformats.org/drawingml/2006/main">
          <a:off x="352657" y="221352"/>
          <a:ext cx="72592" cy="8743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金融・保険業</a:t>
          </a:r>
        </a:p>
      </cdr:txBody>
    </cdr:sp>
  </cdr:relSizeAnchor>
  <cdr:relSizeAnchor xmlns:cdr="http://schemas.openxmlformats.org/drawingml/2006/chartDrawing">
    <cdr:from>
      <cdr:x>0.20807</cdr:x>
      <cdr:y>0.42147</cdr:y>
    </cdr:from>
    <cdr:to>
      <cdr:x>0.25484</cdr:x>
      <cdr:y>0.45845</cdr:y>
    </cdr:to>
    <cdr:sp macro="" textlink="">
      <cdr:nvSpPr>
        <cdr:cNvPr id="723981" name="Line 13"/>
        <cdr:cNvSpPr>
          <a:spLocks xmlns:a="http://schemas.openxmlformats.org/drawingml/2006/main" noChangeShapeType="1"/>
        </cdr:cNvSpPr>
      </cdr:nvSpPr>
      <cdr:spPr bwMode="auto">
        <a:xfrm xmlns:a="http://schemas.openxmlformats.org/drawingml/2006/main" flipH="1">
          <a:off x="155780" y="312292"/>
          <a:ext cx="34302"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0.75038</cdr:x>
      <cdr:y>0.43496</cdr:y>
    </cdr:from>
    <cdr:to>
      <cdr:x>0.85001</cdr:x>
      <cdr:y>0.49717</cdr:y>
    </cdr:to>
    <cdr:sp macro="" textlink="">
      <cdr:nvSpPr>
        <cdr:cNvPr id="723982" name="Text Box 14"/>
        <cdr:cNvSpPr txBox="1">
          <a:spLocks xmlns:a="http://schemas.openxmlformats.org/drawingml/2006/main" noChangeArrowheads="1"/>
        </cdr:cNvSpPr>
      </cdr:nvSpPr>
      <cdr:spPr bwMode="auto">
        <a:xfrm xmlns:a="http://schemas.openxmlformats.org/drawingml/2006/main">
          <a:off x="553522" y="322184"/>
          <a:ext cx="73071" cy="456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サービス業</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（他に分類されないもの）</a:t>
          </a:r>
        </a:p>
      </cdr:txBody>
    </cdr:sp>
  </cdr:relSizeAnchor>
  <cdr:relSizeAnchor xmlns:cdr="http://schemas.openxmlformats.org/drawingml/2006/chartDrawing">
    <cdr:from>
      <cdr:x>0.52871</cdr:x>
      <cdr:y>0.40864</cdr:y>
    </cdr:from>
    <cdr:to>
      <cdr:x>0.54177</cdr:x>
      <cdr:y>0.45562</cdr:y>
    </cdr:to>
    <cdr:sp macro="" textlink="">
      <cdr:nvSpPr>
        <cdr:cNvPr id="723983" name="Line 15"/>
        <cdr:cNvSpPr>
          <a:spLocks xmlns:a="http://schemas.openxmlformats.org/drawingml/2006/main" noChangeShapeType="1"/>
        </cdr:cNvSpPr>
      </cdr:nvSpPr>
      <cdr:spPr bwMode="auto">
        <a:xfrm xmlns:a="http://schemas.openxmlformats.org/drawingml/2006/main" flipH="1">
          <a:off x="390947" y="302879"/>
          <a:ext cx="9573" cy="344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0.5596</cdr:x>
      <cdr:y>0.34294</cdr:y>
    </cdr:from>
    <cdr:to>
      <cdr:x>0.63813</cdr:x>
      <cdr:y>0.4193</cdr:y>
    </cdr:to>
    <cdr:sp macro="" textlink="">
      <cdr:nvSpPr>
        <cdr:cNvPr id="723984" name="Text Box 16"/>
        <cdr:cNvSpPr txBox="1">
          <a:spLocks xmlns:a="http://schemas.openxmlformats.org/drawingml/2006/main" noChangeArrowheads="1"/>
        </cdr:cNvSpPr>
      </cdr:nvSpPr>
      <cdr:spPr bwMode="auto">
        <a:xfrm xmlns:a="http://schemas.openxmlformats.org/drawingml/2006/main">
          <a:off x="413602" y="254697"/>
          <a:ext cx="57596" cy="560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不動産業</a:t>
          </a:r>
        </a:p>
      </cdr:txBody>
    </cdr:sp>
  </cdr:relSizeAnchor>
  <cdr:relSizeAnchor xmlns:cdr="http://schemas.openxmlformats.org/drawingml/2006/chartDrawing">
    <cdr:from>
      <cdr:x>0.54177</cdr:x>
      <cdr:y>0.42147</cdr:y>
    </cdr:from>
    <cdr:to>
      <cdr:x>0.56918</cdr:x>
      <cdr:y>0.45562</cdr:y>
    </cdr:to>
    <cdr:sp macro="" textlink="">
      <cdr:nvSpPr>
        <cdr:cNvPr id="723985" name="Line 17"/>
        <cdr:cNvSpPr>
          <a:spLocks xmlns:a="http://schemas.openxmlformats.org/drawingml/2006/main" noChangeShapeType="1"/>
        </cdr:cNvSpPr>
      </cdr:nvSpPr>
      <cdr:spPr bwMode="auto">
        <a:xfrm xmlns:a="http://schemas.openxmlformats.org/drawingml/2006/main" flipH="1">
          <a:off x="400520" y="312292"/>
          <a:ext cx="20102" cy="25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0.34403</cdr:x>
      <cdr:y>0.43496</cdr:y>
    </cdr:from>
    <cdr:to>
      <cdr:x>0.3784</cdr:x>
      <cdr:y>0.45823</cdr:y>
    </cdr:to>
    <cdr:sp macro="" textlink="">
      <cdr:nvSpPr>
        <cdr:cNvPr id="723986" name="Line 18"/>
        <cdr:cNvSpPr>
          <a:spLocks xmlns:a="http://schemas.openxmlformats.org/drawingml/2006/main" noChangeShapeType="1"/>
        </cdr:cNvSpPr>
      </cdr:nvSpPr>
      <cdr:spPr bwMode="auto">
        <a:xfrm xmlns:a="http://schemas.openxmlformats.org/drawingml/2006/main" flipV="1">
          <a:off x="255495" y="322184"/>
          <a:ext cx="25208" cy="170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0.29868</cdr:x>
      <cdr:y>0.41712</cdr:y>
    </cdr:from>
    <cdr:to>
      <cdr:x>1</cdr:x>
      <cdr:y>0.61203</cdr:y>
    </cdr:to>
    <cdr:sp macro="" textlink="">
      <cdr:nvSpPr>
        <cdr:cNvPr id="723987" name="Text Box 19"/>
        <cdr:cNvSpPr txBox="1">
          <a:spLocks xmlns:a="http://schemas.openxmlformats.org/drawingml/2006/main" noChangeArrowheads="1"/>
        </cdr:cNvSpPr>
      </cdr:nvSpPr>
      <cdr:spPr bwMode="auto">
        <a:xfrm xmlns:a="http://schemas.openxmlformats.org/drawingml/2006/main">
          <a:off x="280703" y="309101"/>
          <a:ext cx="514369" cy="14295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運輸業</a:t>
          </a:r>
        </a:p>
      </cdr:txBody>
    </cdr:sp>
  </cdr:relSizeAnchor>
  <cdr:relSizeAnchor xmlns:cdr="http://schemas.openxmlformats.org/drawingml/2006/chartDrawing">
    <cdr:from>
      <cdr:x>0.5596</cdr:x>
      <cdr:y>0.4926</cdr:y>
    </cdr:from>
    <cdr:to>
      <cdr:x>0.57548</cdr:x>
      <cdr:y>0.51349</cdr:y>
    </cdr:to>
    <cdr:sp macro="" textlink="">
      <cdr:nvSpPr>
        <cdr:cNvPr id="723988" name="Line 20"/>
        <cdr:cNvSpPr>
          <a:spLocks xmlns:a="http://schemas.openxmlformats.org/drawingml/2006/main" noChangeShapeType="1"/>
        </cdr:cNvSpPr>
      </cdr:nvSpPr>
      <cdr:spPr bwMode="auto">
        <a:xfrm xmlns:a="http://schemas.openxmlformats.org/drawingml/2006/main">
          <a:off x="413602" y="364463"/>
          <a:ext cx="11647" cy="153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0.51349</cdr:y>
    </cdr:from>
    <cdr:to>
      <cdr:x>1</cdr:x>
      <cdr:y>0.72123</cdr:y>
    </cdr:to>
    <cdr:sp macro="" textlink="">
      <cdr:nvSpPr>
        <cdr:cNvPr id="723989" name="Text Box 21"/>
        <cdr:cNvSpPr txBox="1">
          <a:spLocks xmlns:a="http://schemas.openxmlformats.org/drawingml/2006/main" noChangeArrowheads="1"/>
        </cdr:cNvSpPr>
      </cdr:nvSpPr>
      <cdr:spPr bwMode="auto">
        <a:xfrm xmlns:a="http://schemas.openxmlformats.org/drawingml/2006/main">
          <a:off x="420622" y="379779"/>
          <a:ext cx="962049"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飲食店、宿泊業</a:t>
          </a:r>
        </a:p>
      </cdr:txBody>
    </cdr:sp>
  </cdr:relSizeAnchor>
  <cdr:relSizeAnchor xmlns:cdr="http://schemas.openxmlformats.org/drawingml/2006/chartDrawing">
    <cdr:from>
      <cdr:x>0.61877</cdr:x>
      <cdr:y>0.34294</cdr:y>
    </cdr:from>
    <cdr:to>
      <cdr:x>0.639</cdr:x>
      <cdr:y>0.45562</cdr:y>
    </cdr:to>
    <cdr:sp macro="" textlink="">
      <cdr:nvSpPr>
        <cdr:cNvPr id="723990" name="Line 22"/>
        <cdr:cNvSpPr>
          <a:spLocks xmlns:a="http://schemas.openxmlformats.org/drawingml/2006/main" noChangeShapeType="1"/>
        </cdr:cNvSpPr>
      </cdr:nvSpPr>
      <cdr:spPr bwMode="auto">
        <a:xfrm xmlns:a="http://schemas.openxmlformats.org/drawingml/2006/main" flipV="1">
          <a:off x="456998" y="254697"/>
          <a:ext cx="14838" cy="82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0.11682</cdr:x>
      <cdr:y>0.24657</cdr:y>
    </cdr:from>
    <cdr:to>
      <cdr:x>1</cdr:x>
      <cdr:y>0.45432</cdr:y>
    </cdr:to>
    <cdr:sp macro="" textlink="">
      <cdr:nvSpPr>
        <cdr:cNvPr id="723991" name="Text Box 23"/>
        <cdr:cNvSpPr txBox="1">
          <a:spLocks xmlns:a="http://schemas.openxmlformats.org/drawingml/2006/main" noChangeArrowheads="1"/>
        </cdr:cNvSpPr>
      </cdr:nvSpPr>
      <cdr:spPr bwMode="auto">
        <a:xfrm xmlns:a="http://schemas.openxmlformats.org/drawingml/2006/main">
          <a:off x="456360" y="184019"/>
          <a:ext cx="647748"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医療、福祉</a:t>
          </a:r>
        </a:p>
      </cdr:txBody>
    </cdr:sp>
  </cdr:relSizeAnchor>
  <cdr:relSizeAnchor xmlns:cdr="http://schemas.openxmlformats.org/drawingml/2006/chartDrawing">
    <cdr:from>
      <cdr:x>0.64792</cdr:x>
      <cdr:y>0.43387</cdr:y>
    </cdr:from>
    <cdr:to>
      <cdr:x>0.69295</cdr:x>
      <cdr:y>0.45823</cdr:y>
    </cdr:to>
    <cdr:sp macro="" textlink="">
      <cdr:nvSpPr>
        <cdr:cNvPr id="723992" name="Line 24"/>
        <cdr:cNvSpPr>
          <a:spLocks xmlns:a="http://schemas.openxmlformats.org/drawingml/2006/main" noChangeShapeType="1"/>
        </cdr:cNvSpPr>
      </cdr:nvSpPr>
      <cdr:spPr bwMode="auto">
        <a:xfrm xmlns:a="http://schemas.openxmlformats.org/drawingml/2006/main" flipV="1">
          <a:off x="478377" y="321386"/>
          <a:ext cx="33026"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0.39036</cdr:y>
    </cdr:from>
    <cdr:to>
      <cdr:x>1</cdr:x>
      <cdr:y>0.61116</cdr:y>
    </cdr:to>
    <cdr:sp macro="" textlink="">
      <cdr:nvSpPr>
        <cdr:cNvPr id="723993" name="Text Box 25"/>
        <cdr:cNvSpPr txBox="1">
          <a:spLocks xmlns:a="http://schemas.openxmlformats.org/drawingml/2006/main" noChangeArrowheads="1"/>
        </cdr:cNvSpPr>
      </cdr:nvSpPr>
      <cdr:spPr bwMode="auto">
        <a:xfrm xmlns:a="http://schemas.openxmlformats.org/drawingml/2006/main">
          <a:off x="492577" y="289477"/>
          <a:ext cx="1057296" cy="161937"/>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教育、学習支援業</a:t>
          </a:r>
        </a:p>
      </cdr:txBody>
    </cdr:sp>
  </cdr:relSizeAnchor>
  <cdr:relSizeAnchor xmlns:cdr="http://schemas.openxmlformats.org/drawingml/2006/chartDrawing">
    <cdr:from>
      <cdr:x>0.65401</cdr:x>
      <cdr:y>0.4926</cdr:y>
    </cdr:from>
    <cdr:to>
      <cdr:x>0.69556</cdr:x>
      <cdr:y>0.52045</cdr:y>
    </cdr:to>
    <cdr:sp macro="" textlink="">
      <cdr:nvSpPr>
        <cdr:cNvPr id="723994" name="Line 26"/>
        <cdr:cNvSpPr>
          <a:spLocks xmlns:a="http://schemas.openxmlformats.org/drawingml/2006/main" noChangeShapeType="1"/>
        </cdr:cNvSpPr>
      </cdr:nvSpPr>
      <cdr:spPr bwMode="auto">
        <a:xfrm xmlns:a="http://schemas.openxmlformats.org/drawingml/2006/main">
          <a:off x="482844" y="364463"/>
          <a:ext cx="30473" cy="204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0.50805</cdr:y>
    </cdr:from>
    <cdr:to>
      <cdr:x>1</cdr:x>
      <cdr:y>0.71579</cdr:y>
    </cdr:to>
    <cdr:sp macro="" textlink="">
      <cdr:nvSpPr>
        <cdr:cNvPr id="723995" name="Text Box 27"/>
        <cdr:cNvSpPr txBox="1">
          <a:spLocks xmlns:a="http://schemas.openxmlformats.org/drawingml/2006/main" noChangeArrowheads="1"/>
        </cdr:cNvSpPr>
      </cdr:nvSpPr>
      <cdr:spPr bwMode="auto">
        <a:xfrm xmlns:a="http://schemas.openxmlformats.org/drawingml/2006/main">
          <a:off x="506776" y="375791"/>
          <a:ext cx="1038151"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複合サービス事業</a:t>
          </a:r>
        </a:p>
      </cdr:txBody>
    </cdr:sp>
  </cdr:relSizeAnchor>
  <cdr:relSizeAnchor xmlns:cdr="http://schemas.openxmlformats.org/drawingml/2006/chartDrawing">
    <cdr:from>
      <cdr:x>0.71666</cdr:x>
      <cdr:y>0.45562</cdr:y>
    </cdr:from>
    <cdr:to>
      <cdr:x>0.75038</cdr:x>
      <cdr:y>0.47237</cdr:y>
    </cdr:to>
    <cdr:sp macro="" textlink="">
      <cdr:nvSpPr>
        <cdr:cNvPr id="723996" name="Line 28"/>
        <cdr:cNvSpPr>
          <a:spLocks xmlns:a="http://schemas.openxmlformats.org/drawingml/2006/main" noChangeShapeType="1"/>
        </cdr:cNvSpPr>
      </cdr:nvSpPr>
      <cdr:spPr bwMode="auto">
        <a:xfrm xmlns:a="http://schemas.openxmlformats.org/drawingml/2006/main" flipV="1">
          <a:off x="528793" y="337341"/>
          <a:ext cx="24729" cy="122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0.07559</cdr:x>
      <cdr:y>0.46585</cdr:y>
    </cdr:from>
    <cdr:to>
      <cdr:x>0.68599</cdr:x>
      <cdr:y>0.80346</cdr:y>
    </cdr:to>
    <cdr:sp macro="" textlink="">
      <cdr:nvSpPr>
        <cdr:cNvPr id="723997" name="Text Box 29"/>
        <cdr:cNvSpPr txBox="1">
          <a:spLocks xmlns:a="http://schemas.openxmlformats.org/drawingml/2006/main" noChangeArrowheads="1"/>
        </cdr:cNvSpPr>
      </cdr:nvSpPr>
      <cdr:spPr bwMode="auto">
        <a:xfrm xmlns:a="http://schemas.openxmlformats.org/drawingml/2006/main">
          <a:off x="58618" y="344839"/>
          <a:ext cx="447679" cy="24761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25" b="0" i="0" u="none" strike="noStrike" baseline="0">
              <a:solidFill>
                <a:srgbClr val="000000"/>
              </a:solidFill>
              <a:latin typeface="ＭＳ Ｐゴシック"/>
              <a:ea typeface="ＭＳ Ｐゴシック"/>
            </a:rPr>
            <a:t>平成</a:t>
          </a:r>
        </a:p>
      </cdr:txBody>
    </cdr:sp>
  </cdr:relSizeAnchor>
</c:userShapes>
</file>

<file path=xl/drawings/drawing53.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24993"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24994"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24995"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24996"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24997"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24998"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24999"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25000"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25001"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25002"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25003"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0.93332</cdr:x>
      <cdr:y>0.93506</cdr:y>
    </cdr:to>
    <cdr:sp macro="" textlink="">
      <cdr:nvSpPr>
        <cdr:cNvPr id="725004" name="Text Box 12"/>
        <cdr:cNvSpPr txBox="1">
          <a:spLocks xmlns:a="http://schemas.openxmlformats.org/drawingml/2006/main" noChangeArrowheads="1"/>
        </cdr:cNvSpPr>
      </cdr:nvSpPr>
      <cdr:spPr bwMode="auto">
        <a:xfrm xmlns:a="http://schemas.openxmlformats.org/drawingml/2006/main">
          <a:off x="580326" y="580804"/>
          <a:ext cx="107373"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54.xml><?xml version="1.0" encoding="utf-8"?>
<c:userShapes xmlns:c="http://schemas.openxmlformats.org/drawingml/2006/chart">
  <cdr:relSizeAnchor xmlns:cdr="http://schemas.openxmlformats.org/drawingml/2006/chartDrawing">
    <cdr:from>
      <cdr:x>0.77779</cdr:x>
      <cdr:y>0.24831</cdr:y>
    </cdr:from>
    <cdr:to>
      <cdr:x>0.82043</cdr:x>
      <cdr:y>0.3623</cdr:y>
    </cdr:to>
    <cdr:sp macro="" textlink="">
      <cdr:nvSpPr>
        <cdr:cNvPr id="728065" name="Text Box 1"/>
        <cdr:cNvSpPr txBox="1">
          <a:spLocks xmlns:a="http://schemas.openxmlformats.org/drawingml/2006/main" noChangeArrowheads="1"/>
        </cdr:cNvSpPr>
      </cdr:nvSpPr>
      <cdr:spPr bwMode="auto">
        <a:xfrm xmlns:a="http://schemas.openxmlformats.org/drawingml/2006/main">
          <a:off x="573625" y="185295"/>
          <a:ext cx="3127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55.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729089"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0.85284</cdr:x>
      <cdr:y>0.60507</cdr:y>
    </cdr:to>
    <cdr:sp macro="" textlink="">
      <cdr:nvSpPr>
        <cdr:cNvPr id="729090" name="Text Box 2"/>
        <cdr:cNvSpPr txBox="1">
          <a:spLocks xmlns:a="http://schemas.openxmlformats.org/drawingml/2006/main" noChangeArrowheads="1"/>
        </cdr:cNvSpPr>
      </cdr:nvSpPr>
      <cdr:spPr bwMode="auto">
        <a:xfrm xmlns:a="http://schemas.openxmlformats.org/drawingml/2006/main">
          <a:off x="608724" y="420622"/>
          <a:ext cx="19943" cy="263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729091"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729092"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729093"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729094"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0.88851</cdr:x>
      <cdr:y>0.66554</cdr:y>
    </cdr:from>
    <cdr:to>
      <cdr:x>0.91723</cdr:x>
      <cdr:y>0.6725</cdr:y>
    </cdr:to>
    <cdr:sp macro="" textlink="">
      <cdr:nvSpPr>
        <cdr:cNvPr id="729095" name="Text Box 7"/>
        <cdr:cNvSpPr txBox="1">
          <a:spLocks xmlns:a="http://schemas.openxmlformats.org/drawingml/2006/main" noChangeArrowheads="1"/>
        </cdr:cNvSpPr>
      </cdr:nvSpPr>
      <cdr:spPr bwMode="auto">
        <a:xfrm xmlns:a="http://schemas.openxmlformats.org/drawingml/2006/main">
          <a:off x="654833" y="491300"/>
          <a:ext cx="21059" cy="510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729096"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68</xdr:row>
      <xdr:rowOff>0</xdr:rowOff>
    </xdr:from>
    <xdr:to>
      <xdr:col>0</xdr:col>
      <xdr:colOff>0</xdr:colOff>
      <xdr:row>68</xdr:row>
      <xdr:rowOff>0</xdr:rowOff>
    </xdr:to>
    <xdr:graphicFrame macro="">
      <xdr:nvGraphicFramePr>
        <xdr:cNvPr id="442704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4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427047" name="Line 7"/>
        <xdr:cNvSpPr>
          <a:spLocks noChangeShapeType="1"/>
        </xdr:cNvSpPr>
      </xdr:nvSpPr>
      <xdr:spPr bwMode="auto">
        <a:xfrm>
          <a:off x="0" y="1084897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68</xdr:row>
      <xdr:rowOff>0</xdr:rowOff>
    </xdr:from>
    <xdr:to>
      <xdr:col>0</xdr:col>
      <xdr:colOff>0</xdr:colOff>
      <xdr:row>68</xdr:row>
      <xdr:rowOff>0</xdr:rowOff>
    </xdr:to>
    <xdr:graphicFrame macro="">
      <xdr:nvGraphicFramePr>
        <xdr:cNvPr id="442704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6" name="Text Box 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7" name="Text Box 1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8" name="Text Box 1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11" name="Text Box 14"/>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2" name="Text Box 15"/>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3" name="Text Box 16"/>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4" name="Text Box 17"/>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5" name="Text Box 18"/>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6" name="Text Box 1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7" name="Text Box 2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8" name="Text Box 2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6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6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427064" name="Text Box 24"/>
        <xdr:cNvSpPr txBox="1">
          <a:spLocks noChangeArrowheads="1"/>
        </xdr:cNvSpPr>
      </xdr:nvSpPr>
      <xdr:spPr bwMode="auto">
        <a:xfrm>
          <a:off x="0" y="10848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427065" name="Text Box 25"/>
        <xdr:cNvSpPr txBox="1">
          <a:spLocks noChangeArrowheads="1"/>
        </xdr:cNvSpPr>
      </xdr:nvSpPr>
      <xdr:spPr bwMode="auto">
        <a:xfrm>
          <a:off x="0" y="10848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68</xdr:row>
      <xdr:rowOff>0</xdr:rowOff>
    </xdr:from>
    <xdr:to>
      <xdr:col>0</xdr:col>
      <xdr:colOff>0</xdr:colOff>
      <xdr:row>68</xdr:row>
      <xdr:rowOff>0</xdr:rowOff>
    </xdr:to>
    <xdr:graphicFrame macro="">
      <xdr:nvGraphicFramePr>
        <xdr:cNvPr id="4427066"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67"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25" name="Text Box 28"/>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6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70"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71"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29" name="Text Box 32"/>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30" name="Text Box 33"/>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31" name="Text Box 34"/>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32" name="Text Box 35"/>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427076" name="Line 36"/>
        <xdr:cNvSpPr>
          <a:spLocks noChangeShapeType="1"/>
        </xdr:cNvSpPr>
      </xdr:nvSpPr>
      <xdr:spPr bwMode="auto">
        <a:xfrm>
          <a:off x="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427077" name="Line 37"/>
        <xdr:cNvSpPr>
          <a:spLocks noChangeShapeType="1"/>
        </xdr:cNvSpPr>
      </xdr:nvSpPr>
      <xdr:spPr bwMode="auto">
        <a:xfrm flipH="1">
          <a:off x="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427078" name="Line 38"/>
        <xdr:cNvSpPr>
          <a:spLocks noChangeShapeType="1"/>
        </xdr:cNvSpPr>
      </xdr:nvSpPr>
      <xdr:spPr bwMode="auto">
        <a:xfrm flipV="1">
          <a:off x="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36" name="Text Box 39"/>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37" name="Text Box 40"/>
        <xdr:cNvSpPr txBox="1">
          <a:spLocks noChangeArrowheads="1"/>
        </xdr:cNvSpPr>
      </xdr:nvSpPr>
      <xdr:spPr bwMode="auto">
        <a:xfrm>
          <a:off x="0" y="11620500"/>
          <a:ext cx="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81"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82"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427083" name="Line 44"/>
        <xdr:cNvSpPr>
          <a:spLocks noChangeShapeType="1"/>
        </xdr:cNvSpPr>
      </xdr:nvSpPr>
      <xdr:spPr bwMode="auto">
        <a:xfrm>
          <a:off x="0" y="1084897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1" name="Text Box 45"/>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2" name="Text Box 46"/>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86"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87"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88"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6" name="Text Box 5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7" name="Text Box 52"/>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8" name="Text Box 53"/>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9" name="Text Box 54"/>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93"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51" name="Text Box 56"/>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2" name="Text Box 57"/>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3" name="Text Box 58"/>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4" name="Text Box 5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5" name="Text Box 6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6" name="Text Box 6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100"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101"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427102" name="Text Box 64"/>
        <xdr:cNvSpPr txBox="1">
          <a:spLocks noChangeArrowheads="1"/>
        </xdr:cNvSpPr>
      </xdr:nvSpPr>
      <xdr:spPr bwMode="auto">
        <a:xfrm>
          <a:off x="0" y="1084897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60" name="Text Box 65"/>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1" name="Text Box 66"/>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2" name="Text Box 67"/>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3" name="Text Box 68"/>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4" name="Text Box 6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5" name="Text Box 7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6" name="Text Box 7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7" name="Text Box 72"/>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8" name="Text Box 73"/>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9" name="Text Box 74"/>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70" name="Text Box 75"/>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114"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72" name="Text Box 7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73" name="Text Box 8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74" name="Text Box 8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738305"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0.56635</cdr:x>
      <cdr:y>0.7556</cdr:y>
    </cdr:from>
    <cdr:to>
      <cdr:x>0.57048</cdr:x>
      <cdr:y>0.77235</cdr:y>
    </cdr:to>
    <cdr:sp macro="" textlink="">
      <cdr:nvSpPr>
        <cdr:cNvPr id="738306" name="Text Box 2"/>
        <cdr:cNvSpPr txBox="1">
          <a:spLocks xmlns:a="http://schemas.openxmlformats.org/drawingml/2006/main" noChangeArrowheads="1"/>
        </cdr:cNvSpPr>
      </cdr:nvSpPr>
      <cdr:spPr bwMode="auto">
        <a:xfrm xmlns:a="http://schemas.openxmlformats.org/drawingml/2006/main">
          <a:off x="418548" y="557351"/>
          <a:ext cx="3032" cy="1228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0.62682</cdr:x>
      <cdr:y>0.71579</cdr:y>
    </cdr:from>
    <cdr:to>
      <cdr:x>0.64444</cdr:x>
      <cdr:y>0.72123</cdr:y>
    </cdr:to>
    <cdr:sp macro="" textlink="">
      <cdr:nvSpPr>
        <cdr:cNvPr id="738307" name="Text Box 3"/>
        <cdr:cNvSpPr txBox="1">
          <a:spLocks xmlns:a="http://schemas.openxmlformats.org/drawingml/2006/main" noChangeArrowheads="1"/>
        </cdr:cNvSpPr>
      </cdr:nvSpPr>
      <cdr:spPr bwMode="auto">
        <a:xfrm xmlns:a="http://schemas.openxmlformats.org/drawingml/2006/main">
          <a:off x="462902" y="528155"/>
          <a:ext cx="12923" cy="398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p>
      </cdr:txBody>
    </cdr:sp>
  </cdr:relSizeAnchor>
  <cdr:relSizeAnchor xmlns:cdr="http://schemas.openxmlformats.org/drawingml/2006/chartDrawing">
    <cdr:from>
      <cdr:x>0.56178</cdr:x>
      <cdr:y>0.72232</cdr:y>
    </cdr:from>
    <cdr:to>
      <cdr:x>0.56461</cdr:x>
      <cdr:y>0.73363</cdr:y>
    </cdr:to>
    <cdr:sp macro="" textlink="">
      <cdr:nvSpPr>
        <cdr:cNvPr id="738308" name="Line 4"/>
        <cdr:cNvSpPr>
          <a:spLocks xmlns:a="http://schemas.openxmlformats.org/drawingml/2006/main" noChangeShapeType="1"/>
        </cdr:cNvSpPr>
      </cdr:nvSpPr>
      <cdr:spPr bwMode="auto">
        <a:xfrm xmlns:a="http://schemas.openxmlformats.org/drawingml/2006/main" flipH="1">
          <a:off x="415198" y="532941"/>
          <a:ext cx="2074" cy="829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738309"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0.72123</cdr:y>
    </cdr:from>
    <cdr:to>
      <cdr:x>0.62965</cdr:x>
      <cdr:y>0.73037</cdr:y>
    </cdr:to>
    <cdr:sp macro="" textlink="">
      <cdr:nvSpPr>
        <cdr:cNvPr id="738310" name="Line 6"/>
        <cdr:cNvSpPr>
          <a:spLocks xmlns:a="http://schemas.openxmlformats.org/drawingml/2006/main" noChangeShapeType="1"/>
        </cdr:cNvSpPr>
      </cdr:nvSpPr>
      <cdr:spPr bwMode="auto">
        <a:xfrm xmlns:a="http://schemas.openxmlformats.org/drawingml/2006/main" flipH="1">
          <a:off x="463699" y="53214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0.73037</cdr:y>
    </cdr:from>
    <cdr:to>
      <cdr:x>0.64444</cdr:x>
      <cdr:y>0.73037</cdr:y>
    </cdr:to>
    <cdr:sp macro="" textlink="">
      <cdr:nvSpPr>
        <cdr:cNvPr id="738311" name="Line 7"/>
        <cdr:cNvSpPr>
          <a:spLocks xmlns:a="http://schemas.openxmlformats.org/drawingml/2006/main" noChangeShapeType="1"/>
        </cdr:cNvSpPr>
      </cdr:nvSpPr>
      <cdr:spPr bwMode="auto">
        <a:xfrm xmlns:a="http://schemas.openxmlformats.org/drawingml/2006/main">
          <a:off x="460987" y="53884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0.22982</cdr:x>
      <cdr:y>0.79128</cdr:y>
    </cdr:to>
    <cdr:sp macro="" textlink="">
      <cdr:nvSpPr>
        <cdr:cNvPr id="738312" name="Text Box 8"/>
        <cdr:cNvSpPr txBox="1">
          <a:spLocks xmlns:a="http://schemas.openxmlformats.org/drawingml/2006/main" noChangeArrowheads="1"/>
        </cdr:cNvSpPr>
      </cdr:nvSpPr>
      <cdr:spPr bwMode="auto">
        <a:xfrm xmlns:a="http://schemas.openxmlformats.org/drawingml/2006/main">
          <a:off x="50800" y="570594"/>
          <a:ext cx="120934" cy="1292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0.79519</cdr:x>
      <cdr:y>0.76408</cdr:y>
    </cdr:from>
    <cdr:to>
      <cdr:x>0.87785</cdr:x>
      <cdr:y>0.78431</cdr:y>
    </cdr:to>
    <cdr:sp macro="" textlink="">
      <cdr:nvSpPr>
        <cdr:cNvPr id="738313" name="Text Box 9"/>
        <cdr:cNvSpPr txBox="1">
          <a:spLocks xmlns:a="http://schemas.openxmlformats.org/drawingml/2006/main" noChangeArrowheads="1"/>
        </cdr:cNvSpPr>
      </cdr:nvSpPr>
      <cdr:spPr bwMode="auto">
        <a:xfrm xmlns:a="http://schemas.openxmlformats.org/drawingml/2006/main">
          <a:off x="586388" y="563574"/>
          <a:ext cx="60627" cy="148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p>
      </cdr:txBody>
    </cdr:sp>
  </cdr:relSizeAnchor>
</c:userShapes>
</file>

<file path=xl/drawings/drawing58.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740353"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0.67229</cdr:y>
    </cdr:to>
    <cdr:sp macro="" textlink="">
      <cdr:nvSpPr>
        <cdr:cNvPr id="740354" name="Text Box 2"/>
        <cdr:cNvSpPr txBox="1">
          <a:spLocks xmlns:a="http://schemas.openxmlformats.org/drawingml/2006/main" noChangeArrowheads="1"/>
        </cdr:cNvSpPr>
      </cdr:nvSpPr>
      <cdr:spPr bwMode="auto">
        <a:xfrm xmlns:a="http://schemas.openxmlformats.org/drawingml/2006/main">
          <a:off x="581443" y="464018"/>
          <a:ext cx="3829" cy="3222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0.60246</cdr:y>
    </cdr:to>
    <cdr:sp macro="" textlink="">
      <cdr:nvSpPr>
        <cdr:cNvPr id="740355" name="Text Box 3"/>
        <cdr:cNvSpPr txBox="1">
          <a:spLocks xmlns:a="http://schemas.openxmlformats.org/drawingml/2006/main" noChangeArrowheads="1"/>
        </cdr:cNvSpPr>
      </cdr:nvSpPr>
      <cdr:spPr bwMode="auto">
        <a:xfrm xmlns:a="http://schemas.openxmlformats.org/drawingml/2006/main">
          <a:off x="618457" y="392224"/>
          <a:ext cx="22017" cy="5280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0.78431</cdr:x>
      <cdr:y>0.5633</cdr:y>
    </cdr:from>
    <cdr:to>
      <cdr:x>0.78584</cdr:x>
      <cdr:y>0.60485</cdr:y>
    </cdr:to>
    <cdr:sp macro="" textlink="">
      <cdr:nvSpPr>
        <cdr:cNvPr id="740356" name="Line 4"/>
        <cdr:cNvSpPr>
          <a:spLocks xmlns:a="http://schemas.openxmlformats.org/drawingml/2006/main" noChangeShapeType="1"/>
        </cdr:cNvSpPr>
      </cdr:nvSpPr>
      <cdr:spPr bwMode="auto">
        <a:xfrm xmlns:a="http://schemas.openxmlformats.org/drawingml/2006/main" flipV="1">
          <a:off x="578411" y="416315"/>
          <a:ext cx="1117" cy="304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740357"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0.64227</cdr:y>
    </cdr:to>
    <cdr:sp macro="" textlink="">
      <cdr:nvSpPr>
        <cdr:cNvPr id="740358" name="Line 6"/>
        <cdr:cNvSpPr>
          <a:spLocks xmlns:a="http://schemas.openxmlformats.org/drawingml/2006/main" noChangeShapeType="1"/>
        </cdr:cNvSpPr>
      </cdr:nvSpPr>
      <cdr:spPr bwMode="auto">
        <a:xfrm xmlns:a="http://schemas.openxmlformats.org/drawingml/2006/main" flipV="1">
          <a:off x="579847" y="470241"/>
          <a:ext cx="1596" cy="398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0.87959</cdr:x>
      <cdr:y>0.68403</cdr:y>
    </cdr:from>
    <cdr:to>
      <cdr:x>0.89243</cdr:x>
      <cdr:y>0.75756</cdr:y>
    </cdr:to>
    <cdr:sp macro="" textlink="">
      <cdr:nvSpPr>
        <cdr:cNvPr id="740359" name="Text Box 7"/>
        <cdr:cNvSpPr txBox="1">
          <a:spLocks xmlns:a="http://schemas.openxmlformats.org/drawingml/2006/main" noChangeArrowheads="1"/>
        </cdr:cNvSpPr>
      </cdr:nvSpPr>
      <cdr:spPr bwMode="auto">
        <a:xfrm xmlns:a="http://schemas.openxmlformats.org/drawingml/2006/main">
          <a:off x="648291" y="504862"/>
          <a:ext cx="9413" cy="539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0.68577</cdr:y>
    </cdr:from>
    <cdr:to>
      <cdr:x>0.6836</cdr:x>
      <cdr:y>0.78301</cdr:y>
    </cdr:to>
    <cdr:sp macro="" textlink="">
      <cdr:nvSpPr>
        <cdr:cNvPr id="740360"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59.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741377"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741378"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741379"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741380"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741381"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741382"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741383"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741384"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741385"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741386"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0.701</cdr:x>
      <cdr:y>0.71819</cdr:y>
    </cdr:from>
    <cdr:to>
      <cdr:x>0.79193</cdr:x>
      <cdr:y>0.74342</cdr:y>
    </cdr:to>
    <cdr:sp macro="" textlink="">
      <cdr:nvSpPr>
        <cdr:cNvPr id="549889" name="Text Box 1"/>
        <cdr:cNvSpPr txBox="1">
          <a:spLocks xmlns:a="http://schemas.openxmlformats.org/drawingml/2006/main" noChangeArrowheads="1"/>
        </cdr:cNvSpPr>
      </cdr:nvSpPr>
      <cdr:spPr bwMode="auto">
        <a:xfrm xmlns:a="http://schemas.openxmlformats.org/drawingml/2006/main">
          <a:off x="517306" y="529910"/>
          <a:ext cx="66689" cy="1850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0.71122</cdr:y>
    </cdr:to>
    <cdr:sp macro="" textlink="">
      <cdr:nvSpPr>
        <cdr:cNvPr id="549890" name="Line 2"/>
        <cdr:cNvSpPr>
          <a:spLocks xmlns:a="http://schemas.openxmlformats.org/drawingml/2006/main" noChangeShapeType="1"/>
        </cdr:cNvSpPr>
      </cdr:nvSpPr>
      <cdr:spPr bwMode="auto">
        <a:xfrm xmlns:a="http://schemas.openxmlformats.org/drawingml/2006/main" flipH="1">
          <a:off x="542833" y="497044"/>
          <a:ext cx="30632" cy="277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0.64836</cdr:y>
    </cdr:from>
    <cdr:to>
      <cdr:x>0.8735</cdr:x>
      <cdr:y>0.67337</cdr:y>
    </cdr:to>
    <cdr:sp macro="" textlink="">
      <cdr:nvSpPr>
        <cdr:cNvPr id="549891" name="Text Box 3"/>
        <cdr:cNvSpPr txBox="1">
          <a:spLocks xmlns:a="http://schemas.openxmlformats.org/drawingml/2006/main" noChangeArrowheads="1"/>
        </cdr:cNvSpPr>
      </cdr:nvSpPr>
      <cdr:spPr bwMode="auto">
        <a:xfrm xmlns:a="http://schemas.openxmlformats.org/drawingml/2006/main">
          <a:off x="599471" y="478696"/>
          <a:ext cx="44353" cy="1834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0.48151</cdr:y>
    </cdr:from>
    <cdr:to>
      <cdr:x>0.8648</cdr:x>
      <cdr:y>0.50587</cdr:y>
    </cdr:to>
    <cdr:sp macro="" textlink="">
      <cdr:nvSpPr>
        <cdr:cNvPr id="549892" name="Text Box 4"/>
        <cdr:cNvSpPr txBox="1">
          <a:spLocks xmlns:a="http://schemas.openxmlformats.org/drawingml/2006/main" noChangeArrowheads="1"/>
        </cdr:cNvSpPr>
      </cdr:nvSpPr>
      <cdr:spPr bwMode="auto">
        <a:xfrm xmlns:a="http://schemas.openxmlformats.org/drawingml/2006/main">
          <a:off x="605534" y="356326"/>
          <a:ext cx="3190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0.48151</cdr:y>
    </cdr:from>
    <cdr:to>
      <cdr:x>0.76256</cdr:x>
      <cdr:y>0.50587</cdr:y>
    </cdr:to>
    <cdr:sp macro="" textlink="">
      <cdr:nvSpPr>
        <cdr:cNvPr id="549893" name="Text Box 5"/>
        <cdr:cNvSpPr txBox="1">
          <a:spLocks xmlns:a="http://schemas.openxmlformats.org/drawingml/2006/main" noChangeArrowheads="1"/>
        </cdr:cNvSpPr>
      </cdr:nvSpPr>
      <cdr:spPr bwMode="auto">
        <a:xfrm xmlns:a="http://schemas.openxmlformats.org/drawingml/2006/main">
          <a:off x="512679" y="35632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0.50587</cdr:y>
    </cdr:from>
    <cdr:to>
      <cdr:x>0.72906</cdr:x>
      <cdr:y>0.58136</cdr:y>
    </cdr:to>
    <cdr:sp macro="" textlink="">
      <cdr:nvSpPr>
        <cdr:cNvPr id="549894" name="Line 6"/>
        <cdr:cNvSpPr>
          <a:spLocks xmlns:a="http://schemas.openxmlformats.org/drawingml/2006/main" noChangeShapeType="1"/>
        </cdr:cNvSpPr>
      </cdr:nvSpPr>
      <cdr:spPr bwMode="auto">
        <a:xfrm xmlns:a="http://schemas.openxmlformats.org/drawingml/2006/main" flipH="1">
          <a:off x="529591" y="374195"/>
          <a:ext cx="8296" cy="553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549895"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0.66554</cdr:y>
    </cdr:to>
    <cdr:sp macro="" textlink="">
      <cdr:nvSpPr>
        <cdr:cNvPr id="549896" name="Line 8"/>
        <cdr:cNvSpPr>
          <a:spLocks xmlns:a="http://schemas.openxmlformats.org/drawingml/2006/main" noChangeShapeType="1"/>
        </cdr:cNvSpPr>
      </cdr:nvSpPr>
      <cdr:spPr bwMode="auto">
        <a:xfrm xmlns:a="http://schemas.openxmlformats.org/drawingml/2006/main" flipH="1">
          <a:off x="512679" y="427483"/>
          <a:ext cx="90461" cy="63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0.634</cdr:y>
    </cdr:from>
    <cdr:to>
      <cdr:x>0.62291</cdr:x>
      <cdr:y>0.65401</cdr:y>
    </cdr:to>
    <cdr:sp macro="" textlink="">
      <cdr:nvSpPr>
        <cdr:cNvPr id="549897" name="Text Box 9"/>
        <cdr:cNvSpPr txBox="1">
          <a:spLocks xmlns:a="http://schemas.openxmlformats.org/drawingml/2006/main" noChangeArrowheads="1"/>
        </cdr:cNvSpPr>
      </cdr:nvSpPr>
      <cdr:spPr bwMode="auto">
        <a:xfrm xmlns:a="http://schemas.openxmlformats.org/drawingml/2006/main">
          <a:off x="411209" y="468166"/>
          <a:ext cx="48821" cy="1467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0.634</cdr:y>
    </cdr:to>
    <cdr:sp macro="" textlink="">
      <cdr:nvSpPr>
        <cdr:cNvPr id="549898" name="Line 10"/>
        <cdr:cNvSpPr>
          <a:spLocks xmlns:a="http://schemas.openxmlformats.org/drawingml/2006/main" noChangeShapeType="1"/>
        </cdr:cNvSpPr>
      </cdr:nvSpPr>
      <cdr:spPr bwMode="auto">
        <a:xfrm xmlns:a="http://schemas.openxmlformats.org/drawingml/2006/main" flipH="1">
          <a:off x="431790" y="415836"/>
          <a:ext cx="72593" cy="523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0.xml><?xml version="1.0" encoding="utf-8"?>
<c:userShapes xmlns:c="http://schemas.openxmlformats.org/drawingml/2006/chart">
  <cdr:relSizeAnchor xmlns:cdr="http://schemas.openxmlformats.org/drawingml/2006/chartDrawing">
    <cdr:from>
      <cdr:x>0.701</cdr:x>
      <cdr:y>0.71819</cdr:y>
    </cdr:from>
    <cdr:to>
      <cdr:x>0.79193</cdr:x>
      <cdr:y>0.74342</cdr:y>
    </cdr:to>
    <cdr:sp macro="" textlink="">
      <cdr:nvSpPr>
        <cdr:cNvPr id="743425" name="Text Box 1"/>
        <cdr:cNvSpPr txBox="1">
          <a:spLocks xmlns:a="http://schemas.openxmlformats.org/drawingml/2006/main" noChangeArrowheads="1"/>
        </cdr:cNvSpPr>
      </cdr:nvSpPr>
      <cdr:spPr bwMode="auto">
        <a:xfrm xmlns:a="http://schemas.openxmlformats.org/drawingml/2006/main">
          <a:off x="517306" y="529910"/>
          <a:ext cx="66689" cy="1850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0.71057</cdr:y>
    </cdr:to>
    <cdr:sp macro="" textlink="">
      <cdr:nvSpPr>
        <cdr:cNvPr id="743426" name="Line 2"/>
        <cdr:cNvSpPr>
          <a:spLocks xmlns:a="http://schemas.openxmlformats.org/drawingml/2006/main" noChangeShapeType="1"/>
        </cdr:cNvSpPr>
      </cdr:nvSpPr>
      <cdr:spPr bwMode="auto">
        <a:xfrm xmlns:a="http://schemas.openxmlformats.org/drawingml/2006/main" flipH="1">
          <a:off x="542833" y="497044"/>
          <a:ext cx="30632" cy="2728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743427"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0.50544</cdr:y>
    </cdr:to>
    <cdr:sp macro="" textlink="">
      <cdr:nvSpPr>
        <cdr:cNvPr id="743428" name="Text Box 4"/>
        <cdr:cNvSpPr txBox="1">
          <a:spLocks xmlns:a="http://schemas.openxmlformats.org/drawingml/2006/main" noChangeArrowheads="1"/>
        </cdr:cNvSpPr>
      </cdr:nvSpPr>
      <cdr:spPr bwMode="auto">
        <a:xfrm xmlns:a="http://schemas.openxmlformats.org/drawingml/2006/main">
          <a:off x="605534" y="356486"/>
          <a:ext cx="31908" cy="1739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743429"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743430"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0.69447</cdr:y>
    </cdr:to>
    <cdr:sp macro="" textlink="">
      <cdr:nvSpPr>
        <cdr:cNvPr id="743431" name="Text Box 7"/>
        <cdr:cNvSpPr txBox="1">
          <a:spLocks xmlns:a="http://schemas.openxmlformats.org/drawingml/2006/main" noChangeArrowheads="1"/>
        </cdr:cNvSpPr>
      </cdr:nvSpPr>
      <cdr:spPr bwMode="auto">
        <a:xfrm xmlns:a="http://schemas.openxmlformats.org/drawingml/2006/main">
          <a:off x="495289" y="497044"/>
          <a:ext cx="26963" cy="154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743432"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0.634</cdr:y>
    </cdr:from>
    <cdr:to>
      <cdr:x>0.62291</cdr:x>
      <cdr:y>0.65401</cdr:y>
    </cdr:to>
    <cdr:sp macro="" textlink="">
      <cdr:nvSpPr>
        <cdr:cNvPr id="743433" name="Text Box 9"/>
        <cdr:cNvSpPr txBox="1">
          <a:spLocks xmlns:a="http://schemas.openxmlformats.org/drawingml/2006/main" noChangeArrowheads="1"/>
        </cdr:cNvSpPr>
      </cdr:nvSpPr>
      <cdr:spPr bwMode="auto">
        <a:xfrm xmlns:a="http://schemas.openxmlformats.org/drawingml/2006/main">
          <a:off x="411209" y="468166"/>
          <a:ext cx="48821" cy="1467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0.634</cdr:y>
    </cdr:to>
    <cdr:sp macro="" textlink="">
      <cdr:nvSpPr>
        <cdr:cNvPr id="743434" name="Line 10"/>
        <cdr:cNvSpPr>
          <a:spLocks xmlns:a="http://schemas.openxmlformats.org/drawingml/2006/main" noChangeShapeType="1"/>
        </cdr:cNvSpPr>
      </cdr:nvSpPr>
      <cdr:spPr bwMode="auto">
        <a:xfrm xmlns:a="http://schemas.openxmlformats.org/drawingml/2006/main" flipH="1">
          <a:off x="431790" y="415836"/>
          <a:ext cx="72593" cy="523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1.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744449"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0.38253</cdr:y>
    </cdr:from>
    <cdr:to>
      <cdr:x>0.5335</cdr:x>
      <cdr:y>0.49652</cdr:y>
    </cdr:to>
    <cdr:sp macro="" textlink="">
      <cdr:nvSpPr>
        <cdr:cNvPr id="744450"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744451"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0.45541</cdr:y>
    </cdr:from>
    <cdr:to>
      <cdr:x>0.37557</cdr:x>
      <cdr:y>0.5137</cdr:y>
    </cdr:to>
    <cdr:sp macro="" textlink="">
      <cdr:nvSpPr>
        <cdr:cNvPr id="744452"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744453"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0.34599</cdr:y>
    </cdr:from>
    <cdr:to>
      <cdr:x>0.4628</cdr:x>
      <cdr:y>0.49478</cdr:y>
    </cdr:to>
    <cdr:sp macro="" textlink="">
      <cdr:nvSpPr>
        <cdr:cNvPr id="744454"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744455"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744456"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0.45541</cdr:y>
    </cdr:from>
    <cdr:to>
      <cdr:x>0.50174</cdr:x>
      <cdr:y>0.50761</cdr:y>
    </cdr:to>
    <cdr:sp macro="" textlink="">
      <cdr:nvSpPr>
        <cdr:cNvPr id="744457"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744458"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744459"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744460"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744461"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744462"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744463"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744464"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744465"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744466"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744467"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744468"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2.xml><?xml version="1.0" encoding="utf-8"?>
<c:userShapes xmlns:c="http://schemas.openxmlformats.org/drawingml/2006/chart">
  <cdr:relSizeAnchor xmlns:cdr="http://schemas.openxmlformats.org/drawingml/2006/chartDrawing">
    <cdr:from>
      <cdr:x>0.78693</cdr:x>
      <cdr:y>0.75669</cdr:y>
    </cdr:from>
    <cdr:to>
      <cdr:x>0.81303</cdr:x>
      <cdr:y>0.76452</cdr:y>
    </cdr:to>
    <cdr:sp macro="" textlink="">
      <cdr:nvSpPr>
        <cdr:cNvPr id="745473" name="Text Box 1"/>
        <cdr:cNvSpPr txBox="1">
          <a:spLocks xmlns:a="http://schemas.openxmlformats.org/drawingml/2006/main" noChangeArrowheads="1"/>
        </cdr:cNvSpPr>
      </cdr:nvSpPr>
      <cdr:spPr bwMode="auto">
        <a:xfrm xmlns:a="http://schemas.openxmlformats.org/drawingml/2006/main">
          <a:off x="580326" y="558149"/>
          <a:ext cx="19145"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0.76822</cdr:y>
    </cdr:from>
    <cdr:to>
      <cdr:x>0.80019</cdr:x>
      <cdr:y>0.80455</cdr:y>
    </cdr:to>
    <cdr:sp macro="" textlink="">
      <cdr:nvSpPr>
        <cdr:cNvPr id="745474" name="Text Box 2"/>
        <cdr:cNvSpPr txBox="1">
          <a:spLocks xmlns:a="http://schemas.openxmlformats.org/drawingml/2006/main" noChangeArrowheads="1"/>
        </cdr:cNvSpPr>
      </cdr:nvSpPr>
      <cdr:spPr bwMode="auto">
        <a:xfrm xmlns:a="http://schemas.openxmlformats.org/drawingml/2006/main">
          <a:off x="586548" y="566605"/>
          <a:ext cx="351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0.71971</cdr:y>
    </cdr:from>
    <cdr:to>
      <cdr:x>0.81042</cdr:x>
      <cdr:y>0.72558</cdr:y>
    </cdr:to>
    <cdr:sp macro="" textlink="">
      <cdr:nvSpPr>
        <cdr:cNvPr id="745475" name="Text Box 3"/>
        <cdr:cNvSpPr txBox="1">
          <a:spLocks xmlns:a="http://schemas.openxmlformats.org/drawingml/2006/main" noChangeArrowheads="1"/>
        </cdr:cNvSpPr>
      </cdr:nvSpPr>
      <cdr:spPr bwMode="auto">
        <a:xfrm xmlns:a="http://schemas.openxmlformats.org/drawingml/2006/main">
          <a:off x="581602" y="531027"/>
          <a:ext cx="15954" cy="430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0.76452</cdr:y>
    </cdr:from>
    <cdr:to>
      <cdr:x>0.78867</cdr:x>
      <cdr:y>0.76669</cdr:y>
    </cdr:to>
    <cdr:sp macro="" textlink="">
      <cdr:nvSpPr>
        <cdr:cNvPr id="745476" name="Line 4"/>
        <cdr:cNvSpPr>
          <a:spLocks xmlns:a="http://schemas.openxmlformats.org/drawingml/2006/main" noChangeShapeType="1"/>
        </cdr:cNvSpPr>
      </cdr:nvSpPr>
      <cdr:spPr bwMode="auto">
        <a:xfrm xmlns:a="http://schemas.openxmlformats.org/drawingml/2006/main" flipH="1">
          <a:off x="578730" y="563893"/>
          <a:ext cx="2872" cy="159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745477"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745478"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745479"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0.90069</cdr:x>
      <cdr:y>0.77757</cdr:y>
    </cdr:from>
    <cdr:to>
      <cdr:x>0.92201</cdr:x>
      <cdr:y>0.78475</cdr:y>
    </cdr:to>
    <cdr:sp macro="" textlink="">
      <cdr:nvSpPr>
        <cdr:cNvPr id="745480" name="Text Box 8"/>
        <cdr:cNvSpPr txBox="1">
          <a:spLocks xmlns:a="http://schemas.openxmlformats.org/drawingml/2006/main" noChangeArrowheads="1"/>
        </cdr:cNvSpPr>
      </cdr:nvSpPr>
      <cdr:spPr bwMode="auto">
        <a:xfrm xmlns:a="http://schemas.openxmlformats.org/drawingml/2006/main">
          <a:off x="663767" y="573465"/>
          <a:ext cx="1563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745481"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3.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746497"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0.66641</cdr:y>
    </cdr:from>
    <cdr:to>
      <cdr:x>0.80846</cdr:x>
      <cdr:y>0.70318</cdr:y>
    </cdr:to>
    <cdr:sp macro="" textlink="">
      <cdr:nvSpPr>
        <cdr:cNvPr id="746498" name="Text Box 2"/>
        <cdr:cNvSpPr txBox="1">
          <a:spLocks xmlns:a="http://schemas.openxmlformats.org/drawingml/2006/main" noChangeArrowheads="1"/>
        </cdr:cNvSpPr>
      </cdr:nvSpPr>
      <cdr:spPr bwMode="auto">
        <a:xfrm xmlns:a="http://schemas.openxmlformats.org/drawingml/2006/main">
          <a:off x="592451" y="491938"/>
          <a:ext cx="3670" cy="2696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0.63552</cdr:y>
    </cdr:to>
    <cdr:sp macro="" textlink="">
      <cdr:nvSpPr>
        <cdr:cNvPr id="746499" name="Text Box 3"/>
        <cdr:cNvSpPr txBox="1">
          <a:spLocks xmlns:a="http://schemas.openxmlformats.org/drawingml/2006/main" noChangeArrowheads="1"/>
        </cdr:cNvSpPr>
      </cdr:nvSpPr>
      <cdr:spPr bwMode="auto">
        <a:xfrm xmlns:a="http://schemas.openxmlformats.org/drawingml/2006/main">
          <a:off x="594366" y="463540"/>
          <a:ext cx="10529" cy="574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0.66946</cdr:y>
    </cdr:from>
    <cdr:to>
      <cdr:x>0.82543</cdr:x>
      <cdr:y>0.68904</cdr:y>
    </cdr:to>
    <cdr:sp macro="" textlink="">
      <cdr:nvSpPr>
        <cdr:cNvPr id="746500" name="Line 4"/>
        <cdr:cNvSpPr>
          <a:spLocks xmlns:a="http://schemas.openxmlformats.org/drawingml/2006/main" noChangeShapeType="1"/>
        </cdr:cNvSpPr>
      </cdr:nvSpPr>
      <cdr:spPr bwMode="auto">
        <a:xfrm xmlns:a="http://schemas.openxmlformats.org/drawingml/2006/main" flipH="1">
          <a:off x="604576" y="494172"/>
          <a:ext cx="3989" cy="143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0.68904</cdr:y>
    </cdr:from>
    <cdr:to>
      <cdr:x>0.81499</cdr:x>
      <cdr:y>0.69817</cdr:y>
    </cdr:to>
    <cdr:sp macro="" textlink="">
      <cdr:nvSpPr>
        <cdr:cNvPr id="746501" name="Line 5"/>
        <cdr:cNvSpPr>
          <a:spLocks xmlns:a="http://schemas.openxmlformats.org/drawingml/2006/main" noChangeShapeType="1"/>
        </cdr:cNvSpPr>
      </cdr:nvSpPr>
      <cdr:spPr bwMode="auto">
        <a:xfrm xmlns:a="http://schemas.openxmlformats.org/drawingml/2006/main">
          <a:off x="595961" y="508531"/>
          <a:ext cx="4946"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746502"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746503"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64.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747521"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747522"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747523"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747524"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747525"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747526"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747527"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747528"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747529"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747530"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747531"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747532"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747533"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747534"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747535"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747536"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5.xml><?xml version="1.0" encoding="utf-8"?>
<c:userShapes xmlns:c="http://schemas.openxmlformats.org/drawingml/2006/chart">
  <cdr:relSizeAnchor xmlns:cdr="http://schemas.openxmlformats.org/drawingml/2006/chartDrawing">
    <cdr:from>
      <cdr:x>0.78758</cdr:x>
      <cdr:y>0.7147</cdr:y>
    </cdr:from>
    <cdr:to>
      <cdr:x>0.80106</cdr:x>
      <cdr:y>0.72232</cdr:y>
    </cdr:to>
    <cdr:sp macro="" textlink="">
      <cdr:nvSpPr>
        <cdr:cNvPr id="748545" name="Text Box 1"/>
        <cdr:cNvSpPr txBox="1">
          <a:spLocks xmlns:a="http://schemas.openxmlformats.org/drawingml/2006/main" noChangeArrowheads="1"/>
        </cdr:cNvSpPr>
      </cdr:nvSpPr>
      <cdr:spPr bwMode="auto">
        <a:xfrm xmlns:a="http://schemas.openxmlformats.org/drawingml/2006/main">
          <a:off x="580804" y="527357"/>
          <a:ext cx="9892"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0.72819</cdr:y>
    </cdr:from>
    <cdr:to>
      <cdr:x>0.85371</cdr:x>
      <cdr:y>0.73581</cdr:y>
    </cdr:to>
    <cdr:sp macro="" textlink="">
      <cdr:nvSpPr>
        <cdr:cNvPr id="748546" name="Text Box 2"/>
        <cdr:cNvSpPr txBox="1">
          <a:spLocks xmlns:a="http://schemas.openxmlformats.org/drawingml/2006/main" noChangeArrowheads="1"/>
        </cdr:cNvSpPr>
      </cdr:nvSpPr>
      <cdr:spPr bwMode="auto">
        <a:xfrm xmlns:a="http://schemas.openxmlformats.org/drawingml/2006/main">
          <a:off x="612873" y="537249"/>
          <a:ext cx="16433"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0.74364</cdr:y>
    </cdr:from>
    <cdr:to>
      <cdr:x>0.80237</cdr:x>
      <cdr:y>0.75125</cdr:y>
    </cdr:to>
    <cdr:sp macro="" textlink="">
      <cdr:nvSpPr>
        <cdr:cNvPr id="748547" name="Text Box 3"/>
        <cdr:cNvSpPr txBox="1">
          <a:spLocks xmlns:a="http://schemas.openxmlformats.org/drawingml/2006/main" noChangeArrowheads="1"/>
        </cdr:cNvSpPr>
      </cdr:nvSpPr>
      <cdr:spPr bwMode="auto">
        <a:xfrm xmlns:a="http://schemas.openxmlformats.org/drawingml/2006/main">
          <a:off x="581762" y="548577"/>
          <a:ext cx="9891"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0.71971</cdr:y>
    </cdr:from>
    <cdr:to>
      <cdr:x>0.79106</cdr:x>
      <cdr:y>0.72645</cdr:y>
    </cdr:to>
    <cdr:sp macro="" textlink="">
      <cdr:nvSpPr>
        <cdr:cNvPr id="748548" name="Line 4"/>
        <cdr:cNvSpPr>
          <a:spLocks xmlns:a="http://schemas.openxmlformats.org/drawingml/2006/main" noChangeShapeType="1"/>
        </cdr:cNvSpPr>
      </cdr:nvSpPr>
      <cdr:spPr bwMode="auto">
        <a:xfrm xmlns:a="http://schemas.openxmlformats.org/drawingml/2006/main" flipH="1">
          <a:off x="580804" y="531027"/>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0.76213</cdr:y>
    </cdr:to>
    <cdr:sp macro="" textlink="">
      <cdr:nvSpPr>
        <cdr:cNvPr id="748549" name="Line 5"/>
        <cdr:cNvSpPr>
          <a:spLocks xmlns:a="http://schemas.openxmlformats.org/drawingml/2006/main" noChangeShapeType="1"/>
        </cdr:cNvSpPr>
      </cdr:nvSpPr>
      <cdr:spPr bwMode="auto">
        <a:xfrm xmlns:a="http://schemas.openxmlformats.org/drawingml/2006/main" flipH="1">
          <a:off x="583357" y="552725"/>
          <a:ext cx="798" cy="941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748550"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0.90657</cdr:x>
      <cdr:y>0.87633</cdr:y>
    </cdr:to>
    <cdr:sp macro="" textlink="">
      <cdr:nvSpPr>
        <cdr:cNvPr id="748551" name="Text Box 7"/>
        <cdr:cNvSpPr txBox="1">
          <a:spLocks xmlns:a="http://schemas.openxmlformats.org/drawingml/2006/main" noChangeArrowheads="1"/>
        </cdr:cNvSpPr>
      </cdr:nvSpPr>
      <cdr:spPr bwMode="auto">
        <a:xfrm xmlns:a="http://schemas.openxmlformats.org/drawingml/2006/main">
          <a:off x="651323" y="591813"/>
          <a:ext cx="1675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0.68077</cdr:x>
      <cdr:y>0.83413</cdr:y>
    </cdr:to>
    <cdr:sp macro="" textlink="">
      <cdr:nvSpPr>
        <cdr:cNvPr id="748552"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66.xml><?xml version="1.0" encoding="utf-8"?>
<c:userShapes xmlns:c="http://schemas.openxmlformats.org/drawingml/2006/chart">
  <cdr:relSizeAnchor xmlns:cdr="http://schemas.openxmlformats.org/drawingml/2006/chartDrawing">
    <cdr:from>
      <cdr:x>0.20481</cdr:x>
      <cdr:y>0.66815</cdr:y>
    </cdr:from>
    <cdr:to>
      <cdr:x>0.28899</cdr:x>
      <cdr:y>0.82826</cdr:y>
    </cdr:to>
    <cdr:sp macro="" textlink="">
      <cdr:nvSpPr>
        <cdr:cNvPr id="749569" name="Text Box 1"/>
        <cdr:cNvSpPr txBox="1">
          <a:spLocks xmlns:a="http://schemas.openxmlformats.org/drawingml/2006/main" noChangeArrowheads="1"/>
        </cdr:cNvSpPr>
      </cdr:nvSpPr>
      <cdr:spPr bwMode="auto">
        <a:xfrm xmlns:a="http://schemas.openxmlformats.org/drawingml/2006/main">
          <a:off x="153387" y="493215"/>
          <a:ext cx="61743" cy="117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0.50848</cdr:y>
    </cdr:to>
    <cdr:sp macro="" textlink="">
      <cdr:nvSpPr>
        <cdr:cNvPr id="749570" name="Line 2"/>
        <cdr:cNvSpPr>
          <a:spLocks xmlns:a="http://schemas.openxmlformats.org/drawingml/2006/main" noChangeShapeType="1"/>
        </cdr:cNvSpPr>
      </cdr:nvSpPr>
      <cdr:spPr bwMode="auto">
        <a:xfrm xmlns:a="http://schemas.openxmlformats.org/drawingml/2006/main" flipV="1">
          <a:off x="289477" y="348987"/>
          <a:ext cx="37174"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0.55438</cdr:y>
    </cdr:from>
    <cdr:to>
      <cdr:x>0.44105</cdr:x>
      <cdr:y>0.58288</cdr:y>
    </cdr:to>
    <cdr:sp macro="" textlink="">
      <cdr:nvSpPr>
        <cdr:cNvPr id="749571" name="Line 3"/>
        <cdr:cNvSpPr>
          <a:spLocks xmlns:a="http://schemas.openxmlformats.org/drawingml/2006/main" noChangeShapeType="1"/>
        </cdr:cNvSpPr>
      </cdr:nvSpPr>
      <cdr:spPr bwMode="auto">
        <a:xfrm xmlns:a="http://schemas.openxmlformats.org/drawingml/2006/main" flipV="1">
          <a:off x="289477" y="409773"/>
          <a:ext cx="37174" cy="209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0.53742</cdr:y>
    </cdr:from>
    <cdr:to>
      <cdr:x>0.44105</cdr:x>
      <cdr:y>0.56613</cdr:y>
    </cdr:to>
    <cdr:sp macro="" textlink="">
      <cdr:nvSpPr>
        <cdr:cNvPr id="749572" name="Line 4"/>
        <cdr:cNvSpPr>
          <a:spLocks xmlns:a="http://schemas.openxmlformats.org/drawingml/2006/main" noChangeShapeType="1"/>
        </cdr:cNvSpPr>
      </cdr:nvSpPr>
      <cdr:spPr bwMode="auto">
        <a:xfrm xmlns:a="http://schemas.openxmlformats.org/drawingml/2006/main" flipV="1">
          <a:off x="289477" y="397329"/>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7.xml><?xml version="1.0" encoding="utf-8"?>
<c:userShapes xmlns:c="http://schemas.openxmlformats.org/drawingml/2006/chart">
  <cdr:relSizeAnchor xmlns:cdr="http://schemas.openxmlformats.org/drawingml/2006/chartDrawing">
    <cdr:from>
      <cdr:x>0.59071</cdr:x>
      <cdr:y>0.80411</cdr:y>
    </cdr:from>
    <cdr:to>
      <cdr:x>0.73254</cdr:x>
      <cdr:y>0.86502</cdr:y>
    </cdr:to>
    <cdr:sp macro="" textlink="">
      <cdr:nvSpPr>
        <cdr:cNvPr id="751617" name="Text Box 1"/>
        <cdr:cNvSpPr txBox="1">
          <a:spLocks xmlns:a="http://schemas.openxmlformats.org/drawingml/2006/main" noChangeArrowheads="1"/>
        </cdr:cNvSpPr>
      </cdr:nvSpPr>
      <cdr:spPr bwMode="auto">
        <a:xfrm xmlns:a="http://schemas.openxmlformats.org/drawingml/2006/main">
          <a:off x="436417" y="592930"/>
          <a:ext cx="104023"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0.79976</cdr:y>
    </cdr:from>
    <cdr:to>
      <cdr:x>0.90244</cdr:x>
      <cdr:y>0.83739</cdr:y>
    </cdr:to>
    <cdr:sp macro="" textlink="">
      <cdr:nvSpPr>
        <cdr:cNvPr id="751618" name="Text Box 2"/>
        <cdr:cNvSpPr txBox="1">
          <a:spLocks xmlns:a="http://schemas.openxmlformats.org/drawingml/2006/main" noChangeArrowheads="1"/>
        </cdr:cNvSpPr>
      </cdr:nvSpPr>
      <cdr:spPr bwMode="auto">
        <a:xfrm xmlns:a="http://schemas.openxmlformats.org/drawingml/2006/main">
          <a:off x="654194" y="589739"/>
          <a:ext cx="10849" cy="27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751619"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751620"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751621"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0.7891</cdr:y>
    </cdr:to>
    <cdr:sp macro="" textlink="">
      <cdr:nvSpPr>
        <cdr:cNvPr id="751622" name="Text Box 6"/>
        <cdr:cNvSpPr txBox="1">
          <a:spLocks xmlns:a="http://schemas.openxmlformats.org/drawingml/2006/main" noChangeArrowheads="1"/>
        </cdr:cNvSpPr>
      </cdr:nvSpPr>
      <cdr:spPr bwMode="auto">
        <a:xfrm xmlns:a="http://schemas.openxmlformats.org/drawingml/2006/main">
          <a:off x="592611" y="559425"/>
          <a:ext cx="3669" cy="2249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751623"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0.75625</cdr:y>
    </cdr:from>
    <cdr:to>
      <cdr:x>0.83913</cdr:x>
      <cdr:y>0.76539</cdr:y>
    </cdr:to>
    <cdr:sp macro="" textlink="">
      <cdr:nvSpPr>
        <cdr:cNvPr id="751624" name="Text Box 8"/>
        <cdr:cNvSpPr txBox="1">
          <a:spLocks xmlns:a="http://schemas.openxmlformats.org/drawingml/2006/main" noChangeArrowheads="1"/>
        </cdr:cNvSpPr>
      </cdr:nvSpPr>
      <cdr:spPr bwMode="auto">
        <a:xfrm xmlns:a="http://schemas.openxmlformats.org/drawingml/2006/main">
          <a:off x="607289" y="557830"/>
          <a:ext cx="11327" cy="67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751625"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0.72536</cdr:y>
    </cdr:to>
    <cdr:sp macro="" textlink="">
      <cdr:nvSpPr>
        <cdr:cNvPr id="751626" name="Line 10"/>
        <cdr:cNvSpPr>
          <a:spLocks xmlns:a="http://schemas.openxmlformats.org/drawingml/2006/main" noChangeShapeType="1"/>
        </cdr:cNvSpPr>
      </cdr:nvSpPr>
      <cdr:spPr bwMode="auto">
        <a:xfrm xmlns:a="http://schemas.openxmlformats.org/drawingml/2006/main" flipH="1">
          <a:off x="587027" y="529910"/>
          <a:ext cx="1116"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0.75843</cdr:y>
    </cdr:from>
    <cdr:to>
      <cdr:x>0.80041</cdr:x>
      <cdr:y>0.77039</cdr:y>
    </cdr:to>
    <cdr:sp macro="" textlink="">
      <cdr:nvSpPr>
        <cdr:cNvPr id="751627" name="Line 11"/>
        <cdr:cNvSpPr>
          <a:spLocks xmlns:a="http://schemas.openxmlformats.org/drawingml/2006/main" noChangeShapeType="1"/>
        </cdr:cNvSpPr>
      </cdr:nvSpPr>
      <cdr:spPr bwMode="auto">
        <a:xfrm xmlns:a="http://schemas.openxmlformats.org/drawingml/2006/main" flipH="1">
          <a:off x="589101" y="559425"/>
          <a:ext cx="1116" cy="877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751628"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0.72536</cdr:y>
    </cdr:to>
    <cdr:sp macro="" textlink="">
      <cdr:nvSpPr>
        <cdr:cNvPr id="751629" name="Line 13"/>
        <cdr:cNvSpPr>
          <a:spLocks xmlns:a="http://schemas.openxmlformats.org/drawingml/2006/main" noChangeShapeType="1"/>
        </cdr:cNvSpPr>
      </cdr:nvSpPr>
      <cdr:spPr bwMode="auto">
        <a:xfrm xmlns:a="http://schemas.openxmlformats.org/drawingml/2006/main" flipH="1">
          <a:off x="592611" y="528634"/>
          <a:ext cx="1595" cy="65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0.72536</cdr:y>
    </cdr:from>
    <cdr:to>
      <cdr:x>0.82086</cdr:x>
      <cdr:y>0.7419</cdr:y>
    </cdr:to>
    <cdr:sp macro="" textlink="">
      <cdr:nvSpPr>
        <cdr:cNvPr id="751630" name="Line 14"/>
        <cdr:cNvSpPr>
          <a:spLocks xmlns:a="http://schemas.openxmlformats.org/drawingml/2006/main" noChangeShapeType="1"/>
        </cdr:cNvSpPr>
      </cdr:nvSpPr>
      <cdr:spPr bwMode="auto">
        <a:xfrm xmlns:a="http://schemas.openxmlformats.org/drawingml/2006/main" flipH="1">
          <a:off x="603460" y="535175"/>
          <a:ext cx="1755" cy="1212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0.75625</cdr:y>
    </cdr:to>
    <cdr:sp macro="" textlink="">
      <cdr:nvSpPr>
        <cdr:cNvPr id="751631" name="Line 15"/>
        <cdr:cNvSpPr>
          <a:spLocks xmlns:a="http://schemas.openxmlformats.org/drawingml/2006/main" noChangeShapeType="1"/>
        </cdr:cNvSpPr>
      </cdr:nvSpPr>
      <cdr:spPr bwMode="auto">
        <a:xfrm xmlns:a="http://schemas.openxmlformats.org/drawingml/2006/main" flipH="1">
          <a:off x="608884" y="551767"/>
          <a:ext cx="957" cy="60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751632"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0.75625</cdr:y>
    </cdr:to>
    <cdr:sp macro="" textlink="">
      <cdr:nvSpPr>
        <cdr:cNvPr id="751633" name="Line 17"/>
        <cdr:cNvSpPr>
          <a:spLocks xmlns:a="http://schemas.openxmlformats.org/drawingml/2006/main" noChangeShapeType="1"/>
        </cdr:cNvSpPr>
      </cdr:nvSpPr>
      <cdr:spPr bwMode="auto">
        <a:xfrm xmlns:a="http://schemas.openxmlformats.org/drawingml/2006/main">
          <a:off x="626912" y="554320"/>
          <a:ext cx="18188"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8.xml><?xml version="1.0" encoding="utf-8"?>
<c:userShapes xmlns:c="http://schemas.openxmlformats.org/drawingml/2006/chart">
  <cdr:relSizeAnchor xmlns:cdr="http://schemas.openxmlformats.org/drawingml/2006/chartDrawing">
    <cdr:from>
      <cdr:x>0.80737</cdr:x>
      <cdr:y>0.57157</cdr:y>
    </cdr:from>
    <cdr:to>
      <cdr:x>0.82521</cdr:x>
      <cdr:y>0.58179</cdr:y>
    </cdr:to>
    <cdr:sp macro="" textlink="">
      <cdr:nvSpPr>
        <cdr:cNvPr id="752641" name="Text Box 1"/>
        <cdr:cNvSpPr txBox="1">
          <a:spLocks xmlns:a="http://schemas.openxmlformats.org/drawingml/2006/main" noChangeArrowheads="1"/>
        </cdr:cNvSpPr>
      </cdr:nvSpPr>
      <cdr:spPr bwMode="auto">
        <a:xfrm xmlns:a="http://schemas.openxmlformats.org/drawingml/2006/main">
          <a:off x="595323" y="422377"/>
          <a:ext cx="13082" cy="74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752642"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752643"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752644"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752645"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0.57157</cdr:y>
    </cdr:to>
    <cdr:sp macro="" textlink="">
      <cdr:nvSpPr>
        <cdr:cNvPr id="752646" name="Line 6"/>
        <cdr:cNvSpPr>
          <a:spLocks xmlns:a="http://schemas.openxmlformats.org/drawingml/2006/main" noChangeShapeType="1"/>
        </cdr:cNvSpPr>
      </cdr:nvSpPr>
      <cdr:spPr bwMode="auto">
        <a:xfrm xmlns:a="http://schemas.openxmlformats.org/drawingml/2006/main">
          <a:off x="598992" y="415357"/>
          <a:ext cx="958" cy="70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0.53763</cdr:y>
    </cdr:to>
    <cdr:sp macro="" textlink="">
      <cdr:nvSpPr>
        <cdr:cNvPr id="752647" name="Line 7"/>
        <cdr:cNvSpPr>
          <a:spLocks xmlns:a="http://schemas.openxmlformats.org/drawingml/2006/main" noChangeShapeType="1"/>
        </cdr:cNvSpPr>
      </cdr:nvSpPr>
      <cdr:spPr bwMode="auto">
        <a:xfrm xmlns:a="http://schemas.openxmlformats.org/drawingml/2006/main" flipH="1">
          <a:off x="608405" y="394298"/>
          <a:ext cx="1277" cy="319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0.50218</cdr:y>
    </cdr:from>
    <cdr:to>
      <cdr:x>0.85349</cdr:x>
      <cdr:y>0.50892</cdr:y>
    </cdr:to>
    <cdr:sp macro="" textlink="">
      <cdr:nvSpPr>
        <cdr:cNvPr id="752648" name="Line 8"/>
        <cdr:cNvSpPr>
          <a:spLocks xmlns:a="http://schemas.openxmlformats.org/drawingml/2006/main" noChangeShapeType="1"/>
        </cdr:cNvSpPr>
      </cdr:nvSpPr>
      <cdr:spPr bwMode="auto">
        <a:xfrm xmlns:a="http://schemas.openxmlformats.org/drawingml/2006/main" flipH="1">
          <a:off x="626434" y="371483"/>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9.xml><?xml version="1.0" encoding="utf-8"?>
<c:userShapes xmlns:c="http://schemas.openxmlformats.org/drawingml/2006/chart">
  <cdr:relSizeAnchor xmlns:cdr="http://schemas.openxmlformats.org/drawingml/2006/chartDrawing">
    <cdr:from>
      <cdr:x>0.3114</cdr:x>
      <cdr:y>0.51349</cdr:y>
    </cdr:from>
    <cdr:to>
      <cdr:x>0.52871</cdr:x>
      <cdr:y>0.54394</cdr:y>
    </cdr:to>
    <cdr:sp macro="" textlink="">
      <cdr:nvSpPr>
        <cdr:cNvPr id="753665" name="Text Box 1"/>
        <cdr:cNvSpPr txBox="1">
          <a:spLocks xmlns:a="http://schemas.openxmlformats.org/drawingml/2006/main" noChangeArrowheads="1"/>
        </cdr:cNvSpPr>
      </cdr:nvSpPr>
      <cdr:spPr bwMode="auto">
        <a:xfrm xmlns:a="http://schemas.openxmlformats.org/drawingml/2006/main">
          <a:off x="231563" y="379779"/>
          <a:ext cx="159384" cy="223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電気・ガス・熱供給・水道業</a:t>
          </a:r>
        </a:p>
      </cdr:txBody>
    </cdr:sp>
  </cdr:relSizeAnchor>
  <cdr:relSizeAnchor xmlns:cdr="http://schemas.openxmlformats.org/drawingml/2006/chartDrawing">
    <cdr:from>
      <cdr:x>0.3114</cdr:x>
      <cdr:y>0.49717</cdr:y>
    </cdr:from>
    <cdr:to>
      <cdr:x>0.33163</cdr:x>
      <cdr:y>0.51305</cdr:y>
    </cdr:to>
    <cdr:sp macro="" textlink="">
      <cdr:nvSpPr>
        <cdr:cNvPr id="753666" name="Line 2"/>
        <cdr:cNvSpPr>
          <a:spLocks xmlns:a="http://schemas.openxmlformats.org/drawingml/2006/main" noChangeShapeType="1"/>
        </cdr:cNvSpPr>
      </cdr:nvSpPr>
      <cdr:spPr bwMode="auto">
        <a:xfrm xmlns:a="http://schemas.openxmlformats.org/drawingml/2006/main">
          <a:off x="231563" y="367813"/>
          <a:ext cx="14838"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0.18675</cdr:x>
      <cdr:y>0.50805</cdr:y>
    </cdr:from>
    <cdr:to>
      <cdr:x>0.26267</cdr:x>
      <cdr:y>0.53089</cdr:y>
    </cdr:to>
    <cdr:sp macro="" textlink="">
      <cdr:nvSpPr>
        <cdr:cNvPr id="753667" name="Text Box 3"/>
        <cdr:cNvSpPr txBox="1">
          <a:spLocks xmlns:a="http://schemas.openxmlformats.org/drawingml/2006/main" noChangeArrowheads="1"/>
        </cdr:cNvSpPr>
      </cdr:nvSpPr>
      <cdr:spPr bwMode="auto">
        <a:xfrm xmlns:a="http://schemas.openxmlformats.org/drawingml/2006/main">
          <a:off x="140145" y="375791"/>
          <a:ext cx="55680" cy="167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鉱業</a:t>
          </a:r>
        </a:p>
      </cdr:txBody>
    </cdr:sp>
  </cdr:relSizeAnchor>
  <cdr:relSizeAnchor xmlns:cdr="http://schemas.openxmlformats.org/drawingml/2006/chartDrawing">
    <cdr:from>
      <cdr:x>0.18153</cdr:x>
      <cdr:y>0.49717</cdr:y>
    </cdr:from>
    <cdr:to>
      <cdr:x>0.20002</cdr:x>
      <cdr:y>0.50805</cdr:y>
    </cdr:to>
    <cdr:sp macro="" textlink="">
      <cdr:nvSpPr>
        <cdr:cNvPr id="753668" name="Line 4"/>
        <cdr:cNvSpPr>
          <a:spLocks xmlns:a="http://schemas.openxmlformats.org/drawingml/2006/main" noChangeShapeType="1"/>
        </cdr:cNvSpPr>
      </cdr:nvSpPr>
      <cdr:spPr bwMode="auto">
        <a:xfrm xmlns:a="http://schemas.openxmlformats.org/drawingml/2006/main" flipH="1" flipV="1">
          <a:off x="136315" y="367813"/>
          <a:ext cx="13562" cy="79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0.17087</cdr:x>
      <cdr:y>0.34403</cdr:y>
    </cdr:from>
    <cdr:to>
      <cdr:x>0.25484</cdr:x>
      <cdr:y>0.43496</cdr:y>
    </cdr:to>
    <cdr:sp macro="" textlink="">
      <cdr:nvSpPr>
        <cdr:cNvPr id="753669" name="Text Box 5"/>
        <cdr:cNvSpPr txBox="1">
          <a:spLocks xmlns:a="http://schemas.openxmlformats.org/drawingml/2006/main" noChangeArrowheads="1"/>
        </cdr:cNvSpPr>
      </cdr:nvSpPr>
      <cdr:spPr bwMode="auto">
        <a:xfrm xmlns:a="http://schemas.openxmlformats.org/drawingml/2006/main">
          <a:off x="128498" y="255495"/>
          <a:ext cx="61584" cy="666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農林漁業</a:t>
          </a:r>
        </a:p>
      </cdr:txBody>
    </cdr:sp>
  </cdr:relSizeAnchor>
  <cdr:relSizeAnchor xmlns:cdr="http://schemas.openxmlformats.org/drawingml/2006/chartDrawing">
    <cdr:from>
      <cdr:x>0.18153</cdr:x>
      <cdr:y>0.42147</cdr:y>
    </cdr:from>
    <cdr:to>
      <cdr:x>0.20002</cdr:x>
      <cdr:y>0.46106</cdr:y>
    </cdr:to>
    <cdr:sp macro="" textlink="">
      <cdr:nvSpPr>
        <cdr:cNvPr id="753670" name="Line 6"/>
        <cdr:cNvSpPr>
          <a:spLocks xmlns:a="http://schemas.openxmlformats.org/drawingml/2006/main" noChangeShapeType="1"/>
        </cdr:cNvSpPr>
      </cdr:nvSpPr>
      <cdr:spPr bwMode="auto">
        <a:xfrm xmlns:a="http://schemas.openxmlformats.org/drawingml/2006/main" flipH="1">
          <a:off x="136315" y="312292"/>
          <a:ext cx="13562" cy="290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0.24331</cdr:x>
      <cdr:y>0.32402</cdr:y>
    </cdr:from>
    <cdr:to>
      <cdr:x>0.30792</cdr:x>
      <cdr:y>0.41712</cdr:y>
    </cdr:to>
    <cdr:sp macro="" textlink="">
      <cdr:nvSpPr>
        <cdr:cNvPr id="753671" name="Text Box 7"/>
        <cdr:cNvSpPr txBox="1">
          <a:spLocks xmlns:a="http://schemas.openxmlformats.org/drawingml/2006/main" noChangeArrowheads="1"/>
        </cdr:cNvSpPr>
      </cdr:nvSpPr>
      <cdr:spPr bwMode="auto">
        <a:xfrm xmlns:a="http://schemas.openxmlformats.org/drawingml/2006/main">
          <a:off x="181626" y="240817"/>
          <a:ext cx="47384" cy="682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建設業</a:t>
          </a:r>
        </a:p>
      </cdr:txBody>
    </cdr:sp>
  </cdr:relSizeAnchor>
  <cdr:relSizeAnchor xmlns:cdr="http://schemas.openxmlformats.org/drawingml/2006/chartDrawing">
    <cdr:from>
      <cdr:x>0.24331</cdr:x>
      <cdr:y>0.4665</cdr:y>
    </cdr:from>
    <cdr:to>
      <cdr:x>0.29726</cdr:x>
      <cdr:y>0.48869</cdr:y>
    </cdr:to>
    <cdr:sp macro="" textlink="">
      <cdr:nvSpPr>
        <cdr:cNvPr id="753672" name="Text Box 8"/>
        <cdr:cNvSpPr txBox="1">
          <a:spLocks xmlns:a="http://schemas.openxmlformats.org/drawingml/2006/main" noChangeArrowheads="1"/>
        </cdr:cNvSpPr>
      </cdr:nvSpPr>
      <cdr:spPr bwMode="auto">
        <a:xfrm xmlns:a="http://schemas.openxmlformats.org/drawingml/2006/main">
          <a:off x="181626" y="345318"/>
          <a:ext cx="39567"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製造業</a:t>
          </a:r>
        </a:p>
      </cdr:txBody>
    </cdr:sp>
  </cdr:relSizeAnchor>
  <cdr:relSizeAnchor xmlns:cdr="http://schemas.openxmlformats.org/drawingml/2006/chartDrawing">
    <cdr:from>
      <cdr:x>0.38558</cdr:x>
      <cdr:y>0.4665</cdr:y>
    </cdr:from>
    <cdr:to>
      <cdr:x>0.49761</cdr:x>
      <cdr:y>0.48869</cdr:y>
    </cdr:to>
    <cdr:sp macro="" textlink="">
      <cdr:nvSpPr>
        <cdr:cNvPr id="753673" name="Text Box 9"/>
        <cdr:cNvSpPr txBox="1">
          <a:spLocks xmlns:a="http://schemas.openxmlformats.org/drawingml/2006/main" noChangeArrowheads="1"/>
        </cdr:cNvSpPr>
      </cdr:nvSpPr>
      <cdr:spPr bwMode="auto">
        <a:xfrm xmlns:a="http://schemas.openxmlformats.org/drawingml/2006/main">
          <a:off x="285967" y="345318"/>
          <a:ext cx="82166"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卸売・小売業</a:t>
          </a:r>
        </a:p>
      </cdr:txBody>
    </cdr:sp>
  </cdr:relSizeAnchor>
  <cdr:relSizeAnchor xmlns:cdr="http://schemas.openxmlformats.org/drawingml/2006/chartDrawing">
    <cdr:from>
      <cdr:x>0.33163</cdr:x>
      <cdr:y>0.30052</cdr:y>
    </cdr:from>
    <cdr:to>
      <cdr:x>0.42974</cdr:x>
      <cdr:y>0.41712</cdr:y>
    </cdr:to>
    <cdr:sp macro="" textlink="">
      <cdr:nvSpPr>
        <cdr:cNvPr id="753674" name="Text Box 10"/>
        <cdr:cNvSpPr txBox="1">
          <a:spLocks xmlns:a="http://schemas.openxmlformats.org/drawingml/2006/main" noChangeArrowheads="1"/>
        </cdr:cNvSpPr>
      </cdr:nvSpPr>
      <cdr:spPr bwMode="auto">
        <a:xfrm xmlns:a="http://schemas.openxmlformats.org/drawingml/2006/main">
          <a:off x="246401" y="223586"/>
          <a:ext cx="71954" cy="855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情報通信業</a:t>
          </a:r>
        </a:p>
      </cdr:txBody>
    </cdr:sp>
  </cdr:relSizeAnchor>
  <cdr:relSizeAnchor xmlns:cdr="http://schemas.openxmlformats.org/drawingml/2006/chartDrawing">
    <cdr:from>
      <cdr:x>0.32293</cdr:x>
      <cdr:y>0.41712</cdr:y>
    </cdr:from>
    <cdr:to>
      <cdr:x>0.34316</cdr:x>
      <cdr:y>0.46106</cdr:y>
    </cdr:to>
    <cdr:sp macro="" textlink="">
      <cdr:nvSpPr>
        <cdr:cNvPr id="753675" name="Line 11"/>
        <cdr:cNvSpPr>
          <a:spLocks xmlns:a="http://schemas.openxmlformats.org/drawingml/2006/main" noChangeShapeType="1"/>
        </cdr:cNvSpPr>
      </cdr:nvSpPr>
      <cdr:spPr bwMode="auto">
        <a:xfrm xmlns:a="http://schemas.openxmlformats.org/drawingml/2006/main" flipH="1">
          <a:off x="240019" y="309101"/>
          <a:ext cx="14837" cy="322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0.47651</cdr:x>
      <cdr:y>0.29748</cdr:y>
    </cdr:from>
    <cdr:to>
      <cdr:x>0.57548</cdr:x>
      <cdr:y>0.41669</cdr:y>
    </cdr:to>
    <cdr:sp macro="" textlink="">
      <cdr:nvSpPr>
        <cdr:cNvPr id="753676" name="Text Box 12"/>
        <cdr:cNvSpPr txBox="1">
          <a:spLocks xmlns:a="http://schemas.openxmlformats.org/drawingml/2006/main" noChangeArrowheads="1"/>
        </cdr:cNvSpPr>
      </cdr:nvSpPr>
      <cdr:spPr bwMode="auto">
        <a:xfrm xmlns:a="http://schemas.openxmlformats.org/drawingml/2006/main">
          <a:off x="352657" y="221352"/>
          <a:ext cx="72592" cy="8743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金融・保険業</a:t>
          </a:r>
        </a:p>
      </cdr:txBody>
    </cdr:sp>
  </cdr:relSizeAnchor>
  <cdr:relSizeAnchor xmlns:cdr="http://schemas.openxmlformats.org/drawingml/2006/chartDrawing">
    <cdr:from>
      <cdr:x>0.20807</cdr:x>
      <cdr:y>0.42147</cdr:y>
    </cdr:from>
    <cdr:to>
      <cdr:x>0.25484</cdr:x>
      <cdr:y>0.45845</cdr:y>
    </cdr:to>
    <cdr:sp macro="" textlink="">
      <cdr:nvSpPr>
        <cdr:cNvPr id="753677" name="Line 13"/>
        <cdr:cNvSpPr>
          <a:spLocks xmlns:a="http://schemas.openxmlformats.org/drawingml/2006/main" noChangeShapeType="1"/>
        </cdr:cNvSpPr>
      </cdr:nvSpPr>
      <cdr:spPr bwMode="auto">
        <a:xfrm xmlns:a="http://schemas.openxmlformats.org/drawingml/2006/main" flipH="1">
          <a:off x="155780" y="312292"/>
          <a:ext cx="34302"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0.75038</cdr:x>
      <cdr:y>0.43496</cdr:y>
    </cdr:from>
    <cdr:to>
      <cdr:x>0.85001</cdr:x>
      <cdr:y>0.49717</cdr:y>
    </cdr:to>
    <cdr:sp macro="" textlink="">
      <cdr:nvSpPr>
        <cdr:cNvPr id="753678" name="Text Box 14"/>
        <cdr:cNvSpPr txBox="1">
          <a:spLocks xmlns:a="http://schemas.openxmlformats.org/drawingml/2006/main" noChangeArrowheads="1"/>
        </cdr:cNvSpPr>
      </cdr:nvSpPr>
      <cdr:spPr bwMode="auto">
        <a:xfrm xmlns:a="http://schemas.openxmlformats.org/drawingml/2006/main">
          <a:off x="553522" y="322184"/>
          <a:ext cx="73071" cy="456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サービス業</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（他に分類されないもの）</a:t>
          </a:r>
        </a:p>
      </cdr:txBody>
    </cdr:sp>
  </cdr:relSizeAnchor>
  <cdr:relSizeAnchor xmlns:cdr="http://schemas.openxmlformats.org/drawingml/2006/chartDrawing">
    <cdr:from>
      <cdr:x>0.52871</cdr:x>
      <cdr:y>0.40864</cdr:y>
    </cdr:from>
    <cdr:to>
      <cdr:x>0.54177</cdr:x>
      <cdr:y>0.45562</cdr:y>
    </cdr:to>
    <cdr:sp macro="" textlink="">
      <cdr:nvSpPr>
        <cdr:cNvPr id="753679" name="Line 15"/>
        <cdr:cNvSpPr>
          <a:spLocks xmlns:a="http://schemas.openxmlformats.org/drawingml/2006/main" noChangeShapeType="1"/>
        </cdr:cNvSpPr>
      </cdr:nvSpPr>
      <cdr:spPr bwMode="auto">
        <a:xfrm xmlns:a="http://schemas.openxmlformats.org/drawingml/2006/main" flipH="1">
          <a:off x="390947" y="302879"/>
          <a:ext cx="9573" cy="344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0.5596</cdr:x>
      <cdr:y>0.34294</cdr:y>
    </cdr:from>
    <cdr:to>
      <cdr:x>0.63813</cdr:x>
      <cdr:y>0.4193</cdr:y>
    </cdr:to>
    <cdr:sp macro="" textlink="">
      <cdr:nvSpPr>
        <cdr:cNvPr id="753680" name="Text Box 16"/>
        <cdr:cNvSpPr txBox="1">
          <a:spLocks xmlns:a="http://schemas.openxmlformats.org/drawingml/2006/main" noChangeArrowheads="1"/>
        </cdr:cNvSpPr>
      </cdr:nvSpPr>
      <cdr:spPr bwMode="auto">
        <a:xfrm xmlns:a="http://schemas.openxmlformats.org/drawingml/2006/main">
          <a:off x="413602" y="254697"/>
          <a:ext cx="57596" cy="560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不動産業</a:t>
          </a:r>
        </a:p>
      </cdr:txBody>
    </cdr:sp>
  </cdr:relSizeAnchor>
  <cdr:relSizeAnchor xmlns:cdr="http://schemas.openxmlformats.org/drawingml/2006/chartDrawing">
    <cdr:from>
      <cdr:x>0.54177</cdr:x>
      <cdr:y>0.42147</cdr:y>
    </cdr:from>
    <cdr:to>
      <cdr:x>0.56918</cdr:x>
      <cdr:y>0.45562</cdr:y>
    </cdr:to>
    <cdr:sp macro="" textlink="">
      <cdr:nvSpPr>
        <cdr:cNvPr id="753681" name="Line 17"/>
        <cdr:cNvSpPr>
          <a:spLocks xmlns:a="http://schemas.openxmlformats.org/drawingml/2006/main" noChangeShapeType="1"/>
        </cdr:cNvSpPr>
      </cdr:nvSpPr>
      <cdr:spPr bwMode="auto">
        <a:xfrm xmlns:a="http://schemas.openxmlformats.org/drawingml/2006/main" flipH="1">
          <a:off x="400520" y="312292"/>
          <a:ext cx="20102" cy="25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0.34403</cdr:x>
      <cdr:y>0.43496</cdr:y>
    </cdr:from>
    <cdr:to>
      <cdr:x>0.3784</cdr:x>
      <cdr:y>0.45823</cdr:y>
    </cdr:to>
    <cdr:sp macro="" textlink="">
      <cdr:nvSpPr>
        <cdr:cNvPr id="753682" name="Line 18"/>
        <cdr:cNvSpPr>
          <a:spLocks xmlns:a="http://schemas.openxmlformats.org/drawingml/2006/main" noChangeShapeType="1"/>
        </cdr:cNvSpPr>
      </cdr:nvSpPr>
      <cdr:spPr bwMode="auto">
        <a:xfrm xmlns:a="http://schemas.openxmlformats.org/drawingml/2006/main" flipV="1">
          <a:off x="255495" y="322184"/>
          <a:ext cx="25208" cy="170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0.29868</cdr:x>
      <cdr:y>0.41712</cdr:y>
    </cdr:from>
    <cdr:to>
      <cdr:x>1</cdr:x>
      <cdr:y>0.61203</cdr:y>
    </cdr:to>
    <cdr:sp macro="" textlink="">
      <cdr:nvSpPr>
        <cdr:cNvPr id="753683" name="Text Box 19"/>
        <cdr:cNvSpPr txBox="1">
          <a:spLocks xmlns:a="http://schemas.openxmlformats.org/drawingml/2006/main" noChangeArrowheads="1"/>
        </cdr:cNvSpPr>
      </cdr:nvSpPr>
      <cdr:spPr bwMode="auto">
        <a:xfrm xmlns:a="http://schemas.openxmlformats.org/drawingml/2006/main">
          <a:off x="280703" y="309101"/>
          <a:ext cx="514369" cy="14295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運輸業</a:t>
          </a:r>
        </a:p>
      </cdr:txBody>
    </cdr:sp>
  </cdr:relSizeAnchor>
  <cdr:relSizeAnchor xmlns:cdr="http://schemas.openxmlformats.org/drawingml/2006/chartDrawing">
    <cdr:from>
      <cdr:x>0.5596</cdr:x>
      <cdr:y>0.4926</cdr:y>
    </cdr:from>
    <cdr:to>
      <cdr:x>0.57548</cdr:x>
      <cdr:y>0.51349</cdr:y>
    </cdr:to>
    <cdr:sp macro="" textlink="">
      <cdr:nvSpPr>
        <cdr:cNvPr id="753684" name="Line 20"/>
        <cdr:cNvSpPr>
          <a:spLocks xmlns:a="http://schemas.openxmlformats.org/drawingml/2006/main" noChangeShapeType="1"/>
        </cdr:cNvSpPr>
      </cdr:nvSpPr>
      <cdr:spPr bwMode="auto">
        <a:xfrm xmlns:a="http://schemas.openxmlformats.org/drawingml/2006/main">
          <a:off x="413602" y="364463"/>
          <a:ext cx="11647" cy="153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0.51349</cdr:y>
    </cdr:from>
    <cdr:to>
      <cdr:x>1</cdr:x>
      <cdr:y>0.72123</cdr:y>
    </cdr:to>
    <cdr:sp macro="" textlink="">
      <cdr:nvSpPr>
        <cdr:cNvPr id="753685" name="Text Box 21"/>
        <cdr:cNvSpPr txBox="1">
          <a:spLocks xmlns:a="http://schemas.openxmlformats.org/drawingml/2006/main" noChangeArrowheads="1"/>
        </cdr:cNvSpPr>
      </cdr:nvSpPr>
      <cdr:spPr bwMode="auto">
        <a:xfrm xmlns:a="http://schemas.openxmlformats.org/drawingml/2006/main">
          <a:off x="420622" y="379779"/>
          <a:ext cx="962049"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飲食店、宿泊業</a:t>
          </a:r>
        </a:p>
      </cdr:txBody>
    </cdr:sp>
  </cdr:relSizeAnchor>
  <cdr:relSizeAnchor xmlns:cdr="http://schemas.openxmlformats.org/drawingml/2006/chartDrawing">
    <cdr:from>
      <cdr:x>0.61877</cdr:x>
      <cdr:y>0.34294</cdr:y>
    </cdr:from>
    <cdr:to>
      <cdr:x>0.639</cdr:x>
      <cdr:y>0.45562</cdr:y>
    </cdr:to>
    <cdr:sp macro="" textlink="">
      <cdr:nvSpPr>
        <cdr:cNvPr id="753686" name="Line 22"/>
        <cdr:cNvSpPr>
          <a:spLocks xmlns:a="http://schemas.openxmlformats.org/drawingml/2006/main" noChangeShapeType="1"/>
        </cdr:cNvSpPr>
      </cdr:nvSpPr>
      <cdr:spPr bwMode="auto">
        <a:xfrm xmlns:a="http://schemas.openxmlformats.org/drawingml/2006/main" flipV="1">
          <a:off x="456998" y="254697"/>
          <a:ext cx="14838" cy="82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0.11682</cdr:x>
      <cdr:y>0.24657</cdr:y>
    </cdr:from>
    <cdr:to>
      <cdr:x>1</cdr:x>
      <cdr:y>0.45432</cdr:y>
    </cdr:to>
    <cdr:sp macro="" textlink="">
      <cdr:nvSpPr>
        <cdr:cNvPr id="753687" name="Text Box 23"/>
        <cdr:cNvSpPr txBox="1">
          <a:spLocks xmlns:a="http://schemas.openxmlformats.org/drawingml/2006/main" noChangeArrowheads="1"/>
        </cdr:cNvSpPr>
      </cdr:nvSpPr>
      <cdr:spPr bwMode="auto">
        <a:xfrm xmlns:a="http://schemas.openxmlformats.org/drawingml/2006/main">
          <a:off x="456360" y="184019"/>
          <a:ext cx="647748"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医療、福祉</a:t>
          </a:r>
        </a:p>
      </cdr:txBody>
    </cdr:sp>
  </cdr:relSizeAnchor>
  <cdr:relSizeAnchor xmlns:cdr="http://schemas.openxmlformats.org/drawingml/2006/chartDrawing">
    <cdr:from>
      <cdr:x>0.64792</cdr:x>
      <cdr:y>0.43387</cdr:y>
    </cdr:from>
    <cdr:to>
      <cdr:x>0.69295</cdr:x>
      <cdr:y>0.45823</cdr:y>
    </cdr:to>
    <cdr:sp macro="" textlink="">
      <cdr:nvSpPr>
        <cdr:cNvPr id="753688" name="Line 24"/>
        <cdr:cNvSpPr>
          <a:spLocks xmlns:a="http://schemas.openxmlformats.org/drawingml/2006/main" noChangeShapeType="1"/>
        </cdr:cNvSpPr>
      </cdr:nvSpPr>
      <cdr:spPr bwMode="auto">
        <a:xfrm xmlns:a="http://schemas.openxmlformats.org/drawingml/2006/main" flipV="1">
          <a:off x="478377" y="321386"/>
          <a:ext cx="33026"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0.39036</cdr:y>
    </cdr:from>
    <cdr:to>
      <cdr:x>1</cdr:x>
      <cdr:y>0.61116</cdr:y>
    </cdr:to>
    <cdr:sp macro="" textlink="">
      <cdr:nvSpPr>
        <cdr:cNvPr id="753689" name="Text Box 25"/>
        <cdr:cNvSpPr txBox="1">
          <a:spLocks xmlns:a="http://schemas.openxmlformats.org/drawingml/2006/main" noChangeArrowheads="1"/>
        </cdr:cNvSpPr>
      </cdr:nvSpPr>
      <cdr:spPr bwMode="auto">
        <a:xfrm xmlns:a="http://schemas.openxmlformats.org/drawingml/2006/main">
          <a:off x="492577" y="289477"/>
          <a:ext cx="1057296" cy="161937"/>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教育、学習支援業</a:t>
          </a:r>
        </a:p>
      </cdr:txBody>
    </cdr:sp>
  </cdr:relSizeAnchor>
  <cdr:relSizeAnchor xmlns:cdr="http://schemas.openxmlformats.org/drawingml/2006/chartDrawing">
    <cdr:from>
      <cdr:x>0.65401</cdr:x>
      <cdr:y>0.4926</cdr:y>
    </cdr:from>
    <cdr:to>
      <cdr:x>0.69556</cdr:x>
      <cdr:y>0.52045</cdr:y>
    </cdr:to>
    <cdr:sp macro="" textlink="">
      <cdr:nvSpPr>
        <cdr:cNvPr id="753690" name="Line 26"/>
        <cdr:cNvSpPr>
          <a:spLocks xmlns:a="http://schemas.openxmlformats.org/drawingml/2006/main" noChangeShapeType="1"/>
        </cdr:cNvSpPr>
      </cdr:nvSpPr>
      <cdr:spPr bwMode="auto">
        <a:xfrm xmlns:a="http://schemas.openxmlformats.org/drawingml/2006/main">
          <a:off x="482844" y="364463"/>
          <a:ext cx="30473" cy="204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0.50805</cdr:y>
    </cdr:from>
    <cdr:to>
      <cdr:x>1</cdr:x>
      <cdr:y>0.71579</cdr:y>
    </cdr:to>
    <cdr:sp macro="" textlink="">
      <cdr:nvSpPr>
        <cdr:cNvPr id="753691" name="Text Box 27"/>
        <cdr:cNvSpPr txBox="1">
          <a:spLocks xmlns:a="http://schemas.openxmlformats.org/drawingml/2006/main" noChangeArrowheads="1"/>
        </cdr:cNvSpPr>
      </cdr:nvSpPr>
      <cdr:spPr bwMode="auto">
        <a:xfrm xmlns:a="http://schemas.openxmlformats.org/drawingml/2006/main">
          <a:off x="506776" y="375791"/>
          <a:ext cx="1038151"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複合サービス事業</a:t>
          </a:r>
        </a:p>
      </cdr:txBody>
    </cdr:sp>
  </cdr:relSizeAnchor>
  <cdr:relSizeAnchor xmlns:cdr="http://schemas.openxmlformats.org/drawingml/2006/chartDrawing">
    <cdr:from>
      <cdr:x>0.71666</cdr:x>
      <cdr:y>0.45562</cdr:y>
    </cdr:from>
    <cdr:to>
      <cdr:x>0.75038</cdr:x>
      <cdr:y>0.47237</cdr:y>
    </cdr:to>
    <cdr:sp macro="" textlink="">
      <cdr:nvSpPr>
        <cdr:cNvPr id="753692" name="Line 28"/>
        <cdr:cNvSpPr>
          <a:spLocks xmlns:a="http://schemas.openxmlformats.org/drawingml/2006/main" noChangeShapeType="1"/>
        </cdr:cNvSpPr>
      </cdr:nvSpPr>
      <cdr:spPr bwMode="auto">
        <a:xfrm xmlns:a="http://schemas.openxmlformats.org/drawingml/2006/main" flipV="1">
          <a:off x="528793" y="337341"/>
          <a:ext cx="24729" cy="122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0.07559</cdr:x>
      <cdr:y>0.46585</cdr:y>
    </cdr:from>
    <cdr:to>
      <cdr:x>0.68599</cdr:x>
      <cdr:y>0.80346</cdr:y>
    </cdr:to>
    <cdr:sp macro="" textlink="">
      <cdr:nvSpPr>
        <cdr:cNvPr id="753693" name="Text Box 29"/>
        <cdr:cNvSpPr txBox="1">
          <a:spLocks xmlns:a="http://schemas.openxmlformats.org/drawingml/2006/main" noChangeArrowheads="1"/>
        </cdr:cNvSpPr>
      </cdr:nvSpPr>
      <cdr:spPr bwMode="auto">
        <a:xfrm xmlns:a="http://schemas.openxmlformats.org/drawingml/2006/main">
          <a:off x="58618" y="344839"/>
          <a:ext cx="447679" cy="24761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25" b="0" i="0" u="none" strike="noStrike" baseline="0">
              <a:solidFill>
                <a:srgbClr val="000000"/>
              </a:solidFill>
              <a:latin typeface="ＭＳ Ｐゴシック"/>
              <a:ea typeface="ＭＳ Ｐゴシック"/>
            </a:rPr>
            <a:t>平成</a:t>
          </a:r>
        </a:p>
      </cdr:txBody>
    </cdr:sp>
  </cdr:relSizeAnchor>
</c:userShapes>
</file>

<file path=xl/drawings/drawing7.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550913"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0.38297</cdr:y>
    </cdr:from>
    <cdr:to>
      <cdr:x>0.5335</cdr:x>
      <cdr:y>0.49652</cdr:y>
    </cdr:to>
    <cdr:sp macro="" textlink="">
      <cdr:nvSpPr>
        <cdr:cNvPr id="550914" name="Text Box 2"/>
        <cdr:cNvSpPr txBox="1">
          <a:spLocks xmlns:a="http://schemas.openxmlformats.org/drawingml/2006/main" noChangeArrowheads="1"/>
        </cdr:cNvSpPr>
      </cdr:nvSpPr>
      <cdr:spPr bwMode="auto">
        <a:xfrm xmlns:a="http://schemas.openxmlformats.org/drawingml/2006/main">
          <a:off x="375631" y="284053"/>
          <a:ext cx="18826" cy="8328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550915"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0.45584</cdr:y>
    </cdr:from>
    <cdr:to>
      <cdr:x>0.37557</cdr:x>
      <cdr:y>0.5137</cdr:y>
    </cdr:to>
    <cdr:sp macro="" textlink="">
      <cdr:nvSpPr>
        <cdr:cNvPr id="550916" name="Text Box 4"/>
        <cdr:cNvSpPr txBox="1">
          <a:spLocks xmlns:a="http://schemas.openxmlformats.org/drawingml/2006/main" noChangeArrowheads="1"/>
        </cdr:cNvSpPr>
      </cdr:nvSpPr>
      <cdr:spPr bwMode="auto">
        <a:xfrm xmlns:a="http://schemas.openxmlformats.org/drawingml/2006/main">
          <a:off x="254378" y="337500"/>
          <a:ext cx="24250" cy="424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550917"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0.34642</cdr:y>
    </cdr:from>
    <cdr:to>
      <cdr:x>0.4628</cdr:x>
      <cdr:y>0.49478</cdr:y>
    </cdr:to>
    <cdr:sp macro="" textlink="">
      <cdr:nvSpPr>
        <cdr:cNvPr id="550918" name="Text Box 6"/>
        <cdr:cNvSpPr txBox="1">
          <a:spLocks xmlns:a="http://schemas.openxmlformats.org/drawingml/2006/main" noChangeArrowheads="1"/>
        </cdr:cNvSpPr>
      </cdr:nvSpPr>
      <cdr:spPr bwMode="auto">
        <a:xfrm xmlns:a="http://schemas.openxmlformats.org/drawingml/2006/main">
          <a:off x="286606" y="257250"/>
          <a:ext cx="56000" cy="10880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550919"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550920"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0.45584</cdr:y>
    </cdr:from>
    <cdr:to>
      <cdr:x>0.50174</cdr:x>
      <cdr:y>0.50761</cdr:y>
    </cdr:to>
    <cdr:sp macro="" textlink="">
      <cdr:nvSpPr>
        <cdr:cNvPr id="550921" name="Text Box 9"/>
        <cdr:cNvSpPr txBox="1">
          <a:spLocks xmlns:a="http://schemas.openxmlformats.org/drawingml/2006/main" noChangeArrowheads="1"/>
        </cdr:cNvSpPr>
      </cdr:nvSpPr>
      <cdr:spPr bwMode="auto">
        <a:xfrm xmlns:a="http://schemas.openxmlformats.org/drawingml/2006/main">
          <a:off x="331437" y="337500"/>
          <a:ext cx="39727" cy="3797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550922"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550923"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550924"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0.45584</cdr:y>
    </cdr:from>
    <cdr:to>
      <cdr:x>0.4243</cdr:x>
      <cdr:y>0.52567</cdr:y>
    </cdr:to>
    <cdr:sp macro="" textlink="">
      <cdr:nvSpPr>
        <cdr:cNvPr id="550925" name="Line 13"/>
        <cdr:cNvSpPr>
          <a:spLocks xmlns:a="http://schemas.openxmlformats.org/drawingml/2006/main" noChangeShapeType="1"/>
        </cdr:cNvSpPr>
      </cdr:nvSpPr>
      <cdr:spPr bwMode="auto">
        <a:xfrm xmlns:a="http://schemas.openxmlformats.org/drawingml/2006/main" flipH="1">
          <a:off x="306389" y="337500"/>
          <a:ext cx="7977" cy="5121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550926"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550927"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550928"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550929"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550930"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550931"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550932"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0.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54689"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54690"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54691"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54692"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54693"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54694"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54695"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54696"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54697"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54698"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54699"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754700"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71.xml><?xml version="1.0" encoding="utf-8"?>
<c:userShapes xmlns:c="http://schemas.openxmlformats.org/drawingml/2006/chart">
  <cdr:relSizeAnchor xmlns:cdr="http://schemas.openxmlformats.org/drawingml/2006/chartDrawing">
    <cdr:from>
      <cdr:x>0.76495</cdr:x>
      <cdr:y>0.24831</cdr:y>
    </cdr:from>
    <cdr:to>
      <cdr:x>0.81129</cdr:x>
      <cdr:y>0.3623</cdr:y>
    </cdr:to>
    <cdr:sp macro="" textlink="">
      <cdr:nvSpPr>
        <cdr:cNvPr id="757761" name="Text Box 1"/>
        <cdr:cNvSpPr txBox="1">
          <a:spLocks xmlns:a="http://schemas.openxmlformats.org/drawingml/2006/main" noChangeArrowheads="1"/>
        </cdr:cNvSpPr>
      </cdr:nvSpPr>
      <cdr:spPr bwMode="auto">
        <a:xfrm xmlns:a="http://schemas.openxmlformats.org/drawingml/2006/main">
          <a:off x="564212" y="185295"/>
          <a:ext cx="33983"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72.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758785"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0.85284</cdr:x>
      <cdr:y>0.60485</cdr:y>
    </cdr:to>
    <cdr:sp macro="" textlink="">
      <cdr:nvSpPr>
        <cdr:cNvPr id="758786" name="Text Box 2"/>
        <cdr:cNvSpPr txBox="1">
          <a:spLocks xmlns:a="http://schemas.openxmlformats.org/drawingml/2006/main" noChangeArrowheads="1"/>
        </cdr:cNvSpPr>
      </cdr:nvSpPr>
      <cdr:spPr bwMode="auto">
        <a:xfrm xmlns:a="http://schemas.openxmlformats.org/drawingml/2006/main">
          <a:off x="608724" y="420622"/>
          <a:ext cx="19943" cy="2616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758787"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758788"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0.61246</cdr:y>
    </cdr:to>
    <cdr:sp macro="" textlink="">
      <cdr:nvSpPr>
        <cdr:cNvPr id="758789" name="Line 5"/>
        <cdr:cNvSpPr>
          <a:spLocks xmlns:a="http://schemas.openxmlformats.org/drawingml/2006/main" noChangeShapeType="1"/>
        </cdr:cNvSpPr>
      </cdr:nvSpPr>
      <cdr:spPr bwMode="auto">
        <a:xfrm xmlns:a="http://schemas.openxmlformats.org/drawingml/2006/main" flipH="1">
          <a:off x="612234" y="445033"/>
          <a:ext cx="2234" cy="733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758790"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0.88873</cdr:x>
      <cdr:y>0.66554</cdr:y>
    </cdr:from>
    <cdr:to>
      <cdr:x>0.91744</cdr:x>
      <cdr:y>0.67229</cdr:y>
    </cdr:to>
    <cdr:sp macro="" textlink="">
      <cdr:nvSpPr>
        <cdr:cNvPr id="758791" name="Text Box 7"/>
        <cdr:cNvSpPr txBox="1">
          <a:spLocks xmlns:a="http://schemas.openxmlformats.org/drawingml/2006/main" noChangeArrowheads="1"/>
        </cdr:cNvSpPr>
      </cdr:nvSpPr>
      <cdr:spPr bwMode="auto">
        <a:xfrm xmlns:a="http://schemas.openxmlformats.org/drawingml/2006/main">
          <a:off x="654992" y="491300"/>
          <a:ext cx="21060" cy="49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758792"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graphicFrame macro="">
      <xdr:nvGraphicFramePr>
        <xdr:cNvPr id="4517069"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70"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17071" name="Line 13"/>
        <xdr:cNvSpPr>
          <a:spLocks noChangeShapeType="1"/>
        </xdr:cNvSpPr>
      </xdr:nvSpPr>
      <xdr:spPr bwMode="auto">
        <a:xfrm>
          <a:off x="0" y="89916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49</xdr:row>
      <xdr:rowOff>0</xdr:rowOff>
    </xdr:from>
    <xdr:to>
      <xdr:col>0</xdr:col>
      <xdr:colOff>0</xdr:colOff>
      <xdr:row>49</xdr:row>
      <xdr:rowOff>0</xdr:rowOff>
    </xdr:to>
    <xdr:graphicFrame macro="">
      <xdr:nvGraphicFramePr>
        <xdr:cNvPr id="4517072"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6" name="Text Box 1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7" name="Text Box 2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8" name="Text Box 2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076"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77"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11" name="Text Box 24"/>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2" name="Text Box 25"/>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3" name="Text Box 26"/>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4" name="Text Box 27"/>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5" name="Text Box 28"/>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6" name="Text Box 2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7" name="Text Box 3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8" name="Text Box 3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086"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87"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17088" name="Text Box 35"/>
        <xdr:cNvSpPr txBox="1">
          <a:spLocks noChangeArrowheads="1"/>
        </xdr:cNvSpPr>
      </xdr:nvSpPr>
      <xdr:spPr bwMode="auto">
        <a:xfrm>
          <a:off x="0" y="899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4517089" name="Text Box 36"/>
        <xdr:cNvSpPr txBox="1">
          <a:spLocks noChangeArrowheads="1"/>
        </xdr:cNvSpPr>
      </xdr:nvSpPr>
      <xdr:spPr bwMode="auto">
        <a:xfrm>
          <a:off x="0" y="899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49</xdr:row>
      <xdr:rowOff>0</xdr:rowOff>
    </xdr:from>
    <xdr:to>
      <xdr:col>0</xdr:col>
      <xdr:colOff>0</xdr:colOff>
      <xdr:row>49</xdr:row>
      <xdr:rowOff>0</xdr:rowOff>
    </xdr:to>
    <xdr:graphicFrame macro="">
      <xdr:nvGraphicFramePr>
        <xdr:cNvPr id="4517090"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91"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25" name="Text Box 4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093"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94"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95" name="グラフ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29" name="Text Box 48"/>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0" name="Text Box 49"/>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1" name="Text Box 50"/>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2" name="Text Box 51"/>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3" name="Text Box 58"/>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4" name="Text Box 59"/>
        <xdr:cNvSpPr txBox="1">
          <a:spLocks noChangeArrowheads="1"/>
        </xdr:cNvSpPr>
      </xdr:nvSpPr>
      <xdr:spPr bwMode="auto">
        <a:xfrm>
          <a:off x="0" y="8858250"/>
          <a:ext cx="0" cy="0"/>
        </a:xfrm>
        <a:prstGeom prst="rect">
          <a:avLst/>
        </a:prstGeom>
        <a:noFill/>
        <a:ln>
          <a:noFill/>
        </a:ln>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平成12年基準指数は平成10年まで遡及して過去系列を作成し、新指数への切り替えを行った。</a:t>
          </a:r>
        </a:p>
        <a:p>
          <a:pPr algn="l" rtl="0">
            <a:defRPr sz="1000"/>
          </a:pP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102"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103" name="グラフ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17104" name="Line 69"/>
        <xdr:cNvSpPr>
          <a:spLocks noChangeShapeType="1"/>
        </xdr:cNvSpPr>
      </xdr:nvSpPr>
      <xdr:spPr bwMode="auto">
        <a:xfrm>
          <a:off x="0" y="89916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49</xdr:row>
      <xdr:rowOff>0</xdr:rowOff>
    </xdr:from>
    <xdr:to>
      <xdr:col>0</xdr:col>
      <xdr:colOff>0</xdr:colOff>
      <xdr:row>49</xdr:row>
      <xdr:rowOff>0</xdr:rowOff>
    </xdr:to>
    <xdr:graphicFrame macro="">
      <xdr:nvGraphicFramePr>
        <xdr:cNvPr id="4517105"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106"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0" name="Text Box 8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1" name="Text Box 8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2" name="Text Box 83"/>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3" name="Text Box 84"/>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111" name="グラフ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 name="Text Box 86"/>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6" name="Text Box 87"/>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7" name="Text Box 88"/>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8" name="Text Box 8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9" name="Text Box 9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0" name="Text Box 9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118" name="グラフ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119" name="グラフ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17120" name="Text Box 94"/>
        <xdr:cNvSpPr txBox="1">
          <a:spLocks noChangeArrowheads="1"/>
        </xdr:cNvSpPr>
      </xdr:nvSpPr>
      <xdr:spPr bwMode="auto">
        <a:xfrm>
          <a:off x="0" y="89916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54" name="Text Box 95"/>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5" name="Text Box 96"/>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6" name="Text Box 97"/>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7" name="Text Box 98"/>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8" name="Text Box 9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9" name="Text Box 10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0" name="Text Box 10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1" name="Text Box 102"/>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2" name="Text Box 103"/>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3" name="Text Box 104"/>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4" name="Text Box 105"/>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132" name="グラフ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66" name="Text Box 10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7" name="Text Box 11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16</xdr:col>
      <xdr:colOff>104775</xdr:colOff>
      <xdr:row>0</xdr:row>
      <xdr:rowOff>57150</xdr:rowOff>
    </xdr:from>
    <xdr:to>
      <xdr:col>18</xdr:col>
      <xdr:colOff>47625</xdr:colOff>
      <xdr:row>1</xdr:row>
      <xdr:rowOff>0</xdr:rowOff>
    </xdr:to>
    <xdr:sp macro="" textlink="">
      <xdr:nvSpPr>
        <xdr:cNvPr id="4517135" name="Line 112"/>
        <xdr:cNvSpPr>
          <a:spLocks noChangeShapeType="1"/>
        </xdr:cNvSpPr>
      </xdr:nvSpPr>
      <xdr:spPr bwMode="auto">
        <a:xfrm flipV="1">
          <a:off x="2114550" y="57150"/>
          <a:ext cx="190500" cy="1905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0</xdr:rowOff>
    </xdr:from>
    <xdr:to>
      <xdr:col>11</xdr:col>
      <xdr:colOff>49552</xdr:colOff>
      <xdr:row>1</xdr:row>
      <xdr:rowOff>0</xdr:rowOff>
    </xdr:to>
    <xdr:sp macro="" textlink="">
      <xdr:nvSpPr>
        <xdr:cNvPr id="69" name="Text Box 72" descr="10%"/>
        <xdr:cNvSpPr txBox="1">
          <a:spLocks noChangeArrowheads="1"/>
        </xdr:cNvSpPr>
      </xdr:nvSpPr>
      <xdr:spPr bwMode="auto">
        <a:xfrm>
          <a:off x="0" y="0"/>
          <a:ext cx="7593352" cy="2476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事  業  所</a:t>
          </a:r>
          <a:endParaRPr lang="ja-JP" altLang="en-US"/>
        </a:p>
      </xdr:txBody>
    </xdr:sp>
    <xdr:clientData/>
  </xdr:twoCellAnchor>
</xdr:wsDr>
</file>

<file path=xl/drawings/drawing74.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615425"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endParaRPr lang="ja-JP" altLang="en-US"/>
        </a:p>
      </cdr:txBody>
    </cdr:sp>
  </cdr:relSizeAnchor>
  <cdr:relSizeAnchor xmlns:cdr="http://schemas.openxmlformats.org/drawingml/2006/chartDrawing">
    <cdr:from>
      <cdr:x>0.56635</cdr:x>
      <cdr:y>0.75604</cdr:y>
    </cdr:from>
    <cdr:to>
      <cdr:x>0.57048</cdr:x>
      <cdr:y>0.77235</cdr:y>
    </cdr:to>
    <cdr:sp macro="" textlink="">
      <cdr:nvSpPr>
        <cdr:cNvPr id="615426" name="Text Box 2"/>
        <cdr:cNvSpPr txBox="1">
          <a:spLocks xmlns:a="http://schemas.openxmlformats.org/drawingml/2006/main" noChangeArrowheads="1"/>
        </cdr:cNvSpPr>
      </cdr:nvSpPr>
      <cdr:spPr bwMode="auto">
        <a:xfrm xmlns:a="http://schemas.openxmlformats.org/drawingml/2006/main">
          <a:off x="418548" y="557670"/>
          <a:ext cx="3032" cy="119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endParaRPr lang="ja-JP" altLang="en-US"/>
        </a:p>
      </cdr:txBody>
    </cdr:sp>
  </cdr:relSizeAnchor>
  <cdr:relSizeAnchor xmlns:cdr="http://schemas.openxmlformats.org/drawingml/2006/chartDrawing">
    <cdr:from>
      <cdr:x>0.62682</cdr:x>
      <cdr:y>0.71579</cdr:y>
    </cdr:from>
    <cdr:to>
      <cdr:x>0.64444</cdr:x>
      <cdr:y>0.72145</cdr:y>
    </cdr:to>
    <cdr:sp macro="" textlink="">
      <cdr:nvSpPr>
        <cdr:cNvPr id="615427" name="Text Box 3"/>
        <cdr:cNvSpPr txBox="1">
          <a:spLocks xmlns:a="http://schemas.openxmlformats.org/drawingml/2006/main" noChangeArrowheads="1"/>
        </cdr:cNvSpPr>
      </cdr:nvSpPr>
      <cdr:spPr bwMode="auto">
        <a:xfrm xmlns:a="http://schemas.openxmlformats.org/drawingml/2006/main">
          <a:off x="462902" y="528155"/>
          <a:ext cx="12923" cy="41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endParaRPr lang="ja-JP" altLang="en-US"/>
        </a:p>
      </cdr:txBody>
    </cdr:sp>
  </cdr:relSizeAnchor>
  <cdr:relSizeAnchor xmlns:cdr="http://schemas.openxmlformats.org/drawingml/2006/chartDrawing">
    <cdr:from>
      <cdr:x>0.56178</cdr:x>
      <cdr:y>0.72254</cdr:y>
    </cdr:from>
    <cdr:to>
      <cdr:x>0.56461</cdr:x>
      <cdr:y>0.73363</cdr:y>
    </cdr:to>
    <cdr:sp macro="" textlink="">
      <cdr:nvSpPr>
        <cdr:cNvPr id="615428" name="Line 4"/>
        <cdr:cNvSpPr>
          <a:spLocks xmlns:a="http://schemas.openxmlformats.org/drawingml/2006/main" noChangeShapeType="1"/>
        </cdr:cNvSpPr>
      </cdr:nvSpPr>
      <cdr:spPr bwMode="auto">
        <a:xfrm xmlns:a="http://schemas.openxmlformats.org/drawingml/2006/main" flipH="1">
          <a:off x="415198" y="533101"/>
          <a:ext cx="2074" cy="81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615429"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0.72145</cdr:y>
    </cdr:from>
    <cdr:to>
      <cdr:x>0.62965</cdr:x>
      <cdr:y>0.73058</cdr:y>
    </cdr:to>
    <cdr:sp macro="" textlink="">
      <cdr:nvSpPr>
        <cdr:cNvPr id="615430" name="Line 6"/>
        <cdr:cNvSpPr>
          <a:spLocks xmlns:a="http://schemas.openxmlformats.org/drawingml/2006/main" noChangeShapeType="1"/>
        </cdr:cNvSpPr>
      </cdr:nvSpPr>
      <cdr:spPr bwMode="auto">
        <a:xfrm xmlns:a="http://schemas.openxmlformats.org/drawingml/2006/main" flipH="1">
          <a:off x="463699" y="53230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0.73058</cdr:y>
    </cdr:from>
    <cdr:to>
      <cdr:x>0.64444</cdr:x>
      <cdr:y>0.73058</cdr:y>
    </cdr:to>
    <cdr:sp macro="" textlink="">
      <cdr:nvSpPr>
        <cdr:cNvPr id="615431" name="Line 7"/>
        <cdr:cNvSpPr>
          <a:spLocks xmlns:a="http://schemas.openxmlformats.org/drawingml/2006/main" noChangeShapeType="1"/>
        </cdr:cNvSpPr>
      </cdr:nvSpPr>
      <cdr:spPr bwMode="auto">
        <a:xfrm xmlns:a="http://schemas.openxmlformats.org/drawingml/2006/main">
          <a:off x="460987" y="53900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0.22939</cdr:x>
      <cdr:y>0.79149</cdr:y>
    </cdr:to>
    <cdr:sp macro="" textlink="">
      <cdr:nvSpPr>
        <cdr:cNvPr id="615432" name="Text Box 8"/>
        <cdr:cNvSpPr txBox="1">
          <a:spLocks xmlns:a="http://schemas.openxmlformats.org/drawingml/2006/main" noChangeArrowheads="1"/>
        </cdr:cNvSpPr>
      </cdr:nvSpPr>
      <cdr:spPr bwMode="auto">
        <a:xfrm xmlns:a="http://schemas.openxmlformats.org/drawingml/2006/main">
          <a:off x="50800" y="570594"/>
          <a:ext cx="120615" cy="130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endParaRPr lang="ja-JP" altLang="en-US"/>
        </a:p>
      </cdr:txBody>
    </cdr:sp>
  </cdr:relSizeAnchor>
  <cdr:relSizeAnchor xmlns:cdr="http://schemas.openxmlformats.org/drawingml/2006/chartDrawing">
    <cdr:from>
      <cdr:x>0.79519</cdr:x>
      <cdr:y>0.76408</cdr:y>
    </cdr:from>
    <cdr:to>
      <cdr:x>0.87785</cdr:x>
      <cdr:y>0.78431</cdr:y>
    </cdr:to>
    <cdr:sp macro="" textlink="">
      <cdr:nvSpPr>
        <cdr:cNvPr id="615433" name="Text Box 9"/>
        <cdr:cNvSpPr txBox="1">
          <a:spLocks xmlns:a="http://schemas.openxmlformats.org/drawingml/2006/main" noChangeArrowheads="1"/>
        </cdr:cNvSpPr>
      </cdr:nvSpPr>
      <cdr:spPr bwMode="auto">
        <a:xfrm xmlns:a="http://schemas.openxmlformats.org/drawingml/2006/main">
          <a:off x="586388" y="563574"/>
          <a:ext cx="60627" cy="148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endParaRPr lang="ja-JP" altLang="en-US"/>
        </a:p>
      </cdr:txBody>
    </cdr:sp>
  </cdr:relSizeAnchor>
</c:userShapes>
</file>

<file path=xl/drawings/drawing75.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617473"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endParaRPr lang="ja-JP" altLang="en-US"/>
        </a:p>
      </cdr:txBody>
    </cdr:sp>
  </cdr:relSizeAnchor>
  <cdr:relSizeAnchor xmlns:cdr="http://schemas.openxmlformats.org/drawingml/2006/chartDrawing">
    <cdr:from>
      <cdr:x>0.78845</cdr:x>
      <cdr:y>0.62834</cdr:y>
    </cdr:from>
    <cdr:to>
      <cdr:x>0.79367</cdr:x>
      <cdr:y>0.67207</cdr:y>
    </cdr:to>
    <cdr:sp macro="" textlink="">
      <cdr:nvSpPr>
        <cdr:cNvPr id="617474" name="Text Box 2"/>
        <cdr:cNvSpPr txBox="1">
          <a:spLocks xmlns:a="http://schemas.openxmlformats.org/drawingml/2006/main" noChangeArrowheads="1"/>
        </cdr:cNvSpPr>
      </cdr:nvSpPr>
      <cdr:spPr bwMode="auto">
        <a:xfrm xmlns:a="http://schemas.openxmlformats.org/drawingml/2006/main">
          <a:off x="581443" y="464018"/>
          <a:ext cx="3829" cy="320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endParaRPr lang="ja-JP" altLang="en-US"/>
        </a:p>
      </cdr:txBody>
    </cdr:sp>
  </cdr:relSizeAnchor>
  <cdr:relSizeAnchor xmlns:cdr="http://schemas.openxmlformats.org/drawingml/2006/chartDrawing">
    <cdr:from>
      <cdr:x>0.83892</cdr:x>
      <cdr:y>0.53045</cdr:y>
    </cdr:from>
    <cdr:to>
      <cdr:x>0.86894</cdr:x>
      <cdr:y>0.60268</cdr:y>
    </cdr:to>
    <cdr:sp macro="" textlink="">
      <cdr:nvSpPr>
        <cdr:cNvPr id="617475" name="Text Box 3"/>
        <cdr:cNvSpPr txBox="1">
          <a:spLocks xmlns:a="http://schemas.openxmlformats.org/drawingml/2006/main" noChangeArrowheads="1"/>
        </cdr:cNvSpPr>
      </cdr:nvSpPr>
      <cdr:spPr bwMode="auto">
        <a:xfrm xmlns:a="http://schemas.openxmlformats.org/drawingml/2006/main">
          <a:off x="618457" y="392224"/>
          <a:ext cx="22017" cy="529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endParaRPr lang="ja-JP" altLang="en-US"/>
        </a:p>
      </cdr:txBody>
    </cdr:sp>
  </cdr:relSizeAnchor>
  <cdr:relSizeAnchor xmlns:cdr="http://schemas.openxmlformats.org/drawingml/2006/chartDrawing">
    <cdr:from>
      <cdr:x>0.78431</cdr:x>
      <cdr:y>0.5633</cdr:y>
    </cdr:from>
    <cdr:to>
      <cdr:x>0.78584</cdr:x>
      <cdr:y>0.60485</cdr:y>
    </cdr:to>
    <cdr:sp macro="" textlink="">
      <cdr:nvSpPr>
        <cdr:cNvPr id="617476" name="Line 4"/>
        <cdr:cNvSpPr>
          <a:spLocks xmlns:a="http://schemas.openxmlformats.org/drawingml/2006/main" noChangeShapeType="1"/>
        </cdr:cNvSpPr>
      </cdr:nvSpPr>
      <cdr:spPr bwMode="auto">
        <a:xfrm xmlns:a="http://schemas.openxmlformats.org/drawingml/2006/main" flipV="1">
          <a:off x="578411" y="416315"/>
          <a:ext cx="1117" cy="304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617477"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0.64248</cdr:y>
    </cdr:to>
    <cdr:sp macro="" textlink="">
      <cdr:nvSpPr>
        <cdr:cNvPr id="617478" name="Line 6"/>
        <cdr:cNvSpPr>
          <a:spLocks xmlns:a="http://schemas.openxmlformats.org/drawingml/2006/main" noChangeShapeType="1"/>
        </cdr:cNvSpPr>
      </cdr:nvSpPr>
      <cdr:spPr bwMode="auto">
        <a:xfrm xmlns:a="http://schemas.openxmlformats.org/drawingml/2006/main" flipV="1">
          <a:off x="579847" y="470241"/>
          <a:ext cx="1596" cy="41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0.87959</cdr:x>
      <cdr:y>0.68381</cdr:y>
    </cdr:from>
    <cdr:to>
      <cdr:x>0.89243</cdr:x>
      <cdr:y>0.75756</cdr:y>
    </cdr:to>
    <cdr:sp macro="" textlink="">
      <cdr:nvSpPr>
        <cdr:cNvPr id="617479" name="Text Box 7"/>
        <cdr:cNvSpPr txBox="1">
          <a:spLocks xmlns:a="http://schemas.openxmlformats.org/drawingml/2006/main" noChangeArrowheads="1"/>
        </cdr:cNvSpPr>
      </cdr:nvSpPr>
      <cdr:spPr bwMode="auto">
        <a:xfrm xmlns:a="http://schemas.openxmlformats.org/drawingml/2006/main">
          <a:off x="648291" y="504702"/>
          <a:ext cx="9413" cy="54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0.56722</cdr:x>
      <cdr:y>0.68577</cdr:y>
    </cdr:from>
    <cdr:to>
      <cdr:x>0.6836</cdr:x>
      <cdr:y>0.78301</cdr:y>
    </cdr:to>
    <cdr:sp macro="" textlink="">
      <cdr:nvSpPr>
        <cdr:cNvPr id="617480"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userShapes>
</file>

<file path=xl/drawings/drawing76.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618497"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endParaRPr lang="ja-JP" altLang="en-US"/>
        </a:p>
      </cdr:txBody>
    </cdr:sp>
  </cdr:relSizeAnchor>
  <cdr:relSizeAnchor xmlns:cdr="http://schemas.openxmlformats.org/drawingml/2006/chartDrawing">
    <cdr:from>
      <cdr:x>0.43061</cdr:x>
      <cdr:y>0.66946</cdr:y>
    </cdr:from>
    <cdr:to>
      <cdr:x>0.48912</cdr:x>
      <cdr:y>0.69882</cdr:y>
    </cdr:to>
    <cdr:sp macro="" textlink="">
      <cdr:nvSpPr>
        <cdr:cNvPr id="618498"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endParaRPr lang="ja-JP" altLang="en-US"/>
        </a:p>
      </cdr:txBody>
    </cdr:sp>
  </cdr:relSizeAnchor>
  <cdr:relSizeAnchor xmlns:cdr="http://schemas.openxmlformats.org/drawingml/2006/chartDrawing">
    <cdr:from>
      <cdr:x>0.35077</cdr:x>
      <cdr:y>0.71209</cdr:y>
    </cdr:from>
    <cdr:to>
      <cdr:x>0.40429</cdr:x>
      <cdr:y>0.73689</cdr:y>
    </cdr:to>
    <cdr:sp macro="" textlink="">
      <cdr:nvSpPr>
        <cdr:cNvPr id="618499"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endParaRPr lang="ja-JP" altLang="en-US"/>
        </a:p>
      </cdr:txBody>
    </cdr:sp>
  </cdr:relSizeAnchor>
  <cdr:relSizeAnchor xmlns:cdr="http://schemas.openxmlformats.org/drawingml/2006/chartDrawing">
    <cdr:from>
      <cdr:x>0.32641</cdr:x>
      <cdr:y>0.66511</cdr:y>
    </cdr:from>
    <cdr:to>
      <cdr:x>0.38928</cdr:x>
      <cdr:y>0.69882</cdr:y>
    </cdr:to>
    <cdr:sp macro="" textlink="">
      <cdr:nvSpPr>
        <cdr:cNvPr id="618500"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endParaRPr lang="ja-JP" altLang="en-US"/>
        </a:p>
      </cdr:txBody>
    </cdr:sp>
  </cdr:relSizeAnchor>
  <cdr:relSizeAnchor xmlns:cdr="http://schemas.openxmlformats.org/drawingml/2006/chartDrawing">
    <cdr:from>
      <cdr:x>0.22134</cdr:x>
      <cdr:y>0.66511</cdr:y>
    </cdr:from>
    <cdr:to>
      <cdr:x>0.29465</cdr:x>
      <cdr:y>0.68991</cdr:y>
    </cdr:to>
    <cdr:sp macro="" textlink="">
      <cdr:nvSpPr>
        <cdr:cNvPr id="618501"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endParaRPr lang="ja-JP" altLang="en-US"/>
        </a:p>
      </cdr:txBody>
    </cdr:sp>
  </cdr:relSizeAnchor>
  <cdr:relSizeAnchor xmlns:cdr="http://schemas.openxmlformats.org/drawingml/2006/chartDrawing">
    <cdr:from>
      <cdr:x>0.46432</cdr:x>
      <cdr:y>0.71209</cdr:y>
    </cdr:from>
    <cdr:to>
      <cdr:x>0.51283</cdr:x>
      <cdr:y>0.73058</cdr:y>
    </cdr:to>
    <cdr:sp macro="" textlink="">
      <cdr:nvSpPr>
        <cdr:cNvPr id="618502"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endParaRPr lang="ja-JP" altLang="en-US"/>
        </a:p>
      </cdr:txBody>
    </cdr:sp>
  </cdr:relSizeAnchor>
  <cdr:relSizeAnchor xmlns:cdr="http://schemas.openxmlformats.org/drawingml/2006/chartDrawing">
    <cdr:from>
      <cdr:x>0.54568</cdr:x>
      <cdr:y>0.68991</cdr:y>
    </cdr:from>
    <cdr:to>
      <cdr:x>0.54612</cdr:x>
      <cdr:y>0.71209</cdr:y>
    </cdr:to>
    <cdr:sp macro="" textlink="">
      <cdr:nvSpPr>
        <cdr:cNvPr id="618503"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618504"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618505"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618506"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7.xml><?xml version="1.0" encoding="utf-8"?>
<c:userShapes xmlns:c="http://schemas.openxmlformats.org/drawingml/2006/chart">
  <cdr:relSizeAnchor xmlns:cdr="http://schemas.openxmlformats.org/drawingml/2006/chartDrawing">
    <cdr:from>
      <cdr:x>0.701</cdr:x>
      <cdr:y>0.71797</cdr:y>
    </cdr:from>
    <cdr:to>
      <cdr:x>0.79193</cdr:x>
      <cdr:y>0.74342</cdr:y>
    </cdr:to>
    <cdr:sp macro="" textlink="">
      <cdr:nvSpPr>
        <cdr:cNvPr id="620545" name="Text Box 1"/>
        <cdr:cNvSpPr txBox="1">
          <a:spLocks xmlns:a="http://schemas.openxmlformats.org/drawingml/2006/main" noChangeArrowheads="1"/>
        </cdr:cNvSpPr>
      </cdr:nvSpPr>
      <cdr:spPr bwMode="auto">
        <a:xfrm xmlns:a="http://schemas.openxmlformats.org/drawingml/2006/main">
          <a:off x="517306" y="529750"/>
          <a:ext cx="66689" cy="1866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endParaRPr lang="ja-JP" altLang="en-US"/>
        </a:p>
      </cdr:txBody>
    </cdr:sp>
  </cdr:relSizeAnchor>
  <cdr:relSizeAnchor xmlns:cdr="http://schemas.openxmlformats.org/drawingml/2006/chartDrawing">
    <cdr:from>
      <cdr:x>0.73581</cdr:x>
      <cdr:y>0.67337</cdr:y>
    </cdr:from>
    <cdr:to>
      <cdr:x>0.77757</cdr:x>
      <cdr:y>0.71079</cdr:y>
    </cdr:to>
    <cdr:sp macro="" textlink="">
      <cdr:nvSpPr>
        <cdr:cNvPr id="620546" name="Line 2"/>
        <cdr:cNvSpPr>
          <a:spLocks xmlns:a="http://schemas.openxmlformats.org/drawingml/2006/main" noChangeShapeType="1"/>
        </cdr:cNvSpPr>
      </cdr:nvSpPr>
      <cdr:spPr bwMode="auto">
        <a:xfrm xmlns:a="http://schemas.openxmlformats.org/drawingml/2006/main" flipH="1">
          <a:off x="542833" y="497044"/>
          <a:ext cx="30632" cy="274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620547"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endParaRPr lang="ja-JP" altLang="en-US"/>
        </a:p>
      </cdr:txBody>
    </cdr:sp>
  </cdr:relSizeAnchor>
  <cdr:relSizeAnchor xmlns:cdr="http://schemas.openxmlformats.org/drawingml/2006/chartDrawing">
    <cdr:from>
      <cdr:x>0.8213</cdr:x>
      <cdr:y>0.48173</cdr:y>
    </cdr:from>
    <cdr:to>
      <cdr:x>0.8648</cdr:x>
      <cdr:y>0.50587</cdr:y>
    </cdr:to>
    <cdr:sp macro="" textlink="">
      <cdr:nvSpPr>
        <cdr:cNvPr id="620548" name="Text Box 4"/>
        <cdr:cNvSpPr txBox="1">
          <a:spLocks xmlns:a="http://schemas.openxmlformats.org/drawingml/2006/main" noChangeArrowheads="1"/>
        </cdr:cNvSpPr>
      </cdr:nvSpPr>
      <cdr:spPr bwMode="auto">
        <a:xfrm xmlns:a="http://schemas.openxmlformats.org/drawingml/2006/main">
          <a:off x="605534" y="356486"/>
          <a:ext cx="31908" cy="17709"/>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endParaRPr lang="ja-JP" altLang="en-US"/>
        </a:p>
      </cdr:txBody>
    </cdr:sp>
  </cdr:relSizeAnchor>
  <cdr:relSizeAnchor xmlns:cdr="http://schemas.openxmlformats.org/drawingml/2006/chartDrawing">
    <cdr:from>
      <cdr:x>0.69469</cdr:x>
      <cdr:y>0.48173</cdr:y>
    </cdr:from>
    <cdr:to>
      <cdr:x>0.76256</cdr:x>
      <cdr:y>0.50609</cdr:y>
    </cdr:to>
    <cdr:sp macro="" textlink="">
      <cdr:nvSpPr>
        <cdr:cNvPr id="620549"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endParaRPr lang="ja-JP" altLang="en-US"/>
        </a:p>
      </cdr:txBody>
    </cdr:sp>
  </cdr:relSizeAnchor>
  <cdr:relSizeAnchor xmlns:cdr="http://schemas.openxmlformats.org/drawingml/2006/chartDrawing">
    <cdr:from>
      <cdr:x>0.71775</cdr:x>
      <cdr:y>0.50609</cdr:y>
    </cdr:from>
    <cdr:to>
      <cdr:x>0.72906</cdr:x>
      <cdr:y>0.58179</cdr:y>
    </cdr:to>
    <cdr:sp macro="" textlink="">
      <cdr:nvSpPr>
        <cdr:cNvPr id="620550"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620551"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endParaRPr lang="ja-JP" altLang="en-US"/>
        </a:p>
      </cdr:txBody>
    </cdr:sp>
  </cdr:relSizeAnchor>
  <cdr:relSizeAnchor xmlns:cdr="http://schemas.openxmlformats.org/drawingml/2006/chartDrawing">
    <cdr:from>
      <cdr:x>0.69469</cdr:x>
      <cdr:y>0.57853</cdr:y>
    </cdr:from>
    <cdr:to>
      <cdr:x>0.81803</cdr:x>
      <cdr:y>0.66511</cdr:y>
    </cdr:to>
    <cdr:sp macro="" textlink="">
      <cdr:nvSpPr>
        <cdr:cNvPr id="620552"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0.63378</cdr:y>
    </cdr:from>
    <cdr:to>
      <cdr:x>0.62291</cdr:x>
      <cdr:y>0.65401</cdr:y>
    </cdr:to>
    <cdr:sp macro="" textlink="">
      <cdr:nvSpPr>
        <cdr:cNvPr id="620553" name="Text Box 9"/>
        <cdr:cNvSpPr txBox="1">
          <a:spLocks xmlns:a="http://schemas.openxmlformats.org/drawingml/2006/main" noChangeArrowheads="1"/>
        </cdr:cNvSpPr>
      </cdr:nvSpPr>
      <cdr:spPr bwMode="auto">
        <a:xfrm xmlns:a="http://schemas.openxmlformats.org/drawingml/2006/main">
          <a:off x="411209" y="468007"/>
          <a:ext cx="48821" cy="1483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endParaRPr lang="ja-JP" altLang="en-US"/>
        </a:p>
      </cdr:txBody>
    </cdr:sp>
  </cdr:relSizeAnchor>
  <cdr:relSizeAnchor xmlns:cdr="http://schemas.openxmlformats.org/drawingml/2006/chartDrawing">
    <cdr:from>
      <cdr:x>0.5844</cdr:x>
      <cdr:y>0.56265</cdr:y>
    </cdr:from>
    <cdr:to>
      <cdr:x>0.68338</cdr:x>
      <cdr:y>0.63378</cdr:y>
    </cdr:to>
    <cdr:sp macro="" textlink="">
      <cdr:nvSpPr>
        <cdr:cNvPr id="620554" name="Line 10"/>
        <cdr:cNvSpPr>
          <a:spLocks xmlns:a="http://schemas.openxmlformats.org/drawingml/2006/main" noChangeShapeType="1"/>
        </cdr:cNvSpPr>
      </cdr:nvSpPr>
      <cdr:spPr bwMode="auto">
        <a:xfrm xmlns:a="http://schemas.openxmlformats.org/drawingml/2006/main" flipH="1">
          <a:off x="431790" y="415836"/>
          <a:ext cx="72593" cy="521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8.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621569"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endParaRPr lang="ja-JP" altLang="en-US"/>
        </a:p>
      </cdr:txBody>
    </cdr:sp>
  </cdr:relSizeAnchor>
  <cdr:relSizeAnchor xmlns:cdr="http://schemas.openxmlformats.org/drawingml/2006/chartDrawing">
    <cdr:from>
      <cdr:x>0.50783</cdr:x>
      <cdr:y>0.38253</cdr:y>
    </cdr:from>
    <cdr:to>
      <cdr:x>0.5335</cdr:x>
      <cdr:y>0.49652</cdr:y>
    </cdr:to>
    <cdr:sp macro="" textlink="">
      <cdr:nvSpPr>
        <cdr:cNvPr id="621570"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endParaRPr lang="ja-JP" altLang="en-US"/>
        </a:p>
      </cdr:txBody>
    </cdr:sp>
  </cdr:relSizeAnchor>
  <cdr:relSizeAnchor xmlns:cdr="http://schemas.openxmlformats.org/drawingml/2006/chartDrawing">
    <cdr:from>
      <cdr:x>0.62334</cdr:x>
      <cdr:y>0.42843</cdr:y>
    </cdr:from>
    <cdr:to>
      <cdr:x>0.66598</cdr:x>
      <cdr:y>0.50761</cdr:y>
    </cdr:to>
    <cdr:sp macro="" textlink="">
      <cdr:nvSpPr>
        <cdr:cNvPr id="621571"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endParaRPr lang="ja-JP" altLang="en-US"/>
        </a:p>
      </cdr:txBody>
    </cdr:sp>
  </cdr:relSizeAnchor>
  <cdr:relSizeAnchor xmlns:cdr="http://schemas.openxmlformats.org/drawingml/2006/chartDrawing">
    <cdr:from>
      <cdr:x>0.34251</cdr:x>
      <cdr:y>0.45541</cdr:y>
    </cdr:from>
    <cdr:to>
      <cdr:x>0.37557</cdr:x>
      <cdr:y>0.5137</cdr:y>
    </cdr:to>
    <cdr:sp macro="" textlink="">
      <cdr:nvSpPr>
        <cdr:cNvPr id="621572"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endParaRPr lang="ja-JP" altLang="en-US"/>
        </a:p>
      </cdr:txBody>
    </cdr:sp>
  </cdr:relSizeAnchor>
  <cdr:relSizeAnchor xmlns:cdr="http://schemas.openxmlformats.org/drawingml/2006/chartDrawing">
    <cdr:from>
      <cdr:x>0.32184</cdr:x>
      <cdr:y>0.57026</cdr:y>
    </cdr:from>
    <cdr:to>
      <cdr:x>0.38101</cdr:x>
      <cdr:y>0.59245</cdr:y>
    </cdr:to>
    <cdr:sp macro="" textlink="">
      <cdr:nvSpPr>
        <cdr:cNvPr id="621573"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endParaRPr lang="ja-JP" altLang="en-US"/>
        </a:p>
      </cdr:txBody>
    </cdr:sp>
  </cdr:relSizeAnchor>
  <cdr:relSizeAnchor xmlns:cdr="http://schemas.openxmlformats.org/drawingml/2006/chartDrawing">
    <cdr:from>
      <cdr:x>0.38645</cdr:x>
      <cdr:y>0.34599</cdr:y>
    </cdr:from>
    <cdr:to>
      <cdr:x>0.4628</cdr:x>
      <cdr:y>0.49478</cdr:y>
    </cdr:to>
    <cdr:sp macro="" textlink="">
      <cdr:nvSpPr>
        <cdr:cNvPr id="621574"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endParaRPr lang="ja-JP" altLang="en-US"/>
        </a:p>
      </cdr:txBody>
    </cdr:sp>
  </cdr:relSizeAnchor>
  <cdr:relSizeAnchor xmlns:cdr="http://schemas.openxmlformats.org/drawingml/2006/chartDrawing">
    <cdr:from>
      <cdr:x>0.39189</cdr:x>
      <cdr:y>0.57026</cdr:y>
    </cdr:from>
    <cdr:to>
      <cdr:x>0.48173</cdr:x>
      <cdr:y>0.59593</cdr:y>
    </cdr:to>
    <cdr:sp macro="" textlink="">
      <cdr:nvSpPr>
        <cdr:cNvPr id="621575"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endParaRPr lang="ja-JP" altLang="en-US"/>
        </a:p>
      </cdr:txBody>
    </cdr:sp>
  </cdr:relSizeAnchor>
  <cdr:relSizeAnchor xmlns:cdr="http://schemas.openxmlformats.org/drawingml/2006/chartDrawing">
    <cdr:from>
      <cdr:x>0.49761</cdr:x>
      <cdr:y>0.57026</cdr:y>
    </cdr:from>
    <cdr:to>
      <cdr:x>0.55612</cdr:x>
      <cdr:y>0.59593</cdr:y>
    </cdr:to>
    <cdr:sp macro="" textlink="">
      <cdr:nvSpPr>
        <cdr:cNvPr id="621576"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endParaRPr lang="ja-JP" altLang="en-US"/>
        </a:p>
      </cdr:txBody>
    </cdr:sp>
  </cdr:relSizeAnchor>
  <cdr:relSizeAnchor xmlns:cdr="http://schemas.openxmlformats.org/drawingml/2006/chartDrawing">
    <cdr:from>
      <cdr:x>0.44757</cdr:x>
      <cdr:y>0.45541</cdr:y>
    </cdr:from>
    <cdr:to>
      <cdr:x>0.50174</cdr:x>
      <cdr:y>0.50761</cdr:y>
    </cdr:to>
    <cdr:sp macro="" textlink="">
      <cdr:nvSpPr>
        <cdr:cNvPr id="621577"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endParaRPr lang="ja-JP" altLang="en-US"/>
        </a:p>
      </cdr:txBody>
    </cdr:sp>
  </cdr:relSizeAnchor>
  <cdr:relSizeAnchor xmlns:cdr="http://schemas.openxmlformats.org/drawingml/2006/chartDrawing">
    <cdr:from>
      <cdr:x>0.54829</cdr:x>
      <cdr:y>0.42843</cdr:y>
    </cdr:from>
    <cdr:to>
      <cdr:x>0.59941</cdr:x>
      <cdr:y>0.50631</cdr:y>
    </cdr:to>
    <cdr:sp macro="" textlink="">
      <cdr:nvSpPr>
        <cdr:cNvPr id="621578"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endParaRPr lang="ja-JP" altLang="en-US"/>
        </a:p>
      </cdr:txBody>
    </cdr:sp>
  </cdr:relSizeAnchor>
  <cdr:relSizeAnchor xmlns:cdr="http://schemas.openxmlformats.org/drawingml/2006/chartDrawing">
    <cdr:from>
      <cdr:x>0.36382</cdr:x>
      <cdr:y>0.50718</cdr:y>
    </cdr:from>
    <cdr:to>
      <cdr:x>0.37122</cdr:x>
      <cdr:y>0.52436</cdr:y>
    </cdr:to>
    <cdr:sp macro="" textlink="">
      <cdr:nvSpPr>
        <cdr:cNvPr id="621579"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621580"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621581"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621582"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621583"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621584"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621585"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621586"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621587"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621588"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9.xml><?xml version="1.0" encoding="utf-8"?>
<c:userShapes xmlns:c="http://schemas.openxmlformats.org/drawingml/2006/chart">
  <cdr:relSizeAnchor xmlns:cdr="http://schemas.openxmlformats.org/drawingml/2006/chartDrawing">
    <cdr:from>
      <cdr:x>0.78693</cdr:x>
      <cdr:y>0.75712</cdr:y>
    </cdr:from>
    <cdr:to>
      <cdr:x>0.81303</cdr:x>
      <cdr:y>0.7643</cdr:y>
    </cdr:to>
    <cdr:sp macro="" textlink="">
      <cdr:nvSpPr>
        <cdr:cNvPr id="622593" name="Text Box 1"/>
        <cdr:cNvSpPr txBox="1">
          <a:spLocks xmlns:a="http://schemas.openxmlformats.org/drawingml/2006/main" noChangeArrowheads="1"/>
        </cdr:cNvSpPr>
      </cdr:nvSpPr>
      <cdr:spPr bwMode="auto">
        <a:xfrm xmlns:a="http://schemas.openxmlformats.org/drawingml/2006/main">
          <a:off x="580326" y="558468"/>
          <a:ext cx="19145" cy="52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endParaRPr lang="ja-JP" altLang="en-US"/>
        </a:p>
      </cdr:txBody>
    </cdr:sp>
  </cdr:relSizeAnchor>
  <cdr:relSizeAnchor xmlns:cdr="http://schemas.openxmlformats.org/drawingml/2006/chartDrawing">
    <cdr:from>
      <cdr:x>0.79541</cdr:x>
      <cdr:y>0.76822</cdr:y>
    </cdr:from>
    <cdr:to>
      <cdr:x>0.80019</cdr:x>
      <cdr:y>0.80455</cdr:y>
    </cdr:to>
    <cdr:sp macro="" textlink="">
      <cdr:nvSpPr>
        <cdr:cNvPr id="622594" name="Text Box 2"/>
        <cdr:cNvSpPr txBox="1">
          <a:spLocks xmlns:a="http://schemas.openxmlformats.org/drawingml/2006/main" noChangeArrowheads="1"/>
        </cdr:cNvSpPr>
      </cdr:nvSpPr>
      <cdr:spPr bwMode="auto">
        <a:xfrm xmlns:a="http://schemas.openxmlformats.org/drawingml/2006/main">
          <a:off x="586548" y="566605"/>
          <a:ext cx="3510" cy="266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endParaRPr lang="ja-JP" altLang="en-US"/>
        </a:p>
      </cdr:txBody>
    </cdr:sp>
  </cdr:relSizeAnchor>
  <cdr:relSizeAnchor xmlns:cdr="http://schemas.openxmlformats.org/drawingml/2006/chartDrawing">
    <cdr:from>
      <cdr:x>0.78867</cdr:x>
      <cdr:y>0.71993</cdr:y>
    </cdr:from>
    <cdr:to>
      <cdr:x>0.81042</cdr:x>
      <cdr:y>0.72558</cdr:y>
    </cdr:to>
    <cdr:sp macro="" textlink="">
      <cdr:nvSpPr>
        <cdr:cNvPr id="622595"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endParaRPr lang="ja-JP" altLang="en-US"/>
        </a:p>
      </cdr:txBody>
    </cdr:sp>
  </cdr:relSizeAnchor>
  <cdr:relSizeAnchor xmlns:cdr="http://schemas.openxmlformats.org/drawingml/2006/chartDrawing">
    <cdr:from>
      <cdr:x>0.78475</cdr:x>
      <cdr:y>0.7643</cdr:y>
    </cdr:from>
    <cdr:to>
      <cdr:x>0.78867</cdr:x>
      <cdr:y>0.76669</cdr:y>
    </cdr:to>
    <cdr:sp macro="" textlink="">
      <cdr:nvSpPr>
        <cdr:cNvPr id="622596"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622597"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622598"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622599"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0.90048</cdr:x>
      <cdr:y>0.77757</cdr:y>
    </cdr:from>
    <cdr:to>
      <cdr:x>0.92223</cdr:x>
      <cdr:y>0.78475</cdr:y>
    </cdr:to>
    <cdr:sp macro="" textlink="">
      <cdr:nvSpPr>
        <cdr:cNvPr id="622600" name="Text Box 8"/>
        <cdr:cNvSpPr txBox="1">
          <a:spLocks xmlns:a="http://schemas.openxmlformats.org/drawingml/2006/main" noChangeArrowheads="1"/>
        </cdr:cNvSpPr>
      </cdr:nvSpPr>
      <cdr:spPr bwMode="auto">
        <a:xfrm xmlns:a="http://schemas.openxmlformats.org/drawingml/2006/main">
          <a:off x="663608" y="573465"/>
          <a:ext cx="15954" cy="52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(倍)</a:t>
          </a:r>
          <a:endParaRPr lang="ja-JP" altLang="en-US"/>
        </a:p>
      </cdr:txBody>
    </cdr:sp>
  </cdr:relSizeAnchor>
  <cdr:relSizeAnchor xmlns:cdr="http://schemas.openxmlformats.org/drawingml/2006/chartDrawing">
    <cdr:from>
      <cdr:x>0.78475</cdr:x>
      <cdr:y>0.75147</cdr:y>
    </cdr:from>
    <cdr:to>
      <cdr:x>0.81172</cdr:x>
      <cdr:y>0.75147</cdr:y>
    </cdr:to>
    <cdr:sp macro="" textlink="">
      <cdr:nvSpPr>
        <cdr:cNvPr id="622601"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0.78714</cdr:x>
      <cdr:y>0.75691</cdr:y>
    </cdr:from>
    <cdr:to>
      <cdr:x>0.81303</cdr:x>
      <cdr:y>0.7643</cdr:y>
    </cdr:to>
    <cdr:sp macro="" textlink="">
      <cdr:nvSpPr>
        <cdr:cNvPr id="551937" name="Text Box 1"/>
        <cdr:cNvSpPr txBox="1">
          <a:spLocks xmlns:a="http://schemas.openxmlformats.org/drawingml/2006/main" noChangeArrowheads="1"/>
        </cdr:cNvSpPr>
      </cdr:nvSpPr>
      <cdr:spPr bwMode="auto">
        <a:xfrm xmlns:a="http://schemas.openxmlformats.org/drawingml/2006/main">
          <a:off x="580485" y="558309"/>
          <a:ext cx="18986" cy="5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cdr:y>
    </cdr:from>
    <cdr:to>
      <cdr:x>0.80019</cdr:x>
      <cdr:y>0.80455</cdr:y>
    </cdr:to>
    <cdr:sp macro="" textlink="">
      <cdr:nvSpPr>
        <cdr:cNvPr id="551938" name="Text Box 2"/>
        <cdr:cNvSpPr txBox="1">
          <a:spLocks xmlns:a="http://schemas.openxmlformats.org/drawingml/2006/main" noChangeArrowheads="1"/>
        </cdr:cNvSpPr>
      </cdr:nvSpPr>
      <cdr:spPr bwMode="auto">
        <a:xfrm xmlns:a="http://schemas.openxmlformats.org/drawingml/2006/main">
          <a:off x="586548" y="566445"/>
          <a:ext cx="3510" cy="2680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551939"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0.7643</cdr:y>
    </cdr:from>
    <cdr:to>
      <cdr:x>0.78867</cdr:x>
      <cdr:y>0.76669</cdr:y>
    </cdr:to>
    <cdr:sp macro="" textlink="">
      <cdr:nvSpPr>
        <cdr:cNvPr id="551940"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551941"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551942"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0.84109</cdr:y>
    </cdr:to>
    <cdr:sp macro="" textlink="">
      <cdr:nvSpPr>
        <cdr:cNvPr id="551943" name="Text Box 7"/>
        <cdr:cNvSpPr txBox="1">
          <a:spLocks xmlns:a="http://schemas.openxmlformats.org/drawingml/2006/main" noChangeArrowheads="1"/>
        </cdr:cNvSpPr>
      </cdr:nvSpPr>
      <cdr:spPr bwMode="auto">
        <a:xfrm xmlns:a="http://schemas.openxmlformats.org/drawingml/2006/main">
          <a:off x="479973" y="591175"/>
          <a:ext cx="58552" cy="2887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0.90048</cdr:x>
      <cdr:y>0.77757</cdr:y>
    </cdr:from>
    <cdr:to>
      <cdr:x>0.92223</cdr:x>
      <cdr:y>0.78475</cdr:y>
    </cdr:to>
    <cdr:sp macro="" textlink="">
      <cdr:nvSpPr>
        <cdr:cNvPr id="551944" name="Text Box 8"/>
        <cdr:cNvSpPr txBox="1">
          <a:spLocks xmlns:a="http://schemas.openxmlformats.org/drawingml/2006/main" noChangeArrowheads="1"/>
        </cdr:cNvSpPr>
      </cdr:nvSpPr>
      <cdr:spPr bwMode="auto">
        <a:xfrm xmlns:a="http://schemas.openxmlformats.org/drawingml/2006/main">
          <a:off x="663608" y="573465"/>
          <a:ext cx="15954"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0.81151</cdr:x>
      <cdr:y>0.75147</cdr:y>
    </cdr:to>
    <cdr:sp macro="" textlink="">
      <cdr:nvSpPr>
        <cdr:cNvPr id="551945" name="Line 9"/>
        <cdr:cNvSpPr>
          <a:spLocks xmlns:a="http://schemas.openxmlformats.org/drawingml/2006/main" noChangeShapeType="1"/>
        </cdr:cNvSpPr>
      </cdr:nvSpPr>
      <cdr:spPr bwMode="auto">
        <a:xfrm xmlns:a="http://schemas.openxmlformats.org/drawingml/2006/main" flipV="1">
          <a:off x="578730" y="554320"/>
          <a:ext cx="1962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0.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623617"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endParaRPr lang="ja-JP" altLang="en-US"/>
        </a:p>
      </cdr:txBody>
    </cdr:sp>
  </cdr:relSizeAnchor>
  <cdr:relSizeAnchor xmlns:cdr="http://schemas.openxmlformats.org/drawingml/2006/chartDrawing">
    <cdr:from>
      <cdr:x>0.80346</cdr:x>
      <cdr:y>0.66663</cdr:y>
    </cdr:from>
    <cdr:to>
      <cdr:x>0.80846</cdr:x>
      <cdr:y>0.70318</cdr:y>
    </cdr:to>
    <cdr:sp macro="" textlink="">
      <cdr:nvSpPr>
        <cdr:cNvPr id="623618"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endParaRPr lang="ja-JP" altLang="en-US"/>
        </a:p>
      </cdr:txBody>
    </cdr:sp>
  </cdr:relSizeAnchor>
  <cdr:relSizeAnchor xmlns:cdr="http://schemas.openxmlformats.org/drawingml/2006/chartDrawing">
    <cdr:from>
      <cdr:x>0.80607</cdr:x>
      <cdr:y>0.62769</cdr:y>
    </cdr:from>
    <cdr:to>
      <cdr:x>0.82043</cdr:x>
      <cdr:y>0.63574</cdr:y>
    </cdr:to>
    <cdr:sp macro="" textlink="">
      <cdr:nvSpPr>
        <cdr:cNvPr id="623619"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endParaRPr lang="ja-JP" altLang="en-US"/>
        </a:p>
      </cdr:txBody>
    </cdr:sp>
  </cdr:relSizeAnchor>
  <cdr:relSizeAnchor xmlns:cdr="http://schemas.openxmlformats.org/drawingml/2006/chartDrawing">
    <cdr:from>
      <cdr:x>0.81999</cdr:x>
      <cdr:y>0.66924</cdr:y>
    </cdr:from>
    <cdr:to>
      <cdr:x>0.82543</cdr:x>
      <cdr:y>0.68925</cdr:y>
    </cdr:to>
    <cdr:sp macro="" textlink="">
      <cdr:nvSpPr>
        <cdr:cNvPr id="623620"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623621"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623622"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623623"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0</a:t>
          </a:r>
          <a:endParaRPr lang="ja-JP" altLang="en-US"/>
        </a:p>
      </cdr:txBody>
    </cdr:sp>
  </cdr:relSizeAnchor>
</c:userShapes>
</file>

<file path=xl/drawings/drawing81.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624641"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endParaRPr lang="ja-JP" altLang="en-US"/>
        </a:p>
      </cdr:txBody>
    </cdr:sp>
  </cdr:relSizeAnchor>
  <cdr:relSizeAnchor xmlns:cdr="http://schemas.openxmlformats.org/drawingml/2006/chartDrawing">
    <cdr:from>
      <cdr:x>0.39798</cdr:x>
      <cdr:y>0.42365</cdr:y>
    </cdr:from>
    <cdr:to>
      <cdr:x>0.43735</cdr:x>
      <cdr:y>0.47607</cdr:y>
    </cdr:to>
    <cdr:sp macro="" textlink="">
      <cdr:nvSpPr>
        <cdr:cNvPr id="624642"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endParaRPr lang="ja-JP" altLang="en-US"/>
        </a:p>
      </cdr:txBody>
    </cdr:sp>
  </cdr:relSizeAnchor>
  <cdr:relSizeAnchor xmlns:cdr="http://schemas.openxmlformats.org/drawingml/2006/chartDrawing">
    <cdr:from>
      <cdr:x>0.44757</cdr:x>
      <cdr:y>0.42365</cdr:y>
    </cdr:from>
    <cdr:to>
      <cdr:x>0.50413</cdr:x>
      <cdr:y>0.47564</cdr:y>
    </cdr:to>
    <cdr:sp macro="" textlink="">
      <cdr:nvSpPr>
        <cdr:cNvPr id="624643"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endParaRPr lang="ja-JP" altLang="en-US"/>
        </a:p>
      </cdr:txBody>
    </cdr:sp>
  </cdr:relSizeAnchor>
  <cdr:relSizeAnchor xmlns:cdr="http://schemas.openxmlformats.org/drawingml/2006/chartDrawing">
    <cdr:from>
      <cdr:x>0.50413</cdr:x>
      <cdr:y>0.42974</cdr:y>
    </cdr:from>
    <cdr:to>
      <cdr:x>0.5335</cdr:x>
      <cdr:y>0.47933</cdr:y>
    </cdr:to>
    <cdr:sp macro="" textlink="">
      <cdr:nvSpPr>
        <cdr:cNvPr id="624644"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endParaRPr lang="ja-JP" altLang="en-US"/>
        </a:p>
      </cdr:txBody>
    </cdr:sp>
  </cdr:relSizeAnchor>
  <cdr:relSizeAnchor xmlns:cdr="http://schemas.openxmlformats.org/drawingml/2006/chartDrawing">
    <cdr:from>
      <cdr:x>0.58179</cdr:x>
      <cdr:y>0.42365</cdr:y>
    </cdr:from>
    <cdr:to>
      <cdr:x>0.62182</cdr:x>
      <cdr:y>0.47564</cdr:y>
    </cdr:to>
    <cdr:sp macro="" textlink="">
      <cdr:nvSpPr>
        <cdr:cNvPr id="624645"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endParaRPr lang="ja-JP" altLang="en-US"/>
        </a:p>
      </cdr:txBody>
    </cdr:sp>
  </cdr:relSizeAnchor>
  <cdr:relSizeAnchor xmlns:cdr="http://schemas.openxmlformats.org/drawingml/2006/chartDrawing">
    <cdr:from>
      <cdr:x>0.5335</cdr:x>
      <cdr:y>0.42734</cdr:y>
    </cdr:from>
    <cdr:to>
      <cdr:x>0.59136</cdr:x>
      <cdr:y>0.4789</cdr:y>
    </cdr:to>
    <cdr:sp macro="" textlink="">
      <cdr:nvSpPr>
        <cdr:cNvPr id="624646"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endParaRPr lang="ja-JP" altLang="en-US"/>
        </a:p>
      </cdr:txBody>
    </cdr:sp>
  </cdr:relSizeAnchor>
  <cdr:relSizeAnchor xmlns:cdr="http://schemas.openxmlformats.org/drawingml/2006/chartDrawing">
    <cdr:from>
      <cdr:x>0.66794</cdr:x>
      <cdr:y>0.42365</cdr:y>
    </cdr:from>
    <cdr:to>
      <cdr:x>0.71383</cdr:x>
      <cdr:y>0.47607</cdr:y>
    </cdr:to>
    <cdr:sp macro="" textlink="">
      <cdr:nvSpPr>
        <cdr:cNvPr id="624647"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endParaRPr lang="ja-JP" altLang="en-US"/>
        </a:p>
      </cdr:txBody>
    </cdr:sp>
  </cdr:relSizeAnchor>
  <cdr:relSizeAnchor xmlns:cdr="http://schemas.openxmlformats.org/drawingml/2006/chartDrawing">
    <cdr:from>
      <cdr:x>0.61769</cdr:x>
      <cdr:y>0.43017</cdr:y>
    </cdr:from>
    <cdr:to>
      <cdr:x>0.66076</cdr:x>
      <cdr:y>0.47977</cdr:y>
    </cdr:to>
    <cdr:sp macro="" textlink="">
      <cdr:nvSpPr>
        <cdr:cNvPr id="624648"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endParaRPr lang="ja-JP" altLang="en-US"/>
        </a:p>
      </cdr:txBody>
    </cdr:sp>
  </cdr:relSizeAnchor>
  <cdr:relSizeAnchor xmlns:cdr="http://schemas.openxmlformats.org/drawingml/2006/chartDrawing">
    <cdr:from>
      <cdr:x>0.55743</cdr:x>
      <cdr:y>0.47738</cdr:y>
    </cdr:from>
    <cdr:to>
      <cdr:x>0.56221</cdr:x>
      <cdr:y>0.50174</cdr:y>
    </cdr:to>
    <cdr:sp macro="" textlink="">
      <cdr:nvSpPr>
        <cdr:cNvPr id="624649"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624650"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624651"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624652"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624653"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624654"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624655"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624656"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2.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625665"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endParaRPr lang="ja-JP" altLang="en-US"/>
        </a:p>
      </cdr:txBody>
    </cdr:sp>
  </cdr:relSizeAnchor>
  <cdr:relSizeAnchor xmlns:cdr="http://schemas.openxmlformats.org/drawingml/2006/chartDrawing">
    <cdr:from>
      <cdr:x>0.8313</cdr:x>
      <cdr:y>0.72797</cdr:y>
    </cdr:from>
    <cdr:to>
      <cdr:x>0.85371</cdr:x>
      <cdr:y>0.73581</cdr:y>
    </cdr:to>
    <cdr:sp macro="" textlink="">
      <cdr:nvSpPr>
        <cdr:cNvPr id="625666"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endParaRPr lang="ja-JP" altLang="en-US"/>
        </a:p>
      </cdr:txBody>
    </cdr:sp>
  </cdr:relSizeAnchor>
  <cdr:relSizeAnchor xmlns:cdr="http://schemas.openxmlformats.org/drawingml/2006/chartDrawing">
    <cdr:from>
      <cdr:x>0.78888</cdr:x>
      <cdr:y>0.74342</cdr:y>
    </cdr:from>
    <cdr:to>
      <cdr:x>0.80237</cdr:x>
      <cdr:y>0.75125</cdr:y>
    </cdr:to>
    <cdr:sp macro="" textlink="">
      <cdr:nvSpPr>
        <cdr:cNvPr id="625667"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endParaRPr lang="ja-JP" altLang="en-US"/>
        </a:p>
      </cdr:txBody>
    </cdr:sp>
  </cdr:relSizeAnchor>
  <cdr:relSizeAnchor xmlns:cdr="http://schemas.openxmlformats.org/drawingml/2006/chartDrawing">
    <cdr:from>
      <cdr:x>0.78758</cdr:x>
      <cdr:y>0.71993</cdr:y>
    </cdr:from>
    <cdr:to>
      <cdr:x>0.79106</cdr:x>
      <cdr:y>0.72667</cdr:y>
    </cdr:to>
    <cdr:sp macro="" textlink="">
      <cdr:nvSpPr>
        <cdr:cNvPr id="625668"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625669"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625670"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625671"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0.54068</cdr:x>
      <cdr:y>0.80085</cdr:y>
    </cdr:from>
    <cdr:to>
      <cdr:x>0.68077</cdr:x>
      <cdr:y>0.83413</cdr:y>
    </cdr:to>
    <cdr:sp macro="" textlink="">
      <cdr:nvSpPr>
        <cdr:cNvPr id="625672"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userShapes>
</file>

<file path=xl/drawings/drawing83.xml><?xml version="1.0" encoding="utf-8"?>
<c:userShapes xmlns:c="http://schemas.openxmlformats.org/drawingml/2006/chart">
  <cdr:relSizeAnchor xmlns:cdr="http://schemas.openxmlformats.org/drawingml/2006/chartDrawing">
    <cdr:from>
      <cdr:x>0.21525</cdr:x>
      <cdr:y>0.66794</cdr:y>
    </cdr:from>
    <cdr:to>
      <cdr:x>0.29682</cdr:x>
      <cdr:y>0.82804</cdr:y>
    </cdr:to>
    <cdr:sp macro="" textlink="">
      <cdr:nvSpPr>
        <cdr:cNvPr id="626689" name="Text Box 1"/>
        <cdr:cNvSpPr txBox="1">
          <a:spLocks xmlns:a="http://schemas.openxmlformats.org/drawingml/2006/main" noChangeArrowheads="1"/>
        </cdr:cNvSpPr>
      </cdr:nvSpPr>
      <cdr:spPr bwMode="auto">
        <a:xfrm xmlns:a="http://schemas.openxmlformats.org/drawingml/2006/main">
          <a:off x="161045" y="493055"/>
          <a:ext cx="59829" cy="1174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endParaRPr lang="ja-JP" altLang="en-US"/>
        </a:p>
      </cdr:txBody>
    </cdr:sp>
  </cdr:relSizeAnchor>
  <cdr:relSizeAnchor xmlns:cdr="http://schemas.openxmlformats.org/drawingml/2006/chartDrawing">
    <cdr:from>
      <cdr:x>0.39102</cdr:x>
      <cdr:y>0.4715</cdr:y>
    </cdr:from>
    <cdr:to>
      <cdr:x>0.44148</cdr:x>
      <cdr:y>0.50827</cdr:y>
    </cdr:to>
    <cdr:sp macro="" textlink="">
      <cdr:nvSpPr>
        <cdr:cNvPr id="626690" name="Line 2"/>
        <cdr:cNvSpPr>
          <a:spLocks xmlns:a="http://schemas.openxmlformats.org/drawingml/2006/main" noChangeShapeType="1"/>
        </cdr:cNvSpPr>
      </cdr:nvSpPr>
      <cdr:spPr bwMode="auto">
        <a:xfrm xmlns:a="http://schemas.openxmlformats.org/drawingml/2006/main" flipV="1">
          <a:off x="289956" y="348987"/>
          <a:ext cx="3701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0.39102</cdr:x>
      <cdr:y>0.5546</cdr:y>
    </cdr:from>
    <cdr:to>
      <cdr:x>0.44148</cdr:x>
      <cdr:y>0.58331</cdr:y>
    </cdr:to>
    <cdr:sp macro="" textlink="">
      <cdr:nvSpPr>
        <cdr:cNvPr id="626691" name="Line 3"/>
        <cdr:cNvSpPr>
          <a:spLocks xmlns:a="http://schemas.openxmlformats.org/drawingml/2006/main" noChangeShapeType="1"/>
        </cdr:cNvSpPr>
      </cdr:nvSpPr>
      <cdr:spPr bwMode="auto">
        <a:xfrm xmlns:a="http://schemas.openxmlformats.org/drawingml/2006/main" flipV="1">
          <a:off x="289956" y="409933"/>
          <a:ext cx="3701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0.39102</cdr:x>
      <cdr:y>0.5372</cdr:y>
    </cdr:from>
    <cdr:to>
      <cdr:x>0.44148</cdr:x>
      <cdr:y>0.56613</cdr:y>
    </cdr:to>
    <cdr:sp macro="" textlink="">
      <cdr:nvSpPr>
        <cdr:cNvPr id="626692" name="Line 4"/>
        <cdr:cNvSpPr>
          <a:spLocks xmlns:a="http://schemas.openxmlformats.org/drawingml/2006/main" noChangeShapeType="1"/>
        </cdr:cNvSpPr>
      </cdr:nvSpPr>
      <cdr:spPr bwMode="auto">
        <a:xfrm xmlns:a="http://schemas.openxmlformats.org/drawingml/2006/main" flipV="1">
          <a:off x="289956" y="397169"/>
          <a:ext cx="3701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4.xml><?xml version="1.0" encoding="utf-8"?>
<c:userShapes xmlns:c="http://schemas.openxmlformats.org/drawingml/2006/chart">
  <cdr:relSizeAnchor xmlns:cdr="http://schemas.openxmlformats.org/drawingml/2006/chartDrawing">
    <cdr:from>
      <cdr:x>0.59223</cdr:x>
      <cdr:y>0.80411</cdr:y>
    </cdr:from>
    <cdr:to>
      <cdr:x>0.73254</cdr:x>
      <cdr:y>0.86502</cdr:y>
    </cdr:to>
    <cdr:sp macro="" textlink="">
      <cdr:nvSpPr>
        <cdr:cNvPr id="628737" name="Text Box 1"/>
        <cdr:cNvSpPr txBox="1">
          <a:spLocks xmlns:a="http://schemas.openxmlformats.org/drawingml/2006/main" noChangeArrowheads="1"/>
        </cdr:cNvSpPr>
      </cdr:nvSpPr>
      <cdr:spPr bwMode="auto">
        <a:xfrm xmlns:a="http://schemas.openxmlformats.org/drawingml/2006/main">
          <a:off x="437534" y="592930"/>
          <a:ext cx="102906" cy="446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0.88764</cdr:x>
      <cdr:y>0.79954</cdr:y>
    </cdr:from>
    <cdr:to>
      <cdr:x>0.90244</cdr:x>
      <cdr:y>0.83739</cdr:y>
    </cdr:to>
    <cdr:sp macro="" textlink="">
      <cdr:nvSpPr>
        <cdr:cNvPr id="628738"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0.90961</cdr:x>
      <cdr:y>0.80411</cdr:y>
    </cdr:from>
    <cdr:to>
      <cdr:x>0.93267</cdr:x>
      <cdr:y>0.88982</cdr:y>
    </cdr:to>
    <cdr:sp macro="" textlink="">
      <cdr:nvSpPr>
        <cdr:cNvPr id="628739"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(人)</a:t>
          </a:r>
          <a:endParaRPr lang="ja-JP" altLang="en-US"/>
        </a:p>
      </cdr:txBody>
    </cdr:sp>
  </cdr:relSizeAnchor>
  <cdr:relSizeAnchor xmlns:cdr="http://schemas.openxmlformats.org/drawingml/2006/chartDrawing">
    <cdr:from>
      <cdr:x>0.79497</cdr:x>
      <cdr:y>0.62073</cdr:y>
    </cdr:from>
    <cdr:to>
      <cdr:x>0.8052</cdr:x>
      <cdr:y>0.7184</cdr:y>
    </cdr:to>
    <cdr:sp macro="" textlink="">
      <cdr:nvSpPr>
        <cdr:cNvPr id="628740"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endParaRPr lang="ja-JP" altLang="en-US"/>
        </a:p>
      </cdr:txBody>
    </cdr:sp>
  </cdr:relSizeAnchor>
  <cdr:relSizeAnchor xmlns:cdr="http://schemas.openxmlformats.org/drawingml/2006/chartDrawing">
    <cdr:from>
      <cdr:x>0.79889</cdr:x>
      <cdr:y>0.75147</cdr:y>
    </cdr:from>
    <cdr:to>
      <cdr:x>0.81107</cdr:x>
      <cdr:y>0.75843</cdr:y>
    </cdr:to>
    <cdr:sp macro="" textlink="">
      <cdr:nvSpPr>
        <cdr:cNvPr id="628741"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endParaRPr lang="ja-JP" altLang="en-US"/>
        </a:p>
      </cdr:txBody>
    </cdr:sp>
  </cdr:relSizeAnchor>
  <cdr:relSizeAnchor xmlns:cdr="http://schemas.openxmlformats.org/drawingml/2006/chartDrawing">
    <cdr:from>
      <cdr:x>0.80368</cdr:x>
      <cdr:y>0.75843</cdr:y>
    </cdr:from>
    <cdr:to>
      <cdr:x>0.80868</cdr:x>
      <cdr:y>0.78932</cdr:y>
    </cdr:to>
    <cdr:sp macro="" textlink="">
      <cdr:nvSpPr>
        <cdr:cNvPr id="628742"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endParaRPr lang="ja-JP" altLang="en-US"/>
        </a:p>
      </cdr:txBody>
    </cdr:sp>
  </cdr:relSizeAnchor>
  <cdr:relSizeAnchor xmlns:cdr="http://schemas.openxmlformats.org/drawingml/2006/chartDrawing">
    <cdr:from>
      <cdr:x>0.80368</cdr:x>
      <cdr:y>0.55134</cdr:y>
    </cdr:from>
    <cdr:to>
      <cdr:x>0.81259</cdr:x>
      <cdr:y>0.71644</cdr:y>
    </cdr:to>
    <cdr:sp macro="" textlink="">
      <cdr:nvSpPr>
        <cdr:cNvPr id="628743"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endParaRPr lang="ja-JP" altLang="en-US"/>
        </a:p>
      </cdr:txBody>
    </cdr:sp>
  </cdr:relSizeAnchor>
  <cdr:relSizeAnchor xmlns:cdr="http://schemas.openxmlformats.org/drawingml/2006/chartDrawing">
    <cdr:from>
      <cdr:x>0.82369</cdr:x>
      <cdr:y>0.75647</cdr:y>
    </cdr:from>
    <cdr:to>
      <cdr:x>0.83913</cdr:x>
      <cdr:y>0.76539</cdr:y>
    </cdr:to>
    <cdr:sp macro="" textlink="">
      <cdr:nvSpPr>
        <cdr:cNvPr id="628744"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endParaRPr lang="ja-JP" altLang="en-US"/>
        </a:p>
      </cdr:txBody>
    </cdr:sp>
  </cdr:relSizeAnchor>
  <cdr:relSizeAnchor xmlns:cdr="http://schemas.openxmlformats.org/drawingml/2006/chartDrawing">
    <cdr:from>
      <cdr:x>0.8152</cdr:x>
      <cdr:y>0.7184</cdr:y>
    </cdr:from>
    <cdr:to>
      <cdr:x>0.83174</cdr:x>
      <cdr:y>0.7271</cdr:y>
    </cdr:to>
    <cdr:sp macro="" textlink="">
      <cdr:nvSpPr>
        <cdr:cNvPr id="628745"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endParaRPr lang="ja-JP" altLang="en-US"/>
        </a:p>
      </cdr:txBody>
    </cdr:sp>
  </cdr:relSizeAnchor>
  <cdr:relSizeAnchor xmlns:cdr="http://schemas.openxmlformats.org/drawingml/2006/chartDrawing">
    <cdr:from>
      <cdr:x>0.79606</cdr:x>
      <cdr:y>0.71819</cdr:y>
    </cdr:from>
    <cdr:to>
      <cdr:x>0.79758</cdr:x>
      <cdr:y>0.72515</cdr:y>
    </cdr:to>
    <cdr:sp macro="" textlink="">
      <cdr:nvSpPr>
        <cdr:cNvPr id="628746"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628747"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628748"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628749"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628750"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628751"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628752"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628753"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5.xml><?xml version="1.0" encoding="utf-8"?>
<c:userShapes xmlns:c="http://schemas.openxmlformats.org/drawingml/2006/chart">
  <cdr:relSizeAnchor xmlns:cdr="http://schemas.openxmlformats.org/drawingml/2006/chartDrawing">
    <cdr:from>
      <cdr:x>0.80737</cdr:x>
      <cdr:y>0.57179</cdr:y>
    </cdr:from>
    <cdr:to>
      <cdr:x>0.82521</cdr:x>
      <cdr:y>0.58157</cdr:y>
    </cdr:to>
    <cdr:sp macro="" textlink="">
      <cdr:nvSpPr>
        <cdr:cNvPr id="629761" name="Text Box 1"/>
        <cdr:cNvSpPr txBox="1">
          <a:spLocks xmlns:a="http://schemas.openxmlformats.org/drawingml/2006/main" noChangeArrowheads="1"/>
        </cdr:cNvSpPr>
      </cdr:nvSpPr>
      <cdr:spPr bwMode="auto">
        <a:xfrm xmlns:a="http://schemas.openxmlformats.org/drawingml/2006/main">
          <a:off x="595323" y="422537"/>
          <a:ext cx="13082" cy="7179"/>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endParaRPr lang="ja-JP" altLang="en-US"/>
        </a:p>
      </cdr:txBody>
    </cdr:sp>
  </cdr:relSizeAnchor>
  <cdr:relSizeAnchor xmlns:cdr="http://schemas.openxmlformats.org/drawingml/2006/chartDrawing">
    <cdr:from>
      <cdr:x>0.80607</cdr:x>
      <cdr:y>0.53829</cdr:y>
    </cdr:from>
    <cdr:to>
      <cdr:x>0.82652</cdr:x>
      <cdr:y>0.54829</cdr:y>
    </cdr:to>
    <cdr:sp macro="" textlink="">
      <cdr:nvSpPr>
        <cdr:cNvPr id="629762" name="Text Box 2"/>
        <cdr:cNvSpPr txBox="1">
          <a:spLocks xmlns:a="http://schemas.openxmlformats.org/drawingml/2006/main" noChangeArrowheads="1"/>
        </cdr:cNvSpPr>
      </cdr:nvSpPr>
      <cdr:spPr bwMode="auto">
        <a:xfrm xmlns:a="http://schemas.openxmlformats.org/drawingml/2006/main">
          <a:off x="594366" y="397967"/>
          <a:ext cx="14997" cy="73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endParaRPr lang="ja-JP" altLang="en-US"/>
        </a:p>
      </cdr:txBody>
    </cdr:sp>
  </cdr:relSizeAnchor>
  <cdr:relSizeAnchor xmlns:cdr="http://schemas.openxmlformats.org/drawingml/2006/chartDrawing">
    <cdr:from>
      <cdr:x>0.82717</cdr:x>
      <cdr:y>0.52545</cdr:y>
    </cdr:from>
    <cdr:to>
      <cdr:x>0.85393</cdr:x>
      <cdr:y>0.53829</cdr:y>
    </cdr:to>
    <cdr:sp macro="" textlink="">
      <cdr:nvSpPr>
        <cdr:cNvPr id="629763"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endParaRPr lang="ja-JP" altLang="en-US"/>
        </a:p>
      </cdr:txBody>
    </cdr:sp>
  </cdr:relSizeAnchor>
  <cdr:relSizeAnchor xmlns:cdr="http://schemas.openxmlformats.org/drawingml/2006/chartDrawing">
    <cdr:from>
      <cdr:x>0.84849</cdr:x>
      <cdr:y>0.49173</cdr:y>
    </cdr:from>
    <cdr:to>
      <cdr:x>0.87437</cdr:x>
      <cdr:y>0.50479</cdr:y>
    </cdr:to>
    <cdr:sp macro="" textlink="">
      <cdr:nvSpPr>
        <cdr:cNvPr id="629764"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endParaRPr lang="ja-JP" altLang="en-US"/>
        </a:p>
      </cdr:txBody>
    </cdr:sp>
  </cdr:relSizeAnchor>
  <cdr:relSizeAnchor xmlns:cdr="http://schemas.openxmlformats.org/drawingml/2006/chartDrawing">
    <cdr:from>
      <cdr:x>0.81368</cdr:x>
      <cdr:y>0.54829</cdr:y>
    </cdr:from>
    <cdr:to>
      <cdr:x>0.8152</cdr:x>
      <cdr:y>0.55417</cdr:y>
    </cdr:to>
    <cdr:sp macro="" textlink="">
      <cdr:nvSpPr>
        <cdr:cNvPr id="629765"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629766"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0.5335</cdr:y>
    </cdr:from>
    <cdr:to>
      <cdr:x>0.82695</cdr:x>
      <cdr:y>0.53807</cdr:y>
    </cdr:to>
    <cdr:sp macro="" textlink="">
      <cdr:nvSpPr>
        <cdr:cNvPr id="629767" name="Line 7"/>
        <cdr:cNvSpPr>
          <a:spLocks xmlns:a="http://schemas.openxmlformats.org/drawingml/2006/main" noChangeShapeType="1"/>
        </cdr:cNvSpPr>
      </cdr:nvSpPr>
      <cdr:spPr bwMode="auto">
        <a:xfrm xmlns:a="http://schemas.openxmlformats.org/drawingml/2006/main" flipH="1">
          <a:off x="608405" y="394457"/>
          <a:ext cx="1277" cy="33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0.50892</cdr:y>
    </cdr:to>
    <cdr:sp macro="" textlink="">
      <cdr:nvSpPr>
        <cdr:cNvPr id="629768" name="Line 8"/>
        <cdr:cNvSpPr>
          <a:spLocks xmlns:a="http://schemas.openxmlformats.org/drawingml/2006/main" noChangeShapeType="1"/>
        </cdr:cNvSpPr>
      </cdr:nvSpPr>
      <cdr:spPr bwMode="auto">
        <a:xfrm xmlns:a="http://schemas.openxmlformats.org/drawingml/2006/main" flipH="1">
          <a:off x="626434" y="371642"/>
          <a:ext cx="2712" cy="47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6.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631809"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endParaRPr lang="ja-JP" altLang="en-US"/>
        </a:p>
      </cdr:txBody>
    </cdr:sp>
  </cdr:relSizeAnchor>
  <cdr:relSizeAnchor xmlns:cdr="http://schemas.openxmlformats.org/drawingml/2006/chartDrawing">
    <cdr:from>
      <cdr:x>0.48891</cdr:x>
      <cdr:y>0.35121</cdr:y>
    </cdr:from>
    <cdr:to>
      <cdr:x>0.52023</cdr:x>
      <cdr:y>0.42343</cdr:y>
    </cdr:to>
    <cdr:sp macro="" textlink="">
      <cdr:nvSpPr>
        <cdr:cNvPr id="631810"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endParaRPr lang="ja-JP" altLang="en-US"/>
        </a:p>
      </cdr:txBody>
    </cdr:sp>
  </cdr:relSizeAnchor>
  <cdr:relSizeAnchor xmlns:cdr="http://schemas.openxmlformats.org/drawingml/2006/chartDrawing">
    <cdr:from>
      <cdr:x>0.43713</cdr:x>
      <cdr:y>0.30292</cdr:y>
    </cdr:from>
    <cdr:to>
      <cdr:x>0.47672</cdr:x>
      <cdr:y>0.4491</cdr:y>
    </cdr:to>
    <cdr:sp macro="" textlink="">
      <cdr:nvSpPr>
        <cdr:cNvPr id="631811"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endParaRPr lang="ja-JP" altLang="en-US"/>
        </a:p>
      </cdr:txBody>
    </cdr:sp>
  </cdr:relSizeAnchor>
  <cdr:relSizeAnchor xmlns:cdr="http://schemas.openxmlformats.org/drawingml/2006/chartDrawing">
    <cdr:from>
      <cdr:x>0.37361</cdr:x>
      <cdr:y>0.29769</cdr:y>
    </cdr:from>
    <cdr:to>
      <cdr:x>0.43713</cdr:x>
      <cdr:y>0.44997</cdr:y>
    </cdr:to>
    <cdr:sp macro="" textlink="">
      <cdr:nvSpPr>
        <cdr:cNvPr id="631812"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endParaRPr lang="ja-JP" altLang="en-US"/>
        </a:p>
      </cdr:txBody>
    </cdr:sp>
  </cdr:relSizeAnchor>
  <cdr:relSizeAnchor xmlns:cdr="http://schemas.openxmlformats.org/drawingml/2006/chartDrawing">
    <cdr:from>
      <cdr:x>0.28704</cdr:x>
      <cdr:y>0.33424</cdr:y>
    </cdr:from>
    <cdr:to>
      <cdr:x>0.33816</cdr:x>
      <cdr:y>0.42343</cdr:y>
    </cdr:to>
    <cdr:sp macro="" textlink="">
      <cdr:nvSpPr>
        <cdr:cNvPr id="631813"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endParaRPr lang="ja-JP" altLang="en-US"/>
        </a:p>
      </cdr:txBody>
    </cdr:sp>
  </cdr:relSizeAnchor>
  <cdr:relSizeAnchor xmlns:cdr="http://schemas.openxmlformats.org/drawingml/2006/chartDrawing">
    <cdr:from>
      <cdr:x>0.30835</cdr:x>
      <cdr:y>0.42539</cdr:y>
    </cdr:from>
    <cdr:to>
      <cdr:x>0.31379</cdr:x>
      <cdr:y>0.46955</cdr:y>
    </cdr:to>
    <cdr:sp macro="" textlink="">
      <cdr:nvSpPr>
        <cdr:cNvPr id="631814"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631815"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631816"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631817"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631818"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631819"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0.78693</cdr:x>
      <cdr:y>0.78758</cdr:y>
    </cdr:from>
    <cdr:to>
      <cdr:x>0.93224</cdr:x>
      <cdr:y>0.93506</cdr:y>
    </cdr:to>
    <cdr:sp macro="" textlink="">
      <cdr:nvSpPr>
        <cdr:cNvPr id="631820" name="Text Box 12"/>
        <cdr:cNvSpPr txBox="1">
          <a:spLocks xmlns:a="http://schemas.openxmlformats.org/drawingml/2006/main" noChangeArrowheads="1"/>
        </cdr:cNvSpPr>
      </cdr:nvSpPr>
      <cdr:spPr bwMode="auto">
        <a:xfrm xmlns:a="http://schemas.openxmlformats.org/drawingml/2006/main">
          <a:off x="580326" y="580804"/>
          <a:ext cx="106575" cy="1081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(件)</a:t>
          </a:r>
          <a:endParaRPr lang="ja-JP" altLang="en-US"/>
        </a:p>
      </cdr:txBody>
    </cdr:sp>
  </cdr:relSizeAnchor>
</c:userShapes>
</file>

<file path=xl/drawings/drawing87.xml><?xml version="1.0" encoding="utf-8"?>
<c:userShapes xmlns:c="http://schemas.openxmlformats.org/drawingml/2006/chart">
  <cdr:relSizeAnchor xmlns:cdr="http://schemas.openxmlformats.org/drawingml/2006/chartDrawing">
    <cdr:from>
      <cdr:x>0.77779</cdr:x>
      <cdr:y>0.24831</cdr:y>
    </cdr:from>
    <cdr:to>
      <cdr:x>0.81869</cdr:x>
      <cdr:y>0.3623</cdr:y>
    </cdr:to>
    <cdr:sp macro="" textlink="">
      <cdr:nvSpPr>
        <cdr:cNvPr id="634881" name="Text Box 1"/>
        <cdr:cNvSpPr txBox="1">
          <a:spLocks xmlns:a="http://schemas.openxmlformats.org/drawingml/2006/main" noChangeArrowheads="1"/>
        </cdr:cNvSpPr>
      </cdr:nvSpPr>
      <cdr:spPr bwMode="auto">
        <a:xfrm xmlns:a="http://schemas.openxmlformats.org/drawingml/2006/main">
          <a:off x="573625" y="185295"/>
          <a:ext cx="29994"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50" b="0" i="0" u="none" strike="noStrike" baseline="0">
              <a:solidFill>
                <a:srgbClr val="000000"/>
              </a:solidFill>
              <a:latin typeface="ＭＳ Ｐゴシック"/>
              <a:ea typeface="ＭＳ Ｐゴシック"/>
            </a:rPr>
            <a:t>0</a:t>
          </a:r>
          <a:endParaRPr lang="ja-JP" altLang="en-US"/>
        </a:p>
      </cdr:txBody>
    </cdr:sp>
  </cdr:relSizeAnchor>
</c:userShapes>
</file>

<file path=xl/drawings/drawing88.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635905"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endParaRPr lang="ja-JP" altLang="en-US"/>
        </a:p>
      </cdr:txBody>
    </cdr:sp>
  </cdr:relSizeAnchor>
  <cdr:relSizeAnchor xmlns:cdr="http://schemas.openxmlformats.org/drawingml/2006/chartDrawing">
    <cdr:from>
      <cdr:x>0.82565</cdr:x>
      <cdr:y>0.56918</cdr:y>
    </cdr:from>
    <cdr:to>
      <cdr:x>0.85284</cdr:x>
      <cdr:y>0.60507</cdr:y>
    </cdr:to>
    <cdr:sp macro="" textlink="">
      <cdr:nvSpPr>
        <cdr:cNvPr id="635906" name="Text Box 2"/>
        <cdr:cNvSpPr txBox="1">
          <a:spLocks xmlns:a="http://schemas.openxmlformats.org/drawingml/2006/main" noChangeArrowheads="1"/>
        </cdr:cNvSpPr>
      </cdr:nvSpPr>
      <cdr:spPr bwMode="auto">
        <a:xfrm xmlns:a="http://schemas.openxmlformats.org/drawingml/2006/main">
          <a:off x="608724" y="420622"/>
          <a:ext cx="19943" cy="263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endParaRPr lang="ja-JP" altLang="en-US"/>
        </a:p>
      </cdr:txBody>
    </cdr:sp>
  </cdr:relSizeAnchor>
  <cdr:relSizeAnchor xmlns:cdr="http://schemas.openxmlformats.org/drawingml/2006/chartDrawing">
    <cdr:from>
      <cdr:x>0.78606</cdr:x>
      <cdr:y>0.60529</cdr:y>
    </cdr:from>
    <cdr:to>
      <cdr:x>0.78888</cdr:x>
      <cdr:y>0.61573</cdr:y>
    </cdr:to>
    <cdr:sp macro="" textlink="">
      <cdr:nvSpPr>
        <cdr:cNvPr id="635907"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635908"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635909"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635910"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endParaRPr lang="ja-JP" altLang="en-US"/>
        </a:p>
      </cdr:txBody>
    </cdr:sp>
  </cdr:relSizeAnchor>
  <cdr:relSizeAnchor xmlns:cdr="http://schemas.openxmlformats.org/drawingml/2006/chartDrawing">
    <cdr:from>
      <cdr:x>0.88851</cdr:x>
      <cdr:y>0.66554</cdr:y>
    </cdr:from>
    <cdr:to>
      <cdr:x>0.91723</cdr:x>
      <cdr:y>0.6725</cdr:y>
    </cdr:to>
    <cdr:sp macro="" textlink="">
      <cdr:nvSpPr>
        <cdr:cNvPr id="635911" name="Text Box 7"/>
        <cdr:cNvSpPr txBox="1">
          <a:spLocks xmlns:a="http://schemas.openxmlformats.org/drawingml/2006/main" noChangeArrowheads="1"/>
        </cdr:cNvSpPr>
      </cdr:nvSpPr>
      <cdr:spPr bwMode="auto">
        <a:xfrm xmlns:a="http://schemas.openxmlformats.org/drawingml/2006/main">
          <a:off x="654833" y="491300"/>
          <a:ext cx="21059" cy="51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endParaRPr lang="ja-JP" altLang="en-US"/>
        </a:p>
      </cdr:txBody>
    </cdr:sp>
  </cdr:relSizeAnchor>
  <cdr:relSizeAnchor xmlns:cdr="http://schemas.openxmlformats.org/drawingml/2006/chartDrawing">
    <cdr:from>
      <cdr:x>0.79258</cdr:x>
      <cdr:y>0.63074</cdr:y>
    </cdr:from>
    <cdr:to>
      <cdr:x>0.79758</cdr:x>
      <cdr:y>0.67294</cdr:y>
    </cdr:to>
    <cdr:sp macro="" textlink="">
      <cdr:nvSpPr>
        <cdr:cNvPr id="635912"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endParaRPr lang="ja-JP" altLang="en-US"/>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19050</xdr:colOff>
      <xdr:row>1</xdr:row>
      <xdr:rowOff>0</xdr:rowOff>
    </xdr:to>
    <xdr:sp macro="" textlink="">
      <xdr:nvSpPr>
        <xdr:cNvPr id="2" name="Text Box 12" descr="10%"/>
        <xdr:cNvSpPr txBox="1">
          <a:spLocks noChangeArrowheads="1"/>
        </xdr:cNvSpPr>
      </xdr:nvSpPr>
      <xdr:spPr bwMode="auto">
        <a:xfrm>
          <a:off x="0" y="0"/>
          <a:ext cx="7562850" cy="276225"/>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農    　業</a:t>
          </a:r>
        </a:p>
      </xdr:txBody>
    </xdr:sp>
    <xdr:clientData/>
  </xdr:twoCellAnchor>
  <xdr:twoCellAnchor>
    <xdr:from>
      <xdr:col>5</xdr:col>
      <xdr:colOff>19050</xdr:colOff>
      <xdr:row>35</xdr:row>
      <xdr:rowOff>0</xdr:rowOff>
    </xdr:from>
    <xdr:to>
      <xdr:col>47</xdr:col>
      <xdr:colOff>0</xdr:colOff>
      <xdr:row>35</xdr:row>
      <xdr:rowOff>0</xdr:rowOff>
    </xdr:to>
    <xdr:graphicFrame macro="">
      <xdr:nvGraphicFramePr>
        <xdr:cNvPr id="4518031"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35</xdr:row>
      <xdr:rowOff>0</xdr:rowOff>
    </xdr:from>
    <xdr:to>
      <xdr:col>43</xdr:col>
      <xdr:colOff>104775</xdr:colOff>
      <xdr:row>35</xdr:row>
      <xdr:rowOff>0</xdr:rowOff>
    </xdr:to>
    <xdr:sp macro="" textlink="">
      <xdr:nvSpPr>
        <xdr:cNvPr id="4518032" name="Line 21"/>
        <xdr:cNvSpPr>
          <a:spLocks noChangeShapeType="1"/>
        </xdr:cNvSpPr>
      </xdr:nvSpPr>
      <xdr:spPr bwMode="auto">
        <a:xfrm>
          <a:off x="4791075" y="7038975"/>
          <a:ext cx="13049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35</xdr:row>
      <xdr:rowOff>0</xdr:rowOff>
    </xdr:from>
    <xdr:to>
      <xdr:col>32</xdr:col>
      <xdr:colOff>19050</xdr:colOff>
      <xdr:row>35</xdr:row>
      <xdr:rowOff>0</xdr:rowOff>
    </xdr:to>
    <xdr:sp macro="" textlink="">
      <xdr:nvSpPr>
        <xdr:cNvPr id="5" name="Text Box 29"/>
        <xdr:cNvSpPr txBox="1">
          <a:spLocks noChangeArrowheads="1"/>
        </xdr:cNvSpPr>
      </xdr:nvSpPr>
      <xdr:spPr bwMode="auto">
        <a:xfrm>
          <a:off x="20659725" y="7038975"/>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35</xdr:row>
      <xdr:rowOff>0</xdr:rowOff>
    </xdr:from>
    <xdr:to>
      <xdr:col>22</xdr:col>
      <xdr:colOff>57150</xdr:colOff>
      <xdr:row>35</xdr:row>
      <xdr:rowOff>0</xdr:rowOff>
    </xdr:to>
    <xdr:sp macro="" textlink="">
      <xdr:nvSpPr>
        <xdr:cNvPr id="6" name="Text Box 30"/>
        <xdr:cNvSpPr txBox="1">
          <a:spLocks noChangeArrowheads="1"/>
        </xdr:cNvSpPr>
      </xdr:nvSpPr>
      <xdr:spPr bwMode="auto">
        <a:xfrm>
          <a:off x="13134975" y="7038975"/>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35</xdr:row>
      <xdr:rowOff>0</xdr:rowOff>
    </xdr:from>
    <xdr:to>
      <xdr:col>29</xdr:col>
      <xdr:colOff>85725</xdr:colOff>
      <xdr:row>35</xdr:row>
      <xdr:rowOff>0</xdr:rowOff>
    </xdr:to>
    <xdr:sp macro="" textlink="">
      <xdr:nvSpPr>
        <xdr:cNvPr id="7" name="Text Box 31"/>
        <xdr:cNvSpPr txBox="1">
          <a:spLocks noChangeArrowheads="1"/>
        </xdr:cNvSpPr>
      </xdr:nvSpPr>
      <xdr:spPr bwMode="auto">
        <a:xfrm>
          <a:off x="15782925" y="7038975"/>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35</xdr:row>
      <xdr:rowOff>0</xdr:rowOff>
    </xdr:from>
    <xdr:to>
      <xdr:col>52</xdr:col>
      <xdr:colOff>47625</xdr:colOff>
      <xdr:row>35</xdr:row>
      <xdr:rowOff>0</xdr:rowOff>
    </xdr:to>
    <xdr:graphicFrame macro="">
      <xdr:nvGraphicFramePr>
        <xdr:cNvPr id="451803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35</xdr:row>
      <xdr:rowOff>0</xdr:rowOff>
    </xdr:from>
    <xdr:to>
      <xdr:col>30</xdr:col>
      <xdr:colOff>95250</xdr:colOff>
      <xdr:row>35</xdr:row>
      <xdr:rowOff>0</xdr:rowOff>
    </xdr:to>
    <xdr:sp macro="" textlink="">
      <xdr:nvSpPr>
        <xdr:cNvPr id="9" name="Text Box 34"/>
        <xdr:cNvSpPr txBox="1">
          <a:spLocks noChangeArrowheads="1"/>
        </xdr:cNvSpPr>
      </xdr:nvSpPr>
      <xdr:spPr bwMode="auto">
        <a:xfrm>
          <a:off x="16497300" y="7038975"/>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35</xdr:row>
      <xdr:rowOff>0</xdr:rowOff>
    </xdr:from>
    <xdr:to>
      <xdr:col>28</xdr:col>
      <xdr:colOff>0</xdr:colOff>
      <xdr:row>35</xdr:row>
      <xdr:rowOff>0</xdr:rowOff>
    </xdr:to>
    <xdr:sp macro="" textlink="">
      <xdr:nvSpPr>
        <xdr:cNvPr id="10" name="Text Box 35"/>
        <xdr:cNvSpPr txBox="1">
          <a:spLocks noChangeArrowheads="1"/>
        </xdr:cNvSpPr>
      </xdr:nvSpPr>
      <xdr:spPr bwMode="auto">
        <a:xfrm>
          <a:off x="17849850" y="7038975"/>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35</xdr:row>
      <xdr:rowOff>0</xdr:rowOff>
    </xdr:from>
    <xdr:to>
      <xdr:col>29</xdr:col>
      <xdr:colOff>95250</xdr:colOff>
      <xdr:row>35</xdr:row>
      <xdr:rowOff>0</xdr:rowOff>
    </xdr:to>
    <xdr:sp macro="" textlink="">
      <xdr:nvSpPr>
        <xdr:cNvPr id="11" name="Text Box 36"/>
        <xdr:cNvSpPr txBox="1">
          <a:spLocks noChangeArrowheads="1"/>
        </xdr:cNvSpPr>
      </xdr:nvSpPr>
      <xdr:spPr bwMode="auto">
        <a:xfrm>
          <a:off x="16506825" y="7038975"/>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35</xdr:row>
      <xdr:rowOff>0</xdr:rowOff>
    </xdr:from>
    <xdr:to>
      <xdr:col>28</xdr:col>
      <xdr:colOff>85725</xdr:colOff>
      <xdr:row>35</xdr:row>
      <xdr:rowOff>0</xdr:rowOff>
    </xdr:to>
    <xdr:sp macro="" textlink="">
      <xdr:nvSpPr>
        <xdr:cNvPr id="12" name="Text Box 37"/>
        <xdr:cNvSpPr txBox="1">
          <a:spLocks noChangeArrowheads="1"/>
        </xdr:cNvSpPr>
      </xdr:nvSpPr>
      <xdr:spPr bwMode="auto">
        <a:xfrm>
          <a:off x="17907000" y="7038975"/>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35</xdr:row>
      <xdr:rowOff>0</xdr:rowOff>
    </xdr:from>
    <xdr:to>
      <xdr:col>29</xdr:col>
      <xdr:colOff>66675</xdr:colOff>
      <xdr:row>35</xdr:row>
      <xdr:rowOff>0</xdr:rowOff>
    </xdr:to>
    <xdr:sp macro="" textlink="">
      <xdr:nvSpPr>
        <xdr:cNvPr id="13" name="Text Box 38"/>
        <xdr:cNvSpPr txBox="1">
          <a:spLocks noChangeArrowheads="1"/>
        </xdr:cNvSpPr>
      </xdr:nvSpPr>
      <xdr:spPr bwMode="auto">
        <a:xfrm>
          <a:off x="17259300" y="70389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9</xdr:col>
      <xdr:colOff>28575</xdr:colOff>
      <xdr:row>35</xdr:row>
      <xdr:rowOff>0</xdr:rowOff>
    </xdr:from>
    <xdr:to>
      <xdr:col>15</xdr:col>
      <xdr:colOff>114300</xdr:colOff>
      <xdr:row>35</xdr:row>
      <xdr:rowOff>0</xdr:rowOff>
    </xdr:to>
    <xdr:sp macro="" textlink="">
      <xdr:nvSpPr>
        <xdr:cNvPr id="14" name="Text Box 39"/>
        <xdr:cNvSpPr txBox="1">
          <a:spLocks noChangeArrowheads="1"/>
        </xdr:cNvSpPr>
      </xdr:nvSpPr>
      <xdr:spPr bwMode="auto">
        <a:xfrm>
          <a:off x="6200775" y="70389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35</xdr:row>
      <xdr:rowOff>0</xdr:rowOff>
    </xdr:from>
    <xdr:to>
      <xdr:col>42</xdr:col>
      <xdr:colOff>85725</xdr:colOff>
      <xdr:row>35</xdr:row>
      <xdr:rowOff>0</xdr:rowOff>
    </xdr:to>
    <xdr:sp macro="" textlink="">
      <xdr:nvSpPr>
        <xdr:cNvPr id="15" name="Text Box 40"/>
        <xdr:cNvSpPr txBox="1">
          <a:spLocks noChangeArrowheads="1"/>
        </xdr:cNvSpPr>
      </xdr:nvSpPr>
      <xdr:spPr bwMode="auto">
        <a:xfrm>
          <a:off x="24688800" y="70389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35</xdr:row>
      <xdr:rowOff>0</xdr:rowOff>
    </xdr:from>
    <xdr:to>
      <xdr:col>29</xdr:col>
      <xdr:colOff>66675</xdr:colOff>
      <xdr:row>35</xdr:row>
      <xdr:rowOff>0</xdr:rowOff>
    </xdr:to>
    <xdr:sp macro="" textlink="">
      <xdr:nvSpPr>
        <xdr:cNvPr id="16" name="Text Box 41"/>
        <xdr:cNvSpPr txBox="1">
          <a:spLocks noChangeArrowheads="1"/>
        </xdr:cNvSpPr>
      </xdr:nvSpPr>
      <xdr:spPr bwMode="auto">
        <a:xfrm>
          <a:off x="17259300" y="70389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35</xdr:row>
      <xdr:rowOff>0</xdr:rowOff>
    </xdr:from>
    <xdr:to>
      <xdr:col>33</xdr:col>
      <xdr:colOff>0</xdr:colOff>
      <xdr:row>35</xdr:row>
      <xdr:rowOff>0</xdr:rowOff>
    </xdr:to>
    <xdr:sp macro="" textlink="">
      <xdr:nvSpPr>
        <xdr:cNvPr id="4518045" name="Text Box 61"/>
        <xdr:cNvSpPr txBox="1">
          <a:spLocks noChangeArrowheads="1"/>
        </xdr:cNvSpPr>
      </xdr:nvSpPr>
      <xdr:spPr bwMode="auto">
        <a:xfrm>
          <a:off x="3009900" y="7038975"/>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35</xdr:row>
      <xdr:rowOff>0</xdr:rowOff>
    </xdr:from>
    <xdr:to>
      <xdr:col>31</xdr:col>
      <xdr:colOff>228600</xdr:colOff>
      <xdr:row>35</xdr:row>
      <xdr:rowOff>0</xdr:rowOff>
    </xdr:to>
    <xdr:sp macro="" textlink="">
      <xdr:nvSpPr>
        <xdr:cNvPr id="4518046" name="Text Box 63"/>
        <xdr:cNvSpPr txBox="1">
          <a:spLocks noChangeArrowheads="1"/>
        </xdr:cNvSpPr>
      </xdr:nvSpPr>
      <xdr:spPr bwMode="auto">
        <a:xfrm>
          <a:off x="2895600" y="7038975"/>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48</xdr:col>
      <xdr:colOff>152400</xdr:colOff>
      <xdr:row>35</xdr:row>
      <xdr:rowOff>0</xdr:rowOff>
    </xdr:from>
    <xdr:to>
      <xdr:col>52</xdr:col>
      <xdr:colOff>0</xdr:colOff>
      <xdr:row>35</xdr:row>
      <xdr:rowOff>0</xdr:rowOff>
    </xdr:to>
    <xdr:sp macro="" textlink="">
      <xdr:nvSpPr>
        <xdr:cNvPr id="19" name="Text Box 68"/>
        <xdr:cNvSpPr txBox="1">
          <a:spLocks noChangeArrowheads="1"/>
        </xdr:cNvSpPr>
      </xdr:nvSpPr>
      <xdr:spPr bwMode="auto">
        <a:xfrm>
          <a:off x="33070800" y="703897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47</xdr:col>
      <xdr:colOff>57150</xdr:colOff>
      <xdr:row>35</xdr:row>
      <xdr:rowOff>0</xdr:rowOff>
    </xdr:from>
    <xdr:to>
      <xdr:col>49</xdr:col>
      <xdr:colOff>19050</xdr:colOff>
      <xdr:row>35</xdr:row>
      <xdr:rowOff>0</xdr:rowOff>
    </xdr:to>
    <xdr:sp macro="" textlink="">
      <xdr:nvSpPr>
        <xdr:cNvPr id="20" name="Text Box 79"/>
        <xdr:cNvSpPr txBox="1">
          <a:spLocks noChangeArrowheads="1"/>
        </xdr:cNvSpPr>
      </xdr:nvSpPr>
      <xdr:spPr bwMode="auto">
        <a:xfrm>
          <a:off x="32289750" y="703897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35</xdr:row>
      <xdr:rowOff>0</xdr:rowOff>
    </xdr:from>
    <xdr:to>
      <xdr:col>32</xdr:col>
      <xdr:colOff>114300</xdr:colOff>
      <xdr:row>35</xdr:row>
      <xdr:rowOff>0</xdr:rowOff>
    </xdr:to>
    <xdr:sp macro="" textlink="">
      <xdr:nvSpPr>
        <xdr:cNvPr id="21" name="Text Box 80"/>
        <xdr:cNvSpPr txBox="1">
          <a:spLocks noChangeArrowheads="1"/>
        </xdr:cNvSpPr>
      </xdr:nvSpPr>
      <xdr:spPr bwMode="auto">
        <a:xfrm>
          <a:off x="19269075" y="703897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19050</xdr:colOff>
      <xdr:row>35</xdr:row>
      <xdr:rowOff>0</xdr:rowOff>
    </xdr:from>
    <xdr:to>
      <xdr:col>18</xdr:col>
      <xdr:colOff>57150</xdr:colOff>
      <xdr:row>35</xdr:row>
      <xdr:rowOff>0</xdr:rowOff>
    </xdr:to>
    <xdr:sp macro="" textlink="">
      <xdr:nvSpPr>
        <xdr:cNvPr id="22" name="Text Box 81"/>
        <xdr:cNvSpPr txBox="1">
          <a:spLocks noChangeArrowheads="1"/>
        </xdr:cNvSpPr>
      </xdr:nvSpPr>
      <xdr:spPr bwMode="auto">
        <a:xfrm>
          <a:off x="8934450" y="7038975"/>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35</xdr:row>
      <xdr:rowOff>0</xdr:rowOff>
    </xdr:from>
    <xdr:to>
      <xdr:col>38</xdr:col>
      <xdr:colOff>85725</xdr:colOff>
      <xdr:row>35</xdr:row>
      <xdr:rowOff>0</xdr:rowOff>
    </xdr:to>
    <xdr:sp macro="" textlink="">
      <xdr:nvSpPr>
        <xdr:cNvPr id="23" name="Text Box 82"/>
        <xdr:cNvSpPr txBox="1">
          <a:spLocks noChangeArrowheads="1"/>
        </xdr:cNvSpPr>
      </xdr:nvSpPr>
      <xdr:spPr bwMode="auto">
        <a:xfrm>
          <a:off x="23326725" y="703897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35</xdr:row>
      <xdr:rowOff>0</xdr:rowOff>
    </xdr:from>
    <xdr:to>
      <xdr:col>4</xdr:col>
      <xdr:colOff>28575</xdr:colOff>
      <xdr:row>35</xdr:row>
      <xdr:rowOff>0</xdr:rowOff>
    </xdr:to>
    <xdr:sp macro="" textlink="">
      <xdr:nvSpPr>
        <xdr:cNvPr id="24" name="Text Box 89"/>
        <xdr:cNvSpPr txBox="1">
          <a:spLocks noChangeArrowheads="1"/>
        </xdr:cNvSpPr>
      </xdr:nvSpPr>
      <xdr:spPr bwMode="auto">
        <a:xfrm>
          <a:off x="19050" y="7038975"/>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104775</xdr:colOff>
      <xdr:row>35</xdr:row>
      <xdr:rowOff>0</xdr:rowOff>
    </xdr:from>
    <xdr:to>
      <xdr:col>51</xdr:col>
      <xdr:colOff>85725</xdr:colOff>
      <xdr:row>35</xdr:row>
      <xdr:rowOff>0</xdr:rowOff>
    </xdr:to>
    <xdr:sp macro="" textlink="">
      <xdr:nvSpPr>
        <xdr:cNvPr id="25" name="Text Box 90"/>
        <xdr:cNvSpPr txBox="1">
          <a:spLocks noChangeArrowheads="1"/>
        </xdr:cNvSpPr>
      </xdr:nvSpPr>
      <xdr:spPr bwMode="auto">
        <a:xfrm>
          <a:off x="104775" y="7038975"/>
          <a:ext cx="3495675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18</xdr:col>
      <xdr:colOff>76200</xdr:colOff>
      <xdr:row>35</xdr:row>
      <xdr:rowOff>0</xdr:rowOff>
    </xdr:from>
    <xdr:to>
      <xdr:col>26</xdr:col>
      <xdr:colOff>104775</xdr:colOff>
      <xdr:row>35</xdr:row>
      <xdr:rowOff>0</xdr:rowOff>
    </xdr:to>
    <xdr:sp macro="" textlink="">
      <xdr:nvSpPr>
        <xdr:cNvPr id="4518054" name="Line 117"/>
        <xdr:cNvSpPr>
          <a:spLocks noChangeShapeType="1"/>
        </xdr:cNvSpPr>
      </xdr:nvSpPr>
      <xdr:spPr bwMode="auto">
        <a:xfrm>
          <a:off x="2495550" y="7038975"/>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66675</xdr:colOff>
      <xdr:row>35</xdr:row>
      <xdr:rowOff>0</xdr:rowOff>
    </xdr:from>
    <xdr:to>
      <xdr:col>16</xdr:col>
      <xdr:colOff>38100</xdr:colOff>
      <xdr:row>35</xdr:row>
      <xdr:rowOff>0</xdr:rowOff>
    </xdr:to>
    <xdr:sp macro="" textlink="">
      <xdr:nvSpPr>
        <xdr:cNvPr id="27" name="Text Box 163"/>
        <xdr:cNvSpPr txBox="1">
          <a:spLocks noChangeArrowheads="1"/>
        </xdr:cNvSpPr>
      </xdr:nvSpPr>
      <xdr:spPr bwMode="auto">
        <a:xfrm>
          <a:off x="7610475" y="7038975"/>
          <a:ext cx="34004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33</xdr:col>
      <xdr:colOff>38100</xdr:colOff>
      <xdr:row>35</xdr:row>
      <xdr:rowOff>0</xdr:rowOff>
    </xdr:from>
    <xdr:to>
      <xdr:col>41</xdr:col>
      <xdr:colOff>47625</xdr:colOff>
      <xdr:row>35</xdr:row>
      <xdr:rowOff>0</xdr:rowOff>
    </xdr:to>
    <xdr:sp macro="" textlink="">
      <xdr:nvSpPr>
        <xdr:cNvPr id="28" name="Text Box 164"/>
        <xdr:cNvSpPr txBox="1">
          <a:spLocks noChangeArrowheads="1"/>
        </xdr:cNvSpPr>
      </xdr:nvSpPr>
      <xdr:spPr bwMode="auto">
        <a:xfrm>
          <a:off x="22669500" y="7038975"/>
          <a:ext cx="5495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15</xdr:col>
      <xdr:colOff>104775</xdr:colOff>
      <xdr:row>35</xdr:row>
      <xdr:rowOff>0</xdr:rowOff>
    </xdr:from>
    <xdr:to>
      <xdr:col>25</xdr:col>
      <xdr:colOff>19050</xdr:colOff>
      <xdr:row>35</xdr:row>
      <xdr:rowOff>0</xdr:rowOff>
    </xdr:to>
    <xdr:sp macro="" textlink="">
      <xdr:nvSpPr>
        <xdr:cNvPr id="29" name="Text Box 165"/>
        <xdr:cNvSpPr txBox="1">
          <a:spLocks noChangeArrowheads="1"/>
        </xdr:cNvSpPr>
      </xdr:nvSpPr>
      <xdr:spPr bwMode="auto">
        <a:xfrm>
          <a:off x="10391775" y="7038975"/>
          <a:ext cx="6772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48</xdr:col>
      <xdr:colOff>19050</xdr:colOff>
      <xdr:row>35</xdr:row>
      <xdr:rowOff>0</xdr:rowOff>
    </xdr:from>
    <xdr:to>
      <xdr:col>49</xdr:col>
      <xdr:colOff>28575</xdr:colOff>
      <xdr:row>35</xdr:row>
      <xdr:rowOff>0</xdr:rowOff>
    </xdr:to>
    <xdr:sp macro="" textlink="">
      <xdr:nvSpPr>
        <xdr:cNvPr id="30" name="Text Box 170"/>
        <xdr:cNvSpPr txBox="1">
          <a:spLocks noChangeArrowheads="1"/>
        </xdr:cNvSpPr>
      </xdr:nvSpPr>
      <xdr:spPr bwMode="auto">
        <a:xfrm>
          <a:off x="32937450" y="7038975"/>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35</xdr:row>
      <xdr:rowOff>0</xdr:rowOff>
    </xdr:from>
    <xdr:to>
      <xdr:col>6</xdr:col>
      <xdr:colOff>95250</xdr:colOff>
      <xdr:row>35</xdr:row>
      <xdr:rowOff>0</xdr:rowOff>
    </xdr:to>
    <xdr:sp macro="" textlink="">
      <xdr:nvSpPr>
        <xdr:cNvPr id="31" name="Text Box 171"/>
        <xdr:cNvSpPr txBox="1">
          <a:spLocks noChangeArrowheads="1"/>
        </xdr:cNvSpPr>
      </xdr:nvSpPr>
      <xdr:spPr bwMode="auto">
        <a:xfrm>
          <a:off x="114300" y="7038975"/>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35</xdr:row>
      <xdr:rowOff>0</xdr:rowOff>
    </xdr:from>
    <xdr:to>
      <xdr:col>7</xdr:col>
      <xdr:colOff>57150</xdr:colOff>
      <xdr:row>35</xdr:row>
      <xdr:rowOff>0</xdr:rowOff>
    </xdr:to>
    <xdr:sp macro="" textlink="">
      <xdr:nvSpPr>
        <xdr:cNvPr id="32" name="Text Box 172"/>
        <xdr:cNvSpPr txBox="1">
          <a:spLocks noChangeArrowheads="1"/>
        </xdr:cNvSpPr>
      </xdr:nvSpPr>
      <xdr:spPr bwMode="auto">
        <a:xfrm>
          <a:off x="4133850" y="7038975"/>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35</xdr:row>
      <xdr:rowOff>0</xdr:rowOff>
    </xdr:from>
    <xdr:to>
      <xdr:col>31</xdr:col>
      <xdr:colOff>152400</xdr:colOff>
      <xdr:row>35</xdr:row>
      <xdr:rowOff>0</xdr:rowOff>
    </xdr:to>
    <xdr:graphicFrame macro="">
      <xdr:nvGraphicFramePr>
        <xdr:cNvPr id="4518061"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104775</xdr:colOff>
      <xdr:row>35</xdr:row>
      <xdr:rowOff>0</xdr:rowOff>
    </xdr:from>
    <xdr:to>
      <xdr:col>50</xdr:col>
      <xdr:colOff>38100</xdr:colOff>
      <xdr:row>35</xdr:row>
      <xdr:rowOff>0</xdr:rowOff>
    </xdr:to>
    <xdr:graphicFrame macro="">
      <xdr:nvGraphicFramePr>
        <xdr:cNvPr id="4518062"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47625</xdr:colOff>
      <xdr:row>35</xdr:row>
      <xdr:rowOff>0</xdr:rowOff>
    </xdr:from>
    <xdr:to>
      <xdr:col>32</xdr:col>
      <xdr:colOff>38100</xdr:colOff>
      <xdr:row>35</xdr:row>
      <xdr:rowOff>0</xdr:rowOff>
    </xdr:to>
    <xdr:sp macro="" textlink="">
      <xdr:nvSpPr>
        <xdr:cNvPr id="4518063" name="Text Box 186"/>
        <xdr:cNvSpPr txBox="1">
          <a:spLocks noChangeArrowheads="1"/>
        </xdr:cNvSpPr>
      </xdr:nvSpPr>
      <xdr:spPr bwMode="auto">
        <a:xfrm>
          <a:off x="2752725" y="7038975"/>
          <a:ext cx="1704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35</xdr:row>
      <xdr:rowOff>0</xdr:rowOff>
    </xdr:from>
    <xdr:to>
      <xdr:col>31</xdr:col>
      <xdr:colOff>228600</xdr:colOff>
      <xdr:row>35</xdr:row>
      <xdr:rowOff>0</xdr:rowOff>
    </xdr:to>
    <xdr:sp macro="" textlink="">
      <xdr:nvSpPr>
        <xdr:cNvPr id="36" name="Text Box 187"/>
        <xdr:cNvSpPr txBox="1">
          <a:spLocks noChangeArrowheads="1"/>
        </xdr:cNvSpPr>
      </xdr:nvSpPr>
      <xdr:spPr bwMode="auto">
        <a:xfrm>
          <a:off x="14458950" y="7038975"/>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66675</xdr:colOff>
      <xdr:row>35</xdr:row>
      <xdr:rowOff>0</xdr:rowOff>
    </xdr:from>
    <xdr:to>
      <xdr:col>32</xdr:col>
      <xdr:colOff>0</xdr:colOff>
      <xdr:row>35</xdr:row>
      <xdr:rowOff>0</xdr:rowOff>
    </xdr:to>
    <xdr:sp macro="" textlink="">
      <xdr:nvSpPr>
        <xdr:cNvPr id="37" name="Text Box 188"/>
        <xdr:cNvSpPr txBox="1">
          <a:spLocks noChangeArrowheads="1"/>
        </xdr:cNvSpPr>
      </xdr:nvSpPr>
      <xdr:spPr bwMode="auto">
        <a:xfrm>
          <a:off x="14468475" y="7038975"/>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57150</xdr:colOff>
      <xdr:row>35</xdr:row>
      <xdr:rowOff>0</xdr:rowOff>
    </xdr:from>
    <xdr:to>
      <xdr:col>32</xdr:col>
      <xdr:colOff>0</xdr:colOff>
      <xdr:row>35</xdr:row>
      <xdr:rowOff>0</xdr:rowOff>
    </xdr:to>
    <xdr:sp macro="" textlink="">
      <xdr:nvSpPr>
        <xdr:cNvPr id="38" name="Text Box 189"/>
        <xdr:cNvSpPr txBox="1">
          <a:spLocks noChangeArrowheads="1"/>
        </xdr:cNvSpPr>
      </xdr:nvSpPr>
      <xdr:spPr bwMode="auto">
        <a:xfrm>
          <a:off x="14458950" y="7038975"/>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57150</xdr:colOff>
      <xdr:row>35</xdr:row>
      <xdr:rowOff>0</xdr:rowOff>
    </xdr:from>
    <xdr:to>
      <xdr:col>31</xdr:col>
      <xdr:colOff>228600</xdr:colOff>
      <xdr:row>35</xdr:row>
      <xdr:rowOff>0</xdr:rowOff>
    </xdr:to>
    <xdr:sp macro="" textlink="">
      <xdr:nvSpPr>
        <xdr:cNvPr id="39" name="Text Box 190"/>
        <xdr:cNvSpPr txBox="1">
          <a:spLocks noChangeArrowheads="1"/>
        </xdr:cNvSpPr>
      </xdr:nvSpPr>
      <xdr:spPr bwMode="auto">
        <a:xfrm>
          <a:off x="14458950"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35</xdr:row>
      <xdr:rowOff>0</xdr:rowOff>
    </xdr:from>
    <xdr:to>
      <xdr:col>31</xdr:col>
      <xdr:colOff>209550</xdr:colOff>
      <xdr:row>35</xdr:row>
      <xdr:rowOff>0</xdr:rowOff>
    </xdr:to>
    <xdr:sp macro="" textlink="">
      <xdr:nvSpPr>
        <xdr:cNvPr id="40" name="Text Box 191"/>
        <xdr:cNvSpPr txBox="1">
          <a:spLocks noChangeArrowheads="1"/>
        </xdr:cNvSpPr>
      </xdr:nvSpPr>
      <xdr:spPr bwMode="auto">
        <a:xfrm>
          <a:off x="14439900"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35</xdr:row>
      <xdr:rowOff>0</xdr:rowOff>
    </xdr:from>
    <xdr:to>
      <xdr:col>31</xdr:col>
      <xdr:colOff>209550</xdr:colOff>
      <xdr:row>35</xdr:row>
      <xdr:rowOff>0</xdr:rowOff>
    </xdr:to>
    <xdr:sp macro="" textlink="">
      <xdr:nvSpPr>
        <xdr:cNvPr id="41" name="Text Box 192"/>
        <xdr:cNvSpPr txBox="1">
          <a:spLocks noChangeArrowheads="1"/>
        </xdr:cNvSpPr>
      </xdr:nvSpPr>
      <xdr:spPr bwMode="auto">
        <a:xfrm>
          <a:off x="14439900"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35</xdr:row>
      <xdr:rowOff>0</xdr:rowOff>
    </xdr:from>
    <xdr:to>
      <xdr:col>31</xdr:col>
      <xdr:colOff>219075</xdr:colOff>
      <xdr:row>35</xdr:row>
      <xdr:rowOff>0</xdr:rowOff>
    </xdr:to>
    <xdr:sp macro="" textlink="">
      <xdr:nvSpPr>
        <xdr:cNvPr id="42" name="Text Box 193"/>
        <xdr:cNvSpPr txBox="1">
          <a:spLocks noChangeArrowheads="1"/>
        </xdr:cNvSpPr>
      </xdr:nvSpPr>
      <xdr:spPr bwMode="auto">
        <a:xfrm>
          <a:off x="14439900" y="70389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28575</xdr:colOff>
      <xdr:row>35</xdr:row>
      <xdr:rowOff>0</xdr:rowOff>
    </xdr:from>
    <xdr:to>
      <xdr:col>31</xdr:col>
      <xdr:colOff>200025</xdr:colOff>
      <xdr:row>35</xdr:row>
      <xdr:rowOff>0</xdr:rowOff>
    </xdr:to>
    <xdr:sp macro="" textlink="">
      <xdr:nvSpPr>
        <xdr:cNvPr id="43" name="Text Box 194"/>
        <xdr:cNvSpPr txBox="1">
          <a:spLocks noChangeArrowheads="1"/>
        </xdr:cNvSpPr>
      </xdr:nvSpPr>
      <xdr:spPr bwMode="auto">
        <a:xfrm>
          <a:off x="14430375"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28575</xdr:colOff>
      <xdr:row>35</xdr:row>
      <xdr:rowOff>0</xdr:rowOff>
    </xdr:from>
    <xdr:to>
      <xdr:col>31</xdr:col>
      <xdr:colOff>200025</xdr:colOff>
      <xdr:row>35</xdr:row>
      <xdr:rowOff>0</xdr:rowOff>
    </xdr:to>
    <xdr:sp macro="" textlink="">
      <xdr:nvSpPr>
        <xdr:cNvPr id="44" name="Text Box 195"/>
        <xdr:cNvSpPr txBox="1">
          <a:spLocks noChangeArrowheads="1"/>
        </xdr:cNvSpPr>
      </xdr:nvSpPr>
      <xdr:spPr bwMode="auto">
        <a:xfrm>
          <a:off x="14430375"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21</xdr:col>
      <xdr:colOff>47625</xdr:colOff>
      <xdr:row>35</xdr:row>
      <xdr:rowOff>0</xdr:rowOff>
    </xdr:from>
    <xdr:to>
      <xdr:col>31</xdr:col>
      <xdr:colOff>228600</xdr:colOff>
      <xdr:row>35</xdr:row>
      <xdr:rowOff>0</xdr:rowOff>
    </xdr:to>
    <xdr:sp macro="" textlink="">
      <xdr:nvSpPr>
        <xdr:cNvPr id="45" name="Text Box 196"/>
        <xdr:cNvSpPr txBox="1">
          <a:spLocks noChangeArrowheads="1"/>
        </xdr:cNvSpPr>
      </xdr:nvSpPr>
      <xdr:spPr bwMode="auto">
        <a:xfrm>
          <a:off x="14449425" y="70389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48</xdr:col>
      <xdr:colOff>104775</xdr:colOff>
      <xdr:row>35</xdr:row>
      <xdr:rowOff>0</xdr:rowOff>
    </xdr:from>
    <xdr:to>
      <xdr:col>52</xdr:col>
      <xdr:colOff>152400</xdr:colOff>
      <xdr:row>35</xdr:row>
      <xdr:rowOff>0</xdr:rowOff>
    </xdr:to>
    <xdr:sp macro="" textlink="">
      <xdr:nvSpPr>
        <xdr:cNvPr id="46" name="Text Box 197"/>
        <xdr:cNvSpPr txBox="1">
          <a:spLocks noChangeArrowheads="1"/>
        </xdr:cNvSpPr>
      </xdr:nvSpPr>
      <xdr:spPr bwMode="auto">
        <a:xfrm>
          <a:off x="33023175" y="7038975"/>
          <a:ext cx="2790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57150</xdr:colOff>
      <xdr:row>35</xdr:row>
      <xdr:rowOff>0</xdr:rowOff>
    </xdr:from>
    <xdr:to>
      <xdr:col>8</xdr:col>
      <xdr:colOff>0</xdr:colOff>
      <xdr:row>35</xdr:row>
      <xdr:rowOff>0</xdr:rowOff>
    </xdr:to>
    <xdr:sp macro="" textlink="">
      <xdr:nvSpPr>
        <xdr:cNvPr id="47" name="Text Box 216"/>
        <xdr:cNvSpPr txBox="1">
          <a:spLocks noChangeArrowheads="1"/>
        </xdr:cNvSpPr>
      </xdr:nvSpPr>
      <xdr:spPr bwMode="auto">
        <a:xfrm>
          <a:off x="3486150" y="7038975"/>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35</xdr:row>
      <xdr:rowOff>0</xdr:rowOff>
    </xdr:from>
    <xdr:to>
      <xdr:col>47</xdr:col>
      <xdr:colOff>114300</xdr:colOff>
      <xdr:row>35</xdr:row>
      <xdr:rowOff>0</xdr:rowOff>
    </xdr:to>
    <xdr:sp macro="" textlink="">
      <xdr:nvSpPr>
        <xdr:cNvPr id="48" name="Text Box 217"/>
        <xdr:cNvSpPr txBox="1">
          <a:spLocks noChangeArrowheads="1"/>
        </xdr:cNvSpPr>
      </xdr:nvSpPr>
      <xdr:spPr bwMode="auto">
        <a:xfrm>
          <a:off x="31594425" y="7038975"/>
          <a:ext cx="7524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0.82217</cdr:x>
      <cdr:y>0.6625</cdr:y>
    </cdr:from>
    <cdr:to>
      <cdr:x>0.84044</cdr:x>
      <cdr:y>0.67163</cdr:y>
    </cdr:to>
    <cdr:sp macro="" textlink="">
      <cdr:nvSpPr>
        <cdr:cNvPr id="552961" name="Text Box 1"/>
        <cdr:cNvSpPr txBox="1">
          <a:spLocks xmlns:a="http://schemas.openxmlformats.org/drawingml/2006/main" noChangeArrowheads="1"/>
        </cdr:cNvSpPr>
      </cdr:nvSpPr>
      <cdr:spPr bwMode="auto">
        <a:xfrm xmlns:a="http://schemas.openxmlformats.org/drawingml/2006/main">
          <a:off x="606172" y="489067"/>
          <a:ext cx="13401" cy="67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552962"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0.63552</cdr:y>
    </cdr:to>
    <cdr:sp macro="" textlink="">
      <cdr:nvSpPr>
        <cdr:cNvPr id="552963" name="Text Box 3"/>
        <cdr:cNvSpPr txBox="1">
          <a:spLocks xmlns:a="http://schemas.openxmlformats.org/drawingml/2006/main" noChangeArrowheads="1"/>
        </cdr:cNvSpPr>
      </cdr:nvSpPr>
      <cdr:spPr bwMode="auto">
        <a:xfrm xmlns:a="http://schemas.openxmlformats.org/drawingml/2006/main">
          <a:off x="594366" y="463540"/>
          <a:ext cx="10529" cy="574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0.81977</cdr:x>
      <cdr:y>0.66924</cdr:y>
    </cdr:from>
    <cdr:to>
      <cdr:x>0.82543</cdr:x>
      <cdr:y>0.68925</cdr:y>
    </cdr:to>
    <cdr:sp macro="" textlink="">
      <cdr:nvSpPr>
        <cdr:cNvPr id="552964" name="Line 4"/>
        <cdr:cNvSpPr>
          <a:spLocks xmlns:a="http://schemas.openxmlformats.org/drawingml/2006/main" noChangeShapeType="1"/>
        </cdr:cNvSpPr>
      </cdr:nvSpPr>
      <cdr:spPr bwMode="auto">
        <a:xfrm xmlns:a="http://schemas.openxmlformats.org/drawingml/2006/main" flipH="1">
          <a:off x="604417" y="494013"/>
          <a:ext cx="4148"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552965"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552966"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0.71144</cdr:y>
    </cdr:from>
    <cdr:to>
      <cdr:x>0.72819</cdr:x>
      <cdr:y>0.77126</cdr:y>
    </cdr:to>
    <cdr:sp macro="" textlink="">
      <cdr:nvSpPr>
        <cdr:cNvPr id="552967" name="Text Box 7"/>
        <cdr:cNvSpPr txBox="1">
          <a:spLocks xmlns:a="http://schemas.openxmlformats.org/drawingml/2006/main" noChangeArrowheads="1"/>
        </cdr:cNvSpPr>
      </cdr:nvSpPr>
      <cdr:spPr bwMode="auto">
        <a:xfrm xmlns:a="http://schemas.openxmlformats.org/drawingml/2006/main">
          <a:off x="486035" y="524964"/>
          <a:ext cx="51214" cy="4387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90.xml><?xml version="1.0" encoding="utf-8"?>
<c:userShapes xmlns:c="http://schemas.openxmlformats.org/drawingml/2006/chart">
  <cdr:relSizeAnchor xmlns:cdr="http://schemas.openxmlformats.org/drawingml/2006/chartDrawing">
    <cdr:from>
      <cdr:x>0.94008</cdr:x>
      <cdr:y>0.24831</cdr:y>
    </cdr:from>
    <cdr:to>
      <cdr:x>0.96845</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4166898" y="185295"/>
          <a:ext cx="125682"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38100</xdr:colOff>
      <xdr:row>0</xdr:row>
      <xdr:rowOff>285750</xdr:rowOff>
    </xdr:to>
    <xdr:sp macro="" textlink="">
      <xdr:nvSpPr>
        <xdr:cNvPr id="2" name="Text Box 13" descr="10%"/>
        <xdr:cNvSpPr txBox="1">
          <a:spLocks noChangeArrowheads="1"/>
        </xdr:cNvSpPr>
      </xdr:nvSpPr>
      <xdr:spPr bwMode="auto">
        <a:xfrm>
          <a:off x="0" y="0"/>
          <a:ext cx="75819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林    　業</a:t>
          </a:r>
        </a:p>
      </xdr:txBody>
    </xdr:sp>
    <xdr:clientData/>
  </xdr:twoCellAnchor>
  <xdr:twoCellAnchor>
    <xdr:from>
      <xdr:col>6</xdr:col>
      <xdr:colOff>19050</xdr:colOff>
      <xdr:row>47</xdr:row>
      <xdr:rowOff>0</xdr:rowOff>
    </xdr:from>
    <xdr:to>
      <xdr:col>47</xdr:col>
      <xdr:colOff>76200</xdr:colOff>
      <xdr:row>47</xdr:row>
      <xdr:rowOff>0</xdr:rowOff>
    </xdr:to>
    <xdr:graphicFrame macro="">
      <xdr:nvGraphicFramePr>
        <xdr:cNvPr id="451907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47</xdr:row>
      <xdr:rowOff>0</xdr:rowOff>
    </xdr:from>
    <xdr:to>
      <xdr:col>43</xdr:col>
      <xdr:colOff>104775</xdr:colOff>
      <xdr:row>47</xdr:row>
      <xdr:rowOff>0</xdr:rowOff>
    </xdr:to>
    <xdr:sp macro="" textlink="">
      <xdr:nvSpPr>
        <xdr:cNvPr id="4519071" name="Line 21"/>
        <xdr:cNvSpPr>
          <a:spLocks noChangeShapeType="1"/>
        </xdr:cNvSpPr>
      </xdr:nvSpPr>
      <xdr:spPr bwMode="auto">
        <a:xfrm>
          <a:off x="4772025" y="8924925"/>
          <a:ext cx="13049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47</xdr:row>
      <xdr:rowOff>0</xdr:rowOff>
    </xdr:from>
    <xdr:to>
      <xdr:col>32</xdr:col>
      <xdr:colOff>19050</xdr:colOff>
      <xdr:row>47</xdr:row>
      <xdr:rowOff>0</xdr:rowOff>
    </xdr:to>
    <xdr:sp macro="" textlink="">
      <xdr:nvSpPr>
        <xdr:cNvPr id="5" name="Text Box 29"/>
        <xdr:cNvSpPr txBox="1">
          <a:spLocks noChangeArrowheads="1"/>
        </xdr:cNvSpPr>
      </xdr:nvSpPr>
      <xdr:spPr bwMode="auto">
        <a:xfrm>
          <a:off x="20659725" y="8258175"/>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47</xdr:row>
      <xdr:rowOff>0</xdr:rowOff>
    </xdr:from>
    <xdr:to>
      <xdr:col>22</xdr:col>
      <xdr:colOff>57150</xdr:colOff>
      <xdr:row>47</xdr:row>
      <xdr:rowOff>0</xdr:rowOff>
    </xdr:to>
    <xdr:sp macro="" textlink="">
      <xdr:nvSpPr>
        <xdr:cNvPr id="6" name="Text Box 30"/>
        <xdr:cNvSpPr txBox="1">
          <a:spLocks noChangeArrowheads="1"/>
        </xdr:cNvSpPr>
      </xdr:nvSpPr>
      <xdr:spPr bwMode="auto">
        <a:xfrm>
          <a:off x="13134975" y="8258175"/>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47</xdr:row>
      <xdr:rowOff>0</xdr:rowOff>
    </xdr:from>
    <xdr:to>
      <xdr:col>29</xdr:col>
      <xdr:colOff>85725</xdr:colOff>
      <xdr:row>47</xdr:row>
      <xdr:rowOff>0</xdr:rowOff>
    </xdr:to>
    <xdr:sp macro="" textlink="">
      <xdr:nvSpPr>
        <xdr:cNvPr id="7" name="Text Box 31"/>
        <xdr:cNvSpPr txBox="1">
          <a:spLocks noChangeArrowheads="1"/>
        </xdr:cNvSpPr>
      </xdr:nvSpPr>
      <xdr:spPr bwMode="auto">
        <a:xfrm>
          <a:off x="15782925" y="8258175"/>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47</xdr:row>
      <xdr:rowOff>0</xdr:rowOff>
    </xdr:from>
    <xdr:to>
      <xdr:col>53</xdr:col>
      <xdr:colOff>47625</xdr:colOff>
      <xdr:row>47</xdr:row>
      <xdr:rowOff>0</xdr:rowOff>
    </xdr:to>
    <xdr:graphicFrame macro="">
      <xdr:nvGraphicFramePr>
        <xdr:cNvPr id="451907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47</xdr:row>
      <xdr:rowOff>0</xdr:rowOff>
    </xdr:from>
    <xdr:to>
      <xdr:col>30</xdr:col>
      <xdr:colOff>95250</xdr:colOff>
      <xdr:row>47</xdr:row>
      <xdr:rowOff>0</xdr:rowOff>
    </xdr:to>
    <xdr:sp macro="" textlink="">
      <xdr:nvSpPr>
        <xdr:cNvPr id="9" name="Text Box 34"/>
        <xdr:cNvSpPr txBox="1">
          <a:spLocks noChangeArrowheads="1"/>
        </xdr:cNvSpPr>
      </xdr:nvSpPr>
      <xdr:spPr bwMode="auto">
        <a:xfrm>
          <a:off x="16497300" y="8258175"/>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47</xdr:row>
      <xdr:rowOff>0</xdr:rowOff>
    </xdr:from>
    <xdr:to>
      <xdr:col>28</xdr:col>
      <xdr:colOff>0</xdr:colOff>
      <xdr:row>47</xdr:row>
      <xdr:rowOff>0</xdr:rowOff>
    </xdr:to>
    <xdr:sp macro="" textlink="">
      <xdr:nvSpPr>
        <xdr:cNvPr id="10" name="Text Box 35"/>
        <xdr:cNvSpPr txBox="1">
          <a:spLocks noChangeArrowheads="1"/>
        </xdr:cNvSpPr>
      </xdr:nvSpPr>
      <xdr:spPr bwMode="auto">
        <a:xfrm>
          <a:off x="17849850" y="8258175"/>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47</xdr:row>
      <xdr:rowOff>0</xdr:rowOff>
    </xdr:from>
    <xdr:to>
      <xdr:col>29</xdr:col>
      <xdr:colOff>95250</xdr:colOff>
      <xdr:row>47</xdr:row>
      <xdr:rowOff>0</xdr:rowOff>
    </xdr:to>
    <xdr:sp macro="" textlink="">
      <xdr:nvSpPr>
        <xdr:cNvPr id="11" name="Text Box 36"/>
        <xdr:cNvSpPr txBox="1">
          <a:spLocks noChangeArrowheads="1"/>
        </xdr:cNvSpPr>
      </xdr:nvSpPr>
      <xdr:spPr bwMode="auto">
        <a:xfrm>
          <a:off x="16506825" y="8258175"/>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47</xdr:row>
      <xdr:rowOff>0</xdr:rowOff>
    </xdr:from>
    <xdr:to>
      <xdr:col>28</xdr:col>
      <xdr:colOff>85725</xdr:colOff>
      <xdr:row>47</xdr:row>
      <xdr:rowOff>0</xdr:rowOff>
    </xdr:to>
    <xdr:sp macro="" textlink="">
      <xdr:nvSpPr>
        <xdr:cNvPr id="12" name="Text Box 37"/>
        <xdr:cNvSpPr txBox="1">
          <a:spLocks noChangeArrowheads="1"/>
        </xdr:cNvSpPr>
      </xdr:nvSpPr>
      <xdr:spPr bwMode="auto">
        <a:xfrm>
          <a:off x="17907000" y="8258175"/>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47</xdr:row>
      <xdr:rowOff>0</xdr:rowOff>
    </xdr:from>
    <xdr:to>
      <xdr:col>29</xdr:col>
      <xdr:colOff>66675</xdr:colOff>
      <xdr:row>47</xdr:row>
      <xdr:rowOff>0</xdr:rowOff>
    </xdr:to>
    <xdr:sp macro="" textlink="">
      <xdr:nvSpPr>
        <xdr:cNvPr id="13" name="Text Box 38"/>
        <xdr:cNvSpPr txBox="1">
          <a:spLocks noChangeArrowheads="1"/>
        </xdr:cNvSpPr>
      </xdr:nvSpPr>
      <xdr:spPr bwMode="auto">
        <a:xfrm>
          <a:off x="17259300" y="82581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10</xdr:col>
      <xdr:colOff>28575</xdr:colOff>
      <xdr:row>47</xdr:row>
      <xdr:rowOff>0</xdr:rowOff>
    </xdr:from>
    <xdr:to>
      <xdr:col>15</xdr:col>
      <xdr:colOff>114300</xdr:colOff>
      <xdr:row>47</xdr:row>
      <xdr:rowOff>0</xdr:rowOff>
    </xdr:to>
    <xdr:sp macro="" textlink="">
      <xdr:nvSpPr>
        <xdr:cNvPr id="14" name="Text Box 39"/>
        <xdr:cNvSpPr txBox="1">
          <a:spLocks noChangeArrowheads="1"/>
        </xdr:cNvSpPr>
      </xdr:nvSpPr>
      <xdr:spPr bwMode="auto">
        <a:xfrm>
          <a:off x="6886575" y="8258175"/>
          <a:ext cx="35147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47</xdr:row>
      <xdr:rowOff>0</xdr:rowOff>
    </xdr:from>
    <xdr:to>
      <xdr:col>42</xdr:col>
      <xdr:colOff>85725</xdr:colOff>
      <xdr:row>47</xdr:row>
      <xdr:rowOff>0</xdr:rowOff>
    </xdr:to>
    <xdr:sp macro="" textlink="">
      <xdr:nvSpPr>
        <xdr:cNvPr id="15" name="Text Box 40"/>
        <xdr:cNvSpPr txBox="1">
          <a:spLocks noChangeArrowheads="1"/>
        </xdr:cNvSpPr>
      </xdr:nvSpPr>
      <xdr:spPr bwMode="auto">
        <a:xfrm>
          <a:off x="24688800" y="82581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47</xdr:row>
      <xdr:rowOff>0</xdr:rowOff>
    </xdr:from>
    <xdr:to>
      <xdr:col>29</xdr:col>
      <xdr:colOff>66675</xdr:colOff>
      <xdr:row>47</xdr:row>
      <xdr:rowOff>0</xdr:rowOff>
    </xdr:to>
    <xdr:sp macro="" textlink="">
      <xdr:nvSpPr>
        <xdr:cNvPr id="16" name="Text Box 41"/>
        <xdr:cNvSpPr txBox="1">
          <a:spLocks noChangeArrowheads="1"/>
        </xdr:cNvSpPr>
      </xdr:nvSpPr>
      <xdr:spPr bwMode="auto">
        <a:xfrm>
          <a:off x="17259300" y="82581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47</xdr:row>
      <xdr:rowOff>0</xdr:rowOff>
    </xdr:from>
    <xdr:to>
      <xdr:col>33</xdr:col>
      <xdr:colOff>0</xdr:colOff>
      <xdr:row>47</xdr:row>
      <xdr:rowOff>0</xdr:rowOff>
    </xdr:to>
    <xdr:sp macro="" textlink="">
      <xdr:nvSpPr>
        <xdr:cNvPr id="4519084" name="Text Box 61"/>
        <xdr:cNvSpPr txBox="1">
          <a:spLocks noChangeArrowheads="1"/>
        </xdr:cNvSpPr>
      </xdr:nvSpPr>
      <xdr:spPr bwMode="auto">
        <a:xfrm>
          <a:off x="2990850" y="8924925"/>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47</xdr:row>
      <xdr:rowOff>0</xdr:rowOff>
    </xdr:from>
    <xdr:to>
      <xdr:col>31</xdr:col>
      <xdr:colOff>228600</xdr:colOff>
      <xdr:row>47</xdr:row>
      <xdr:rowOff>0</xdr:rowOff>
    </xdr:to>
    <xdr:sp macro="" textlink="">
      <xdr:nvSpPr>
        <xdr:cNvPr id="4519085" name="Text Box 63"/>
        <xdr:cNvSpPr txBox="1">
          <a:spLocks noChangeArrowheads="1"/>
        </xdr:cNvSpPr>
      </xdr:nvSpPr>
      <xdr:spPr bwMode="auto">
        <a:xfrm>
          <a:off x="2876550" y="8924925"/>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47</xdr:row>
      <xdr:rowOff>0</xdr:rowOff>
    </xdr:from>
    <xdr:to>
      <xdr:col>53</xdr:col>
      <xdr:colOff>0</xdr:colOff>
      <xdr:row>47</xdr:row>
      <xdr:rowOff>0</xdr:rowOff>
    </xdr:to>
    <xdr:sp macro="" textlink="">
      <xdr:nvSpPr>
        <xdr:cNvPr id="19" name="Text Box 68"/>
        <xdr:cNvSpPr txBox="1">
          <a:spLocks noChangeArrowheads="1"/>
        </xdr:cNvSpPr>
      </xdr:nvSpPr>
      <xdr:spPr bwMode="auto">
        <a:xfrm>
          <a:off x="33756600" y="825817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57150</xdr:colOff>
      <xdr:row>47</xdr:row>
      <xdr:rowOff>0</xdr:rowOff>
    </xdr:from>
    <xdr:to>
      <xdr:col>50</xdr:col>
      <xdr:colOff>19050</xdr:colOff>
      <xdr:row>47</xdr:row>
      <xdr:rowOff>0</xdr:rowOff>
    </xdr:to>
    <xdr:sp macro="" textlink="">
      <xdr:nvSpPr>
        <xdr:cNvPr id="20" name="Text Box 79"/>
        <xdr:cNvSpPr txBox="1">
          <a:spLocks noChangeArrowheads="1"/>
        </xdr:cNvSpPr>
      </xdr:nvSpPr>
      <xdr:spPr bwMode="auto">
        <a:xfrm>
          <a:off x="32975550" y="825817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47</xdr:row>
      <xdr:rowOff>0</xdr:rowOff>
    </xdr:from>
    <xdr:to>
      <xdr:col>32</xdr:col>
      <xdr:colOff>114300</xdr:colOff>
      <xdr:row>47</xdr:row>
      <xdr:rowOff>0</xdr:rowOff>
    </xdr:to>
    <xdr:sp macro="" textlink="">
      <xdr:nvSpPr>
        <xdr:cNvPr id="21" name="Text Box 80"/>
        <xdr:cNvSpPr txBox="1">
          <a:spLocks noChangeArrowheads="1"/>
        </xdr:cNvSpPr>
      </xdr:nvSpPr>
      <xdr:spPr bwMode="auto">
        <a:xfrm>
          <a:off x="19269075" y="825817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14</xdr:col>
      <xdr:colOff>0</xdr:colOff>
      <xdr:row>47</xdr:row>
      <xdr:rowOff>0</xdr:rowOff>
    </xdr:from>
    <xdr:to>
      <xdr:col>18</xdr:col>
      <xdr:colOff>57150</xdr:colOff>
      <xdr:row>47</xdr:row>
      <xdr:rowOff>0</xdr:rowOff>
    </xdr:to>
    <xdr:sp macro="" textlink="">
      <xdr:nvSpPr>
        <xdr:cNvPr id="22" name="Text Box 81"/>
        <xdr:cNvSpPr txBox="1">
          <a:spLocks noChangeArrowheads="1"/>
        </xdr:cNvSpPr>
      </xdr:nvSpPr>
      <xdr:spPr bwMode="auto">
        <a:xfrm>
          <a:off x="9601200" y="8258175"/>
          <a:ext cx="280035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47</xdr:row>
      <xdr:rowOff>0</xdr:rowOff>
    </xdr:from>
    <xdr:to>
      <xdr:col>38</xdr:col>
      <xdr:colOff>85725</xdr:colOff>
      <xdr:row>47</xdr:row>
      <xdr:rowOff>0</xdr:rowOff>
    </xdr:to>
    <xdr:sp macro="" textlink="">
      <xdr:nvSpPr>
        <xdr:cNvPr id="23" name="Text Box 82"/>
        <xdr:cNvSpPr txBox="1">
          <a:spLocks noChangeArrowheads="1"/>
        </xdr:cNvSpPr>
      </xdr:nvSpPr>
      <xdr:spPr bwMode="auto">
        <a:xfrm>
          <a:off x="23326725" y="825817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47</xdr:row>
      <xdr:rowOff>0</xdr:rowOff>
    </xdr:from>
    <xdr:to>
      <xdr:col>5</xdr:col>
      <xdr:colOff>28575</xdr:colOff>
      <xdr:row>47</xdr:row>
      <xdr:rowOff>0</xdr:rowOff>
    </xdr:to>
    <xdr:sp macro="" textlink="">
      <xdr:nvSpPr>
        <xdr:cNvPr id="24" name="Text Box 89"/>
        <xdr:cNvSpPr txBox="1">
          <a:spLocks noChangeArrowheads="1"/>
        </xdr:cNvSpPr>
      </xdr:nvSpPr>
      <xdr:spPr bwMode="auto">
        <a:xfrm>
          <a:off x="19050" y="8258175"/>
          <a:ext cx="34385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104775</xdr:colOff>
      <xdr:row>47</xdr:row>
      <xdr:rowOff>0</xdr:rowOff>
    </xdr:from>
    <xdr:to>
      <xdr:col>52</xdr:col>
      <xdr:colOff>85725</xdr:colOff>
      <xdr:row>47</xdr:row>
      <xdr:rowOff>0</xdr:rowOff>
    </xdr:to>
    <xdr:sp macro="" textlink="">
      <xdr:nvSpPr>
        <xdr:cNvPr id="25" name="Text Box 90"/>
        <xdr:cNvSpPr txBox="1">
          <a:spLocks noChangeArrowheads="1"/>
        </xdr:cNvSpPr>
      </xdr:nvSpPr>
      <xdr:spPr bwMode="auto">
        <a:xfrm>
          <a:off x="104775" y="8258175"/>
          <a:ext cx="3564255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18</xdr:col>
      <xdr:colOff>76200</xdr:colOff>
      <xdr:row>47</xdr:row>
      <xdr:rowOff>0</xdr:rowOff>
    </xdr:from>
    <xdr:to>
      <xdr:col>26</xdr:col>
      <xdr:colOff>104775</xdr:colOff>
      <xdr:row>47</xdr:row>
      <xdr:rowOff>0</xdr:rowOff>
    </xdr:to>
    <xdr:sp macro="" textlink="">
      <xdr:nvSpPr>
        <xdr:cNvPr id="4519093" name="Line 117"/>
        <xdr:cNvSpPr>
          <a:spLocks noChangeShapeType="1"/>
        </xdr:cNvSpPr>
      </xdr:nvSpPr>
      <xdr:spPr bwMode="auto">
        <a:xfrm>
          <a:off x="2476500" y="8924925"/>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47625</xdr:colOff>
      <xdr:row>0</xdr:row>
      <xdr:rowOff>0</xdr:rowOff>
    </xdr:from>
    <xdr:to>
      <xdr:col>12</xdr:col>
      <xdr:colOff>38100</xdr:colOff>
      <xdr:row>0</xdr:row>
      <xdr:rowOff>0</xdr:rowOff>
    </xdr:to>
    <xdr:sp macro="" textlink="">
      <xdr:nvSpPr>
        <xdr:cNvPr id="27" name="Text Box 122"/>
        <xdr:cNvSpPr txBox="1">
          <a:spLocks noChangeArrowheads="1"/>
        </xdr:cNvSpPr>
      </xdr:nvSpPr>
      <xdr:spPr bwMode="auto">
        <a:xfrm>
          <a:off x="69056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10</xdr:col>
      <xdr:colOff>47625</xdr:colOff>
      <xdr:row>0</xdr:row>
      <xdr:rowOff>0</xdr:rowOff>
    </xdr:from>
    <xdr:to>
      <xdr:col>12</xdr:col>
      <xdr:colOff>38100</xdr:colOff>
      <xdr:row>0</xdr:row>
      <xdr:rowOff>0</xdr:rowOff>
    </xdr:to>
    <xdr:sp macro="" textlink="">
      <xdr:nvSpPr>
        <xdr:cNvPr id="28" name="Text Box 125"/>
        <xdr:cNvSpPr txBox="1">
          <a:spLocks noChangeArrowheads="1"/>
        </xdr:cNvSpPr>
      </xdr:nvSpPr>
      <xdr:spPr bwMode="auto">
        <a:xfrm>
          <a:off x="69056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519096"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6</xdr:col>
      <xdr:colOff>9525</xdr:colOff>
      <xdr:row>0</xdr:row>
      <xdr:rowOff>0</xdr:rowOff>
    </xdr:to>
    <xdr:sp macro="" textlink="">
      <xdr:nvSpPr>
        <xdr:cNvPr id="30" name="Text Box 136"/>
        <xdr:cNvSpPr txBox="1">
          <a:spLocks noChangeArrowheads="1"/>
        </xdr:cNvSpPr>
      </xdr:nvSpPr>
      <xdr:spPr bwMode="auto">
        <a:xfrm>
          <a:off x="752475" y="0"/>
          <a:ext cx="33718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6</xdr:col>
      <xdr:colOff>9525</xdr:colOff>
      <xdr:row>0</xdr:row>
      <xdr:rowOff>0</xdr:rowOff>
    </xdr:from>
    <xdr:to>
      <xdr:col>8</xdr:col>
      <xdr:colOff>66675</xdr:colOff>
      <xdr:row>0</xdr:row>
      <xdr:rowOff>0</xdr:rowOff>
    </xdr:to>
    <xdr:sp macro="" textlink="">
      <xdr:nvSpPr>
        <xdr:cNvPr id="31" name="Text Box 137"/>
        <xdr:cNvSpPr txBox="1">
          <a:spLocks noChangeArrowheads="1"/>
        </xdr:cNvSpPr>
      </xdr:nvSpPr>
      <xdr:spPr bwMode="auto">
        <a:xfrm>
          <a:off x="4124325" y="0"/>
          <a:ext cx="1428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18</xdr:row>
      <xdr:rowOff>0</xdr:rowOff>
    </xdr:from>
    <xdr:to>
      <xdr:col>11</xdr:col>
      <xdr:colOff>38100</xdr:colOff>
      <xdr:row>19</xdr:row>
      <xdr:rowOff>0</xdr:rowOff>
    </xdr:to>
    <xdr:sp macro="" textlink="">
      <xdr:nvSpPr>
        <xdr:cNvPr id="32" name="Text Box 162" descr="10%"/>
        <xdr:cNvSpPr txBox="1">
          <a:spLocks noChangeArrowheads="1"/>
        </xdr:cNvSpPr>
      </xdr:nvSpPr>
      <xdr:spPr bwMode="auto">
        <a:xfrm>
          <a:off x="0" y="3467100"/>
          <a:ext cx="7581900"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水  産  業</a:t>
          </a:r>
        </a:p>
      </xdr:txBody>
    </xdr:sp>
    <xdr:clientData/>
  </xdr:twoCellAnchor>
  <xdr:twoCellAnchor>
    <xdr:from>
      <xdr:col>0</xdr:col>
      <xdr:colOff>0</xdr:colOff>
      <xdr:row>47</xdr:row>
      <xdr:rowOff>0</xdr:rowOff>
    </xdr:from>
    <xdr:to>
      <xdr:col>31</xdr:col>
      <xdr:colOff>152400</xdr:colOff>
      <xdr:row>47</xdr:row>
      <xdr:rowOff>0</xdr:rowOff>
    </xdr:to>
    <xdr:graphicFrame macro="">
      <xdr:nvGraphicFramePr>
        <xdr:cNvPr id="4519100"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104775</xdr:colOff>
      <xdr:row>47</xdr:row>
      <xdr:rowOff>0</xdr:rowOff>
    </xdr:from>
    <xdr:to>
      <xdr:col>51</xdr:col>
      <xdr:colOff>38100</xdr:colOff>
      <xdr:row>47</xdr:row>
      <xdr:rowOff>0</xdr:rowOff>
    </xdr:to>
    <xdr:graphicFrame macro="">
      <xdr:nvGraphicFramePr>
        <xdr:cNvPr id="4519101"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47</xdr:row>
      <xdr:rowOff>0</xdr:rowOff>
    </xdr:from>
    <xdr:to>
      <xdr:col>32</xdr:col>
      <xdr:colOff>38100</xdr:colOff>
      <xdr:row>47</xdr:row>
      <xdr:rowOff>0</xdr:rowOff>
    </xdr:to>
    <xdr:sp macro="" textlink="">
      <xdr:nvSpPr>
        <xdr:cNvPr id="4519102" name="Text Box 186"/>
        <xdr:cNvSpPr txBox="1">
          <a:spLocks noChangeArrowheads="1"/>
        </xdr:cNvSpPr>
      </xdr:nvSpPr>
      <xdr:spPr bwMode="auto">
        <a:xfrm>
          <a:off x="2733675" y="8924925"/>
          <a:ext cx="1704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47</xdr:row>
      <xdr:rowOff>0</xdr:rowOff>
    </xdr:from>
    <xdr:to>
      <xdr:col>31</xdr:col>
      <xdr:colOff>228600</xdr:colOff>
      <xdr:row>47</xdr:row>
      <xdr:rowOff>0</xdr:rowOff>
    </xdr:to>
    <xdr:sp macro="" textlink="">
      <xdr:nvSpPr>
        <xdr:cNvPr id="36" name="Text Box 187"/>
        <xdr:cNvSpPr txBox="1">
          <a:spLocks noChangeArrowheads="1"/>
        </xdr:cNvSpPr>
      </xdr:nvSpPr>
      <xdr:spPr bwMode="auto">
        <a:xfrm>
          <a:off x="14458950" y="8258175"/>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66675</xdr:colOff>
      <xdr:row>47</xdr:row>
      <xdr:rowOff>0</xdr:rowOff>
    </xdr:from>
    <xdr:to>
      <xdr:col>32</xdr:col>
      <xdr:colOff>0</xdr:colOff>
      <xdr:row>47</xdr:row>
      <xdr:rowOff>0</xdr:rowOff>
    </xdr:to>
    <xdr:sp macro="" textlink="">
      <xdr:nvSpPr>
        <xdr:cNvPr id="37" name="Text Box 188"/>
        <xdr:cNvSpPr txBox="1">
          <a:spLocks noChangeArrowheads="1"/>
        </xdr:cNvSpPr>
      </xdr:nvSpPr>
      <xdr:spPr bwMode="auto">
        <a:xfrm>
          <a:off x="14468475" y="8258175"/>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57150</xdr:colOff>
      <xdr:row>47</xdr:row>
      <xdr:rowOff>0</xdr:rowOff>
    </xdr:from>
    <xdr:to>
      <xdr:col>32</xdr:col>
      <xdr:colOff>0</xdr:colOff>
      <xdr:row>47</xdr:row>
      <xdr:rowOff>0</xdr:rowOff>
    </xdr:to>
    <xdr:sp macro="" textlink="">
      <xdr:nvSpPr>
        <xdr:cNvPr id="38" name="Text Box 189"/>
        <xdr:cNvSpPr txBox="1">
          <a:spLocks noChangeArrowheads="1"/>
        </xdr:cNvSpPr>
      </xdr:nvSpPr>
      <xdr:spPr bwMode="auto">
        <a:xfrm>
          <a:off x="14458950" y="8258175"/>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57150</xdr:colOff>
      <xdr:row>47</xdr:row>
      <xdr:rowOff>0</xdr:rowOff>
    </xdr:from>
    <xdr:to>
      <xdr:col>31</xdr:col>
      <xdr:colOff>228600</xdr:colOff>
      <xdr:row>47</xdr:row>
      <xdr:rowOff>0</xdr:rowOff>
    </xdr:to>
    <xdr:sp macro="" textlink="">
      <xdr:nvSpPr>
        <xdr:cNvPr id="39" name="Text Box 190"/>
        <xdr:cNvSpPr txBox="1">
          <a:spLocks noChangeArrowheads="1"/>
        </xdr:cNvSpPr>
      </xdr:nvSpPr>
      <xdr:spPr bwMode="auto">
        <a:xfrm>
          <a:off x="14458950"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47</xdr:row>
      <xdr:rowOff>0</xdr:rowOff>
    </xdr:from>
    <xdr:to>
      <xdr:col>31</xdr:col>
      <xdr:colOff>209550</xdr:colOff>
      <xdr:row>47</xdr:row>
      <xdr:rowOff>0</xdr:rowOff>
    </xdr:to>
    <xdr:sp macro="" textlink="">
      <xdr:nvSpPr>
        <xdr:cNvPr id="40" name="Text Box 191"/>
        <xdr:cNvSpPr txBox="1">
          <a:spLocks noChangeArrowheads="1"/>
        </xdr:cNvSpPr>
      </xdr:nvSpPr>
      <xdr:spPr bwMode="auto">
        <a:xfrm>
          <a:off x="14439900"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47</xdr:row>
      <xdr:rowOff>0</xdr:rowOff>
    </xdr:from>
    <xdr:to>
      <xdr:col>31</xdr:col>
      <xdr:colOff>209550</xdr:colOff>
      <xdr:row>47</xdr:row>
      <xdr:rowOff>0</xdr:rowOff>
    </xdr:to>
    <xdr:sp macro="" textlink="">
      <xdr:nvSpPr>
        <xdr:cNvPr id="41" name="Text Box 192"/>
        <xdr:cNvSpPr txBox="1">
          <a:spLocks noChangeArrowheads="1"/>
        </xdr:cNvSpPr>
      </xdr:nvSpPr>
      <xdr:spPr bwMode="auto">
        <a:xfrm>
          <a:off x="14439900"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47</xdr:row>
      <xdr:rowOff>0</xdr:rowOff>
    </xdr:from>
    <xdr:to>
      <xdr:col>31</xdr:col>
      <xdr:colOff>219075</xdr:colOff>
      <xdr:row>47</xdr:row>
      <xdr:rowOff>0</xdr:rowOff>
    </xdr:to>
    <xdr:sp macro="" textlink="">
      <xdr:nvSpPr>
        <xdr:cNvPr id="42" name="Text Box 193"/>
        <xdr:cNvSpPr txBox="1">
          <a:spLocks noChangeArrowheads="1"/>
        </xdr:cNvSpPr>
      </xdr:nvSpPr>
      <xdr:spPr bwMode="auto">
        <a:xfrm>
          <a:off x="14439900" y="82581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28575</xdr:colOff>
      <xdr:row>47</xdr:row>
      <xdr:rowOff>0</xdr:rowOff>
    </xdr:from>
    <xdr:to>
      <xdr:col>31</xdr:col>
      <xdr:colOff>200025</xdr:colOff>
      <xdr:row>47</xdr:row>
      <xdr:rowOff>0</xdr:rowOff>
    </xdr:to>
    <xdr:sp macro="" textlink="">
      <xdr:nvSpPr>
        <xdr:cNvPr id="43" name="Text Box 194"/>
        <xdr:cNvSpPr txBox="1">
          <a:spLocks noChangeArrowheads="1"/>
        </xdr:cNvSpPr>
      </xdr:nvSpPr>
      <xdr:spPr bwMode="auto">
        <a:xfrm>
          <a:off x="14430375"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28575</xdr:colOff>
      <xdr:row>47</xdr:row>
      <xdr:rowOff>0</xdr:rowOff>
    </xdr:from>
    <xdr:to>
      <xdr:col>31</xdr:col>
      <xdr:colOff>200025</xdr:colOff>
      <xdr:row>47</xdr:row>
      <xdr:rowOff>0</xdr:rowOff>
    </xdr:to>
    <xdr:sp macro="" textlink="">
      <xdr:nvSpPr>
        <xdr:cNvPr id="44" name="Text Box 195"/>
        <xdr:cNvSpPr txBox="1">
          <a:spLocks noChangeArrowheads="1"/>
        </xdr:cNvSpPr>
      </xdr:nvSpPr>
      <xdr:spPr bwMode="auto">
        <a:xfrm>
          <a:off x="14430375"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21</xdr:col>
      <xdr:colOff>47625</xdr:colOff>
      <xdr:row>47</xdr:row>
      <xdr:rowOff>0</xdr:rowOff>
    </xdr:from>
    <xdr:to>
      <xdr:col>31</xdr:col>
      <xdr:colOff>228600</xdr:colOff>
      <xdr:row>47</xdr:row>
      <xdr:rowOff>0</xdr:rowOff>
    </xdr:to>
    <xdr:sp macro="" textlink="">
      <xdr:nvSpPr>
        <xdr:cNvPr id="45" name="Text Box 196"/>
        <xdr:cNvSpPr txBox="1">
          <a:spLocks noChangeArrowheads="1"/>
        </xdr:cNvSpPr>
      </xdr:nvSpPr>
      <xdr:spPr bwMode="auto">
        <a:xfrm>
          <a:off x="14449425" y="82581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49</xdr:col>
      <xdr:colOff>104775</xdr:colOff>
      <xdr:row>47</xdr:row>
      <xdr:rowOff>0</xdr:rowOff>
    </xdr:from>
    <xdr:to>
      <xdr:col>53</xdr:col>
      <xdr:colOff>152400</xdr:colOff>
      <xdr:row>47</xdr:row>
      <xdr:rowOff>0</xdr:rowOff>
    </xdr:to>
    <xdr:sp macro="" textlink="">
      <xdr:nvSpPr>
        <xdr:cNvPr id="46" name="Text Box 197"/>
        <xdr:cNvSpPr txBox="1">
          <a:spLocks noChangeArrowheads="1"/>
        </xdr:cNvSpPr>
      </xdr:nvSpPr>
      <xdr:spPr bwMode="auto">
        <a:xfrm>
          <a:off x="33708975" y="8258175"/>
          <a:ext cx="2790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22</xdr:col>
      <xdr:colOff>0</xdr:colOff>
      <xdr:row>47</xdr:row>
      <xdr:rowOff>0</xdr:rowOff>
    </xdr:from>
    <xdr:to>
      <xdr:col>22</xdr:col>
      <xdr:colOff>76200</xdr:colOff>
      <xdr:row>48</xdr:row>
      <xdr:rowOff>47625</xdr:rowOff>
    </xdr:to>
    <xdr:sp macro="" textlink="">
      <xdr:nvSpPr>
        <xdr:cNvPr id="4519114" name="Text Box 204"/>
        <xdr:cNvSpPr txBox="1">
          <a:spLocks noChangeArrowheads="1"/>
        </xdr:cNvSpPr>
      </xdr:nvSpPr>
      <xdr:spPr bwMode="auto">
        <a:xfrm>
          <a:off x="2971800" y="8924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8</xdr:col>
      <xdr:colOff>38100</xdr:colOff>
      <xdr:row>0</xdr:row>
      <xdr:rowOff>0</xdr:rowOff>
    </xdr:from>
    <xdr:to>
      <xdr:col>10</xdr:col>
      <xdr:colOff>47625</xdr:colOff>
      <xdr:row>0</xdr:row>
      <xdr:rowOff>0</xdr:rowOff>
    </xdr:to>
    <xdr:sp macro="" textlink="">
      <xdr:nvSpPr>
        <xdr:cNvPr id="48" name="Text Box 214"/>
        <xdr:cNvSpPr txBox="1">
          <a:spLocks noChangeArrowheads="1"/>
        </xdr:cNvSpPr>
      </xdr:nvSpPr>
      <xdr:spPr bwMode="auto">
        <a:xfrm>
          <a:off x="55245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6</xdr:col>
      <xdr:colOff>57150</xdr:colOff>
      <xdr:row>47</xdr:row>
      <xdr:rowOff>0</xdr:rowOff>
    </xdr:from>
    <xdr:to>
      <xdr:col>9</xdr:col>
      <xdr:colOff>0</xdr:colOff>
      <xdr:row>47</xdr:row>
      <xdr:rowOff>0</xdr:rowOff>
    </xdr:to>
    <xdr:sp macro="" textlink="">
      <xdr:nvSpPr>
        <xdr:cNvPr id="49" name="Text Box 216"/>
        <xdr:cNvSpPr txBox="1">
          <a:spLocks noChangeArrowheads="1"/>
        </xdr:cNvSpPr>
      </xdr:nvSpPr>
      <xdr:spPr bwMode="auto">
        <a:xfrm>
          <a:off x="4171950" y="8258175"/>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47</xdr:row>
      <xdr:rowOff>0</xdr:rowOff>
    </xdr:from>
    <xdr:to>
      <xdr:col>48</xdr:col>
      <xdr:colOff>114300</xdr:colOff>
      <xdr:row>47</xdr:row>
      <xdr:rowOff>0</xdr:rowOff>
    </xdr:to>
    <xdr:sp macro="" textlink="">
      <xdr:nvSpPr>
        <xdr:cNvPr id="50" name="Text Box 217"/>
        <xdr:cNvSpPr txBox="1">
          <a:spLocks noChangeArrowheads="1"/>
        </xdr:cNvSpPr>
      </xdr:nvSpPr>
      <xdr:spPr bwMode="auto">
        <a:xfrm>
          <a:off x="31594425" y="8258175"/>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editAs="oneCell">
    <xdr:from>
      <xdr:col>22</xdr:col>
      <xdr:colOff>0</xdr:colOff>
      <xdr:row>48</xdr:row>
      <xdr:rowOff>0</xdr:rowOff>
    </xdr:from>
    <xdr:to>
      <xdr:col>22</xdr:col>
      <xdr:colOff>76200</xdr:colOff>
      <xdr:row>49</xdr:row>
      <xdr:rowOff>47625</xdr:rowOff>
    </xdr:to>
    <xdr:sp macro="" textlink="">
      <xdr:nvSpPr>
        <xdr:cNvPr id="4519118" name="Text Box 248"/>
        <xdr:cNvSpPr txBox="1">
          <a:spLocks noChangeArrowheads="1"/>
        </xdr:cNvSpPr>
      </xdr:nvSpPr>
      <xdr:spPr bwMode="auto">
        <a:xfrm>
          <a:off x="2971800" y="9086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22</xdr:col>
      <xdr:colOff>0</xdr:colOff>
      <xdr:row>49</xdr:row>
      <xdr:rowOff>0</xdr:rowOff>
    </xdr:from>
    <xdr:to>
      <xdr:col>22</xdr:col>
      <xdr:colOff>76200</xdr:colOff>
      <xdr:row>50</xdr:row>
      <xdr:rowOff>47625</xdr:rowOff>
    </xdr:to>
    <xdr:sp macro="" textlink="">
      <xdr:nvSpPr>
        <xdr:cNvPr id="4519119" name="Text Box 249"/>
        <xdr:cNvSpPr txBox="1">
          <a:spLocks noChangeArrowheads="1"/>
        </xdr:cNvSpPr>
      </xdr:nvSpPr>
      <xdr:spPr bwMode="auto">
        <a:xfrm>
          <a:off x="2971800" y="9248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22</xdr:col>
      <xdr:colOff>0</xdr:colOff>
      <xdr:row>50</xdr:row>
      <xdr:rowOff>0</xdr:rowOff>
    </xdr:from>
    <xdr:to>
      <xdr:col>22</xdr:col>
      <xdr:colOff>76200</xdr:colOff>
      <xdr:row>51</xdr:row>
      <xdr:rowOff>47625</xdr:rowOff>
    </xdr:to>
    <xdr:sp macro="" textlink="">
      <xdr:nvSpPr>
        <xdr:cNvPr id="4519120" name="Text Box 250"/>
        <xdr:cNvSpPr txBox="1">
          <a:spLocks noChangeArrowheads="1"/>
        </xdr:cNvSpPr>
      </xdr:nvSpPr>
      <xdr:spPr bwMode="auto">
        <a:xfrm>
          <a:off x="2971800" y="94107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92.xml><?xml version="1.0" encoding="utf-8"?>
<c:userShapes xmlns:c="http://schemas.openxmlformats.org/drawingml/2006/chart">
  <cdr:relSizeAnchor xmlns:cdr="http://schemas.openxmlformats.org/drawingml/2006/chartDrawing">
    <cdr:from>
      <cdr:x>0.93808</cdr:x>
      <cdr:y>0.24831</cdr:y>
    </cdr:from>
    <cdr:to>
      <cdr:x>0.9667</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4140175" y="185295"/>
          <a:ext cx="126209"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1</xdr:row>
      <xdr:rowOff>38100</xdr:rowOff>
    </xdr:to>
    <xdr:sp macro="" textlink="">
      <xdr:nvSpPr>
        <xdr:cNvPr id="2" name="Text Box 9" descr="10%"/>
        <xdr:cNvSpPr txBox="1">
          <a:spLocks noChangeArrowheads="1"/>
        </xdr:cNvSpPr>
      </xdr:nvSpPr>
      <xdr:spPr bwMode="auto">
        <a:xfrm>
          <a:off x="0" y="0"/>
          <a:ext cx="76200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鉱  工  業</a:t>
          </a:r>
        </a:p>
      </xdr:txBody>
    </xdr:sp>
    <xdr:clientData/>
  </xdr:twoCellAnchor>
  <xdr:twoCellAnchor>
    <xdr:from>
      <xdr:col>5</xdr:col>
      <xdr:colOff>19050</xdr:colOff>
      <xdr:row>70</xdr:row>
      <xdr:rowOff>0</xdr:rowOff>
    </xdr:from>
    <xdr:to>
      <xdr:col>44</xdr:col>
      <xdr:colOff>76200</xdr:colOff>
      <xdr:row>70</xdr:row>
      <xdr:rowOff>0</xdr:rowOff>
    </xdr:to>
    <xdr:graphicFrame macro="">
      <xdr:nvGraphicFramePr>
        <xdr:cNvPr id="463882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85725</xdr:colOff>
      <xdr:row>70</xdr:row>
      <xdr:rowOff>0</xdr:rowOff>
    </xdr:from>
    <xdr:to>
      <xdr:col>40</xdr:col>
      <xdr:colOff>104775</xdr:colOff>
      <xdr:row>70</xdr:row>
      <xdr:rowOff>0</xdr:rowOff>
    </xdr:to>
    <xdr:sp macro="" textlink="">
      <xdr:nvSpPr>
        <xdr:cNvPr id="4638823" name="Line 14"/>
        <xdr:cNvSpPr>
          <a:spLocks noChangeShapeType="1"/>
        </xdr:cNvSpPr>
      </xdr:nvSpPr>
      <xdr:spPr bwMode="auto">
        <a:xfrm>
          <a:off x="3924300" y="13401675"/>
          <a:ext cx="11334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27</xdr:col>
      <xdr:colOff>85725</xdr:colOff>
      <xdr:row>70</xdr:row>
      <xdr:rowOff>0</xdr:rowOff>
    </xdr:from>
    <xdr:to>
      <xdr:col>29</xdr:col>
      <xdr:colOff>19050</xdr:colOff>
      <xdr:row>70</xdr:row>
      <xdr:rowOff>0</xdr:rowOff>
    </xdr:to>
    <xdr:sp macro="" textlink="">
      <xdr:nvSpPr>
        <xdr:cNvPr id="5" name="Text Box 20"/>
        <xdr:cNvSpPr txBox="1">
          <a:spLocks noChangeArrowheads="1"/>
        </xdr:cNvSpPr>
      </xdr:nvSpPr>
      <xdr:spPr bwMode="auto">
        <a:xfrm>
          <a:off x="18602325" y="13401675"/>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16</xdr:col>
      <xdr:colOff>104775</xdr:colOff>
      <xdr:row>70</xdr:row>
      <xdr:rowOff>0</xdr:rowOff>
    </xdr:from>
    <xdr:to>
      <xdr:col>19</xdr:col>
      <xdr:colOff>57150</xdr:colOff>
      <xdr:row>70</xdr:row>
      <xdr:rowOff>0</xdr:rowOff>
    </xdr:to>
    <xdr:sp macro="" textlink="">
      <xdr:nvSpPr>
        <xdr:cNvPr id="6" name="Text Box 21"/>
        <xdr:cNvSpPr txBox="1">
          <a:spLocks noChangeArrowheads="1"/>
        </xdr:cNvSpPr>
      </xdr:nvSpPr>
      <xdr:spPr bwMode="auto">
        <a:xfrm>
          <a:off x="11077575" y="13401675"/>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20</xdr:col>
      <xdr:colOff>9525</xdr:colOff>
      <xdr:row>70</xdr:row>
      <xdr:rowOff>0</xdr:rowOff>
    </xdr:from>
    <xdr:to>
      <xdr:col>26</xdr:col>
      <xdr:colOff>85725</xdr:colOff>
      <xdr:row>70</xdr:row>
      <xdr:rowOff>0</xdr:rowOff>
    </xdr:to>
    <xdr:sp macro="" textlink="">
      <xdr:nvSpPr>
        <xdr:cNvPr id="7" name="Text Box 22"/>
        <xdr:cNvSpPr txBox="1">
          <a:spLocks noChangeArrowheads="1"/>
        </xdr:cNvSpPr>
      </xdr:nvSpPr>
      <xdr:spPr bwMode="auto">
        <a:xfrm>
          <a:off x="13725525" y="13401675"/>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12</xdr:col>
      <xdr:colOff>95250</xdr:colOff>
      <xdr:row>70</xdr:row>
      <xdr:rowOff>0</xdr:rowOff>
    </xdr:from>
    <xdr:to>
      <xdr:col>51</xdr:col>
      <xdr:colOff>47625</xdr:colOff>
      <xdr:row>70</xdr:row>
      <xdr:rowOff>0</xdr:rowOff>
    </xdr:to>
    <xdr:graphicFrame macro="">
      <xdr:nvGraphicFramePr>
        <xdr:cNvPr id="4638827"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38100</xdr:colOff>
      <xdr:row>70</xdr:row>
      <xdr:rowOff>0</xdr:rowOff>
    </xdr:from>
    <xdr:to>
      <xdr:col>27</xdr:col>
      <xdr:colOff>95250</xdr:colOff>
      <xdr:row>70</xdr:row>
      <xdr:rowOff>0</xdr:rowOff>
    </xdr:to>
    <xdr:sp macro="" textlink="">
      <xdr:nvSpPr>
        <xdr:cNvPr id="9" name="Text Box 25"/>
        <xdr:cNvSpPr txBox="1">
          <a:spLocks noChangeArrowheads="1"/>
        </xdr:cNvSpPr>
      </xdr:nvSpPr>
      <xdr:spPr bwMode="auto">
        <a:xfrm>
          <a:off x="14439900" y="13401675"/>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23</xdr:col>
      <xdr:colOff>19050</xdr:colOff>
      <xdr:row>70</xdr:row>
      <xdr:rowOff>0</xdr:rowOff>
    </xdr:from>
    <xdr:to>
      <xdr:col>25</xdr:col>
      <xdr:colOff>0</xdr:colOff>
      <xdr:row>70</xdr:row>
      <xdr:rowOff>0</xdr:rowOff>
    </xdr:to>
    <xdr:sp macro="" textlink="">
      <xdr:nvSpPr>
        <xdr:cNvPr id="10" name="Text Box 26"/>
        <xdr:cNvSpPr txBox="1">
          <a:spLocks noChangeArrowheads="1"/>
        </xdr:cNvSpPr>
      </xdr:nvSpPr>
      <xdr:spPr bwMode="auto">
        <a:xfrm>
          <a:off x="15792450" y="13401675"/>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21</xdr:col>
      <xdr:colOff>47625</xdr:colOff>
      <xdr:row>70</xdr:row>
      <xdr:rowOff>0</xdr:rowOff>
    </xdr:from>
    <xdr:to>
      <xdr:col>26</xdr:col>
      <xdr:colOff>95250</xdr:colOff>
      <xdr:row>70</xdr:row>
      <xdr:rowOff>0</xdr:rowOff>
    </xdr:to>
    <xdr:sp macro="" textlink="">
      <xdr:nvSpPr>
        <xdr:cNvPr id="11" name="Text Box 27"/>
        <xdr:cNvSpPr txBox="1">
          <a:spLocks noChangeArrowheads="1"/>
        </xdr:cNvSpPr>
      </xdr:nvSpPr>
      <xdr:spPr bwMode="auto">
        <a:xfrm>
          <a:off x="14449425" y="13401675"/>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23</xdr:col>
      <xdr:colOff>76200</xdr:colOff>
      <xdr:row>70</xdr:row>
      <xdr:rowOff>0</xdr:rowOff>
    </xdr:from>
    <xdr:to>
      <xdr:col>25</xdr:col>
      <xdr:colOff>85725</xdr:colOff>
      <xdr:row>70</xdr:row>
      <xdr:rowOff>0</xdr:rowOff>
    </xdr:to>
    <xdr:sp macro="" textlink="">
      <xdr:nvSpPr>
        <xdr:cNvPr id="12" name="Text Box 28"/>
        <xdr:cNvSpPr txBox="1">
          <a:spLocks noChangeArrowheads="1"/>
        </xdr:cNvSpPr>
      </xdr:nvSpPr>
      <xdr:spPr bwMode="auto">
        <a:xfrm>
          <a:off x="15849600" y="13401675"/>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22</xdr:col>
      <xdr:colOff>114300</xdr:colOff>
      <xdr:row>70</xdr:row>
      <xdr:rowOff>0</xdr:rowOff>
    </xdr:from>
    <xdr:to>
      <xdr:col>26</xdr:col>
      <xdr:colOff>66675</xdr:colOff>
      <xdr:row>70</xdr:row>
      <xdr:rowOff>0</xdr:rowOff>
    </xdr:to>
    <xdr:sp macro="" textlink="">
      <xdr:nvSpPr>
        <xdr:cNvPr id="13" name="Text Box 29"/>
        <xdr:cNvSpPr txBox="1">
          <a:spLocks noChangeArrowheads="1"/>
        </xdr:cNvSpPr>
      </xdr:nvSpPr>
      <xdr:spPr bwMode="auto">
        <a:xfrm>
          <a:off x="15201900" y="134016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8</xdr:col>
      <xdr:colOff>28575</xdr:colOff>
      <xdr:row>70</xdr:row>
      <xdr:rowOff>0</xdr:rowOff>
    </xdr:from>
    <xdr:to>
      <xdr:col>12</xdr:col>
      <xdr:colOff>114300</xdr:colOff>
      <xdr:row>70</xdr:row>
      <xdr:rowOff>0</xdr:rowOff>
    </xdr:to>
    <xdr:sp macro="" textlink="">
      <xdr:nvSpPr>
        <xdr:cNvPr id="14" name="Text Box 30"/>
        <xdr:cNvSpPr txBox="1">
          <a:spLocks noChangeArrowheads="1"/>
        </xdr:cNvSpPr>
      </xdr:nvSpPr>
      <xdr:spPr bwMode="auto">
        <a:xfrm>
          <a:off x="5514975" y="13401675"/>
          <a:ext cx="2828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33</xdr:col>
      <xdr:colOff>0</xdr:colOff>
      <xdr:row>70</xdr:row>
      <xdr:rowOff>0</xdr:rowOff>
    </xdr:from>
    <xdr:to>
      <xdr:col>39</xdr:col>
      <xdr:colOff>85725</xdr:colOff>
      <xdr:row>70</xdr:row>
      <xdr:rowOff>0</xdr:rowOff>
    </xdr:to>
    <xdr:sp macro="" textlink="">
      <xdr:nvSpPr>
        <xdr:cNvPr id="15" name="Text Box 31"/>
        <xdr:cNvSpPr txBox="1">
          <a:spLocks noChangeArrowheads="1"/>
        </xdr:cNvSpPr>
      </xdr:nvSpPr>
      <xdr:spPr bwMode="auto">
        <a:xfrm>
          <a:off x="22631400" y="134016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22</xdr:col>
      <xdr:colOff>114300</xdr:colOff>
      <xdr:row>70</xdr:row>
      <xdr:rowOff>0</xdr:rowOff>
    </xdr:from>
    <xdr:to>
      <xdr:col>26</xdr:col>
      <xdr:colOff>66675</xdr:colOff>
      <xdr:row>70</xdr:row>
      <xdr:rowOff>0</xdr:rowOff>
    </xdr:to>
    <xdr:sp macro="" textlink="">
      <xdr:nvSpPr>
        <xdr:cNvPr id="16" name="Text Box 32"/>
        <xdr:cNvSpPr txBox="1">
          <a:spLocks noChangeArrowheads="1"/>
        </xdr:cNvSpPr>
      </xdr:nvSpPr>
      <xdr:spPr bwMode="auto">
        <a:xfrm>
          <a:off x="15201900" y="134016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19</xdr:col>
      <xdr:colOff>19050</xdr:colOff>
      <xdr:row>70</xdr:row>
      <xdr:rowOff>0</xdr:rowOff>
    </xdr:from>
    <xdr:to>
      <xdr:col>30</xdr:col>
      <xdr:colOff>0</xdr:colOff>
      <xdr:row>70</xdr:row>
      <xdr:rowOff>0</xdr:rowOff>
    </xdr:to>
    <xdr:sp macro="" textlink="">
      <xdr:nvSpPr>
        <xdr:cNvPr id="4638836" name="Text Box 35"/>
        <xdr:cNvSpPr txBox="1">
          <a:spLocks noChangeArrowheads="1"/>
        </xdr:cNvSpPr>
      </xdr:nvSpPr>
      <xdr:spPr bwMode="auto">
        <a:xfrm>
          <a:off x="2371725" y="13401675"/>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47625</xdr:colOff>
      <xdr:row>70</xdr:row>
      <xdr:rowOff>0</xdr:rowOff>
    </xdr:from>
    <xdr:to>
      <xdr:col>28</xdr:col>
      <xdr:colOff>228600</xdr:colOff>
      <xdr:row>70</xdr:row>
      <xdr:rowOff>0</xdr:rowOff>
    </xdr:to>
    <xdr:sp macro="" textlink="">
      <xdr:nvSpPr>
        <xdr:cNvPr id="4638837" name="Text Box 36"/>
        <xdr:cNvSpPr txBox="1">
          <a:spLocks noChangeArrowheads="1"/>
        </xdr:cNvSpPr>
      </xdr:nvSpPr>
      <xdr:spPr bwMode="auto">
        <a:xfrm>
          <a:off x="2276475" y="13401675"/>
          <a:ext cx="1314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47</xdr:col>
      <xdr:colOff>152400</xdr:colOff>
      <xdr:row>70</xdr:row>
      <xdr:rowOff>0</xdr:rowOff>
    </xdr:from>
    <xdr:to>
      <xdr:col>51</xdr:col>
      <xdr:colOff>0</xdr:colOff>
      <xdr:row>70</xdr:row>
      <xdr:rowOff>0</xdr:rowOff>
    </xdr:to>
    <xdr:sp macro="" textlink="">
      <xdr:nvSpPr>
        <xdr:cNvPr id="19" name="Text Box 39"/>
        <xdr:cNvSpPr txBox="1">
          <a:spLocks noChangeArrowheads="1"/>
        </xdr:cNvSpPr>
      </xdr:nvSpPr>
      <xdr:spPr bwMode="auto">
        <a:xfrm>
          <a:off x="32385000" y="1340167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45</xdr:col>
      <xdr:colOff>57150</xdr:colOff>
      <xdr:row>70</xdr:row>
      <xdr:rowOff>0</xdr:rowOff>
    </xdr:from>
    <xdr:to>
      <xdr:col>48</xdr:col>
      <xdr:colOff>19050</xdr:colOff>
      <xdr:row>70</xdr:row>
      <xdr:rowOff>0</xdr:rowOff>
    </xdr:to>
    <xdr:sp macro="" textlink="">
      <xdr:nvSpPr>
        <xdr:cNvPr id="20" name="Text Box 45"/>
        <xdr:cNvSpPr txBox="1">
          <a:spLocks noChangeArrowheads="1"/>
        </xdr:cNvSpPr>
      </xdr:nvSpPr>
      <xdr:spPr bwMode="auto">
        <a:xfrm>
          <a:off x="30918150" y="13401675"/>
          <a:ext cx="20193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25</xdr:col>
      <xdr:colOff>66675</xdr:colOff>
      <xdr:row>70</xdr:row>
      <xdr:rowOff>0</xdr:rowOff>
    </xdr:from>
    <xdr:to>
      <xdr:col>29</xdr:col>
      <xdr:colOff>114300</xdr:colOff>
      <xdr:row>70</xdr:row>
      <xdr:rowOff>0</xdr:rowOff>
    </xdr:to>
    <xdr:sp macro="" textlink="">
      <xdr:nvSpPr>
        <xdr:cNvPr id="21" name="Text Box 46"/>
        <xdr:cNvSpPr txBox="1">
          <a:spLocks noChangeArrowheads="1"/>
        </xdr:cNvSpPr>
      </xdr:nvSpPr>
      <xdr:spPr bwMode="auto">
        <a:xfrm>
          <a:off x="17211675" y="1340167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31</xdr:col>
      <xdr:colOff>9525</xdr:colOff>
      <xdr:row>70</xdr:row>
      <xdr:rowOff>0</xdr:rowOff>
    </xdr:from>
    <xdr:to>
      <xdr:col>35</xdr:col>
      <xdr:colOff>85725</xdr:colOff>
      <xdr:row>70</xdr:row>
      <xdr:rowOff>0</xdr:rowOff>
    </xdr:to>
    <xdr:sp macro="" textlink="">
      <xdr:nvSpPr>
        <xdr:cNvPr id="22" name="Text Box 48"/>
        <xdr:cNvSpPr txBox="1">
          <a:spLocks noChangeArrowheads="1"/>
        </xdr:cNvSpPr>
      </xdr:nvSpPr>
      <xdr:spPr bwMode="auto">
        <a:xfrm>
          <a:off x="21269325" y="1340167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70</xdr:row>
      <xdr:rowOff>0</xdr:rowOff>
    </xdr:from>
    <xdr:to>
      <xdr:col>4</xdr:col>
      <xdr:colOff>28575</xdr:colOff>
      <xdr:row>70</xdr:row>
      <xdr:rowOff>0</xdr:rowOff>
    </xdr:to>
    <xdr:sp macro="" textlink="">
      <xdr:nvSpPr>
        <xdr:cNvPr id="23" name="Text Box 49"/>
        <xdr:cNvSpPr txBox="1">
          <a:spLocks noChangeArrowheads="1"/>
        </xdr:cNvSpPr>
      </xdr:nvSpPr>
      <xdr:spPr bwMode="auto">
        <a:xfrm>
          <a:off x="19050" y="13401675"/>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15</xdr:col>
      <xdr:colOff>76200</xdr:colOff>
      <xdr:row>70</xdr:row>
      <xdr:rowOff>0</xdr:rowOff>
    </xdr:from>
    <xdr:to>
      <xdr:col>23</xdr:col>
      <xdr:colOff>104775</xdr:colOff>
      <xdr:row>70</xdr:row>
      <xdr:rowOff>0</xdr:rowOff>
    </xdr:to>
    <xdr:sp macro="" textlink="">
      <xdr:nvSpPr>
        <xdr:cNvPr id="4638843" name="Line 54"/>
        <xdr:cNvSpPr>
          <a:spLocks noChangeShapeType="1"/>
        </xdr:cNvSpPr>
      </xdr:nvSpPr>
      <xdr:spPr bwMode="auto">
        <a:xfrm>
          <a:off x="1933575" y="13401675"/>
          <a:ext cx="10191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47625</xdr:colOff>
      <xdr:row>0</xdr:row>
      <xdr:rowOff>0</xdr:rowOff>
    </xdr:from>
    <xdr:to>
      <xdr:col>10</xdr:col>
      <xdr:colOff>0</xdr:colOff>
      <xdr:row>0</xdr:row>
      <xdr:rowOff>0</xdr:rowOff>
    </xdr:to>
    <xdr:sp macro="" textlink="">
      <xdr:nvSpPr>
        <xdr:cNvPr id="25" name="Text Box 55"/>
        <xdr:cNvSpPr txBox="1">
          <a:spLocks noChangeArrowheads="1"/>
        </xdr:cNvSpPr>
      </xdr:nvSpPr>
      <xdr:spPr bwMode="auto">
        <a:xfrm>
          <a:off x="5534025" y="0"/>
          <a:ext cx="13239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8</xdr:col>
      <xdr:colOff>47625</xdr:colOff>
      <xdr:row>0</xdr:row>
      <xdr:rowOff>0</xdr:rowOff>
    </xdr:from>
    <xdr:to>
      <xdr:col>10</xdr:col>
      <xdr:colOff>0</xdr:colOff>
      <xdr:row>0</xdr:row>
      <xdr:rowOff>0</xdr:rowOff>
    </xdr:to>
    <xdr:sp macro="" textlink="">
      <xdr:nvSpPr>
        <xdr:cNvPr id="26" name="Text Box 57"/>
        <xdr:cNvSpPr txBox="1">
          <a:spLocks noChangeArrowheads="1"/>
        </xdr:cNvSpPr>
      </xdr:nvSpPr>
      <xdr:spPr bwMode="auto">
        <a:xfrm>
          <a:off x="5534025" y="0"/>
          <a:ext cx="13239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45</xdr:col>
      <xdr:colOff>19050</xdr:colOff>
      <xdr:row>0</xdr:row>
      <xdr:rowOff>0</xdr:rowOff>
    </xdr:to>
    <xdr:graphicFrame macro="">
      <xdr:nvGraphicFramePr>
        <xdr:cNvPr id="463884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8" name="Text Box 66"/>
        <xdr:cNvSpPr txBox="1">
          <a:spLocks noChangeArrowheads="1"/>
        </xdr:cNvSpPr>
      </xdr:nvSpPr>
      <xdr:spPr bwMode="auto">
        <a:xfrm>
          <a:off x="752475" y="0"/>
          <a:ext cx="26860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0</xdr:colOff>
      <xdr:row>0</xdr:row>
      <xdr:rowOff>0</xdr:rowOff>
    </xdr:to>
    <xdr:sp macro="" textlink="">
      <xdr:nvSpPr>
        <xdr:cNvPr id="29" name="Text Box 67"/>
        <xdr:cNvSpPr txBox="1">
          <a:spLocks noChangeArrowheads="1"/>
        </xdr:cNvSpPr>
      </xdr:nvSpPr>
      <xdr:spPr bwMode="auto">
        <a:xfrm>
          <a:off x="34385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30</xdr:col>
      <xdr:colOff>38100</xdr:colOff>
      <xdr:row>0</xdr:row>
      <xdr:rowOff>0</xdr:rowOff>
    </xdr:from>
    <xdr:to>
      <xdr:col>38</xdr:col>
      <xdr:colOff>47625</xdr:colOff>
      <xdr:row>0</xdr:row>
      <xdr:rowOff>0</xdr:rowOff>
    </xdr:to>
    <xdr:sp macro="" textlink="">
      <xdr:nvSpPr>
        <xdr:cNvPr id="30" name="Text Box 71"/>
        <xdr:cNvSpPr txBox="1">
          <a:spLocks noChangeArrowheads="1"/>
        </xdr:cNvSpPr>
      </xdr:nvSpPr>
      <xdr:spPr bwMode="auto">
        <a:xfrm>
          <a:off x="20612100" y="0"/>
          <a:ext cx="5495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47</xdr:col>
      <xdr:colOff>19050</xdr:colOff>
      <xdr:row>0</xdr:row>
      <xdr:rowOff>0</xdr:rowOff>
    </xdr:from>
    <xdr:to>
      <xdr:col>48</xdr:col>
      <xdr:colOff>28575</xdr:colOff>
      <xdr:row>0</xdr:row>
      <xdr:rowOff>0</xdr:rowOff>
    </xdr:to>
    <xdr:sp macro="" textlink="">
      <xdr:nvSpPr>
        <xdr:cNvPr id="31" name="Text Box 77"/>
        <xdr:cNvSpPr txBox="1">
          <a:spLocks noChangeArrowheads="1"/>
        </xdr:cNvSpPr>
      </xdr:nvSpPr>
      <xdr:spPr bwMode="auto">
        <a:xfrm>
          <a:off x="322516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2" name="Text Box 78"/>
        <xdr:cNvSpPr txBox="1">
          <a:spLocks noChangeArrowheads="1"/>
        </xdr:cNvSpPr>
      </xdr:nvSpPr>
      <xdr:spPr bwMode="auto">
        <a:xfrm>
          <a:off x="114300" y="0"/>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0</xdr:row>
      <xdr:rowOff>0</xdr:rowOff>
    </xdr:from>
    <xdr:to>
      <xdr:col>7</xdr:col>
      <xdr:colOff>0</xdr:colOff>
      <xdr:row>0</xdr:row>
      <xdr:rowOff>0</xdr:rowOff>
    </xdr:to>
    <xdr:sp macro="" textlink="">
      <xdr:nvSpPr>
        <xdr:cNvPr id="33" name="Text Box 79"/>
        <xdr:cNvSpPr txBox="1">
          <a:spLocks noChangeArrowheads="1"/>
        </xdr:cNvSpPr>
      </xdr:nvSpPr>
      <xdr:spPr bwMode="auto">
        <a:xfrm>
          <a:off x="4133850" y="0"/>
          <a:ext cx="666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70</xdr:row>
      <xdr:rowOff>0</xdr:rowOff>
    </xdr:from>
    <xdr:to>
      <xdr:col>28</xdr:col>
      <xdr:colOff>152400</xdr:colOff>
      <xdr:row>70</xdr:row>
      <xdr:rowOff>0</xdr:rowOff>
    </xdr:to>
    <xdr:graphicFrame macro="">
      <xdr:nvGraphicFramePr>
        <xdr:cNvPr id="4638853"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104775</xdr:colOff>
      <xdr:row>70</xdr:row>
      <xdr:rowOff>0</xdr:rowOff>
    </xdr:from>
    <xdr:to>
      <xdr:col>49</xdr:col>
      <xdr:colOff>38100</xdr:colOff>
      <xdr:row>70</xdr:row>
      <xdr:rowOff>0</xdr:rowOff>
    </xdr:to>
    <xdr:graphicFrame macro="">
      <xdr:nvGraphicFramePr>
        <xdr:cNvPr id="4638854"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47625</xdr:colOff>
      <xdr:row>70</xdr:row>
      <xdr:rowOff>0</xdr:rowOff>
    </xdr:from>
    <xdr:to>
      <xdr:col>29</xdr:col>
      <xdr:colOff>38100</xdr:colOff>
      <xdr:row>70</xdr:row>
      <xdr:rowOff>0</xdr:rowOff>
    </xdr:to>
    <xdr:sp macro="" textlink="">
      <xdr:nvSpPr>
        <xdr:cNvPr id="4638855" name="Text Box 82"/>
        <xdr:cNvSpPr txBox="1">
          <a:spLocks noChangeArrowheads="1"/>
        </xdr:cNvSpPr>
      </xdr:nvSpPr>
      <xdr:spPr bwMode="auto">
        <a:xfrm>
          <a:off x="2152650" y="13401675"/>
          <a:ext cx="14763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57150</xdr:colOff>
      <xdr:row>70</xdr:row>
      <xdr:rowOff>0</xdr:rowOff>
    </xdr:from>
    <xdr:to>
      <xdr:col>28</xdr:col>
      <xdr:colOff>228600</xdr:colOff>
      <xdr:row>70</xdr:row>
      <xdr:rowOff>0</xdr:rowOff>
    </xdr:to>
    <xdr:sp macro="" textlink="">
      <xdr:nvSpPr>
        <xdr:cNvPr id="37" name="Text Box 83"/>
        <xdr:cNvSpPr txBox="1">
          <a:spLocks noChangeArrowheads="1"/>
        </xdr:cNvSpPr>
      </xdr:nvSpPr>
      <xdr:spPr bwMode="auto">
        <a:xfrm>
          <a:off x="12401550" y="13401675"/>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18</xdr:col>
      <xdr:colOff>66675</xdr:colOff>
      <xdr:row>70</xdr:row>
      <xdr:rowOff>0</xdr:rowOff>
    </xdr:from>
    <xdr:to>
      <xdr:col>29</xdr:col>
      <xdr:colOff>0</xdr:colOff>
      <xdr:row>70</xdr:row>
      <xdr:rowOff>0</xdr:rowOff>
    </xdr:to>
    <xdr:sp macro="" textlink="">
      <xdr:nvSpPr>
        <xdr:cNvPr id="38" name="Text Box 84"/>
        <xdr:cNvSpPr txBox="1">
          <a:spLocks noChangeArrowheads="1"/>
        </xdr:cNvSpPr>
      </xdr:nvSpPr>
      <xdr:spPr bwMode="auto">
        <a:xfrm>
          <a:off x="12411075" y="13401675"/>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18</xdr:col>
      <xdr:colOff>57150</xdr:colOff>
      <xdr:row>70</xdr:row>
      <xdr:rowOff>0</xdr:rowOff>
    </xdr:from>
    <xdr:to>
      <xdr:col>29</xdr:col>
      <xdr:colOff>0</xdr:colOff>
      <xdr:row>70</xdr:row>
      <xdr:rowOff>0</xdr:rowOff>
    </xdr:to>
    <xdr:sp macro="" textlink="">
      <xdr:nvSpPr>
        <xdr:cNvPr id="39" name="Text Box 85"/>
        <xdr:cNvSpPr txBox="1">
          <a:spLocks noChangeArrowheads="1"/>
        </xdr:cNvSpPr>
      </xdr:nvSpPr>
      <xdr:spPr bwMode="auto">
        <a:xfrm>
          <a:off x="12401550" y="13401675"/>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18</xdr:col>
      <xdr:colOff>57150</xdr:colOff>
      <xdr:row>70</xdr:row>
      <xdr:rowOff>0</xdr:rowOff>
    </xdr:from>
    <xdr:to>
      <xdr:col>28</xdr:col>
      <xdr:colOff>228600</xdr:colOff>
      <xdr:row>70</xdr:row>
      <xdr:rowOff>0</xdr:rowOff>
    </xdr:to>
    <xdr:sp macro="" textlink="">
      <xdr:nvSpPr>
        <xdr:cNvPr id="40" name="Text Box 86"/>
        <xdr:cNvSpPr txBox="1">
          <a:spLocks noChangeArrowheads="1"/>
        </xdr:cNvSpPr>
      </xdr:nvSpPr>
      <xdr:spPr bwMode="auto">
        <a:xfrm>
          <a:off x="12401550"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18</xdr:col>
      <xdr:colOff>38100</xdr:colOff>
      <xdr:row>70</xdr:row>
      <xdr:rowOff>0</xdr:rowOff>
    </xdr:from>
    <xdr:to>
      <xdr:col>28</xdr:col>
      <xdr:colOff>209550</xdr:colOff>
      <xdr:row>70</xdr:row>
      <xdr:rowOff>0</xdr:rowOff>
    </xdr:to>
    <xdr:sp macro="" textlink="">
      <xdr:nvSpPr>
        <xdr:cNvPr id="41" name="Text Box 87"/>
        <xdr:cNvSpPr txBox="1">
          <a:spLocks noChangeArrowheads="1"/>
        </xdr:cNvSpPr>
      </xdr:nvSpPr>
      <xdr:spPr bwMode="auto">
        <a:xfrm>
          <a:off x="12382500"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18</xdr:col>
      <xdr:colOff>38100</xdr:colOff>
      <xdr:row>70</xdr:row>
      <xdr:rowOff>0</xdr:rowOff>
    </xdr:from>
    <xdr:to>
      <xdr:col>28</xdr:col>
      <xdr:colOff>209550</xdr:colOff>
      <xdr:row>70</xdr:row>
      <xdr:rowOff>0</xdr:rowOff>
    </xdr:to>
    <xdr:sp macro="" textlink="">
      <xdr:nvSpPr>
        <xdr:cNvPr id="42" name="Text Box 88"/>
        <xdr:cNvSpPr txBox="1">
          <a:spLocks noChangeArrowheads="1"/>
        </xdr:cNvSpPr>
      </xdr:nvSpPr>
      <xdr:spPr bwMode="auto">
        <a:xfrm>
          <a:off x="12382500"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18</xdr:col>
      <xdr:colOff>38100</xdr:colOff>
      <xdr:row>70</xdr:row>
      <xdr:rowOff>0</xdr:rowOff>
    </xdr:from>
    <xdr:to>
      <xdr:col>28</xdr:col>
      <xdr:colOff>219075</xdr:colOff>
      <xdr:row>70</xdr:row>
      <xdr:rowOff>0</xdr:rowOff>
    </xdr:to>
    <xdr:sp macro="" textlink="">
      <xdr:nvSpPr>
        <xdr:cNvPr id="43" name="Text Box 89"/>
        <xdr:cNvSpPr txBox="1">
          <a:spLocks noChangeArrowheads="1"/>
        </xdr:cNvSpPr>
      </xdr:nvSpPr>
      <xdr:spPr bwMode="auto">
        <a:xfrm>
          <a:off x="12382500" y="134016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18</xdr:col>
      <xdr:colOff>28575</xdr:colOff>
      <xdr:row>70</xdr:row>
      <xdr:rowOff>0</xdr:rowOff>
    </xdr:from>
    <xdr:to>
      <xdr:col>28</xdr:col>
      <xdr:colOff>200025</xdr:colOff>
      <xdr:row>70</xdr:row>
      <xdr:rowOff>0</xdr:rowOff>
    </xdr:to>
    <xdr:sp macro="" textlink="">
      <xdr:nvSpPr>
        <xdr:cNvPr id="44" name="Text Box 90"/>
        <xdr:cNvSpPr txBox="1">
          <a:spLocks noChangeArrowheads="1"/>
        </xdr:cNvSpPr>
      </xdr:nvSpPr>
      <xdr:spPr bwMode="auto">
        <a:xfrm>
          <a:off x="12372975"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18</xdr:col>
      <xdr:colOff>28575</xdr:colOff>
      <xdr:row>70</xdr:row>
      <xdr:rowOff>0</xdr:rowOff>
    </xdr:from>
    <xdr:to>
      <xdr:col>28</xdr:col>
      <xdr:colOff>200025</xdr:colOff>
      <xdr:row>70</xdr:row>
      <xdr:rowOff>0</xdr:rowOff>
    </xdr:to>
    <xdr:sp macro="" textlink="">
      <xdr:nvSpPr>
        <xdr:cNvPr id="45" name="Text Box 91"/>
        <xdr:cNvSpPr txBox="1">
          <a:spLocks noChangeArrowheads="1"/>
        </xdr:cNvSpPr>
      </xdr:nvSpPr>
      <xdr:spPr bwMode="auto">
        <a:xfrm>
          <a:off x="12372975"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18</xdr:col>
      <xdr:colOff>47625</xdr:colOff>
      <xdr:row>70</xdr:row>
      <xdr:rowOff>0</xdr:rowOff>
    </xdr:from>
    <xdr:to>
      <xdr:col>28</xdr:col>
      <xdr:colOff>228600</xdr:colOff>
      <xdr:row>70</xdr:row>
      <xdr:rowOff>0</xdr:rowOff>
    </xdr:to>
    <xdr:sp macro="" textlink="">
      <xdr:nvSpPr>
        <xdr:cNvPr id="46" name="Text Box 92"/>
        <xdr:cNvSpPr txBox="1">
          <a:spLocks noChangeArrowheads="1"/>
        </xdr:cNvSpPr>
      </xdr:nvSpPr>
      <xdr:spPr bwMode="auto">
        <a:xfrm>
          <a:off x="12392025" y="134016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47</xdr:col>
      <xdr:colOff>104775</xdr:colOff>
      <xdr:row>70</xdr:row>
      <xdr:rowOff>0</xdr:rowOff>
    </xdr:from>
    <xdr:to>
      <xdr:col>51</xdr:col>
      <xdr:colOff>152400</xdr:colOff>
      <xdr:row>70</xdr:row>
      <xdr:rowOff>0</xdr:rowOff>
    </xdr:to>
    <xdr:sp macro="" textlink="">
      <xdr:nvSpPr>
        <xdr:cNvPr id="47" name="Text Box 93"/>
        <xdr:cNvSpPr txBox="1">
          <a:spLocks noChangeArrowheads="1"/>
        </xdr:cNvSpPr>
      </xdr:nvSpPr>
      <xdr:spPr bwMode="auto">
        <a:xfrm>
          <a:off x="32337375" y="13401675"/>
          <a:ext cx="2790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19</xdr:col>
      <xdr:colOff>0</xdr:colOff>
      <xdr:row>70</xdr:row>
      <xdr:rowOff>0</xdr:rowOff>
    </xdr:from>
    <xdr:to>
      <xdr:col>19</xdr:col>
      <xdr:colOff>76200</xdr:colOff>
      <xdr:row>71</xdr:row>
      <xdr:rowOff>47625</xdr:rowOff>
    </xdr:to>
    <xdr:sp macro="" textlink="">
      <xdr:nvSpPr>
        <xdr:cNvPr id="4638867" name="Text Box 94"/>
        <xdr:cNvSpPr txBox="1">
          <a:spLocks noChangeArrowheads="1"/>
        </xdr:cNvSpPr>
      </xdr:nvSpPr>
      <xdr:spPr bwMode="auto">
        <a:xfrm>
          <a:off x="2352675" y="134016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0</xdr:colOff>
      <xdr:row>0</xdr:row>
      <xdr:rowOff>0</xdr:rowOff>
    </xdr:from>
    <xdr:to>
      <xdr:col>8</xdr:col>
      <xdr:colOff>47625</xdr:colOff>
      <xdr:row>0</xdr:row>
      <xdr:rowOff>0</xdr:rowOff>
    </xdr:to>
    <xdr:sp macro="" textlink="">
      <xdr:nvSpPr>
        <xdr:cNvPr id="49" name="Text Box 96"/>
        <xdr:cNvSpPr txBox="1">
          <a:spLocks noChangeArrowheads="1"/>
        </xdr:cNvSpPr>
      </xdr:nvSpPr>
      <xdr:spPr bwMode="auto">
        <a:xfrm>
          <a:off x="4800600" y="0"/>
          <a:ext cx="7334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57150</xdr:colOff>
      <xdr:row>70</xdr:row>
      <xdr:rowOff>0</xdr:rowOff>
    </xdr:from>
    <xdr:to>
      <xdr:col>7</xdr:col>
      <xdr:colOff>0</xdr:colOff>
      <xdr:row>70</xdr:row>
      <xdr:rowOff>0</xdr:rowOff>
    </xdr:to>
    <xdr:sp macro="" textlink="">
      <xdr:nvSpPr>
        <xdr:cNvPr id="50" name="Text Box 97"/>
        <xdr:cNvSpPr txBox="1">
          <a:spLocks noChangeArrowheads="1"/>
        </xdr:cNvSpPr>
      </xdr:nvSpPr>
      <xdr:spPr bwMode="auto">
        <a:xfrm>
          <a:off x="3486150" y="13401675"/>
          <a:ext cx="13144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43</xdr:col>
      <xdr:colOff>47625</xdr:colOff>
      <xdr:row>70</xdr:row>
      <xdr:rowOff>0</xdr:rowOff>
    </xdr:from>
    <xdr:to>
      <xdr:col>45</xdr:col>
      <xdr:colOff>114300</xdr:colOff>
      <xdr:row>70</xdr:row>
      <xdr:rowOff>0</xdr:rowOff>
    </xdr:to>
    <xdr:sp macro="" textlink="">
      <xdr:nvSpPr>
        <xdr:cNvPr id="51" name="Text Box 98"/>
        <xdr:cNvSpPr txBox="1">
          <a:spLocks noChangeArrowheads="1"/>
        </xdr:cNvSpPr>
      </xdr:nvSpPr>
      <xdr:spPr bwMode="auto">
        <a:xfrm>
          <a:off x="29537025" y="13401675"/>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94.xml><?xml version="1.0" encoding="utf-8"?>
<c:userShapes xmlns:c="http://schemas.openxmlformats.org/drawingml/2006/chart">
  <cdr:relSizeAnchor xmlns:cdr="http://schemas.openxmlformats.org/drawingml/2006/chartDrawing">
    <cdr:from>
      <cdr:x>0.93225</cdr:x>
      <cdr:y>0.24831</cdr:y>
    </cdr:from>
    <cdr:to>
      <cdr:x>0.96122</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3359709" y="185295"/>
          <a:ext cx="10428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66675</xdr:colOff>
      <xdr:row>1</xdr:row>
      <xdr:rowOff>38100</xdr:rowOff>
    </xdr:to>
    <xdr:sp macro="" textlink="">
      <xdr:nvSpPr>
        <xdr:cNvPr id="2" name="Text Box 10" descr="10%"/>
        <xdr:cNvSpPr txBox="1">
          <a:spLocks noChangeArrowheads="1"/>
        </xdr:cNvSpPr>
      </xdr:nvSpPr>
      <xdr:spPr bwMode="auto">
        <a:xfrm>
          <a:off x="0" y="0"/>
          <a:ext cx="829627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建　    築</a:t>
          </a:r>
        </a:p>
      </xdr:txBody>
    </xdr:sp>
    <xdr:clientData/>
  </xdr:twoCellAnchor>
  <xdr:twoCellAnchor>
    <xdr:from>
      <xdr:col>0</xdr:col>
      <xdr:colOff>0</xdr:colOff>
      <xdr:row>27</xdr:row>
      <xdr:rowOff>85725</xdr:rowOff>
    </xdr:from>
    <xdr:to>
      <xdr:col>12</xdr:col>
      <xdr:colOff>66675</xdr:colOff>
      <xdr:row>28</xdr:row>
      <xdr:rowOff>123825</xdr:rowOff>
    </xdr:to>
    <xdr:sp macro="" textlink="">
      <xdr:nvSpPr>
        <xdr:cNvPr id="3" name="Text Box 11" descr="10%"/>
        <xdr:cNvSpPr txBox="1">
          <a:spLocks noChangeArrowheads="1"/>
        </xdr:cNvSpPr>
      </xdr:nvSpPr>
      <xdr:spPr bwMode="auto">
        <a:xfrm>
          <a:off x="0" y="5505450"/>
          <a:ext cx="829627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製  造  業</a:t>
          </a:r>
        </a:p>
      </xdr:txBody>
    </xdr:sp>
    <xdr:clientData/>
  </xdr:twoCellAnchor>
  <xdr:twoCellAnchor>
    <xdr:from>
      <xdr:col>5</xdr:col>
      <xdr:colOff>19050</xdr:colOff>
      <xdr:row>62</xdr:row>
      <xdr:rowOff>0</xdr:rowOff>
    </xdr:from>
    <xdr:to>
      <xdr:col>47</xdr:col>
      <xdr:colOff>76200</xdr:colOff>
      <xdr:row>62</xdr:row>
      <xdr:rowOff>0</xdr:rowOff>
    </xdr:to>
    <xdr:graphicFrame macro="">
      <xdr:nvGraphicFramePr>
        <xdr:cNvPr id="463984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62</xdr:row>
      <xdr:rowOff>0</xdr:rowOff>
    </xdr:from>
    <xdr:to>
      <xdr:col>43</xdr:col>
      <xdr:colOff>104775</xdr:colOff>
      <xdr:row>62</xdr:row>
      <xdr:rowOff>0</xdr:rowOff>
    </xdr:to>
    <xdr:sp macro="" textlink="">
      <xdr:nvSpPr>
        <xdr:cNvPr id="4639848" name="Line 14"/>
        <xdr:cNvSpPr>
          <a:spLocks noChangeShapeType="1"/>
        </xdr:cNvSpPr>
      </xdr:nvSpPr>
      <xdr:spPr bwMode="auto">
        <a:xfrm>
          <a:off x="3971925" y="12639675"/>
          <a:ext cx="1047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62</xdr:row>
      <xdr:rowOff>0</xdr:rowOff>
    </xdr:from>
    <xdr:to>
      <xdr:col>32</xdr:col>
      <xdr:colOff>19050</xdr:colOff>
      <xdr:row>62</xdr:row>
      <xdr:rowOff>0</xdr:rowOff>
    </xdr:to>
    <xdr:sp macro="" textlink="">
      <xdr:nvSpPr>
        <xdr:cNvPr id="6" name="Text Box 16"/>
        <xdr:cNvSpPr txBox="1">
          <a:spLocks noChangeArrowheads="1"/>
        </xdr:cNvSpPr>
      </xdr:nvSpPr>
      <xdr:spPr bwMode="auto">
        <a:xfrm>
          <a:off x="20659725" y="12563475"/>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62</xdr:row>
      <xdr:rowOff>0</xdr:rowOff>
    </xdr:from>
    <xdr:to>
      <xdr:col>22</xdr:col>
      <xdr:colOff>57150</xdr:colOff>
      <xdr:row>62</xdr:row>
      <xdr:rowOff>0</xdr:rowOff>
    </xdr:to>
    <xdr:sp macro="" textlink="">
      <xdr:nvSpPr>
        <xdr:cNvPr id="7" name="Text Box 17"/>
        <xdr:cNvSpPr txBox="1">
          <a:spLocks noChangeArrowheads="1"/>
        </xdr:cNvSpPr>
      </xdr:nvSpPr>
      <xdr:spPr bwMode="auto">
        <a:xfrm>
          <a:off x="13134975" y="12563475"/>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62</xdr:row>
      <xdr:rowOff>0</xdr:rowOff>
    </xdr:from>
    <xdr:to>
      <xdr:col>29</xdr:col>
      <xdr:colOff>85725</xdr:colOff>
      <xdr:row>62</xdr:row>
      <xdr:rowOff>0</xdr:rowOff>
    </xdr:to>
    <xdr:sp macro="" textlink="">
      <xdr:nvSpPr>
        <xdr:cNvPr id="8" name="Text Box 18"/>
        <xdr:cNvSpPr txBox="1">
          <a:spLocks noChangeArrowheads="1"/>
        </xdr:cNvSpPr>
      </xdr:nvSpPr>
      <xdr:spPr bwMode="auto">
        <a:xfrm>
          <a:off x="15782925" y="12563475"/>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62</xdr:row>
      <xdr:rowOff>0</xdr:rowOff>
    </xdr:from>
    <xdr:to>
      <xdr:col>53</xdr:col>
      <xdr:colOff>47625</xdr:colOff>
      <xdr:row>62</xdr:row>
      <xdr:rowOff>0</xdr:rowOff>
    </xdr:to>
    <xdr:graphicFrame macro="">
      <xdr:nvGraphicFramePr>
        <xdr:cNvPr id="46398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62</xdr:row>
      <xdr:rowOff>0</xdr:rowOff>
    </xdr:from>
    <xdr:to>
      <xdr:col>30</xdr:col>
      <xdr:colOff>95250</xdr:colOff>
      <xdr:row>62</xdr:row>
      <xdr:rowOff>0</xdr:rowOff>
    </xdr:to>
    <xdr:sp macro="" textlink="">
      <xdr:nvSpPr>
        <xdr:cNvPr id="10" name="Text Box 21"/>
        <xdr:cNvSpPr txBox="1">
          <a:spLocks noChangeArrowheads="1"/>
        </xdr:cNvSpPr>
      </xdr:nvSpPr>
      <xdr:spPr bwMode="auto">
        <a:xfrm>
          <a:off x="16497300" y="12563475"/>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62</xdr:row>
      <xdr:rowOff>0</xdr:rowOff>
    </xdr:from>
    <xdr:to>
      <xdr:col>28</xdr:col>
      <xdr:colOff>0</xdr:colOff>
      <xdr:row>62</xdr:row>
      <xdr:rowOff>0</xdr:rowOff>
    </xdr:to>
    <xdr:sp macro="" textlink="">
      <xdr:nvSpPr>
        <xdr:cNvPr id="11" name="Text Box 22"/>
        <xdr:cNvSpPr txBox="1">
          <a:spLocks noChangeArrowheads="1"/>
        </xdr:cNvSpPr>
      </xdr:nvSpPr>
      <xdr:spPr bwMode="auto">
        <a:xfrm>
          <a:off x="17849850" y="12563475"/>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62</xdr:row>
      <xdr:rowOff>0</xdr:rowOff>
    </xdr:from>
    <xdr:to>
      <xdr:col>29</xdr:col>
      <xdr:colOff>95250</xdr:colOff>
      <xdr:row>62</xdr:row>
      <xdr:rowOff>0</xdr:rowOff>
    </xdr:to>
    <xdr:sp macro="" textlink="">
      <xdr:nvSpPr>
        <xdr:cNvPr id="12" name="Text Box 23"/>
        <xdr:cNvSpPr txBox="1">
          <a:spLocks noChangeArrowheads="1"/>
        </xdr:cNvSpPr>
      </xdr:nvSpPr>
      <xdr:spPr bwMode="auto">
        <a:xfrm>
          <a:off x="16506825" y="12563475"/>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62</xdr:row>
      <xdr:rowOff>0</xdr:rowOff>
    </xdr:from>
    <xdr:to>
      <xdr:col>28</xdr:col>
      <xdr:colOff>85725</xdr:colOff>
      <xdr:row>62</xdr:row>
      <xdr:rowOff>0</xdr:rowOff>
    </xdr:to>
    <xdr:sp macro="" textlink="">
      <xdr:nvSpPr>
        <xdr:cNvPr id="13" name="Text Box 24"/>
        <xdr:cNvSpPr txBox="1">
          <a:spLocks noChangeArrowheads="1"/>
        </xdr:cNvSpPr>
      </xdr:nvSpPr>
      <xdr:spPr bwMode="auto">
        <a:xfrm>
          <a:off x="17907000" y="12563475"/>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62</xdr:row>
      <xdr:rowOff>0</xdr:rowOff>
    </xdr:from>
    <xdr:to>
      <xdr:col>29</xdr:col>
      <xdr:colOff>66675</xdr:colOff>
      <xdr:row>62</xdr:row>
      <xdr:rowOff>0</xdr:rowOff>
    </xdr:to>
    <xdr:sp macro="" textlink="">
      <xdr:nvSpPr>
        <xdr:cNvPr id="14" name="Text Box 25"/>
        <xdr:cNvSpPr txBox="1">
          <a:spLocks noChangeArrowheads="1"/>
        </xdr:cNvSpPr>
      </xdr:nvSpPr>
      <xdr:spPr bwMode="auto">
        <a:xfrm>
          <a:off x="17259300" y="125634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9</xdr:col>
      <xdr:colOff>28575</xdr:colOff>
      <xdr:row>62</xdr:row>
      <xdr:rowOff>0</xdr:rowOff>
    </xdr:from>
    <xdr:to>
      <xdr:col>15</xdr:col>
      <xdr:colOff>114300</xdr:colOff>
      <xdr:row>62</xdr:row>
      <xdr:rowOff>0</xdr:rowOff>
    </xdr:to>
    <xdr:sp macro="" textlink="">
      <xdr:nvSpPr>
        <xdr:cNvPr id="15" name="Text Box 26"/>
        <xdr:cNvSpPr txBox="1">
          <a:spLocks noChangeArrowheads="1"/>
        </xdr:cNvSpPr>
      </xdr:nvSpPr>
      <xdr:spPr bwMode="auto">
        <a:xfrm>
          <a:off x="6200775" y="125634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62</xdr:row>
      <xdr:rowOff>0</xdr:rowOff>
    </xdr:from>
    <xdr:to>
      <xdr:col>42</xdr:col>
      <xdr:colOff>85725</xdr:colOff>
      <xdr:row>62</xdr:row>
      <xdr:rowOff>0</xdr:rowOff>
    </xdr:to>
    <xdr:sp macro="" textlink="">
      <xdr:nvSpPr>
        <xdr:cNvPr id="16" name="Text Box 27"/>
        <xdr:cNvSpPr txBox="1">
          <a:spLocks noChangeArrowheads="1"/>
        </xdr:cNvSpPr>
      </xdr:nvSpPr>
      <xdr:spPr bwMode="auto">
        <a:xfrm>
          <a:off x="24688800" y="125634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62</xdr:row>
      <xdr:rowOff>0</xdr:rowOff>
    </xdr:from>
    <xdr:to>
      <xdr:col>29</xdr:col>
      <xdr:colOff>66675</xdr:colOff>
      <xdr:row>62</xdr:row>
      <xdr:rowOff>0</xdr:rowOff>
    </xdr:to>
    <xdr:sp macro="" textlink="">
      <xdr:nvSpPr>
        <xdr:cNvPr id="17" name="Text Box 28"/>
        <xdr:cNvSpPr txBox="1">
          <a:spLocks noChangeArrowheads="1"/>
        </xdr:cNvSpPr>
      </xdr:nvSpPr>
      <xdr:spPr bwMode="auto">
        <a:xfrm>
          <a:off x="17259300" y="125634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62</xdr:row>
      <xdr:rowOff>0</xdr:rowOff>
    </xdr:from>
    <xdr:to>
      <xdr:col>33</xdr:col>
      <xdr:colOff>0</xdr:colOff>
      <xdr:row>62</xdr:row>
      <xdr:rowOff>0</xdr:rowOff>
    </xdr:to>
    <xdr:sp macro="" textlink="">
      <xdr:nvSpPr>
        <xdr:cNvPr id="4639861" name="Text Box 31"/>
        <xdr:cNvSpPr txBox="1">
          <a:spLocks noChangeArrowheads="1"/>
        </xdr:cNvSpPr>
      </xdr:nvSpPr>
      <xdr:spPr bwMode="auto">
        <a:xfrm>
          <a:off x="2533650" y="12639675"/>
          <a:ext cx="12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62</xdr:row>
      <xdr:rowOff>0</xdr:rowOff>
    </xdr:from>
    <xdr:to>
      <xdr:col>31</xdr:col>
      <xdr:colOff>228600</xdr:colOff>
      <xdr:row>62</xdr:row>
      <xdr:rowOff>0</xdr:rowOff>
    </xdr:to>
    <xdr:sp macro="" textlink="">
      <xdr:nvSpPr>
        <xdr:cNvPr id="4639862" name="Text Box 32"/>
        <xdr:cNvSpPr txBox="1">
          <a:spLocks noChangeArrowheads="1"/>
        </xdr:cNvSpPr>
      </xdr:nvSpPr>
      <xdr:spPr bwMode="auto">
        <a:xfrm>
          <a:off x="2447925" y="126396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62</xdr:row>
      <xdr:rowOff>0</xdr:rowOff>
    </xdr:from>
    <xdr:to>
      <xdr:col>53</xdr:col>
      <xdr:colOff>0</xdr:colOff>
      <xdr:row>62</xdr:row>
      <xdr:rowOff>0</xdr:rowOff>
    </xdr:to>
    <xdr:sp macro="" textlink="">
      <xdr:nvSpPr>
        <xdr:cNvPr id="20" name="Text Box 35"/>
        <xdr:cNvSpPr txBox="1">
          <a:spLocks noChangeArrowheads="1"/>
        </xdr:cNvSpPr>
      </xdr:nvSpPr>
      <xdr:spPr bwMode="auto">
        <a:xfrm>
          <a:off x="33756600" y="1256347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57150</xdr:colOff>
      <xdr:row>62</xdr:row>
      <xdr:rowOff>0</xdr:rowOff>
    </xdr:from>
    <xdr:to>
      <xdr:col>50</xdr:col>
      <xdr:colOff>19050</xdr:colOff>
      <xdr:row>62</xdr:row>
      <xdr:rowOff>0</xdr:rowOff>
    </xdr:to>
    <xdr:sp macro="" textlink="">
      <xdr:nvSpPr>
        <xdr:cNvPr id="21" name="Text Box 39"/>
        <xdr:cNvSpPr txBox="1">
          <a:spLocks noChangeArrowheads="1"/>
        </xdr:cNvSpPr>
      </xdr:nvSpPr>
      <xdr:spPr bwMode="auto">
        <a:xfrm>
          <a:off x="32975550" y="1256347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62</xdr:row>
      <xdr:rowOff>0</xdr:rowOff>
    </xdr:from>
    <xdr:to>
      <xdr:col>32</xdr:col>
      <xdr:colOff>114300</xdr:colOff>
      <xdr:row>62</xdr:row>
      <xdr:rowOff>0</xdr:rowOff>
    </xdr:to>
    <xdr:sp macro="" textlink="">
      <xdr:nvSpPr>
        <xdr:cNvPr id="22" name="Text Box 40"/>
        <xdr:cNvSpPr txBox="1">
          <a:spLocks noChangeArrowheads="1"/>
        </xdr:cNvSpPr>
      </xdr:nvSpPr>
      <xdr:spPr bwMode="auto">
        <a:xfrm>
          <a:off x="19269075" y="1256347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19050</xdr:colOff>
      <xdr:row>62</xdr:row>
      <xdr:rowOff>0</xdr:rowOff>
    </xdr:from>
    <xdr:to>
      <xdr:col>18</xdr:col>
      <xdr:colOff>57150</xdr:colOff>
      <xdr:row>62</xdr:row>
      <xdr:rowOff>0</xdr:rowOff>
    </xdr:to>
    <xdr:sp macro="" textlink="">
      <xdr:nvSpPr>
        <xdr:cNvPr id="23" name="Text Box 41"/>
        <xdr:cNvSpPr txBox="1">
          <a:spLocks noChangeArrowheads="1"/>
        </xdr:cNvSpPr>
      </xdr:nvSpPr>
      <xdr:spPr bwMode="auto">
        <a:xfrm>
          <a:off x="8934450" y="12563475"/>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62</xdr:row>
      <xdr:rowOff>0</xdr:rowOff>
    </xdr:from>
    <xdr:to>
      <xdr:col>38</xdr:col>
      <xdr:colOff>85725</xdr:colOff>
      <xdr:row>62</xdr:row>
      <xdr:rowOff>0</xdr:rowOff>
    </xdr:to>
    <xdr:sp macro="" textlink="">
      <xdr:nvSpPr>
        <xdr:cNvPr id="24" name="Text Box 42"/>
        <xdr:cNvSpPr txBox="1">
          <a:spLocks noChangeArrowheads="1"/>
        </xdr:cNvSpPr>
      </xdr:nvSpPr>
      <xdr:spPr bwMode="auto">
        <a:xfrm>
          <a:off x="23326725" y="1256347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a:t>
          </a:r>
        </a:p>
      </xdr:txBody>
    </xdr:sp>
    <xdr:clientData/>
  </xdr:twoCellAnchor>
  <xdr:twoCellAnchor>
    <xdr:from>
      <xdr:col>0</xdr:col>
      <xdr:colOff>19050</xdr:colOff>
      <xdr:row>62</xdr:row>
      <xdr:rowOff>0</xdr:rowOff>
    </xdr:from>
    <xdr:to>
      <xdr:col>4</xdr:col>
      <xdr:colOff>28575</xdr:colOff>
      <xdr:row>62</xdr:row>
      <xdr:rowOff>0</xdr:rowOff>
    </xdr:to>
    <xdr:sp macro="" textlink="">
      <xdr:nvSpPr>
        <xdr:cNvPr id="25" name="Text Box 43"/>
        <xdr:cNvSpPr txBox="1">
          <a:spLocks noChangeArrowheads="1"/>
        </xdr:cNvSpPr>
      </xdr:nvSpPr>
      <xdr:spPr bwMode="auto">
        <a:xfrm>
          <a:off x="19050" y="12563475"/>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18</xdr:col>
      <xdr:colOff>76200</xdr:colOff>
      <xdr:row>62</xdr:row>
      <xdr:rowOff>0</xdr:rowOff>
    </xdr:from>
    <xdr:to>
      <xdr:col>26</xdr:col>
      <xdr:colOff>104775</xdr:colOff>
      <xdr:row>62</xdr:row>
      <xdr:rowOff>0</xdr:rowOff>
    </xdr:to>
    <xdr:sp macro="" textlink="">
      <xdr:nvSpPr>
        <xdr:cNvPr id="4639869" name="Line 48"/>
        <xdr:cNvSpPr>
          <a:spLocks noChangeShapeType="1"/>
        </xdr:cNvSpPr>
      </xdr:nvSpPr>
      <xdr:spPr bwMode="auto">
        <a:xfrm>
          <a:off x="2133600" y="12639675"/>
          <a:ext cx="9429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7" name="Text Box 49"/>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28" name="Text Box 51"/>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639872"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30" name="Text Box 60"/>
        <xdr:cNvSpPr txBox="1">
          <a:spLocks noChangeArrowheads="1"/>
        </xdr:cNvSpPr>
      </xdr:nvSpPr>
      <xdr:spPr bwMode="auto">
        <a:xfrm>
          <a:off x="752475" y="0"/>
          <a:ext cx="26860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31" name="Text Box 61"/>
        <xdr:cNvSpPr txBox="1">
          <a:spLocks noChangeArrowheads="1"/>
        </xdr:cNvSpPr>
      </xdr:nvSpPr>
      <xdr:spPr bwMode="auto">
        <a:xfrm>
          <a:off x="3438525" y="0"/>
          <a:ext cx="1428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49</xdr:col>
      <xdr:colOff>19050</xdr:colOff>
      <xdr:row>0</xdr:row>
      <xdr:rowOff>0</xdr:rowOff>
    </xdr:from>
    <xdr:to>
      <xdr:col>50</xdr:col>
      <xdr:colOff>28575</xdr:colOff>
      <xdr:row>0</xdr:row>
      <xdr:rowOff>0</xdr:rowOff>
    </xdr:to>
    <xdr:sp macro="" textlink="">
      <xdr:nvSpPr>
        <xdr:cNvPr id="32" name="Text Box 71"/>
        <xdr:cNvSpPr txBox="1">
          <a:spLocks noChangeArrowheads="1"/>
        </xdr:cNvSpPr>
      </xdr:nvSpPr>
      <xdr:spPr bwMode="auto">
        <a:xfrm>
          <a:off x="336232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3" name="Text Box 72"/>
        <xdr:cNvSpPr txBox="1">
          <a:spLocks noChangeArrowheads="1"/>
        </xdr:cNvSpPr>
      </xdr:nvSpPr>
      <xdr:spPr bwMode="auto">
        <a:xfrm>
          <a:off x="114300" y="0"/>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4" name="Text Box 73"/>
        <xdr:cNvSpPr txBox="1">
          <a:spLocks noChangeArrowheads="1"/>
        </xdr:cNvSpPr>
      </xdr:nvSpPr>
      <xdr:spPr bwMode="auto">
        <a:xfrm>
          <a:off x="413385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62</xdr:row>
      <xdr:rowOff>0</xdr:rowOff>
    </xdr:from>
    <xdr:to>
      <xdr:col>31</xdr:col>
      <xdr:colOff>152400</xdr:colOff>
      <xdr:row>62</xdr:row>
      <xdr:rowOff>0</xdr:rowOff>
    </xdr:to>
    <xdr:graphicFrame macro="">
      <xdr:nvGraphicFramePr>
        <xdr:cNvPr id="4639878"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62</xdr:row>
      <xdr:rowOff>0</xdr:rowOff>
    </xdr:from>
    <xdr:to>
      <xdr:col>51</xdr:col>
      <xdr:colOff>38100</xdr:colOff>
      <xdr:row>62</xdr:row>
      <xdr:rowOff>0</xdr:rowOff>
    </xdr:to>
    <xdr:graphicFrame macro="">
      <xdr:nvGraphicFramePr>
        <xdr:cNvPr id="4639879"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62</xdr:row>
      <xdr:rowOff>0</xdr:rowOff>
    </xdr:from>
    <xdr:to>
      <xdr:col>32</xdr:col>
      <xdr:colOff>38100</xdr:colOff>
      <xdr:row>62</xdr:row>
      <xdr:rowOff>0</xdr:rowOff>
    </xdr:to>
    <xdr:sp macro="" textlink="">
      <xdr:nvSpPr>
        <xdr:cNvPr id="4639880" name="Text Box 76"/>
        <xdr:cNvSpPr txBox="1">
          <a:spLocks noChangeArrowheads="1"/>
        </xdr:cNvSpPr>
      </xdr:nvSpPr>
      <xdr:spPr bwMode="auto">
        <a:xfrm>
          <a:off x="2333625" y="12639675"/>
          <a:ext cx="1362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62</xdr:row>
      <xdr:rowOff>0</xdr:rowOff>
    </xdr:from>
    <xdr:to>
      <xdr:col>31</xdr:col>
      <xdr:colOff>228600</xdr:colOff>
      <xdr:row>62</xdr:row>
      <xdr:rowOff>0</xdr:rowOff>
    </xdr:to>
    <xdr:sp macro="" textlink="">
      <xdr:nvSpPr>
        <xdr:cNvPr id="38" name="Text Box 77"/>
        <xdr:cNvSpPr txBox="1">
          <a:spLocks noChangeArrowheads="1"/>
        </xdr:cNvSpPr>
      </xdr:nvSpPr>
      <xdr:spPr bwMode="auto">
        <a:xfrm>
          <a:off x="14458950" y="12563475"/>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66675</xdr:colOff>
      <xdr:row>62</xdr:row>
      <xdr:rowOff>0</xdr:rowOff>
    </xdr:from>
    <xdr:to>
      <xdr:col>32</xdr:col>
      <xdr:colOff>0</xdr:colOff>
      <xdr:row>62</xdr:row>
      <xdr:rowOff>0</xdr:rowOff>
    </xdr:to>
    <xdr:sp macro="" textlink="">
      <xdr:nvSpPr>
        <xdr:cNvPr id="39" name="Text Box 78"/>
        <xdr:cNvSpPr txBox="1">
          <a:spLocks noChangeArrowheads="1"/>
        </xdr:cNvSpPr>
      </xdr:nvSpPr>
      <xdr:spPr bwMode="auto">
        <a:xfrm>
          <a:off x="14468475" y="12563475"/>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57150</xdr:colOff>
      <xdr:row>62</xdr:row>
      <xdr:rowOff>0</xdr:rowOff>
    </xdr:from>
    <xdr:to>
      <xdr:col>32</xdr:col>
      <xdr:colOff>0</xdr:colOff>
      <xdr:row>62</xdr:row>
      <xdr:rowOff>0</xdr:rowOff>
    </xdr:to>
    <xdr:sp macro="" textlink="">
      <xdr:nvSpPr>
        <xdr:cNvPr id="40" name="Text Box 79"/>
        <xdr:cNvSpPr txBox="1">
          <a:spLocks noChangeArrowheads="1"/>
        </xdr:cNvSpPr>
      </xdr:nvSpPr>
      <xdr:spPr bwMode="auto">
        <a:xfrm>
          <a:off x="14458950" y="12563475"/>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57150</xdr:colOff>
      <xdr:row>62</xdr:row>
      <xdr:rowOff>0</xdr:rowOff>
    </xdr:from>
    <xdr:to>
      <xdr:col>31</xdr:col>
      <xdr:colOff>228600</xdr:colOff>
      <xdr:row>62</xdr:row>
      <xdr:rowOff>0</xdr:rowOff>
    </xdr:to>
    <xdr:sp macro="" textlink="">
      <xdr:nvSpPr>
        <xdr:cNvPr id="41" name="Text Box 80"/>
        <xdr:cNvSpPr txBox="1">
          <a:spLocks noChangeArrowheads="1"/>
        </xdr:cNvSpPr>
      </xdr:nvSpPr>
      <xdr:spPr bwMode="auto">
        <a:xfrm>
          <a:off x="14458950"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62</xdr:row>
      <xdr:rowOff>0</xdr:rowOff>
    </xdr:from>
    <xdr:to>
      <xdr:col>31</xdr:col>
      <xdr:colOff>209550</xdr:colOff>
      <xdr:row>62</xdr:row>
      <xdr:rowOff>0</xdr:rowOff>
    </xdr:to>
    <xdr:sp macro="" textlink="">
      <xdr:nvSpPr>
        <xdr:cNvPr id="42" name="Text Box 81"/>
        <xdr:cNvSpPr txBox="1">
          <a:spLocks noChangeArrowheads="1"/>
        </xdr:cNvSpPr>
      </xdr:nvSpPr>
      <xdr:spPr bwMode="auto">
        <a:xfrm>
          <a:off x="14439900"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62</xdr:row>
      <xdr:rowOff>0</xdr:rowOff>
    </xdr:from>
    <xdr:to>
      <xdr:col>31</xdr:col>
      <xdr:colOff>209550</xdr:colOff>
      <xdr:row>62</xdr:row>
      <xdr:rowOff>0</xdr:rowOff>
    </xdr:to>
    <xdr:sp macro="" textlink="">
      <xdr:nvSpPr>
        <xdr:cNvPr id="43" name="Text Box 82"/>
        <xdr:cNvSpPr txBox="1">
          <a:spLocks noChangeArrowheads="1"/>
        </xdr:cNvSpPr>
      </xdr:nvSpPr>
      <xdr:spPr bwMode="auto">
        <a:xfrm>
          <a:off x="14439900"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62</xdr:row>
      <xdr:rowOff>0</xdr:rowOff>
    </xdr:from>
    <xdr:to>
      <xdr:col>31</xdr:col>
      <xdr:colOff>219075</xdr:colOff>
      <xdr:row>62</xdr:row>
      <xdr:rowOff>0</xdr:rowOff>
    </xdr:to>
    <xdr:sp macro="" textlink="">
      <xdr:nvSpPr>
        <xdr:cNvPr id="44" name="Text Box 83"/>
        <xdr:cNvSpPr txBox="1">
          <a:spLocks noChangeArrowheads="1"/>
        </xdr:cNvSpPr>
      </xdr:nvSpPr>
      <xdr:spPr bwMode="auto">
        <a:xfrm>
          <a:off x="14439900" y="125634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28575</xdr:colOff>
      <xdr:row>62</xdr:row>
      <xdr:rowOff>0</xdr:rowOff>
    </xdr:from>
    <xdr:to>
      <xdr:col>31</xdr:col>
      <xdr:colOff>200025</xdr:colOff>
      <xdr:row>62</xdr:row>
      <xdr:rowOff>0</xdr:rowOff>
    </xdr:to>
    <xdr:sp macro="" textlink="">
      <xdr:nvSpPr>
        <xdr:cNvPr id="45" name="Text Box 84"/>
        <xdr:cNvSpPr txBox="1">
          <a:spLocks noChangeArrowheads="1"/>
        </xdr:cNvSpPr>
      </xdr:nvSpPr>
      <xdr:spPr bwMode="auto">
        <a:xfrm>
          <a:off x="14430375"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28575</xdr:colOff>
      <xdr:row>62</xdr:row>
      <xdr:rowOff>0</xdr:rowOff>
    </xdr:from>
    <xdr:to>
      <xdr:col>31</xdr:col>
      <xdr:colOff>200025</xdr:colOff>
      <xdr:row>62</xdr:row>
      <xdr:rowOff>0</xdr:rowOff>
    </xdr:to>
    <xdr:sp macro="" textlink="">
      <xdr:nvSpPr>
        <xdr:cNvPr id="46" name="Text Box 85"/>
        <xdr:cNvSpPr txBox="1">
          <a:spLocks noChangeArrowheads="1"/>
        </xdr:cNvSpPr>
      </xdr:nvSpPr>
      <xdr:spPr bwMode="auto">
        <a:xfrm>
          <a:off x="14430375"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21</xdr:col>
      <xdr:colOff>47625</xdr:colOff>
      <xdr:row>62</xdr:row>
      <xdr:rowOff>0</xdr:rowOff>
    </xdr:from>
    <xdr:to>
      <xdr:col>31</xdr:col>
      <xdr:colOff>228600</xdr:colOff>
      <xdr:row>62</xdr:row>
      <xdr:rowOff>0</xdr:rowOff>
    </xdr:to>
    <xdr:sp macro="" textlink="">
      <xdr:nvSpPr>
        <xdr:cNvPr id="47" name="Text Box 86"/>
        <xdr:cNvSpPr txBox="1">
          <a:spLocks noChangeArrowheads="1"/>
        </xdr:cNvSpPr>
      </xdr:nvSpPr>
      <xdr:spPr bwMode="auto">
        <a:xfrm>
          <a:off x="14449425" y="125634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49</xdr:col>
      <xdr:colOff>104775</xdr:colOff>
      <xdr:row>62</xdr:row>
      <xdr:rowOff>0</xdr:rowOff>
    </xdr:from>
    <xdr:to>
      <xdr:col>53</xdr:col>
      <xdr:colOff>152400</xdr:colOff>
      <xdr:row>62</xdr:row>
      <xdr:rowOff>0</xdr:rowOff>
    </xdr:to>
    <xdr:sp macro="" textlink="">
      <xdr:nvSpPr>
        <xdr:cNvPr id="48" name="Text Box 87"/>
        <xdr:cNvSpPr txBox="1">
          <a:spLocks noChangeArrowheads="1"/>
        </xdr:cNvSpPr>
      </xdr:nvSpPr>
      <xdr:spPr bwMode="auto">
        <a:xfrm>
          <a:off x="33708975" y="12563475"/>
          <a:ext cx="2790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7</xdr:col>
      <xdr:colOff>38100</xdr:colOff>
      <xdr:row>0</xdr:row>
      <xdr:rowOff>0</xdr:rowOff>
    </xdr:from>
    <xdr:to>
      <xdr:col>9</xdr:col>
      <xdr:colOff>47625</xdr:colOff>
      <xdr:row>0</xdr:row>
      <xdr:rowOff>0</xdr:rowOff>
    </xdr:to>
    <xdr:sp macro="" textlink="">
      <xdr:nvSpPr>
        <xdr:cNvPr id="49" name="Text Box 89"/>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57150</xdr:colOff>
      <xdr:row>62</xdr:row>
      <xdr:rowOff>0</xdr:rowOff>
    </xdr:from>
    <xdr:to>
      <xdr:col>8</xdr:col>
      <xdr:colOff>0</xdr:colOff>
      <xdr:row>62</xdr:row>
      <xdr:rowOff>0</xdr:rowOff>
    </xdr:to>
    <xdr:sp macro="" textlink="">
      <xdr:nvSpPr>
        <xdr:cNvPr id="50" name="Text Box 90"/>
        <xdr:cNvSpPr txBox="1">
          <a:spLocks noChangeArrowheads="1"/>
        </xdr:cNvSpPr>
      </xdr:nvSpPr>
      <xdr:spPr bwMode="auto">
        <a:xfrm>
          <a:off x="3486150" y="12563475"/>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62</xdr:row>
      <xdr:rowOff>0</xdr:rowOff>
    </xdr:from>
    <xdr:to>
      <xdr:col>48</xdr:col>
      <xdr:colOff>114300</xdr:colOff>
      <xdr:row>62</xdr:row>
      <xdr:rowOff>0</xdr:rowOff>
    </xdr:to>
    <xdr:sp macro="" textlink="">
      <xdr:nvSpPr>
        <xdr:cNvPr id="51" name="Text Box 91"/>
        <xdr:cNvSpPr txBox="1">
          <a:spLocks noChangeArrowheads="1"/>
        </xdr:cNvSpPr>
      </xdr:nvSpPr>
      <xdr:spPr bwMode="auto">
        <a:xfrm>
          <a:off x="31594425" y="12563475"/>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96.xml><?xml version="1.0" encoding="utf-8"?>
<c:userShapes xmlns:c="http://schemas.openxmlformats.org/drawingml/2006/chart">
  <cdr:relSizeAnchor xmlns:cdr="http://schemas.openxmlformats.org/drawingml/2006/chartDrawing">
    <cdr:from>
      <cdr:x>0.93295</cdr:x>
      <cdr:y>0.24831</cdr:y>
    </cdr:from>
    <cdr:to>
      <cdr:x>0.96193</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3424436" y="185295"/>
          <a:ext cx="106263"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97.xml><?xml version="1.0" encoding="utf-8"?>
<xdr:wsDr xmlns:xdr="http://schemas.openxmlformats.org/drawingml/2006/spreadsheetDrawing" xmlns:a="http://schemas.openxmlformats.org/drawingml/2006/main">
  <xdr:twoCellAnchor>
    <xdr:from>
      <xdr:col>5</xdr:col>
      <xdr:colOff>19050</xdr:colOff>
      <xdr:row>0</xdr:row>
      <xdr:rowOff>0</xdr:rowOff>
    </xdr:from>
    <xdr:to>
      <xdr:col>45</xdr:col>
      <xdr:colOff>76200</xdr:colOff>
      <xdr:row>0</xdr:row>
      <xdr:rowOff>0</xdr:rowOff>
    </xdr:to>
    <xdr:graphicFrame macro="">
      <xdr:nvGraphicFramePr>
        <xdr:cNvPr id="476984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85725</xdr:colOff>
      <xdr:row>0</xdr:row>
      <xdr:rowOff>0</xdr:rowOff>
    </xdr:from>
    <xdr:to>
      <xdr:col>41</xdr:col>
      <xdr:colOff>104775</xdr:colOff>
      <xdr:row>0</xdr:row>
      <xdr:rowOff>0</xdr:rowOff>
    </xdr:to>
    <xdr:sp macro="" textlink="">
      <xdr:nvSpPr>
        <xdr:cNvPr id="4769847" name="Line 13"/>
        <xdr:cNvSpPr>
          <a:spLocks noChangeShapeType="1"/>
        </xdr:cNvSpPr>
      </xdr:nvSpPr>
      <xdr:spPr bwMode="auto">
        <a:xfrm>
          <a:off x="4781550" y="0"/>
          <a:ext cx="11620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34</xdr:row>
      <xdr:rowOff>123825</xdr:rowOff>
    </xdr:from>
    <xdr:to>
      <xdr:col>14</xdr:col>
      <xdr:colOff>38100</xdr:colOff>
      <xdr:row>35</xdr:row>
      <xdr:rowOff>161925</xdr:rowOff>
    </xdr:to>
    <xdr:sp macro="" textlink="">
      <xdr:nvSpPr>
        <xdr:cNvPr id="4" name="Text Box 14" descr="10%"/>
        <xdr:cNvSpPr txBox="1">
          <a:spLocks noChangeArrowheads="1"/>
        </xdr:cNvSpPr>
      </xdr:nvSpPr>
      <xdr:spPr bwMode="auto">
        <a:xfrm>
          <a:off x="0" y="6629400"/>
          <a:ext cx="96393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電気・ガス・水道</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4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6" name="Text Box 16"/>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7" name="Text Box 17"/>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8" name="Text Box 18"/>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5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11" name="Text Box 21"/>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2" name="Text Box 22"/>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3" name="Text Box 23"/>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4" name="Text Box 24"/>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5" name="Text Box 25"/>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6" name="Text Box 26"/>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7" name="Text Box 27"/>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8" name="Text Box 28"/>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63"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6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4769865" name="Text Box 31"/>
        <xdr:cNvSpPr txBox="1">
          <a:spLocks noChangeArrowheads="1"/>
        </xdr:cNvSpPr>
      </xdr:nvSpPr>
      <xdr:spPr bwMode="auto">
        <a:xfrm>
          <a:off x="0" y="11468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4769866" name="Text Box 32"/>
        <xdr:cNvSpPr txBox="1">
          <a:spLocks noChangeArrowheads="1"/>
        </xdr:cNvSpPr>
      </xdr:nvSpPr>
      <xdr:spPr bwMode="auto">
        <a:xfrm>
          <a:off x="0" y="11468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55</xdr:row>
      <xdr:rowOff>0</xdr:rowOff>
    </xdr:from>
    <xdr:to>
      <xdr:col>0</xdr:col>
      <xdr:colOff>0</xdr:colOff>
      <xdr:row>55</xdr:row>
      <xdr:rowOff>0</xdr:rowOff>
    </xdr:to>
    <xdr:graphicFrame macro="">
      <xdr:nvGraphicFramePr>
        <xdr:cNvPr id="4769867"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68"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25" name="Text Box 35"/>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7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71"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72"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29" name="Text Box 39"/>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30" name="Text Box 40"/>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31" name="Text Box 41"/>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32" name="Text Box 42"/>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33" name="Text Box 43"/>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78"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7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4769880" name="Line 48"/>
        <xdr:cNvSpPr>
          <a:spLocks noChangeShapeType="1"/>
        </xdr:cNvSpPr>
      </xdr:nvSpPr>
      <xdr:spPr bwMode="auto">
        <a:xfrm>
          <a:off x="0" y="114681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55</xdr:row>
      <xdr:rowOff>0</xdr:rowOff>
    </xdr:from>
    <xdr:to>
      <xdr:col>0</xdr:col>
      <xdr:colOff>0</xdr:colOff>
      <xdr:row>55</xdr:row>
      <xdr:rowOff>0</xdr:rowOff>
    </xdr:to>
    <xdr:graphicFrame macro="">
      <xdr:nvGraphicFramePr>
        <xdr:cNvPr id="4769881"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114300</xdr:colOff>
      <xdr:row>0</xdr:row>
      <xdr:rowOff>0</xdr:rowOff>
    </xdr:from>
    <xdr:to>
      <xdr:col>46</xdr:col>
      <xdr:colOff>19050</xdr:colOff>
      <xdr:row>0</xdr:row>
      <xdr:rowOff>0</xdr:rowOff>
    </xdr:to>
    <xdr:graphicFrame macro="">
      <xdr:nvGraphicFramePr>
        <xdr:cNvPr id="4769882"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83"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84"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4769885" name="Text Box 76"/>
        <xdr:cNvSpPr txBox="1">
          <a:spLocks noChangeArrowheads="1"/>
        </xdr:cNvSpPr>
      </xdr:nvSpPr>
      <xdr:spPr bwMode="auto">
        <a:xfrm>
          <a:off x="0" y="114681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42" name="Text Box 77"/>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3" name="Text Box 78"/>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4" name="Text Box 79"/>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5" name="Text Box 80"/>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6" name="Text Box 81"/>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7" name="Text Box 82"/>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8" name="Text Box 83"/>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9" name="Text Box 84"/>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50" name="Text Box 85"/>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51" name="Text Box 86"/>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52" name="Text Box 87"/>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0</xdr:col>
      <xdr:colOff>0</xdr:colOff>
      <xdr:row>55</xdr:row>
      <xdr:rowOff>0</xdr:rowOff>
    </xdr:from>
    <xdr:to>
      <xdr:col>0</xdr:col>
      <xdr:colOff>76200</xdr:colOff>
      <xdr:row>56</xdr:row>
      <xdr:rowOff>47625</xdr:rowOff>
    </xdr:to>
    <xdr:sp macro="" textlink="">
      <xdr:nvSpPr>
        <xdr:cNvPr id="4769897" name="Text Box 88"/>
        <xdr:cNvSpPr txBox="1">
          <a:spLocks noChangeArrowheads="1"/>
        </xdr:cNvSpPr>
      </xdr:nvSpPr>
      <xdr:spPr bwMode="auto">
        <a:xfrm>
          <a:off x="0" y="114681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0</xdr:colOff>
      <xdr:row>55</xdr:row>
      <xdr:rowOff>0</xdr:rowOff>
    </xdr:from>
    <xdr:to>
      <xdr:col>0</xdr:col>
      <xdr:colOff>0</xdr:colOff>
      <xdr:row>55</xdr:row>
      <xdr:rowOff>0</xdr:rowOff>
    </xdr:to>
    <xdr:graphicFrame macro="">
      <xdr:nvGraphicFramePr>
        <xdr:cNvPr id="4769898"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558081"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0.67229</cdr:y>
    </cdr:to>
    <cdr:sp macro="" textlink="">
      <cdr:nvSpPr>
        <cdr:cNvPr id="558082" name="Text Box 2"/>
        <cdr:cNvSpPr txBox="1">
          <a:spLocks xmlns:a="http://schemas.openxmlformats.org/drawingml/2006/main" noChangeArrowheads="1"/>
        </cdr:cNvSpPr>
      </cdr:nvSpPr>
      <cdr:spPr bwMode="auto">
        <a:xfrm xmlns:a="http://schemas.openxmlformats.org/drawingml/2006/main">
          <a:off x="581443" y="464018"/>
          <a:ext cx="3829" cy="3222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0.60246</cdr:y>
    </cdr:to>
    <cdr:sp macro="" textlink="">
      <cdr:nvSpPr>
        <cdr:cNvPr id="558083" name="Text Box 3"/>
        <cdr:cNvSpPr txBox="1">
          <a:spLocks xmlns:a="http://schemas.openxmlformats.org/drawingml/2006/main" noChangeArrowheads="1"/>
        </cdr:cNvSpPr>
      </cdr:nvSpPr>
      <cdr:spPr bwMode="auto">
        <a:xfrm xmlns:a="http://schemas.openxmlformats.org/drawingml/2006/main">
          <a:off x="618457" y="392224"/>
          <a:ext cx="22017" cy="5280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0.78453</cdr:x>
      <cdr:y>0.5633</cdr:y>
    </cdr:from>
    <cdr:to>
      <cdr:x>0.78584</cdr:x>
      <cdr:y>0.60507</cdr:y>
    </cdr:to>
    <cdr:sp macro="" textlink="">
      <cdr:nvSpPr>
        <cdr:cNvPr id="558084" name="Line 4"/>
        <cdr:cNvSpPr>
          <a:spLocks xmlns:a="http://schemas.openxmlformats.org/drawingml/2006/main" noChangeShapeType="1"/>
        </cdr:cNvSpPr>
      </cdr:nvSpPr>
      <cdr:spPr bwMode="auto">
        <a:xfrm xmlns:a="http://schemas.openxmlformats.org/drawingml/2006/main" flipV="1">
          <a:off x="578571" y="416315"/>
          <a:ext cx="957" cy="3063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558085"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0.64227</cdr:y>
    </cdr:to>
    <cdr:sp macro="" textlink="">
      <cdr:nvSpPr>
        <cdr:cNvPr id="558086" name="Line 6"/>
        <cdr:cNvSpPr>
          <a:spLocks xmlns:a="http://schemas.openxmlformats.org/drawingml/2006/main" noChangeShapeType="1"/>
        </cdr:cNvSpPr>
      </cdr:nvSpPr>
      <cdr:spPr bwMode="auto">
        <a:xfrm xmlns:a="http://schemas.openxmlformats.org/drawingml/2006/main" flipV="1">
          <a:off x="579847" y="470241"/>
          <a:ext cx="1596" cy="398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0.87938</cdr:x>
      <cdr:y>0.68403</cdr:y>
    </cdr:from>
    <cdr:to>
      <cdr:x>0.89243</cdr:x>
      <cdr:y>0.75756</cdr:y>
    </cdr:to>
    <cdr:sp macro="" textlink="">
      <cdr:nvSpPr>
        <cdr:cNvPr id="558087" name="Text Box 7"/>
        <cdr:cNvSpPr txBox="1">
          <a:spLocks xmlns:a="http://schemas.openxmlformats.org/drawingml/2006/main" noChangeArrowheads="1"/>
        </cdr:cNvSpPr>
      </cdr:nvSpPr>
      <cdr:spPr bwMode="auto">
        <a:xfrm xmlns:a="http://schemas.openxmlformats.org/drawingml/2006/main">
          <a:off x="648132" y="504862"/>
          <a:ext cx="9572" cy="539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0.68577</cdr:y>
    </cdr:from>
    <cdr:to>
      <cdr:x>0.6836</cdr:x>
      <cdr:y>0.78301</cdr:y>
    </cdr:to>
    <cdr:sp macro="" textlink="">
      <cdr:nvSpPr>
        <cdr:cNvPr id="558088"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99.xml><?xml version="1.0" encoding="utf-8"?>
<c:userShapes xmlns:c="http://schemas.openxmlformats.org/drawingml/2006/chart">
  <cdr:relSizeAnchor xmlns:cdr="http://schemas.openxmlformats.org/drawingml/2006/chartDrawing">
    <cdr:from>
      <cdr:x>0.52784</cdr:x>
      <cdr:y>0.66946</cdr:y>
    </cdr:from>
    <cdr:to>
      <cdr:x>0.59506</cdr:x>
      <cdr:y>0.70383</cdr:y>
    </cdr:to>
    <cdr:sp macro="" textlink="">
      <cdr:nvSpPr>
        <cdr:cNvPr id="559105" name="Text Box 1"/>
        <cdr:cNvSpPr txBox="1">
          <a:spLocks xmlns:a="http://schemas.openxmlformats.org/drawingml/2006/main" noChangeArrowheads="1"/>
        </cdr:cNvSpPr>
      </cdr:nvSpPr>
      <cdr:spPr bwMode="auto">
        <a:xfrm xmlns:a="http://schemas.openxmlformats.org/drawingml/2006/main">
          <a:off x="390309" y="494172"/>
          <a:ext cx="49299"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0.43648</cdr:x>
      <cdr:y>0.66946</cdr:y>
    </cdr:from>
    <cdr:to>
      <cdr:x>0.49326</cdr:x>
      <cdr:y>0.69882</cdr:y>
    </cdr:to>
    <cdr:sp macro="" textlink="">
      <cdr:nvSpPr>
        <cdr:cNvPr id="559106" name="Text Box 2"/>
        <cdr:cNvSpPr txBox="1">
          <a:spLocks xmlns:a="http://schemas.openxmlformats.org/drawingml/2006/main" noChangeArrowheads="1"/>
        </cdr:cNvSpPr>
      </cdr:nvSpPr>
      <cdr:spPr bwMode="auto">
        <a:xfrm xmlns:a="http://schemas.openxmlformats.org/drawingml/2006/main">
          <a:off x="323301" y="494172"/>
          <a:ext cx="41641"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0.35904</cdr:x>
      <cdr:y>0.71209</cdr:y>
    </cdr:from>
    <cdr:to>
      <cdr:x>0.41103</cdr:x>
      <cdr:y>0.73689</cdr:y>
    </cdr:to>
    <cdr:sp macro="" textlink="">
      <cdr:nvSpPr>
        <cdr:cNvPr id="559107" name="Text Box 3"/>
        <cdr:cNvSpPr txBox="1">
          <a:spLocks xmlns:a="http://schemas.openxmlformats.org/drawingml/2006/main" noChangeArrowheads="1"/>
        </cdr:cNvSpPr>
      </cdr:nvSpPr>
      <cdr:spPr bwMode="auto">
        <a:xfrm xmlns:a="http://schemas.openxmlformats.org/drawingml/2006/main">
          <a:off x="266503" y="525443"/>
          <a:ext cx="38131"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0.33533</cdr:x>
      <cdr:y>0.66511</cdr:y>
    </cdr:from>
    <cdr:to>
      <cdr:x>0.39645</cdr:x>
      <cdr:y>0.69882</cdr:y>
    </cdr:to>
    <cdr:sp macro="" textlink="">
      <cdr:nvSpPr>
        <cdr:cNvPr id="559108" name="Text Box 4"/>
        <cdr:cNvSpPr txBox="1">
          <a:spLocks xmlns:a="http://schemas.openxmlformats.org/drawingml/2006/main" noChangeArrowheads="1"/>
        </cdr:cNvSpPr>
      </cdr:nvSpPr>
      <cdr:spPr bwMode="auto">
        <a:xfrm xmlns:a="http://schemas.openxmlformats.org/drawingml/2006/main">
          <a:off x="249113" y="490981"/>
          <a:ext cx="44832"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0.23352</cdr:x>
      <cdr:y>0.66511</cdr:y>
    </cdr:from>
    <cdr:to>
      <cdr:x>0.30466</cdr:x>
      <cdr:y>0.68991</cdr:y>
    </cdr:to>
    <cdr:sp macro="" textlink="">
      <cdr:nvSpPr>
        <cdr:cNvPr id="559109" name="Text Box 5"/>
        <cdr:cNvSpPr txBox="1">
          <a:spLocks xmlns:a="http://schemas.openxmlformats.org/drawingml/2006/main" noChangeArrowheads="1"/>
        </cdr:cNvSpPr>
      </cdr:nvSpPr>
      <cdr:spPr bwMode="auto">
        <a:xfrm xmlns:a="http://schemas.openxmlformats.org/drawingml/2006/main">
          <a:off x="174446" y="490981"/>
          <a:ext cx="52171"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0.46911</cdr:x>
      <cdr:y>0.71209</cdr:y>
    </cdr:from>
    <cdr:to>
      <cdr:x>0.5161</cdr:x>
      <cdr:y>0.73058</cdr:y>
    </cdr:to>
    <cdr:sp macro="" textlink="">
      <cdr:nvSpPr>
        <cdr:cNvPr id="559110" name="Text Box 6"/>
        <cdr:cNvSpPr txBox="1">
          <a:spLocks xmlns:a="http://schemas.openxmlformats.org/drawingml/2006/main" noChangeArrowheads="1"/>
        </cdr:cNvSpPr>
      </cdr:nvSpPr>
      <cdr:spPr bwMode="auto">
        <a:xfrm xmlns:a="http://schemas.openxmlformats.org/drawingml/2006/main">
          <a:off x="347232" y="525443"/>
          <a:ext cx="34462"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0.54807</cdr:x>
      <cdr:y>0.68991</cdr:y>
    </cdr:from>
    <cdr:to>
      <cdr:x>0.54851</cdr:x>
      <cdr:y>0.71209</cdr:y>
    </cdr:to>
    <cdr:sp macro="" textlink="">
      <cdr:nvSpPr>
        <cdr:cNvPr id="559111" name="Line 7"/>
        <cdr:cNvSpPr>
          <a:spLocks xmlns:a="http://schemas.openxmlformats.org/drawingml/2006/main" noChangeShapeType="1"/>
        </cdr:cNvSpPr>
      </cdr:nvSpPr>
      <cdr:spPr bwMode="auto">
        <a:xfrm xmlns:a="http://schemas.openxmlformats.org/drawingml/2006/main">
          <a:off x="405147"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0.33489</cdr:x>
      <cdr:y>0.6886</cdr:y>
    </cdr:from>
    <cdr:to>
      <cdr:x>0.35295</cdr:x>
      <cdr:y>0.71209</cdr:y>
    </cdr:to>
    <cdr:sp macro="" textlink="">
      <cdr:nvSpPr>
        <cdr:cNvPr id="559112" name="Line 8"/>
        <cdr:cNvSpPr>
          <a:spLocks xmlns:a="http://schemas.openxmlformats.org/drawingml/2006/main" noChangeShapeType="1"/>
        </cdr:cNvSpPr>
      </cdr:nvSpPr>
      <cdr:spPr bwMode="auto">
        <a:xfrm xmlns:a="http://schemas.openxmlformats.org/drawingml/2006/main" flipH="1">
          <a:off x="248794" y="508212"/>
          <a:ext cx="13242"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0.4504</cdr:x>
      <cdr:y>0.68991</cdr:y>
    </cdr:from>
    <cdr:to>
      <cdr:x>0.45889</cdr:x>
      <cdr:y>0.71209</cdr:y>
    </cdr:to>
    <cdr:sp macro="" textlink="">
      <cdr:nvSpPr>
        <cdr:cNvPr id="559113" name="Line 9"/>
        <cdr:cNvSpPr>
          <a:spLocks xmlns:a="http://schemas.openxmlformats.org/drawingml/2006/main" noChangeShapeType="1"/>
        </cdr:cNvSpPr>
      </cdr:nvSpPr>
      <cdr:spPr bwMode="auto">
        <a:xfrm xmlns:a="http://schemas.openxmlformats.org/drawingml/2006/main" flipH="1">
          <a:off x="333512" y="509169"/>
          <a:ext cx="622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0.28551</cdr:x>
      <cdr:y>0.6886</cdr:y>
    </cdr:from>
    <cdr:to>
      <cdr:x>0.29508</cdr:x>
      <cdr:y>0.71209</cdr:y>
    </cdr:to>
    <cdr:sp macro="" textlink="">
      <cdr:nvSpPr>
        <cdr:cNvPr id="559114" name="Line 10"/>
        <cdr:cNvSpPr>
          <a:spLocks xmlns:a="http://schemas.openxmlformats.org/drawingml/2006/main" noChangeShapeType="1"/>
        </cdr:cNvSpPr>
      </cdr:nvSpPr>
      <cdr:spPr bwMode="auto">
        <a:xfrm xmlns:a="http://schemas.openxmlformats.org/drawingml/2006/main">
          <a:off x="212577" y="508212"/>
          <a:ext cx="7020"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9500164/&#12487;&#12473;&#12463;&#12488;&#12483;&#12503;/&#27598;&#21220;/&#65300;&#27598;&#21220;&#32080;&#26524;&#20844;&#34920;/&#65300;&#27598;&#21220;&#65288;&#36895;&#22577;&#12539;&#26376;&#22577;&#65289;/&#26376;&#22577;/&#26376;&#22577;&#20316;&#25104;/&#26376;&#22577;&#20316;&#25104;&#29992;&#12487;&#12540;&#12479;/H18/H1809/&#26376;&#22577;1809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速報1"/>
      <sheetName val="速報2"/>
      <sheetName val="表紙"/>
      <sheetName val="結果"/>
      <sheetName val="概要00"/>
      <sheetName val="概要10"/>
      <sheetName val="概要20"/>
      <sheetName val="概要規模別"/>
      <sheetName val="index"/>
      <sheetName val="5A"/>
      <sheetName val="5B"/>
      <sheetName val="5C"/>
      <sheetName val="6A"/>
      <sheetName val="6B"/>
      <sheetName val="6C"/>
      <sheetName val="統計福岡"/>
      <sheetName val="指数"/>
      <sheetName val="前差"/>
      <sheetName val="原表第5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3">
          <cell r="B163">
            <v>20629</v>
          </cell>
          <cell r="C163">
            <v>977</v>
          </cell>
          <cell r="D163">
            <v>11427</v>
          </cell>
          <cell r="E163">
            <v>5065</v>
          </cell>
          <cell r="F163">
            <v>3019</v>
          </cell>
          <cell r="G163">
            <v>139513</v>
          </cell>
          <cell r="H163">
            <v>153170</v>
          </cell>
          <cell r="I163">
            <v>30692</v>
          </cell>
          <cell r="J163">
            <v>3421</v>
          </cell>
          <cell r="K163">
            <v>2378</v>
          </cell>
          <cell r="L163">
            <v>27587</v>
          </cell>
          <cell r="M163">
            <v>313958</v>
          </cell>
          <cell r="N163">
            <v>18078</v>
          </cell>
          <cell r="O163">
            <v>1833</v>
          </cell>
          <cell r="P163">
            <v>14644</v>
          </cell>
          <cell r="Q163">
            <v>3479</v>
          </cell>
          <cell r="R163">
            <v>2186</v>
          </cell>
          <cell r="S163">
            <v>143994</v>
          </cell>
          <cell r="T163">
            <v>139001</v>
          </cell>
          <cell r="U163">
            <v>31803</v>
          </cell>
          <cell r="V163">
            <v>5157</v>
          </cell>
          <cell r="W163">
            <v>5157</v>
          </cell>
          <cell r="X163">
            <v>5157</v>
          </cell>
          <cell r="Y163">
            <v>5157</v>
          </cell>
          <cell r="Z163">
            <v>5157</v>
          </cell>
        </row>
        <row r="164">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row>
        <row r="165">
          <cell r="B165">
            <v>32655</v>
          </cell>
          <cell r="C165">
            <v>27</v>
          </cell>
          <cell r="D165">
            <v>14889</v>
          </cell>
          <cell r="E165">
            <v>3035</v>
          </cell>
          <cell r="F165">
            <v>602</v>
          </cell>
          <cell r="G165">
            <v>89838</v>
          </cell>
          <cell r="H165">
            <v>132553</v>
          </cell>
          <cell r="I165">
            <v>34911</v>
          </cell>
          <cell r="J165">
            <v>7170</v>
          </cell>
          <cell r="K165">
            <v>1903</v>
          </cell>
          <cell r="L165">
            <v>68880</v>
          </cell>
          <cell r="M165">
            <v>189979</v>
          </cell>
          <cell r="N165">
            <v>26182</v>
          </cell>
          <cell r="O165">
            <v>126</v>
          </cell>
          <cell r="P165">
            <v>32943</v>
          </cell>
          <cell r="Q165">
            <v>79</v>
          </cell>
          <cell r="R165">
            <v>155</v>
          </cell>
          <cell r="S165">
            <v>51124</v>
          </cell>
          <cell r="T165">
            <v>123048</v>
          </cell>
          <cell r="U165">
            <v>31292</v>
          </cell>
          <cell r="V165">
            <v>8373</v>
          </cell>
          <cell r="W165">
            <v>8373</v>
          </cell>
          <cell r="X165">
            <v>8373</v>
          </cell>
          <cell r="Y165">
            <v>8373</v>
          </cell>
          <cell r="Z165">
            <v>8373</v>
          </cell>
        </row>
        <row r="166">
          <cell r="B166">
            <v>37732</v>
          </cell>
          <cell r="C166">
            <v>2408</v>
          </cell>
          <cell r="D166">
            <v>4593</v>
          </cell>
          <cell r="E166">
            <v>4487</v>
          </cell>
          <cell r="F166">
            <v>8147</v>
          </cell>
          <cell r="G166">
            <v>125662</v>
          </cell>
          <cell r="H166">
            <v>186236</v>
          </cell>
          <cell r="I166">
            <v>47329</v>
          </cell>
          <cell r="J166">
            <v>1649</v>
          </cell>
          <cell r="K166">
            <v>1780</v>
          </cell>
          <cell r="L166">
            <v>26749</v>
          </cell>
          <cell r="M166">
            <v>349170</v>
          </cell>
          <cell r="N166">
            <v>7808</v>
          </cell>
          <cell r="O166">
            <v>1037</v>
          </cell>
          <cell r="P166">
            <v>3715</v>
          </cell>
          <cell r="Q166">
            <v>3585</v>
          </cell>
          <cell r="R166">
            <v>971</v>
          </cell>
          <cell r="S166">
            <v>168618</v>
          </cell>
          <cell r="T166">
            <v>185738</v>
          </cell>
          <cell r="U166">
            <v>26304</v>
          </cell>
          <cell r="V166">
            <v>1300</v>
          </cell>
          <cell r="W166">
            <v>1300</v>
          </cell>
          <cell r="X166">
            <v>1300</v>
          </cell>
          <cell r="Y166">
            <v>1300</v>
          </cell>
          <cell r="Z166">
            <v>1300</v>
          </cell>
        </row>
        <row r="167">
          <cell r="B167">
            <v>523</v>
          </cell>
          <cell r="C167">
            <v>108</v>
          </cell>
          <cell r="D167">
            <v>9387</v>
          </cell>
          <cell r="E167">
            <v>848</v>
          </cell>
          <cell r="F167">
            <v>296</v>
          </cell>
          <cell r="G167">
            <v>584650</v>
          </cell>
          <cell r="H167">
            <v>226909</v>
          </cell>
          <cell r="I167">
            <v>24</v>
          </cell>
          <cell r="J167">
            <v>1742</v>
          </cell>
          <cell r="K167">
            <v>7949</v>
          </cell>
          <cell r="L167">
            <v>27605</v>
          </cell>
          <cell r="M167">
            <v>815925</v>
          </cell>
          <cell r="N167">
            <v>545</v>
          </cell>
          <cell r="O167">
            <v>6917</v>
          </cell>
          <cell r="P167">
            <v>13431</v>
          </cell>
          <cell r="Q167">
            <v>843</v>
          </cell>
          <cell r="R167">
            <v>295</v>
          </cell>
          <cell r="S167">
            <v>682671</v>
          </cell>
          <cell r="T167">
            <v>159825</v>
          </cell>
          <cell r="U167">
            <v>78</v>
          </cell>
          <cell r="V167">
            <v>1667</v>
          </cell>
          <cell r="W167">
            <v>1667</v>
          </cell>
          <cell r="X167">
            <v>1667</v>
          </cell>
          <cell r="Y167">
            <v>1667</v>
          </cell>
          <cell r="Z167">
            <v>1667</v>
          </cell>
        </row>
        <row r="168">
          <cell r="B168">
            <v>6053</v>
          </cell>
          <cell r="C168">
            <v>4002</v>
          </cell>
          <cell r="D168">
            <v>21768</v>
          </cell>
          <cell r="E168">
            <v>1174</v>
          </cell>
          <cell r="F168">
            <v>616</v>
          </cell>
          <cell r="G168">
            <v>362926</v>
          </cell>
          <cell r="H168">
            <v>158261</v>
          </cell>
          <cell r="I168">
            <v>50876</v>
          </cell>
          <cell r="J168">
            <v>23636</v>
          </cell>
          <cell r="K168">
            <v>8958</v>
          </cell>
          <cell r="L168">
            <v>48296</v>
          </cell>
          <cell r="M168">
            <v>499809</v>
          </cell>
          <cell r="N168">
            <v>26135</v>
          </cell>
          <cell r="O168">
            <v>574</v>
          </cell>
          <cell r="P168">
            <v>22999</v>
          </cell>
          <cell r="Q168">
            <v>530</v>
          </cell>
          <cell r="R168">
            <v>12217</v>
          </cell>
          <cell r="S168">
            <v>305741</v>
          </cell>
          <cell r="T168">
            <v>230271</v>
          </cell>
          <cell r="U168">
            <v>11630</v>
          </cell>
          <cell r="V168">
            <v>19404</v>
          </cell>
          <cell r="W168">
            <v>19404</v>
          </cell>
          <cell r="X168">
            <v>19404</v>
          </cell>
          <cell r="Y168">
            <v>19404</v>
          </cell>
          <cell r="Z168">
            <v>19404</v>
          </cell>
        </row>
        <row r="169">
          <cell r="B169">
            <v>4364</v>
          </cell>
          <cell r="C169">
            <v>190</v>
          </cell>
          <cell r="D169">
            <v>6687</v>
          </cell>
          <cell r="E169">
            <v>2873</v>
          </cell>
          <cell r="F169">
            <v>1208</v>
          </cell>
          <cell r="G169">
            <v>162581</v>
          </cell>
          <cell r="H169">
            <v>112865</v>
          </cell>
          <cell r="I169">
            <v>30301</v>
          </cell>
          <cell r="J169">
            <v>7499</v>
          </cell>
          <cell r="K169">
            <v>3126</v>
          </cell>
          <cell r="L169">
            <v>28078</v>
          </cell>
          <cell r="M169">
            <v>337124</v>
          </cell>
          <cell r="N169">
            <v>32430</v>
          </cell>
          <cell r="O169">
            <v>1876</v>
          </cell>
          <cell r="P169">
            <v>4553</v>
          </cell>
          <cell r="Q169">
            <v>3813</v>
          </cell>
          <cell r="R169">
            <v>1603</v>
          </cell>
          <cell r="S169">
            <v>187312</v>
          </cell>
          <cell r="T169">
            <v>134837</v>
          </cell>
          <cell r="U169">
            <v>32890</v>
          </cell>
          <cell r="V169">
            <v>1555</v>
          </cell>
          <cell r="W169">
            <v>1555</v>
          </cell>
          <cell r="X169">
            <v>1555</v>
          </cell>
          <cell r="Y169">
            <v>1555</v>
          </cell>
          <cell r="Z169">
            <v>1555</v>
          </cell>
        </row>
        <row r="170">
          <cell r="B170">
            <v>19499</v>
          </cell>
          <cell r="C170">
            <v>1036</v>
          </cell>
          <cell r="D170">
            <v>20928</v>
          </cell>
          <cell r="E170">
            <v>2784</v>
          </cell>
          <cell r="F170">
            <v>1944</v>
          </cell>
          <cell r="G170">
            <v>62954</v>
          </cell>
          <cell r="H170">
            <v>189455</v>
          </cell>
          <cell r="I170">
            <v>14638</v>
          </cell>
          <cell r="J170">
            <v>2599</v>
          </cell>
          <cell r="K170">
            <v>1618</v>
          </cell>
          <cell r="L170">
            <v>39095</v>
          </cell>
          <cell r="M170">
            <v>249076</v>
          </cell>
          <cell r="N170">
            <v>6925</v>
          </cell>
          <cell r="O170">
            <v>5291</v>
          </cell>
          <cell r="P170">
            <v>30679</v>
          </cell>
          <cell r="Q170">
            <v>2975</v>
          </cell>
          <cell r="R170">
            <v>2158</v>
          </cell>
          <cell r="S170">
            <v>53041</v>
          </cell>
          <cell r="T170">
            <v>174089</v>
          </cell>
          <cell r="U170">
            <v>32504</v>
          </cell>
          <cell r="V170">
            <v>5303</v>
          </cell>
          <cell r="W170">
            <v>5303</v>
          </cell>
          <cell r="X170">
            <v>5303</v>
          </cell>
          <cell r="Y170">
            <v>5303</v>
          </cell>
          <cell r="Z170">
            <v>5303</v>
          </cell>
        </row>
        <row r="171">
          <cell r="B171">
            <v>21491</v>
          </cell>
          <cell r="C171">
            <v>381</v>
          </cell>
          <cell r="D171">
            <v>19341</v>
          </cell>
          <cell r="E171">
            <v>24010</v>
          </cell>
          <cell r="F171">
            <v>847</v>
          </cell>
          <cell r="G171">
            <v>585157</v>
          </cell>
          <cell r="H171">
            <v>115870</v>
          </cell>
          <cell r="I171">
            <v>4968</v>
          </cell>
          <cell r="J171">
            <v>8282</v>
          </cell>
          <cell r="K171">
            <v>24682</v>
          </cell>
          <cell r="L171">
            <v>54096</v>
          </cell>
          <cell r="M171">
            <v>583281</v>
          </cell>
          <cell r="N171">
            <v>72441</v>
          </cell>
          <cell r="O171">
            <v>1165</v>
          </cell>
          <cell r="P171">
            <v>21203</v>
          </cell>
          <cell r="Q171">
            <v>10055</v>
          </cell>
          <cell r="R171">
            <v>4277</v>
          </cell>
          <cell r="S171">
            <v>479691</v>
          </cell>
          <cell r="T171">
            <v>102479</v>
          </cell>
          <cell r="U171">
            <v>28175</v>
          </cell>
          <cell r="V171">
            <v>10669</v>
          </cell>
          <cell r="W171">
            <v>10669</v>
          </cell>
          <cell r="X171">
            <v>10669</v>
          </cell>
          <cell r="Y171">
            <v>10669</v>
          </cell>
          <cell r="Z171">
            <v>10669</v>
          </cell>
        </row>
        <row r="172">
          <cell r="B172">
            <v>11709</v>
          </cell>
          <cell r="C172">
            <v>1546</v>
          </cell>
          <cell r="D172">
            <v>10713</v>
          </cell>
          <cell r="E172">
            <v>14173</v>
          </cell>
          <cell r="F172">
            <v>473</v>
          </cell>
          <cell r="G172">
            <v>308176</v>
          </cell>
          <cell r="H172">
            <v>119826</v>
          </cell>
          <cell r="I172">
            <v>16871</v>
          </cell>
          <cell r="J172">
            <v>4521</v>
          </cell>
          <cell r="K172">
            <v>2132</v>
          </cell>
          <cell r="L172">
            <v>19299</v>
          </cell>
          <cell r="M172">
            <v>500253</v>
          </cell>
          <cell r="N172">
            <v>3030</v>
          </cell>
          <cell r="O172">
            <v>213</v>
          </cell>
          <cell r="P172">
            <v>17564</v>
          </cell>
          <cell r="Q172">
            <v>2009</v>
          </cell>
          <cell r="R172">
            <v>154</v>
          </cell>
          <cell r="S172">
            <v>216961</v>
          </cell>
          <cell r="T172">
            <v>144200</v>
          </cell>
          <cell r="U172">
            <v>43018</v>
          </cell>
          <cell r="V172">
            <v>2633</v>
          </cell>
          <cell r="W172">
            <v>2633</v>
          </cell>
          <cell r="X172">
            <v>2633</v>
          </cell>
          <cell r="Y172">
            <v>2633</v>
          </cell>
          <cell r="Z172">
            <v>2633</v>
          </cell>
        </row>
        <row r="173">
          <cell r="B173">
            <v>4834</v>
          </cell>
          <cell r="C173">
            <v>0</v>
          </cell>
          <cell r="D173">
            <v>0</v>
          </cell>
          <cell r="E173">
            <v>391</v>
          </cell>
          <cell r="F173">
            <v>0</v>
          </cell>
          <cell r="G173">
            <v>5052</v>
          </cell>
          <cell r="H173">
            <v>14867</v>
          </cell>
          <cell r="I173">
            <v>4270</v>
          </cell>
          <cell r="J173">
            <v>17</v>
          </cell>
          <cell r="K173">
            <v>17</v>
          </cell>
          <cell r="L173">
            <v>1295</v>
          </cell>
          <cell r="M173">
            <v>25877</v>
          </cell>
          <cell r="N173">
            <v>710</v>
          </cell>
          <cell r="O173">
            <v>12</v>
          </cell>
          <cell r="P173">
            <v>2408</v>
          </cell>
          <cell r="Q173">
            <v>12</v>
          </cell>
          <cell r="R173">
            <v>506</v>
          </cell>
          <cell r="S173">
            <v>4196</v>
          </cell>
          <cell r="T173">
            <v>14752</v>
          </cell>
          <cell r="U173">
            <v>3647</v>
          </cell>
          <cell r="V173">
            <v>2789</v>
          </cell>
          <cell r="W173">
            <v>2789</v>
          </cell>
          <cell r="X173">
            <v>2789</v>
          </cell>
          <cell r="Y173">
            <v>2789</v>
          </cell>
          <cell r="Z173">
            <v>2789</v>
          </cell>
        </row>
        <row r="174">
          <cell r="B174">
            <v>9571</v>
          </cell>
          <cell r="C174">
            <v>33</v>
          </cell>
          <cell r="D174">
            <v>9454</v>
          </cell>
          <cell r="E174">
            <v>3989</v>
          </cell>
          <cell r="F174">
            <v>20</v>
          </cell>
          <cell r="G174">
            <v>99233</v>
          </cell>
          <cell r="H174">
            <v>159977</v>
          </cell>
          <cell r="I174">
            <v>67401</v>
          </cell>
          <cell r="J174">
            <v>22</v>
          </cell>
          <cell r="K174">
            <v>6</v>
          </cell>
          <cell r="L174">
            <v>4087</v>
          </cell>
          <cell r="M174">
            <v>348708</v>
          </cell>
          <cell r="N174">
            <v>20529</v>
          </cell>
          <cell r="O174">
            <v>105</v>
          </cell>
          <cell r="P174">
            <v>5600</v>
          </cell>
          <cell r="Q174">
            <v>3587</v>
          </cell>
          <cell r="R174">
            <v>66</v>
          </cell>
          <cell r="S174">
            <v>105199</v>
          </cell>
          <cell r="T174">
            <v>163439</v>
          </cell>
          <cell r="U174">
            <v>44408</v>
          </cell>
          <cell r="V174">
            <v>279</v>
          </cell>
          <cell r="W174">
            <v>279</v>
          </cell>
          <cell r="X174">
            <v>279</v>
          </cell>
          <cell r="Y174">
            <v>279</v>
          </cell>
          <cell r="Z174">
            <v>279</v>
          </cell>
        </row>
        <row r="175">
          <cell r="B175">
            <v>11319</v>
          </cell>
          <cell r="C175">
            <v>103</v>
          </cell>
          <cell r="D175">
            <v>14629</v>
          </cell>
          <cell r="E175">
            <v>10889</v>
          </cell>
          <cell r="F175">
            <v>1076</v>
          </cell>
          <cell r="G175">
            <v>389860</v>
          </cell>
          <cell r="H175">
            <v>320983</v>
          </cell>
          <cell r="I175">
            <v>7347</v>
          </cell>
          <cell r="J175">
            <v>185</v>
          </cell>
          <cell r="K175">
            <v>177</v>
          </cell>
          <cell r="L175">
            <v>59</v>
          </cell>
          <cell r="M175">
            <v>728884</v>
          </cell>
          <cell r="N175">
            <v>54761</v>
          </cell>
          <cell r="O175">
            <v>28</v>
          </cell>
          <cell r="P175">
            <v>18047</v>
          </cell>
          <cell r="Q175">
            <v>5577</v>
          </cell>
          <cell r="R175">
            <v>253</v>
          </cell>
          <cell r="S175">
            <v>434475</v>
          </cell>
          <cell r="T175">
            <v>96244</v>
          </cell>
          <cell r="U175">
            <v>62516</v>
          </cell>
          <cell r="V175">
            <v>6014</v>
          </cell>
          <cell r="W175">
            <v>6014</v>
          </cell>
          <cell r="X175">
            <v>6014</v>
          </cell>
          <cell r="Y175">
            <v>6014</v>
          </cell>
          <cell r="Z175">
            <v>6014</v>
          </cell>
        </row>
        <row r="176">
          <cell r="B176">
            <v>7823</v>
          </cell>
          <cell r="C176">
            <v>0</v>
          </cell>
          <cell r="D176">
            <v>7816</v>
          </cell>
          <cell r="E176">
            <v>10360</v>
          </cell>
          <cell r="F176">
            <v>3292</v>
          </cell>
          <cell r="G176">
            <v>229134</v>
          </cell>
          <cell r="H176">
            <v>108784</v>
          </cell>
          <cell r="I176">
            <v>34716</v>
          </cell>
          <cell r="J176">
            <v>13104</v>
          </cell>
          <cell r="K176">
            <v>7069</v>
          </cell>
          <cell r="L176">
            <v>58539</v>
          </cell>
          <cell r="M176">
            <v>347481</v>
          </cell>
          <cell r="N176">
            <v>32286</v>
          </cell>
          <cell r="O176">
            <v>4657</v>
          </cell>
          <cell r="P176">
            <v>11091</v>
          </cell>
          <cell r="Q176">
            <v>26876</v>
          </cell>
          <cell r="R176">
            <v>11126</v>
          </cell>
          <cell r="S176">
            <v>198087</v>
          </cell>
          <cell r="T176">
            <v>166455</v>
          </cell>
          <cell r="U176">
            <v>36813</v>
          </cell>
          <cell r="V176">
            <v>9712</v>
          </cell>
          <cell r="W176">
            <v>9712</v>
          </cell>
          <cell r="X176">
            <v>9712</v>
          </cell>
          <cell r="Y176">
            <v>9712</v>
          </cell>
          <cell r="Z176">
            <v>9712</v>
          </cell>
        </row>
        <row r="177">
          <cell r="B177">
            <v>38823</v>
          </cell>
          <cell r="C177">
            <v>1779</v>
          </cell>
          <cell r="D177">
            <v>5466</v>
          </cell>
          <cell r="E177">
            <v>8920</v>
          </cell>
          <cell r="F177">
            <v>9195</v>
          </cell>
          <cell r="G177">
            <v>110399</v>
          </cell>
          <cell r="H177">
            <v>90245</v>
          </cell>
          <cell r="I177">
            <v>33293</v>
          </cell>
          <cell r="J177">
            <v>3359</v>
          </cell>
          <cell r="K177">
            <v>1081</v>
          </cell>
          <cell r="L177">
            <v>25940</v>
          </cell>
          <cell r="M177">
            <v>241021</v>
          </cell>
          <cell r="N177">
            <v>13876</v>
          </cell>
          <cell r="O177">
            <v>660</v>
          </cell>
          <cell r="P177">
            <v>4919</v>
          </cell>
          <cell r="Q177">
            <v>3754</v>
          </cell>
          <cell r="R177">
            <v>5824</v>
          </cell>
          <cell r="S177">
            <v>130049</v>
          </cell>
          <cell r="T177">
            <v>82966</v>
          </cell>
          <cell r="U177">
            <v>30526</v>
          </cell>
          <cell r="V177">
            <v>11425</v>
          </cell>
          <cell r="W177">
            <v>11425</v>
          </cell>
          <cell r="X177">
            <v>11425</v>
          </cell>
          <cell r="Y177">
            <v>11425</v>
          </cell>
          <cell r="Z177">
            <v>11425</v>
          </cell>
        </row>
        <row r="180">
          <cell r="B180">
            <v>24017</v>
          </cell>
          <cell r="C180">
            <v>702</v>
          </cell>
          <cell r="D180">
            <v>14659</v>
          </cell>
          <cell r="E180">
            <v>7269</v>
          </cell>
          <cell r="F180">
            <v>4381</v>
          </cell>
          <cell r="G180">
            <v>188091</v>
          </cell>
          <cell r="H180">
            <v>188058</v>
          </cell>
          <cell r="I180">
            <v>39374</v>
          </cell>
          <cell r="J180">
            <v>2960</v>
          </cell>
          <cell r="K180">
            <v>3237</v>
          </cell>
          <cell r="L180">
            <v>45314</v>
          </cell>
          <cell r="M180">
            <v>399466</v>
          </cell>
          <cell r="N180">
            <v>13233</v>
          </cell>
          <cell r="O180">
            <v>1018</v>
          </cell>
          <cell r="P180">
            <v>17459</v>
          </cell>
          <cell r="Q180">
            <v>4396</v>
          </cell>
          <cell r="R180">
            <v>1763</v>
          </cell>
          <cell r="S180">
            <v>211828</v>
          </cell>
          <cell r="T180">
            <v>182427</v>
          </cell>
          <cell r="U180">
            <v>28203</v>
          </cell>
          <cell r="V180">
            <v>3710</v>
          </cell>
          <cell r="W180">
            <v>3710</v>
          </cell>
          <cell r="X180">
            <v>3710</v>
          </cell>
          <cell r="Y180">
            <v>3710</v>
          </cell>
          <cell r="Z180">
            <v>3710</v>
          </cell>
        </row>
        <row r="181">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row>
        <row r="182">
          <cell r="B182">
            <v>28977</v>
          </cell>
          <cell r="C182">
            <v>76</v>
          </cell>
          <cell r="D182">
            <v>853</v>
          </cell>
          <cell r="E182">
            <v>5808</v>
          </cell>
          <cell r="F182">
            <v>86</v>
          </cell>
          <cell r="G182">
            <v>209615</v>
          </cell>
          <cell r="H182">
            <v>170389</v>
          </cell>
          <cell r="I182">
            <v>29675</v>
          </cell>
          <cell r="J182">
            <v>785</v>
          </cell>
          <cell r="K182">
            <v>153</v>
          </cell>
          <cell r="L182">
            <v>119935</v>
          </cell>
          <cell r="M182">
            <v>258939</v>
          </cell>
          <cell r="N182">
            <v>33069</v>
          </cell>
          <cell r="O182">
            <v>115</v>
          </cell>
          <cell r="P182">
            <v>762</v>
          </cell>
          <cell r="Q182">
            <v>136</v>
          </cell>
          <cell r="R182">
            <v>99</v>
          </cell>
          <cell r="S182">
            <v>141274</v>
          </cell>
          <cell r="T182">
            <v>249781</v>
          </cell>
          <cell r="U182">
            <v>25037</v>
          </cell>
          <cell r="V182">
            <v>787</v>
          </cell>
          <cell r="W182">
            <v>787</v>
          </cell>
          <cell r="X182">
            <v>787</v>
          </cell>
          <cell r="Y182">
            <v>787</v>
          </cell>
          <cell r="Z182">
            <v>787</v>
          </cell>
        </row>
        <row r="183">
          <cell r="B183">
            <v>45496</v>
          </cell>
          <cell r="C183">
            <v>334</v>
          </cell>
          <cell r="D183">
            <v>3743</v>
          </cell>
          <cell r="E183">
            <v>5477</v>
          </cell>
          <cell r="F183">
            <v>10974</v>
          </cell>
          <cell r="G183">
            <v>167734</v>
          </cell>
          <cell r="H183">
            <v>219650</v>
          </cell>
          <cell r="I183">
            <v>46256</v>
          </cell>
          <cell r="J183">
            <v>1568</v>
          </cell>
          <cell r="K183">
            <v>2230</v>
          </cell>
          <cell r="L183">
            <v>36431</v>
          </cell>
          <cell r="M183">
            <v>409616</v>
          </cell>
          <cell r="N183">
            <v>5205</v>
          </cell>
          <cell r="O183">
            <v>869</v>
          </cell>
          <cell r="P183">
            <v>3184</v>
          </cell>
          <cell r="Q183">
            <v>4483</v>
          </cell>
          <cell r="R183">
            <v>679</v>
          </cell>
          <cell r="S183">
            <v>225366</v>
          </cell>
          <cell r="T183">
            <v>233355</v>
          </cell>
          <cell r="U183">
            <v>15107</v>
          </cell>
          <cell r="V183">
            <v>1572</v>
          </cell>
          <cell r="W183">
            <v>1572</v>
          </cell>
          <cell r="X183">
            <v>1572</v>
          </cell>
          <cell r="Y183">
            <v>1572</v>
          </cell>
          <cell r="Z183">
            <v>1572</v>
          </cell>
        </row>
        <row r="184">
          <cell r="B184">
            <v>523</v>
          </cell>
          <cell r="C184">
            <v>108</v>
          </cell>
          <cell r="D184">
            <v>9387</v>
          </cell>
          <cell r="E184">
            <v>848</v>
          </cell>
          <cell r="F184">
            <v>296</v>
          </cell>
          <cell r="G184">
            <v>584650</v>
          </cell>
          <cell r="H184">
            <v>226909</v>
          </cell>
          <cell r="I184">
            <v>24</v>
          </cell>
          <cell r="J184">
            <v>1742</v>
          </cell>
          <cell r="K184">
            <v>7949</v>
          </cell>
          <cell r="L184">
            <v>27605</v>
          </cell>
          <cell r="M184">
            <v>815925</v>
          </cell>
          <cell r="N184">
            <v>670</v>
          </cell>
          <cell r="O184">
            <v>8497</v>
          </cell>
          <cell r="P184">
            <v>16500</v>
          </cell>
          <cell r="Q184">
            <v>1030</v>
          </cell>
          <cell r="R184">
            <v>359</v>
          </cell>
          <cell r="S184">
            <v>614706</v>
          </cell>
          <cell r="T184">
            <v>194909</v>
          </cell>
          <cell r="U184">
            <v>96</v>
          </cell>
          <cell r="V184">
            <v>2040</v>
          </cell>
          <cell r="W184">
            <v>2040</v>
          </cell>
          <cell r="X184">
            <v>2040</v>
          </cell>
          <cell r="Y184">
            <v>2040</v>
          </cell>
          <cell r="Z184">
            <v>2040</v>
          </cell>
        </row>
        <row r="185">
          <cell r="B185">
            <v>2757</v>
          </cell>
          <cell r="C185">
            <v>931</v>
          </cell>
          <cell r="D185">
            <v>31243</v>
          </cell>
          <cell r="E185">
            <v>960</v>
          </cell>
          <cell r="F185">
            <v>281</v>
          </cell>
          <cell r="G185">
            <v>458254</v>
          </cell>
          <cell r="H185">
            <v>120463</v>
          </cell>
          <cell r="I185">
            <v>72701</v>
          </cell>
          <cell r="J185">
            <v>33290</v>
          </cell>
          <cell r="K185">
            <v>718</v>
          </cell>
          <cell r="L185">
            <v>69917</v>
          </cell>
          <cell r="M185">
            <v>613234</v>
          </cell>
          <cell r="N185">
            <v>359</v>
          </cell>
          <cell r="O185">
            <v>850</v>
          </cell>
          <cell r="P185">
            <v>34363</v>
          </cell>
          <cell r="Q185">
            <v>791</v>
          </cell>
          <cell r="R185">
            <v>893</v>
          </cell>
          <cell r="S185">
            <v>435439</v>
          </cell>
          <cell r="T185">
            <v>248396</v>
          </cell>
          <cell r="U185">
            <v>7528</v>
          </cell>
          <cell r="V185">
            <v>29159</v>
          </cell>
          <cell r="W185">
            <v>29159</v>
          </cell>
          <cell r="X185">
            <v>29159</v>
          </cell>
          <cell r="Y185">
            <v>29159</v>
          </cell>
          <cell r="Z185">
            <v>29159</v>
          </cell>
        </row>
        <row r="186">
          <cell r="B186">
            <v>3653</v>
          </cell>
          <cell r="C186">
            <v>198</v>
          </cell>
          <cell r="D186">
            <v>7851</v>
          </cell>
          <cell r="E186">
            <v>3873</v>
          </cell>
          <cell r="F186">
            <v>833</v>
          </cell>
          <cell r="G186">
            <v>207260</v>
          </cell>
          <cell r="H186">
            <v>121592</v>
          </cell>
          <cell r="I186">
            <v>35732</v>
          </cell>
          <cell r="J186">
            <v>209</v>
          </cell>
          <cell r="K186">
            <v>3172</v>
          </cell>
          <cell r="L186">
            <v>36758</v>
          </cell>
          <cell r="M186">
            <v>423372</v>
          </cell>
          <cell r="N186">
            <v>412</v>
          </cell>
          <cell r="O186">
            <v>244</v>
          </cell>
          <cell r="P186">
            <v>4389</v>
          </cell>
          <cell r="Q186">
            <v>3019</v>
          </cell>
          <cell r="R186">
            <v>1040</v>
          </cell>
          <cell r="S186">
            <v>249272</v>
          </cell>
          <cell r="T186">
            <v>156119</v>
          </cell>
          <cell r="U186">
            <v>9377</v>
          </cell>
          <cell r="V186">
            <v>393</v>
          </cell>
          <cell r="W186">
            <v>393</v>
          </cell>
          <cell r="X186">
            <v>393</v>
          </cell>
          <cell r="Y186">
            <v>393</v>
          </cell>
          <cell r="Z186">
            <v>393</v>
          </cell>
        </row>
        <row r="187">
          <cell r="B187">
            <v>15694</v>
          </cell>
          <cell r="C187">
            <v>1943</v>
          </cell>
          <cell r="D187">
            <v>38344</v>
          </cell>
          <cell r="E187">
            <v>5454</v>
          </cell>
          <cell r="F187">
            <v>466</v>
          </cell>
          <cell r="G187">
            <v>92026</v>
          </cell>
          <cell r="H187">
            <v>235603</v>
          </cell>
          <cell r="I187">
            <v>14989</v>
          </cell>
          <cell r="J187">
            <v>4260</v>
          </cell>
          <cell r="K187">
            <v>3652</v>
          </cell>
          <cell r="L187">
            <v>98865</v>
          </cell>
          <cell r="M187">
            <v>301296</v>
          </cell>
          <cell r="N187">
            <v>792</v>
          </cell>
          <cell r="O187">
            <v>3601</v>
          </cell>
          <cell r="P187">
            <v>66175</v>
          </cell>
          <cell r="Q187">
            <v>4504</v>
          </cell>
          <cell r="R187">
            <v>579</v>
          </cell>
          <cell r="S187">
            <v>88925</v>
          </cell>
          <cell r="T187">
            <v>270520</v>
          </cell>
          <cell r="U187">
            <v>7922</v>
          </cell>
          <cell r="V187">
            <v>6372</v>
          </cell>
          <cell r="W187">
            <v>6372</v>
          </cell>
          <cell r="X187">
            <v>6372</v>
          </cell>
          <cell r="Y187">
            <v>6372</v>
          </cell>
          <cell r="Z187">
            <v>6372</v>
          </cell>
        </row>
        <row r="188">
          <cell r="B188">
            <v>36183</v>
          </cell>
          <cell r="C188">
            <v>650</v>
          </cell>
          <cell r="D188">
            <v>21565</v>
          </cell>
          <cell r="E188">
            <v>34712</v>
          </cell>
          <cell r="F188">
            <v>1432</v>
          </cell>
          <cell r="G188">
            <v>514718</v>
          </cell>
          <cell r="H188">
            <v>124842</v>
          </cell>
          <cell r="I188">
            <v>740</v>
          </cell>
          <cell r="J188">
            <v>12861</v>
          </cell>
          <cell r="K188">
            <v>40982</v>
          </cell>
          <cell r="L188">
            <v>86711</v>
          </cell>
          <cell r="M188">
            <v>546106</v>
          </cell>
          <cell r="N188">
            <v>31788</v>
          </cell>
          <cell r="O188">
            <v>563</v>
          </cell>
          <cell r="P188">
            <v>26085</v>
          </cell>
          <cell r="Q188">
            <v>10130</v>
          </cell>
          <cell r="R188">
            <v>1973</v>
          </cell>
          <cell r="S188">
            <v>536991</v>
          </cell>
          <cell r="T188">
            <v>118086</v>
          </cell>
          <cell r="U188">
            <v>862</v>
          </cell>
          <cell r="V188">
            <v>15372</v>
          </cell>
          <cell r="W188">
            <v>15372</v>
          </cell>
          <cell r="X188">
            <v>15372</v>
          </cell>
          <cell r="Y188">
            <v>15372</v>
          </cell>
          <cell r="Z188">
            <v>15372</v>
          </cell>
        </row>
        <row r="189">
          <cell r="B189">
            <v>5746</v>
          </cell>
          <cell r="C189">
            <v>458</v>
          </cell>
          <cell r="D189">
            <v>18451</v>
          </cell>
          <cell r="E189">
            <v>27345</v>
          </cell>
          <cell r="F189">
            <v>384</v>
          </cell>
          <cell r="G189">
            <v>316390</v>
          </cell>
          <cell r="H189">
            <v>186672</v>
          </cell>
          <cell r="I189">
            <v>1157</v>
          </cell>
          <cell r="J189">
            <v>10600</v>
          </cell>
          <cell r="K189">
            <v>4972</v>
          </cell>
          <cell r="L189">
            <v>33404</v>
          </cell>
          <cell r="M189">
            <v>513016</v>
          </cell>
          <cell r="N189">
            <v>6887</v>
          </cell>
          <cell r="O189">
            <v>484</v>
          </cell>
          <cell r="P189">
            <v>39896</v>
          </cell>
          <cell r="Q189">
            <v>4519</v>
          </cell>
          <cell r="R189">
            <v>343</v>
          </cell>
          <cell r="S189">
            <v>202605</v>
          </cell>
          <cell r="T189">
            <v>185698</v>
          </cell>
          <cell r="U189">
            <v>291</v>
          </cell>
          <cell r="V189">
            <v>5512</v>
          </cell>
          <cell r="W189">
            <v>5512</v>
          </cell>
          <cell r="X189">
            <v>5512</v>
          </cell>
          <cell r="Y189">
            <v>5512</v>
          </cell>
          <cell r="Z189">
            <v>5512</v>
          </cell>
        </row>
        <row r="190">
          <cell r="B190">
            <v>0</v>
          </cell>
          <cell r="C190">
            <v>0</v>
          </cell>
          <cell r="D190">
            <v>0</v>
          </cell>
          <cell r="E190">
            <v>0</v>
          </cell>
          <cell r="F190">
            <v>0</v>
          </cell>
          <cell r="G190">
            <v>17953</v>
          </cell>
          <cell r="H190">
            <v>40839</v>
          </cell>
          <cell r="I190">
            <v>5664</v>
          </cell>
          <cell r="J190">
            <v>0</v>
          </cell>
          <cell r="K190">
            <v>0</v>
          </cell>
          <cell r="L190">
            <v>4374</v>
          </cell>
          <cell r="M190">
            <v>75677</v>
          </cell>
          <cell r="N190">
            <v>0</v>
          </cell>
          <cell r="O190">
            <v>0</v>
          </cell>
          <cell r="P190">
            <v>7644</v>
          </cell>
          <cell r="Q190">
            <v>0</v>
          </cell>
          <cell r="R190">
            <v>1734</v>
          </cell>
          <cell r="S190">
            <v>14211</v>
          </cell>
          <cell r="T190">
            <v>27319</v>
          </cell>
          <cell r="U190">
            <v>11542</v>
          </cell>
          <cell r="V190">
            <v>9089</v>
          </cell>
          <cell r="W190">
            <v>9089</v>
          </cell>
          <cell r="X190">
            <v>9089</v>
          </cell>
          <cell r="Y190">
            <v>9089</v>
          </cell>
          <cell r="Z190">
            <v>9089</v>
          </cell>
        </row>
        <row r="191">
          <cell r="B191">
            <v>13156</v>
          </cell>
          <cell r="C191">
            <v>48</v>
          </cell>
          <cell r="D191">
            <v>11388</v>
          </cell>
          <cell r="E191">
            <v>5764</v>
          </cell>
          <cell r="F191">
            <v>29</v>
          </cell>
          <cell r="G191">
            <v>105410</v>
          </cell>
          <cell r="H191">
            <v>189197</v>
          </cell>
          <cell r="I191">
            <v>91888</v>
          </cell>
          <cell r="J191">
            <v>33</v>
          </cell>
          <cell r="K191">
            <v>10</v>
          </cell>
          <cell r="L191">
            <v>12</v>
          </cell>
          <cell r="M191">
            <v>403774</v>
          </cell>
          <cell r="N191">
            <v>18233</v>
          </cell>
          <cell r="O191">
            <v>23</v>
          </cell>
          <cell r="P191">
            <v>6750</v>
          </cell>
          <cell r="Q191">
            <v>5467</v>
          </cell>
          <cell r="R191">
            <v>9</v>
          </cell>
          <cell r="S191">
            <v>100930</v>
          </cell>
          <cell r="T191">
            <v>184612</v>
          </cell>
          <cell r="U191">
            <v>56289</v>
          </cell>
          <cell r="V191">
            <v>34</v>
          </cell>
          <cell r="W191">
            <v>34</v>
          </cell>
          <cell r="X191">
            <v>34</v>
          </cell>
          <cell r="Y191">
            <v>34</v>
          </cell>
          <cell r="Z191">
            <v>34</v>
          </cell>
        </row>
        <row r="192">
          <cell r="B192">
            <v>13892</v>
          </cell>
          <cell r="C192">
            <v>164</v>
          </cell>
          <cell r="D192">
            <v>22908</v>
          </cell>
          <cell r="E192">
            <v>12725</v>
          </cell>
          <cell r="F192">
            <v>617</v>
          </cell>
          <cell r="G192">
            <v>409845</v>
          </cell>
          <cell r="H192">
            <v>460322</v>
          </cell>
          <cell r="I192">
            <v>51</v>
          </cell>
          <cell r="J192">
            <v>19</v>
          </cell>
          <cell r="K192">
            <v>12</v>
          </cell>
          <cell r="L192">
            <v>78</v>
          </cell>
          <cell r="M192">
            <v>833316</v>
          </cell>
          <cell r="N192">
            <v>86427</v>
          </cell>
          <cell r="O192">
            <v>32</v>
          </cell>
          <cell r="P192">
            <v>10261</v>
          </cell>
          <cell r="Q192">
            <v>9245</v>
          </cell>
          <cell r="R192">
            <v>383</v>
          </cell>
          <cell r="S192">
            <v>574644</v>
          </cell>
          <cell r="T192">
            <v>116295</v>
          </cell>
          <cell r="U192">
            <v>106563</v>
          </cell>
          <cell r="V192">
            <v>16</v>
          </cell>
          <cell r="W192">
            <v>16</v>
          </cell>
          <cell r="X192">
            <v>16</v>
          </cell>
          <cell r="Y192">
            <v>16</v>
          </cell>
          <cell r="Z192">
            <v>16</v>
          </cell>
        </row>
        <row r="193">
          <cell r="B193">
            <v>317</v>
          </cell>
          <cell r="C193">
            <v>0</v>
          </cell>
          <cell r="D193">
            <v>12985</v>
          </cell>
          <cell r="E193">
            <v>10042</v>
          </cell>
          <cell r="F193">
            <v>2296</v>
          </cell>
          <cell r="G193">
            <v>267579</v>
          </cell>
          <cell r="H193">
            <v>85650</v>
          </cell>
          <cell r="I193">
            <v>30902</v>
          </cell>
          <cell r="J193">
            <v>2224</v>
          </cell>
          <cell r="K193">
            <v>0</v>
          </cell>
          <cell r="L193">
            <v>95942</v>
          </cell>
          <cell r="M193">
            <v>298287</v>
          </cell>
          <cell r="N193">
            <v>1998</v>
          </cell>
          <cell r="O193">
            <v>641</v>
          </cell>
          <cell r="P193">
            <v>11957</v>
          </cell>
          <cell r="Q193">
            <v>11237</v>
          </cell>
          <cell r="R193">
            <v>3225</v>
          </cell>
          <cell r="S193">
            <v>250324</v>
          </cell>
          <cell r="T193">
            <v>115234</v>
          </cell>
          <cell r="U193">
            <v>743</v>
          </cell>
          <cell r="V193">
            <v>6893</v>
          </cell>
          <cell r="W193">
            <v>6893</v>
          </cell>
          <cell r="X193">
            <v>6893</v>
          </cell>
          <cell r="Y193">
            <v>6893</v>
          </cell>
          <cell r="Z193">
            <v>6893</v>
          </cell>
        </row>
        <row r="194">
          <cell r="B194">
            <v>52847</v>
          </cell>
          <cell r="C194">
            <v>1610</v>
          </cell>
          <cell r="D194">
            <v>6756</v>
          </cell>
          <cell r="E194">
            <v>9492</v>
          </cell>
          <cell r="F194">
            <v>15963</v>
          </cell>
          <cell r="G194">
            <v>150430</v>
          </cell>
          <cell r="H194">
            <v>78292</v>
          </cell>
          <cell r="I194">
            <v>38324</v>
          </cell>
          <cell r="J194">
            <v>1032</v>
          </cell>
          <cell r="K194">
            <v>1777</v>
          </cell>
          <cell r="L194">
            <v>43947</v>
          </cell>
          <cell r="M194">
            <v>284547</v>
          </cell>
          <cell r="N194">
            <v>5531</v>
          </cell>
          <cell r="O194">
            <v>477</v>
          </cell>
          <cell r="P194">
            <v>3113</v>
          </cell>
          <cell r="Q194">
            <v>3061</v>
          </cell>
          <cell r="R194">
            <v>9574</v>
          </cell>
          <cell r="S194">
            <v>172064</v>
          </cell>
          <cell r="T194">
            <v>73620</v>
          </cell>
          <cell r="U194">
            <v>40791</v>
          </cell>
          <cell r="V194">
            <v>1176</v>
          </cell>
          <cell r="W194">
            <v>1176</v>
          </cell>
          <cell r="X194">
            <v>1176</v>
          </cell>
          <cell r="Y194">
            <v>1176</v>
          </cell>
          <cell r="Z194">
            <v>1176</v>
          </cell>
        </row>
        <row r="197">
          <cell r="B197">
            <v>16609</v>
          </cell>
          <cell r="C197">
            <v>1303</v>
          </cell>
          <cell r="D197">
            <v>7607</v>
          </cell>
          <cell r="E197">
            <v>2475</v>
          </cell>
          <cell r="F197">
            <v>1417</v>
          </cell>
          <cell r="G197">
            <v>82246</v>
          </cell>
          <cell r="H197">
            <v>111841</v>
          </cell>
          <cell r="I197">
            <v>20373</v>
          </cell>
          <cell r="J197">
            <v>3969</v>
          </cell>
          <cell r="K197">
            <v>1356</v>
          </cell>
          <cell r="L197">
            <v>6368</v>
          </cell>
          <cell r="M197">
            <v>211855</v>
          </cell>
          <cell r="N197">
            <v>23840</v>
          </cell>
          <cell r="O197">
            <v>2796</v>
          </cell>
          <cell r="P197">
            <v>11356</v>
          </cell>
          <cell r="Q197">
            <v>2411</v>
          </cell>
          <cell r="R197">
            <v>2678</v>
          </cell>
          <cell r="S197">
            <v>65165</v>
          </cell>
          <cell r="T197">
            <v>88276</v>
          </cell>
          <cell r="U197">
            <v>36008</v>
          </cell>
          <cell r="V197">
            <v>6840</v>
          </cell>
          <cell r="W197">
            <v>6840</v>
          </cell>
          <cell r="X197">
            <v>6840</v>
          </cell>
          <cell r="Y197">
            <v>6840</v>
          </cell>
          <cell r="Z197">
            <v>6840</v>
          </cell>
        </row>
        <row r="199">
          <cell r="B199">
            <v>34754</v>
          </cell>
          <cell r="C199">
            <v>0</v>
          </cell>
          <cell r="D199">
            <v>22833</v>
          </cell>
          <cell r="E199">
            <v>1446</v>
          </cell>
          <cell r="F199">
            <v>898</v>
          </cell>
          <cell r="G199">
            <v>22183</v>
          </cell>
          <cell r="H199">
            <v>111444</v>
          </cell>
          <cell r="I199">
            <v>37786</v>
          </cell>
          <cell r="J199">
            <v>10660</v>
          </cell>
          <cell r="K199">
            <v>2869</v>
          </cell>
          <cell r="L199">
            <v>40390</v>
          </cell>
          <cell r="M199">
            <v>151738</v>
          </cell>
          <cell r="N199">
            <v>22379</v>
          </cell>
          <cell r="O199">
            <v>132</v>
          </cell>
          <cell r="P199">
            <v>50765</v>
          </cell>
          <cell r="Q199">
            <v>48</v>
          </cell>
          <cell r="R199">
            <v>187</v>
          </cell>
          <cell r="S199">
            <v>48</v>
          </cell>
          <cell r="T199">
            <v>51132</v>
          </cell>
          <cell r="U199">
            <v>34800</v>
          </cell>
          <cell r="V199">
            <v>12574</v>
          </cell>
          <cell r="W199">
            <v>12574</v>
          </cell>
          <cell r="X199">
            <v>12574</v>
          </cell>
          <cell r="Y199">
            <v>12574</v>
          </cell>
          <cell r="Z199">
            <v>12574</v>
          </cell>
        </row>
        <row r="200">
          <cell r="B200">
            <v>17303</v>
          </cell>
          <cell r="C200">
            <v>7834</v>
          </cell>
          <cell r="D200">
            <v>6781</v>
          </cell>
          <cell r="E200">
            <v>1929</v>
          </cell>
          <cell r="F200">
            <v>759</v>
          </cell>
          <cell r="G200">
            <v>15169</v>
          </cell>
          <cell r="H200">
            <v>95400</v>
          </cell>
          <cell r="I200">
            <v>50252</v>
          </cell>
          <cell r="J200">
            <v>1872</v>
          </cell>
          <cell r="K200">
            <v>549</v>
          </cell>
          <cell r="L200">
            <v>479</v>
          </cell>
          <cell r="M200">
            <v>185709</v>
          </cell>
          <cell r="N200">
            <v>15017</v>
          </cell>
          <cell r="O200">
            <v>1497</v>
          </cell>
          <cell r="P200">
            <v>5164</v>
          </cell>
          <cell r="Q200">
            <v>1140</v>
          </cell>
          <cell r="R200">
            <v>1762</v>
          </cell>
          <cell r="S200">
            <v>14907</v>
          </cell>
          <cell r="T200">
            <v>57458</v>
          </cell>
          <cell r="U200">
            <v>56533</v>
          </cell>
          <cell r="V200">
            <v>570</v>
          </cell>
          <cell r="W200">
            <v>570</v>
          </cell>
          <cell r="X200">
            <v>570</v>
          </cell>
          <cell r="Y200">
            <v>570</v>
          </cell>
          <cell r="Z200">
            <v>570</v>
          </cell>
        </row>
        <row r="201">
          <cell r="B201">
            <v>0</v>
          </cell>
          <cell r="C201">
            <v>0</v>
          </cell>
          <cell r="D201">
            <v>0</v>
          </cell>
          <cell r="E201">
            <v>0</v>
          </cell>
          <cell r="F201">
            <v>0</v>
          </cell>
          <cell r="G201">
            <v>0</v>
          </cell>
          <cell r="H201">
            <v>0</v>
          </cell>
          <cell r="I201">
            <v>0</v>
          </cell>
          <cell r="J201">
            <v>0</v>
          </cell>
          <cell r="K201">
            <v>0</v>
          </cell>
          <cell r="L201">
            <v>0</v>
          </cell>
          <cell r="M201">
            <v>0</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row>
        <row r="202">
          <cell r="B202">
            <v>13334</v>
          </cell>
          <cell r="C202">
            <v>0</v>
          </cell>
          <cell r="D202">
            <v>0</v>
          </cell>
          <cell r="E202">
            <v>0</v>
          </cell>
          <cell r="F202">
            <v>1319</v>
          </cell>
          <cell r="G202">
            <v>161870</v>
          </cell>
          <cell r="H202">
            <v>238249</v>
          </cell>
          <cell r="I202">
            <v>3825</v>
          </cell>
          <cell r="J202">
            <v>0</v>
          </cell>
          <cell r="K202">
            <v>26751</v>
          </cell>
          <cell r="L202">
            <v>1871</v>
          </cell>
          <cell r="M202">
            <v>256492</v>
          </cell>
          <cell r="N202">
            <v>81147</v>
          </cell>
          <cell r="O202">
            <v>0</v>
          </cell>
          <cell r="P202">
            <v>0</v>
          </cell>
          <cell r="Q202">
            <v>0</v>
          </cell>
          <cell r="R202">
            <v>35671</v>
          </cell>
          <cell r="S202">
            <v>38379</v>
          </cell>
          <cell r="T202">
            <v>193511</v>
          </cell>
          <cell r="U202">
            <v>19834</v>
          </cell>
          <cell r="V202">
            <v>0</v>
          </cell>
          <cell r="W202">
            <v>0</v>
          </cell>
          <cell r="X202">
            <v>0</v>
          </cell>
          <cell r="Y202">
            <v>0</v>
          </cell>
          <cell r="Z202">
            <v>0</v>
          </cell>
        </row>
        <row r="203">
          <cell r="B203">
            <v>6408</v>
          </cell>
          <cell r="C203">
            <v>165</v>
          </cell>
          <cell r="D203">
            <v>3325</v>
          </cell>
          <cell r="E203">
            <v>0</v>
          </cell>
          <cell r="F203">
            <v>2276</v>
          </cell>
          <cell r="G203">
            <v>36830</v>
          </cell>
          <cell r="H203">
            <v>88555</v>
          </cell>
          <cell r="I203">
            <v>15401</v>
          </cell>
          <cell r="J203">
            <v>27335</v>
          </cell>
          <cell r="K203">
            <v>3000</v>
          </cell>
          <cell r="L203">
            <v>3977</v>
          </cell>
          <cell r="M203">
            <v>97385</v>
          </cell>
          <cell r="N203">
            <v>122599</v>
          </cell>
          <cell r="O203">
            <v>6456</v>
          </cell>
          <cell r="P203">
            <v>5010</v>
          </cell>
          <cell r="Q203">
            <v>6063</v>
          </cell>
          <cell r="R203">
            <v>3237</v>
          </cell>
          <cell r="S203">
            <v>5160</v>
          </cell>
          <cell r="T203">
            <v>71925</v>
          </cell>
          <cell r="U203">
            <v>102930</v>
          </cell>
          <cell r="V203">
            <v>5040</v>
          </cell>
          <cell r="W203">
            <v>5040</v>
          </cell>
          <cell r="X203">
            <v>5040</v>
          </cell>
          <cell r="Y203">
            <v>5040</v>
          </cell>
          <cell r="Z203">
            <v>5040</v>
          </cell>
        </row>
        <row r="204">
          <cell r="B204">
            <v>21902</v>
          </cell>
          <cell r="C204">
            <v>464</v>
          </cell>
          <cell r="D204">
            <v>10046</v>
          </cell>
          <cell r="E204">
            <v>1150</v>
          </cell>
          <cell r="F204">
            <v>2831</v>
          </cell>
          <cell r="G204">
            <v>45504</v>
          </cell>
          <cell r="H204">
            <v>161530</v>
          </cell>
          <cell r="I204">
            <v>14424</v>
          </cell>
          <cell r="J204">
            <v>1585</v>
          </cell>
          <cell r="K204">
            <v>377</v>
          </cell>
          <cell r="L204">
            <v>2164</v>
          </cell>
          <cell r="M204">
            <v>216862</v>
          </cell>
          <cell r="N204">
            <v>10677</v>
          </cell>
          <cell r="O204">
            <v>6321</v>
          </cell>
          <cell r="P204">
            <v>9238</v>
          </cell>
          <cell r="Q204">
            <v>2064</v>
          </cell>
          <cell r="R204">
            <v>3089</v>
          </cell>
          <cell r="S204">
            <v>31701</v>
          </cell>
          <cell r="T204">
            <v>116307</v>
          </cell>
          <cell r="U204">
            <v>47268</v>
          </cell>
          <cell r="V204">
            <v>4660</v>
          </cell>
          <cell r="W204">
            <v>4660</v>
          </cell>
          <cell r="X204">
            <v>4660</v>
          </cell>
          <cell r="Y204">
            <v>4660</v>
          </cell>
          <cell r="Z204">
            <v>4660</v>
          </cell>
        </row>
        <row r="205">
          <cell r="B205">
            <v>1143</v>
          </cell>
          <cell r="C205">
            <v>0</v>
          </cell>
          <cell r="D205">
            <v>16162</v>
          </cell>
          <cell r="E205">
            <v>8621</v>
          </cell>
          <cell r="F205">
            <v>0</v>
          </cell>
          <cell r="G205">
            <v>685438</v>
          </cell>
          <cell r="H205">
            <v>103014</v>
          </cell>
          <cell r="I205">
            <v>11116</v>
          </cell>
          <cell r="J205">
            <v>1741</v>
          </cell>
          <cell r="K205">
            <v>1672</v>
          </cell>
          <cell r="L205">
            <v>8179</v>
          </cell>
          <cell r="M205">
            <v>635430</v>
          </cell>
          <cell r="N205">
            <v>130075</v>
          </cell>
          <cell r="O205">
            <v>2019</v>
          </cell>
          <cell r="P205">
            <v>14296</v>
          </cell>
          <cell r="Q205">
            <v>9951</v>
          </cell>
          <cell r="R205">
            <v>7334</v>
          </cell>
          <cell r="S205">
            <v>404244</v>
          </cell>
          <cell r="T205">
            <v>82140</v>
          </cell>
          <cell r="U205">
            <v>63765</v>
          </cell>
          <cell r="V205">
            <v>4537</v>
          </cell>
          <cell r="W205">
            <v>4537</v>
          </cell>
          <cell r="X205">
            <v>4537</v>
          </cell>
          <cell r="Y205">
            <v>4537</v>
          </cell>
          <cell r="Z205">
            <v>4537</v>
          </cell>
        </row>
        <row r="206">
          <cell r="B206">
            <v>16220</v>
          </cell>
          <cell r="C206">
            <v>0</v>
          </cell>
          <cell r="D206">
            <v>0</v>
          </cell>
          <cell r="E206">
            <v>0</v>
          </cell>
          <cell r="F206">
            <v>0</v>
          </cell>
          <cell r="G206">
            <v>301919</v>
          </cell>
          <cell r="H206">
            <v>69284</v>
          </cell>
          <cell r="I206">
            <v>28663</v>
          </cell>
          <cell r="J206">
            <v>0</v>
          </cell>
          <cell r="K206">
            <v>0</v>
          </cell>
          <cell r="L206">
            <v>8459</v>
          </cell>
          <cell r="M206">
            <v>490322</v>
          </cell>
          <cell r="N206">
            <v>0</v>
          </cell>
          <cell r="O206">
            <v>0</v>
          </cell>
          <cell r="P206">
            <v>0</v>
          </cell>
          <cell r="Q206">
            <v>0</v>
          </cell>
          <cell r="R206">
            <v>0</v>
          </cell>
          <cell r="S206">
            <v>228666</v>
          </cell>
          <cell r="T206">
            <v>110277</v>
          </cell>
          <cell r="U206">
            <v>78574</v>
          </cell>
          <cell r="V206">
            <v>154</v>
          </cell>
          <cell r="W206">
            <v>154</v>
          </cell>
          <cell r="X206">
            <v>154</v>
          </cell>
          <cell r="Y206">
            <v>154</v>
          </cell>
          <cell r="Z206">
            <v>154</v>
          </cell>
        </row>
        <row r="207">
          <cell r="B207">
            <v>6635</v>
          </cell>
          <cell r="C207">
            <v>0</v>
          </cell>
          <cell r="D207">
            <v>0</v>
          </cell>
          <cell r="E207">
            <v>0</v>
          </cell>
          <cell r="F207">
            <v>0</v>
          </cell>
          <cell r="G207">
            <v>0</v>
          </cell>
          <cell r="H207">
            <v>4672</v>
          </cell>
          <cell r="I207">
            <v>3727</v>
          </cell>
          <cell r="J207">
            <v>24</v>
          </cell>
          <cell r="K207">
            <v>24</v>
          </cell>
          <cell r="L207">
            <v>24</v>
          </cell>
          <cell r="M207">
            <v>5128</v>
          </cell>
          <cell r="N207">
            <v>1007</v>
          </cell>
          <cell r="O207">
            <v>17</v>
          </cell>
          <cell r="P207">
            <v>304</v>
          </cell>
          <cell r="Q207">
            <v>17</v>
          </cell>
          <cell r="R207">
            <v>0</v>
          </cell>
          <cell r="S207">
            <v>17</v>
          </cell>
          <cell r="T207">
            <v>9369</v>
          </cell>
          <cell r="U207">
            <v>272</v>
          </cell>
          <cell r="V207">
            <v>17</v>
          </cell>
          <cell r="W207">
            <v>17</v>
          </cell>
          <cell r="X207">
            <v>17</v>
          </cell>
          <cell r="Y207">
            <v>17</v>
          </cell>
          <cell r="Z207">
            <v>17</v>
          </cell>
        </row>
        <row r="208">
          <cell r="B208">
            <v>2062</v>
          </cell>
          <cell r="C208">
            <v>0</v>
          </cell>
          <cell r="D208">
            <v>5424</v>
          </cell>
          <cell r="E208">
            <v>352</v>
          </cell>
          <cell r="F208">
            <v>0</v>
          </cell>
          <cell r="G208">
            <v>86616</v>
          </cell>
          <cell r="H208">
            <v>100225</v>
          </cell>
          <cell r="I208">
            <v>16881</v>
          </cell>
          <cell r="J208">
            <v>0</v>
          </cell>
          <cell r="K208">
            <v>0</v>
          </cell>
          <cell r="L208">
            <v>12378</v>
          </cell>
          <cell r="M208">
            <v>237972</v>
          </cell>
          <cell r="N208">
            <v>25124</v>
          </cell>
          <cell r="O208">
            <v>266</v>
          </cell>
          <cell r="P208">
            <v>3384</v>
          </cell>
          <cell r="Q208">
            <v>11</v>
          </cell>
          <cell r="R208">
            <v>174</v>
          </cell>
          <cell r="S208">
            <v>113381</v>
          </cell>
          <cell r="T208">
            <v>123523</v>
          </cell>
          <cell r="U208">
            <v>22368</v>
          </cell>
          <cell r="V208">
            <v>721</v>
          </cell>
          <cell r="W208">
            <v>721</v>
          </cell>
          <cell r="X208">
            <v>721</v>
          </cell>
          <cell r="Y208">
            <v>721</v>
          </cell>
          <cell r="Z208">
            <v>721</v>
          </cell>
        </row>
        <row r="209">
          <cell r="B209">
            <v>7058</v>
          </cell>
          <cell r="C209">
            <v>0</v>
          </cell>
          <cell r="D209">
            <v>879</v>
          </cell>
          <cell r="E209">
            <v>7933</v>
          </cell>
          <cell r="F209">
            <v>1802</v>
          </cell>
          <cell r="G209">
            <v>358052</v>
          </cell>
          <cell r="H209">
            <v>98303</v>
          </cell>
          <cell r="I209">
            <v>18943</v>
          </cell>
          <cell r="J209">
            <v>448</v>
          </cell>
          <cell r="K209">
            <v>442</v>
          </cell>
          <cell r="L209">
            <v>28</v>
          </cell>
          <cell r="M209">
            <v>561559</v>
          </cell>
          <cell r="N209">
            <v>4731</v>
          </cell>
          <cell r="O209">
            <v>21</v>
          </cell>
          <cell r="P209">
            <v>30068</v>
          </cell>
          <cell r="Q209">
            <v>36</v>
          </cell>
          <cell r="R209">
            <v>66</v>
          </cell>
          <cell r="S209">
            <v>240891</v>
          </cell>
          <cell r="T209">
            <v>68302</v>
          </cell>
          <cell r="U209">
            <v>133</v>
          </cell>
          <cell r="V209">
            <v>14447</v>
          </cell>
          <cell r="W209">
            <v>14447</v>
          </cell>
          <cell r="X209">
            <v>14447</v>
          </cell>
          <cell r="Y209">
            <v>14447</v>
          </cell>
          <cell r="Z209">
            <v>14447</v>
          </cell>
        </row>
        <row r="210">
          <cell r="B210">
            <v>17264</v>
          </cell>
          <cell r="C210">
            <v>0</v>
          </cell>
          <cell r="D210">
            <v>0</v>
          </cell>
          <cell r="E210">
            <v>10832</v>
          </cell>
          <cell r="F210">
            <v>4749</v>
          </cell>
          <cell r="G210">
            <v>172589</v>
          </cell>
          <cell r="H210">
            <v>143841</v>
          </cell>
          <cell r="I210">
            <v>40552</v>
          </cell>
          <cell r="J210">
            <v>29564</v>
          </cell>
          <cell r="K210">
            <v>17990</v>
          </cell>
          <cell r="L210">
            <v>0</v>
          </cell>
          <cell r="M210">
            <v>423375</v>
          </cell>
          <cell r="N210">
            <v>78627</v>
          </cell>
          <cell r="O210">
            <v>10779</v>
          </cell>
          <cell r="P210">
            <v>9778</v>
          </cell>
          <cell r="Q210">
            <v>50480</v>
          </cell>
          <cell r="R210">
            <v>22968</v>
          </cell>
          <cell r="S210">
            <v>120070</v>
          </cell>
          <cell r="T210">
            <v>243961</v>
          </cell>
          <cell r="U210">
            <v>91921</v>
          </cell>
          <cell r="V210">
            <v>13981</v>
          </cell>
          <cell r="W210">
            <v>13981</v>
          </cell>
          <cell r="X210">
            <v>13981</v>
          </cell>
          <cell r="Y210">
            <v>13981</v>
          </cell>
          <cell r="Z210">
            <v>13981</v>
          </cell>
        </row>
        <row r="211">
          <cell r="B211">
            <v>21518</v>
          </cell>
          <cell r="C211">
            <v>1987</v>
          </cell>
          <cell r="D211">
            <v>3866</v>
          </cell>
          <cell r="E211">
            <v>8207</v>
          </cell>
          <cell r="F211">
            <v>717</v>
          </cell>
          <cell r="G211">
            <v>60469</v>
          </cell>
          <cell r="H211">
            <v>105216</v>
          </cell>
          <cell r="I211">
            <v>26915</v>
          </cell>
          <cell r="J211">
            <v>6329</v>
          </cell>
          <cell r="K211">
            <v>193</v>
          </cell>
          <cell r="L211">
            <v>2771</v>
          </cell>
          <cell r="M211">
            <v>185202</v>
          </cell>
          <cell r="N211">
            <v>24453</v>
          </cell>
          <cell r="O211">
            <v>887</v>
          </cell>
          <cell r="P211">
            <v>7131</v>
          </cell>
          <cell r="Q211">
            <v>4607</v>
          </cell>
          <cell r="R211">
            <v>1291</v>
          </cell>
          <cell r="S211">
            <v>79632</v>
          </cell>
          <cell r="T211">
            <v>94269</v>
          </cell>
          <cell r="U211">
            <v>18121</v>
          </cell>
          <cell r="V211">
            <v>23759</v>
          </cell>
          <cell r="W211">
            <v>23759</v>
          </cell>
          <cell r="X211">
            <v>23759</v>
          </cell>
          <cell r="Y211">
            <v>23759</v>
          </cell>
          <cell r="Z211">
            <v>23759</v>
          </cell>
        </row>
        <row r="400">
          <cell r="B400">
            <v>18</v>
          </cell>
          <cell r="C400">
            <v>18.3</v>
          </cell>
          <cell r="D400">
            <v>20.7</v>
          </cell>
          <cell r="E400">
            <v>20.2</v>
          </cell>
          <cell r="F400">
            <v>18.2</v>
          </cell>
          <cell r="G400">
            <v>20.7</v>
          </cell>
          <cell r="H400">
            <v>19.5</v>
          </cell>
          <cell r="I400">
            <v>20</v>
          </cell>
          <cell r="J400">
            <v>19.2</v>
          </cell>
          <cell r="K400">
            <v>19</v>
          </cell>
          <cell r="L400">
            <v>19.2</v>
          </cell>
          <cell r="M400">
            <v>19.8</v>
          </cell>
          <cell r="N400">
            <v>18.2</v>
          </cell>
          <cell r="O400">
            <v>19.2</v>
          </cell>
          <cell r="P400">
            <v>20.6</v>
          </cell>
          <cell r="Q400">
            <v>19.7</v>
          </cell>
          <cell r="R400">
            <v>19.399999999999999</v>
          </cell>
          <cell r="S400">
            <v>21.1</v>
          </cell>
          <cell r="T400">
            <v>19.8</v>
          </cell>
          <cell r="U400">
            <v>20.3</v>
          </cell>
          <cell r="V400">
            <v>19.600000000000001</v>
          </cell>
          <cell r="W400">
            <v>19.600000000000001</v>
          </cell>
          <cell r="X400">
            <v>19.600000000000001</v>
          </cell>
          <cell r="Y400">
            <v>19.600000000000001</v>
          </cell>
          <cell r="Z400">
            <v>19.600000000000001</v>
          </cell>
        </row>
        <row r="401">
          <cell r="B401">
            <v>18</v>
          </cell>
          <cell r="C401">
            <v>18.600000000000001</v>
          </cell>
          <cell r="D401">
            <v>20.7</v>
          </cell>
          <cell r="E401">
            <v>19.600000000000001</v>
          </cell>
          <cell r="F401">
            <v>18.8</v>
          </cell>
          <cell r="G401">
            <v>21</v>
          </cell>
          <cell r="H401">
            <v>19.600000000000001</v>
          </cell>
          <cell r="I401">
            <v>20.3</v>
          </cell>
          <cell r="J401">
            <v>19.5</v>
          </cell>
          <cell r="K401">
            <v>19.600000000000001</v>
          </cell>
          <cell r="L401">
            <v>19.600000000000001</v>
          </cell>
          <cell r="M401">
            <v>18.600000000000001</v>
          </cell>
          <cell r="N401">
            <v>18.5</v>
          </cell>
          <cell r="O401">
            <v>19.600000000000001</v>
          </cell>
          <cell r="P401">
            <v>20.7</v>
          </cell>
          <cell r="Q401">
            <v>20</v>
          </cell>
          <cell r="R401">
            <v>19.3</v>
          </cell>
          <cell r="S401">
            <v>20.6</v>
          </cell>
          <cell r="T401">
            <v>19.8</v>
          </cell>
          <cell r="U401">
            <v>20.7</v>
          </cell>
          <cell r="V401">
            <v>19.8</v>
          </cell>
          <cell r="W401">
            <v>19.8</v>
          </cell>
          <cell r="X401">
            <v>19.8</v>
          </cell>
          <cell r="Y401">
            <v>19.8</v>
          </cell>
          <cell r="Z401">
            <v>19.8</v>
          </cell>
        </row>
        <row r="402">
          <cell r="B402">
            <v>19.100000000000001</v>
          </cell>
          <cell r="C402">
            <v>18.899999999999999</v>
          </cell>
          <cell r="D402">
            <v>18.899999999999999</v>
          </cell>
          <cell r="E402">
            <v>20.100000000000001</v>
          </cell>
          <cell r="F402">
            <v>19.600000000000001</v>
          </cell>
          <cell r="G402">
            <v>19.100000000000001</v>
          </cell>
          <cell r="H402">
            <v>19.100000000000001</v>
          </cell>
          <cell r="I402">
            <v>19.100000000000001</v>
          </cell>
          <cell r="J402">
            <v>19.2</v>
          </cell>
          <cell r="K402">
            <v>18.5</v>
          </cell>
          <cell r="L402">
            <v>19.2</v>
          </cell>
          <cell r="M402">
            <v>19.399999999999999</v>
          </cell>
          <cell r="N402">
            <v>18.3</v>
          </cell>
          <cell r="O402">
            <v>18.399999999999999</v>
          </cell>
          <cell r="P402">
            <v>18.7</v>
          </cell>
          <cell r="Q402">
            <v>18.899999999999999</v>
          </cell>
          <cell r="R402">
            <v>18.7</v>
          </cell>
          <cell r="S402">
            <v>18.600000000000001</v>
          </cell>
          <cell r="T402">
            <v>18.399999999999999</v>
          </cell>
          <cell r="U402">
            <v>18.399999999999999</v>
          </cell>
          <cell r="V402">
            <v>18.100000000000001</v>
          </cell>
          <cell r="W402">
            <v>18.100000000000001</v>
          </cell>
          <cell r="X402">
            <v>18.100000000000001</v>
          </cell>
          <cell r="Y402">
            <v>18.100000000000001</v>
          </cell>
          <cell r="Z402">
            <v>18.100000000000001</v>
          </cell>
        </row>
        <row r="403">
          <cell r="B403">
            <v>18.399999999999999</v>
          </cell>
          <cell r="C403">
            <v>18.2</v>
          </cell>
          <cell r="D403">
            <v>19.100000000000001</v>
          </cell>
          <cell r="E403">
            <v>19.3</v>
          </cell>
          <cell r="F403">
            <v>18.100000000000001</v>
          </cell>
          <cell r="G403">
            <v>19.600000000000001</v>
          </cell>
          <cell r="H403">
            <v>18.7</v>
          </cell>
          <cell r="I403">
            <v>19.5</v>
          </cell>
          <cell r="J403">
            <v>18.8</v>
          </cell>
          <cell r="K403">
            <v>19.5</v>
          </cell>
          <cell r="L403">
            <v>18.7</v>
          </cell>
          <cell r="M403">
            <v>18.7</v>
          </cell>
          <cell r="N403">
            <v>18.100000000000001</v>
          </cell>
          <cell r="O403">
            <v>17.899999999999999</v>
          </cell>
          <cell r="P403">
            <v>19.399999999999999</v>
          </cell>
          <cell r="Q403">
            <v>19.100000000000001</v>
          </cell>
          <cell r="R403">
            <v>18.8</v>
          </cell>
          <cell r="S403">
            <v>19.399999999999999</v>
          </cell>
          <cell r="T403">
            <v>19.3</v>
          </cell>
          <cell r="U403">
            <v>19.5</v>
          </cell>
          <cell r="V403">
            <v>18.899999999999999</v>
          </cell>
          <cell r="W403">
            <v>18.899999999999999</v>
          </cell>
          <cell r="X403">
            <v>18.899999999999999</v>
          </cell>
          <cell r="Y403">
            <v>18.899999999999999</v>
          </cell>
          <cell r="Z403">
            <v>18.899999999999999</v>
          </cell>
        </row>
        <row r="404">
          <cell r="B404">
            <v>17</v>
          </cell>
          <cell r="C404">
            <v>17.899999999999999</v>
          </cell>
          <cell r="D404">
            <v>19.8</v>
          </cell>
          <cell r="E404">
            <v>19.7</v>
          </cell>
          <cell r="F404">
            <v>18.2</v>
          </cell>
          <cell r="G404">
            <v>20.6</v>
          </cell>
          <cell r="H404">
            <v>19</v>
          </cell>
          <cell r="I404">
            <v>17.100000000000001</v>
          </cell>
          <cell r="J404">
            <v>18.8</v>
          </cell>
          <cell r="K404">
            <v>19.2</v>
          </cell>
          <cell r="L404">
            <v>19.2</v>
          </cell>
          <cell r="M404">
            <v>17.2</v>
          </cell>
          <cell r="N404">
            <v>17</v>
          </cell>
          <cell r="O404">
            <v>18.8</v>
          </cell>
          <cell r="P404">
            <v>20.100000000000001</v>
          </cell>
          <cell r="Q404">
            <v>19</v>
          </cell>
          <cell r="R404">
            <v>18.7</v>
          </cell>
          <cell r="S404">
            <v>20.8</v>
          </cell>
          <cell r="T404">
            <v>18.899999999999999</v>
          </cell>
          <cell r="U404">
            <v>17.5</v>
          </cell>
          <cell r="V404">
            <v>19.100000000000001</v>
          </cell>
          <cell r="W404">
            <v>19.100000000000001</v>
          </cell>
          <cell r="X404">
            <v>19.100000000000001</v>
          </cell>
          <cell r="Y404">
            <v>19.100000000000001</v>
          </cell>
          <cell r="Z404">
            <v>19.100000000000001</v>
          </cell>
        </row>
        <row r="405">
          <cell r="B405">
            <v>18.8</v>
          </cell>
          <cell r="C405">
            <v>17.7</v>
          </cell>
          <cell r="D405">
            <v>19.899999999999999</v>
          </cell>
          <cell r="E405">
            <v>19.399999999999999</v>
          </cell>
          <cell r="F405">
            <v>18.8</v>
          </cell>
          <cell r="G405">
            <v>19.8</v>
          </cell>
          <cell r="H405">
            <v>19.899999999999999</v>
          </cell>
          <cell r="I405">
            <v>19.899999999999999</v>
          </cell>
          <cell r="J405">
            <v>19.100000000000001</v>
          </cell>
          <cell r="K405">
            <v>19</v>
          </cell>
          <cell r="L405">
            <v>18.899999999999999</v>
          </cell>
          <cell r="M405">
            <v>20.5</v>
          </cell>
          <cell r="N405">
            <v>19</v>
          </cell>
          <cell r="O405">
            <v>18.100000000000001</v>
          </cell>
          <cell r="P405">
            <v>19.899999999999999</v>
          </cell>
          <cell r="Q405">
            <v>18.899999999999999</v>
          </cell>
          <cell r="R405">
            <v>19.3</v>
          </cell>
          <cell r="S405">
            <v>19.5</v>
          </cell>
          <cell r="T405">
            <v>19.3</v>
          </cell>
          <cell r="U405">
            <v>19.600000000000001</v>
          </cell>
          <cell r="V405">
            <v>19</v>
          </cell>
          <cell r="W405">
            <v>19</v>
          </cell>
          <cell r="X405">
            <v>19</v>
          </cell>
          <cell r="Y405">
            <v>19</v>
          </cell>
          <cell r="Z405">
            <v>19</v>
          </cell>
        </row>
        <row r="406">
          <cell r="B406">
            <v>18.8</v>
          </cell>
          <cell r="C406">
            <v>19</v>
          </cell>
          <cell r="D406">
            <v>20</v>
          </cell>
          <cell r="E406">
            <v>20.2</v>
          </cell>
          <cell r="F406">
            <v>18.899999999999999</v>
          </cell>
          <cell r="G406">
            <v>20.5</v>
          </cell>
          <cell r="H406">
            <v>19.899999999999999</v>
          </cell>
          <cell r="I406">
            <v>20</v>
          </cell>
          <cell r="J406">
            <v>19.7</v>
          </cell>
          <cell r="K406">
            <v>19.8</v>
          </cell>
          <cell r="L406">
            <v>19.899999999999999</v>
          </cell>
          <cell r="M406">
            <v>19.600000000000001</v>
          </cell>
          <cell r="N406">
            <v>18.5</v>
          </cell>
          <cell r="O406">
            <v>19.5</v>
          </cell>
          <cell r="P406">
            <v>20.3</v>
          </cell>
          <cell r="Q406">
            <v>19.8</v>
          </cell>
          <cell r="R406">
            <v>19.2</v>
          </cell>
          <cell r="S406">
            <v>20.5</v>
          </cell>
          <cell r="T406">
            <v>19.8</v>
          </cell>
          <cell r="U406">
            <v>19.899999999999999</v>
          </cell>
          <cell r="V406">
            <v>19.8</v>
          </cell>
          <cell r="W406">
            <v>19.8</v>
          </cell>
          <cell r="X406">
            <v>19.8</v>
          </cell>
          <cell r="Y406">
            <v>19.8</v>
          </cell>
          <cell r="Z406">
            <v>19.8</v>
          </cell>
        </row>
        <row r="407">
          <cell r="B407" t="str">
            <v>平成１７年</v>
          </cell>
          <cell r="C407" t="str">
            <v>平成１８年</v>
          </cell>
          <cell r="D407" t="str">
            <v>平成１９年</v>
          </cell>
          <cell r="N407" t="str">
            <v>平成１８年</v>
          </cell>
          <cell r="Z407" t="str">
            <v>平成１９年</v>
          </cell>
        </row>
        <row r="408">
          <cell r="B408" t="str">
            <v>１月</v>
          </cell>
          <cell r="C408" t="str">
            <v>２月</v>
          </cell>
          <cell r="D408" t="str">
            <v>３月</v>
          </cell>
          <cell r="E408" t="str">
            <v>４月</v>
          </cell>
          <cell r="F408" t="str">
            <v>５月</v>
          </cell>
          <cell r="G408" t="str">
            <v>６月</v>
          </cell>
          <cell r="H408" t="str">
            <v>７月</v>
          </cell>
          <cell r="I408" t="str">
            <v>８月</v>
          </cell>
          <cell r="J408" t="str">
            <v>９月</v>
          </cell>
          <cell r="K408" t="str">
            <v>１０月</v>
          </cell>
          <cell r="L408" t="str">
            <v>１１月</v>
          </cell>
          <cell r="M408" t="str">
            <v>１２月</v>
          </cell>
          <cell r="N408" t="str">
            <v>１月</v>
          </cell>
          <cell r="O408" t="str">
            <v>２月</v>
          </cell>
          <cell r="P408" t="str">
            <v>３月</v>
          </cell>
          <cell r="Q408" t="str">
            <v>４月</v>
          </cell>
          <cell r="R408" t="str">
            <v>５月</v>
          </cell>
          <cell r="S408" t="str">
            <v>６月</v>
          </cell>
          <cell r="T408" t="str">
            <v>７月</v>
          </cell>
          <cell r="U408" t="str">
            <v>８月</v>
          </cell>
          <cell r="V408" t="str">
            <v>９月</v>
          </cell>
          <cell r="W408" t="str">
            <v>１０月</v>
          </cell>
          <cell r="X408" t="str">
            <v>１１月</v>
          </cell>
          <cell r="Y408" t="str">
            <v>１２月</v>
          </cell>
          <cell r="Z408" t="str">
            <v>１月</v>
          </cell>
        </row>
        <row r="409">
          <cell r="B409">
            <v>18.899999999999999</v>
          </cell>
          <cell r="C409">
            <v>19.8</v>
          </cell>
          <cell r="D409">
            <v>20.399999999999999</v>
          </cell>
          <cell r="E409">
            <v>20.5</v>
          </cell>
          <cell r="F409">
            <v>19.3</v>
          </cell>
          <cell r="G409">
            <v>20.8</v>
          </cell>
          <cell r="H409">
            <v>20.3</v>
          </cell>
          <cell r="I409">
            <v>20.2</v>
          </cell>
          <cell r="J409">
            <v>20.100000000000001</v>
          </cell>
          <cell r="K409">
            <v>20.100000000000001</v>
          </cell>
          <cell r="L409">
            <v>20.3</v>
          </cell>
          <cell r="M409">
            <v>20.399999999999999</v>
          </cell>
          <cell r="N409">
            <v>18.8</v>
          </cell>
          <cell r="O409">
            <v>20</v>
          </cell>
          <cell r="P409">
            <v>20.3</v>
          </cell>
          <cell r="Q409">
            <v>20.5</v>
          </cell>
          <cell r="R409">
            <v>19.600000000000001</v>
          </cell>
          <cell r="S409">
            <v>20.6</v>
          </cell>
          <cell r="T409">
            <v>20.3</v>
          </cell>
          <cell r="U409">
            <v>19.8</v>
          </cell>
          <cell r="V409">
            <v>20.5</v>
          </cell>
          <cell r="W409">
            <v>20.5</v>
          </cell>
          <cell r="X409">
            <v>20.5</v>
          </cell>
          <cell r="Y409">
            <v>20.5</v>
          </cell>
          <cell r="Z409">
            <v>20.5</v>
          </cell>
        </row>
        <row r="410">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row>
        <row r="413">
          <cell r="B413" t="str">
            <v>-</v>
          </cell>
          <cell r="C413" t="str">
            <v>-</v>
          </cell>
          <cell r="D413" t="str">
            <v>-</v>
          </cell>
          <cell r="E413" t="str">
            <v>-</v>
          </cell>
          <cell r="F413" t="str">
            <v>-</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row>
        <row r="414">
          <cell r="B414">
            <v>18.2</v>
          </cell>
          <cell r="C414">
            <v>17.7</v>
          </cell>
          <cell r="D414">
            <v>19.7</v>
          </cell>
          <cell r="E414">
            <v>19.399999999999999</v>
          </cell>
          <cell r="F414">
            <v>18.100000000000001</v>
          </cell>
          <cell r="G414">
            <v>19.899999999999999</v>
          </cell>
          <cell r="H414">
            <v>19.2</v>
          </cell>
          <cell r="I414">
            <v>19.600000000000001</v>
          </cell>
          <cell r="J414">
            <v>18.899999999999999</v>
          </cell>
          <cell r="K414">
            <v>19.8</v>
          </cell>
          <cell r="L414">
            <v>19.7</v>
          </cell>
          <cell r="M414">
            <v>19.3</v>
          </cell>
          <cell r="N414">
            <v>18.100000000000001</v>
          </cell>
          <cell r="O414">
            <v>20.5</v>
          </cell>
          <cell r="P414">
            <v>20.9</v>
          </cell>
          <cell r="Q414">
            <v>20.3</v>
          </cell>
          <cell r="R414">
            <v>20.100000000000001</v>
          </cell>
          <cell r="S414">
            <v>21.1</v>
          </cell>
          <cell r="T414">
            <v>20.8</v>
          </cell>
          <cell r="U414">
            <v>19.399999999999999</v>
          </cell>
          <cell r="V414">
            <v>19.8</v>
          </cell>
          <cell r="W414">
            <v>19.8</v>
          </cell>
          <cell r="X414">
            <v>19.8</v>
          </cell>
          <cell r="Y414">
            <v>19.8</v>
          </cell>
          <cell r="Z414">
            <v>19.8</v>
          </cell>
        </row>
        <row r="415">
          <cell r="B415">
            <v>20.9</v>
          </cell>
          <cell r="C415">
            <v>21.5</v>
          </cell>
          <cell r="D415">
            <v>21.5</v>
          </cell>
          <cell r="E415">
            <v>22.7</v>
          </cell>
          <cell r="F415">
            <v>20.399999999999999</v>
          </cell>
          <cell r="G415">
            <v>22.3</v>
          </cell>
          <cell r="H415">
            <v>21.2</v>
          </cell>
          <cell r="I415">
            <v>21.4</v>
          </cell>
          <cell r="J415">
            <v>20.9</v>
          </cell>
          <cell r="K415">
            <v>20.9</v>
          </cell>
          <cell r="L415">
            <v>21.2</v>
          </cell>
          <cell r="M415">
            <v>21.4</v>
          </cell>
          <cell r="N415">
            <v>22.7</v>
          </cell>
          <cell r="O415">
            <v>21.8</v>
          </cell>
          <cell r="P415">
            <v>21.3</v>
          </cell>
          <cell r="Q415">
            <v>22.9</v>
          </cell>
          <cell r="R415">
            <v>22.1</v>
          </cell>
          <cell r="S415">
            <v>23.1</v>
          </cell>
          <cell r="T415">
            <v>21.9</v>
          </cell>
          <cell r="U415">
            <v>22.1</v>
          </cell>
          <cell r="V415">
            <v>22.6</v>
          </cell>
          <cell r="W415">
            <v>22.6</v>
          </cell>
          <cell r="X415">
            <v>22.6</v>
          </cell>
          <cell r="Y415">
            <v>22.6</v>
          </cell>
          <cell r="Z415">
            <v>22.6</v>
          </cell>
        </row>
        <row r="416">
          <cell r="B416">
            <v>18.8</v>
          </cell>
          <cell r="C416">
            <v>19.600000000000001</v>
          </cell>
          <cell r="D416">
            <v>20.100000000000001</v>
          </cell>
          <cell r="E416">
            <v>20.2</v>
          </cell>
          <cell r="F416">
            <v>19.100000000000001</v>
          </cell>
          <cell r="G416">
            <v>20.8</v>
          </cell>
          <cell r="H416">
            <v>20.5</v>
          </cell>
          <cell r="I416">
            <v>20.5</v>
          </cell>
          <cell r="J416">
            <v>20.2</v>
          </cell>
          <cell r="K416">
            <v>20.100000000000001</v>
          </cell>
          <cell r="L416">
            <v>20.399999999999999</v>
          </cell>
          <cell r="M416">
            <v>20.6</v>
          </cell>
          <cell r="N416">
            <v>18.8</v>
          </cell>
          <cell r="O416">
            <v>20</v>
          </cell>
          <cell r="P416">
            <v>20</v>
          </cell>
          <cell r="Q416">
            <v>20.3</v>
          </cell>
          <cell r="R416">
            <v>18.899999999999999</v>
          </cell>
          <cell r="S416">
            <v>20.3</v>
          </cell>
          <cell r="T416">
            <v>20.8</v>
          </cell>
          <cell r="U416">
            <v>20.3</v>
          </cell>
          <cell r="V416">
            <v>20.7</v>
          </cell>
          <cell r="W416">
            <v>20.7</v>
          </cell>
          <cell r="X416">
            <v>20.7</v>
          </cell>
          <cell r="Y416">
            <v>20.7</v>
          </cell>
          <cell r="Z416">
            <v>20.7</v>
          </cell>
        </row>
        <row r="417">
          <cell r="B417">
            <v>18.5</v>
          </cell>
          <cell r="C417">
            <v>17.899999999999999</v>
          </cell>
          <cell r="D417">
            <v>20.3</v>
          </cell>
          <cell r="E417">
            <v>19.3</v>
          </cell>
          <cell r="F417">
            <v>18.7</v>
          </cell>
          <cell r="G417">
            <v>20.6</v>
          </cell>
          <cell r="H417">
            <v>19.600000000000001</v>
          </cell>
          <cell r="I417">
            <v>19.7</v>
          </cell>
          <cell r="J417">
            <v>20.3</v>
          </cell>
          <cell r="K417">
            <v>19</v>
          </cell>
          <cell r="L417">
            <v>19.5</v>
          </cell>
          <cell r="M417">
            <v>20.100000000000001</v>
          </cell>
          <cell r="N417">
            <v>18.399999999999999</v>
          </cell>
          <cell r="O417">
            <v>19.5</v>
          </cell>
          <cell r="P417">
            <v>20.100000000000001</v>
          </cell>
          <cell r="Q417">
            <v>20.8</v>
          </cell>
          <cell r="R417">
            <v>19.7</v>
          </cell>
          <cell r="S417">
            <v>20.7</v>
          </cell>
          <cell r="T417">
            <v>20.6</v>
          </cell>
          <cell r="U417">
            <v>19.7</v>
          </cell>
          <cell r="V417">
            <v>20.8</v>
          </cell>
          <cell r="W417">
            <v>20.8</v>
          </cell>
          <cell r="X417">
            <v>20.8</v>
          </cell>
          <cell r="Y417">
            <v>20.8</v>
          </cell>
          <cell r="Z417">
            <v>20.8</v>
          </cell>
        </row>
        <row r="418">
          <cell r="B418">
            <v>19</v>
          </cell>
          <cell r="C418">
            <v>19.399999999999999</v>
          </cell>
          <cell r="D418">
            <v>20.5</v>
          </cell>
          <cell r="E418">
            <v>20.9</v>
          </cell>
          <cell r="F418">
            <v>19.600000000000001</v>
          </cell>
          <cell r="G418">
            <v>20.5</v>
          </cell>
          <cell r="H418">
            <v>17.8</v>
          </cell>
          <cell r="I418">
            <v>19.399999999999999</v>
          </cell>
          <cell r="J418">
            <v>18.899999999999999</v>
          </cell>
          <cell r="K418">
            <v>18</v>
          </cell>
          <cell r="L418">
            <v>20.100000000000001</v>
          </cell>
          <cell r="M418">
            <v>19.2</v>
          </cell>
          <cell r="N418">
            <v>20.399999999999999</v>
          </cell>
          <cell r="O418">
            <v>20.399999999999999</v>
          </cell>
          <cell r="P418">
            <v>21.4</v>
          </cell>
          <cell r="Q418">
            <v>20.9</v>
          </cell>
          <cell r="R418">
            <v>21.6</v>
          </cell>
          <cell r="S418">
            <v>21.5</v>
          </cell>
          <cell r="T418">
            <v>22.4</v>
          </cell>
          <cell r="U418">
            <v>20.5</v>
          </cell>
          <cell r="V418">
            <v>22.6</v>
          </cell>
          <cell r="W418">
            <v>22.6</v>
          </cell>
          <cell r="X418">
            <v>22.6</v>
          </cell>
          <cell r="Y418">
            <v>22.6</v>
          </cell>
          <cell r="Z418">
            <v>22.6</v>
          </cell>
        </row>
        <row r="419">
          <cell r="B419">
            <v>18.399999999999999</v>
          </cell>
          <cell r="C419">
            <v>17.899999999999999</v>
          </cell>
          <cell r="D419">
            <v>18.2</v>
          </cell>
          <cell r="E419">
            <v>18</v>
          </cell>
          <cell r="F419">
            <v>18.8</v>
          </cell>
          <cell r="G419">
            <v>17.899999999999999</v>
          </cell>
          <cell r="H419">
            <v>17.5</v>
          </cell>
          <cell r="I419">
            <v>17.8</v>
          </cell>
          <cell r="J419">
            <v>17</v>
          </cell>
          <cell r="K419">
            <v>17.7</v>
          </cell>
          <cell r="L419">
            <v>17.3</v>
          </cell>
          <cell r="M419">
            <v>17.2</v>
          </cell>
          <cell r="N419">
            <v>15.6</v>
          </cell>
          <cell r="O419">
            <v>15.4</v>
          </cell>
          <cell r="P419">
            <v>16.899999999999999</v>
          </cell>
          <cell r="Q419">
            <v>16.600000000000001</v>
          </cell>
          <cell r="R419">
            <v>17.2</v>
          </cell>
          <cell r="S419">
            <v>16.3</v>
          </cell>
          <cell r="T419">
            <v>16.5</v>
          </cell>
          <cell r="U419">
            <v>17.2</v>
          </cell>
          <cell r="V419">
            <v>16.7</v>
          </cell>
          <cell r="W419">
            <v>16.7</v>
          </cell>
          <cell r="X419">
            <v>16.7</v>
          </cell>
          <cell r="Y419">
            <v>16.7</v>
          </cell>
          <cell r="Z419">
            <v>16.7</v>
          </cell>
        </row>
        <row r="420">
          <cell r="B420">
            <v>19</v>
          </cell>
          <cell r="C420">
            <v>20.6</v>
          </cell>
          <cell r="D420">
            <v>20.6</v>
          </cell>
          <cell r="E420">
            <v>20.9</v>
          </cell>
          <cell r="F420">
            <v>19.399999999999999</v>
          </cell>
          <cell r="G420">
            <v>21.4</v>
          </cell>
          <cell r="H420">
            <v>20.399999999999999</v>
          </cell>
          <cell r="I420">
            <v>20.2</v>
          </cell>
          <cell r="J420">
            <v>19.5</v>
          </cell>
          <cell r="K420">
            <v>19.399999999999999</v>
          </cell>
          <cell r="L420">
            <v>19.7</v>
          </cell>
          <cell r="M420">
            <v>19.399999999999999</v>
          </cell>
          <cell r="N420">
            <v>18.5</v>
          </cell>
          <cell r="O420">
            <v>20.2</v>
          </cell>
          <cell r="P420">
            <v>20.100000000000001</v>
          </cell>
          <cell r="Q420">
            <v>20.8</v>
          </cell>
          <cell r="R420">
            <v>19.2</v>
          </cell>
          <cell r="S420">
            <v>21.1</v>
          </cell>
          <cell r="T420">
            <v>20.8</v>
          </cell>
          <cell r="U420">
            <v>19.8</v>
          </cell>
          <cell r="V420">
            <v>20.8</v>
          </cell>
          <cell r="W420">
            <v>20.8</v>
          </cell>
          <cell r="X420">
            <v>20.8</v>
          </cell>
          <cell r="Y420">
            <v>20.8</v>
          </cell>
          <cell r="Z420">
            <v>20.8</v>
          </cell>
        </row>
        <row r="421">
          <cell r="B421">
            <v>16.100000000000001</v>
          </cell>
          <cell r="C421">
            <v>17.7</v>
          </cell>
          <cell r="D421">
            <v>19.100000000000001</v>
          </cell>
          <cell r="E421">
            <v>19.3</v>
          </cell>
          <cell r="F421">
            <v>17.7</v>
          </cell>
          <cell r="G421">
            <v>20.8</v>
          </cell>
          <cell r="H421">
            <v>17.7</v>
          </cell>
          <cell r="I421">
            <v>14.9</v>
          </cell>
          <cell r="J421">
            <v>19.5</v>
          </cell>
          <cell r="K421">
            <v>19.5</v>
          </cell>
          <cell r="L421">
            <v>20.100000000000001</v>
          </cell>
          <cell r="M421">
            <v>18.399999999999999</v>
          </cell>
          <cell r="N421">
            <v>17.600000000000001</v>
          </cell>
          <cell r="O421">
            <v>20.5</v>
          </cell>
          <cell r="P421">
            <v>20.3</v>
          </cell>
          <cell r="Q421">
            <v>20.3</v>
          </cell>
          <cell r="R421">
            <v>20</v>
          </cell>
          <cell r="S421">
            <v>21.2</v>
          </cell>
          <cell r="T421">
            <v>18.399999999999999</v>
          </cell>
          <cell r="U421">
            <v>14.9</v>
          </cell>
          <cell r="V421">
            <v>19.899999999999999</v>
          </cell>
          <cell r="W421">
            <v>19.899999999999999</v>
          </cell>
          <cell r="X421">
            <v>19.899999999999999</v>
          </cell>
          <cell r="Y421">
            <v>19.899999999999999</v>
          </cell>
          <cell r="Z421">
            <v>19.899999999999999</v>
          </cell>
        </row>
        <row r="422">
          <cell r="B422">
            <v>15.1</v>
          </cell>
          <cell r="C422">
            <v>17.3</v>
          </cell>
          <cell r="D422">
            <v>19.2</v>
          </cell>
          <cell r="E422">
            <v>20.100000000000001</v>
          </cell>
          <cell r="F422">
            <v>17</v>
          </cell>
          <cell r="G422">
            <v>20.2</v>
          </cell>
          <cell r="H422">
            <v>18.600000000000001</v>
          </cell>
          <cell r="I422">
            <v>19</v>
          </cell>
          <cell r="J422">
            <v>18.3</v>
          </cell>
          <cell r="K422">
            <v>17.600000000000001</v>
          </cell>
          <cell r="L422">
            <v>18.899999999999999</v>
          </cell>
          <cell r="M422">
            <v>19.2</v>
          </cell>
          <cell r="N422">
            <v>20.100000000000001</v>
          </cell>
          <cell r="O422">
            <v>19.100000000000001</v>
          </cell>
          <cell r="P422">
            <v>19.8</v>
          </cell>
          <cell r="Q422">
            <v>21.1</v>
          </cell>
          <cell r="R422">
            <v>20</v>
          </cell>
          <cell r="S422">
            <v>20.3</v>
          </cell>
          <cell r="T422">
            <v>19.5</v>
          </cell>
          <cell r="U422">
            <v>18.8</v>
          </cell>
          <cell r="V422">
            <v>19.2</v>
          </cell>
          <cell r="W422">
            <v>19.2</v>
          </cell>
          <cell r="X422">
            <v>19.2</v>
          </cell>
          <cell r="Y422">
            <v>19.2</v>
          </cell>
          <cell r="Z422">
            <v>19.2</v>
          </cell>
        </row>
        <row r="423">
          <cell r="B423">
            <v>19.899999999999999</v>
          </cell>
          <cell r="C423">
            <v>20.399999999999999</v>
          </cell>
          <cell r="D423">
            <v>21.5</v>
          </cell>
          <cell r="E423">
            <v>21.5</v>
          </cell>
          <cell r="F423">
            <v>19.600000000000001</v>
          </cell>
          <cell r="G423">
            <v>21.1</v>
          </cell>
          <cell r="H423">
            <v>21.9</v>
          </cell>
          <cell r="I423">
            <v>21.5</v>
          </cell>
          <cell r="J423">
            <v>21.4</v>
          </cell>
          <cell r="K423">
            <v>21.5</v>
          </cell>
          <cell r="L423">
            <v>21.5</v>
          </cell>
          <cell r="M423">
            <v>22.1</v>
          </cell>
          <cell r="N423">
            <v>19.5</v>
          </cell>
          <cell r="O423">
            <v>21</v>
          </cell>
          <cell r="P423">
            <v>20.9</v>
          </cell>
          <cell r="Q423">
            <v>21</v>
          </cell>
          <cell r="R423">
            <v>20.399999999999999</v>
          </cell>
          <cell r="S423">
            <v>21</v>
          </cell>
          <cell r="T423">
            <v>20.2</v>
          </cell>
          <cell r="U423">
            <v>20.5</v>
          </cell>
          <cell r="V423">
            <v>20.8</v>
          </cell>
          <cell r="W423">
            <v>20.8</v>
          </cell>
          <cell r="X423">
            <v>20.8</v>
          </cell>
          <cell r="Y423">
            <v>20.8</v>
          </cell>
          <cell r="Z423">
            <v>20.8</v>
          </cell>
        </row>
        <row r="491">
          <cell r="B491">
            <v>19.2</v>
          </cell>
          <cell r="C491">
            <v>20.3</v>
          </cell>
          <cell r="D491">
            <v>20.5</v>
          </cell>
          <cell r="E491">
            <v>21</v>
          </cell>
          <cell r="F491">
            <v>20.5</v>
          </cell>
          <cell r="G491">
            <v>21.5</v>
          </cell>
          <cell r="H491">
            <v>21.2</v>
          </cell>
          <cell r="I491">
            <v>20.100000000000001</v>
          </cell>
          <cell r="J491">
            <v>20.5</v>
          </cell>
          <cell r="K491">
            <v>21</v>
          </cell>
          <cell r="L491">
            <v>20.7</v>
          </cell>
          <cell r="M491">
            <v>20.6</v>
          </cell>
          <cell r="N491">
            <v>18.8</v>
          </cell>
          <cell r="O491">
            <v>18.8</v>
          </cell>
          <cell r="P491">
            <v>18.8</v>
          </cell>
          <cell r="Q491">
            <v>18.8</v>
          </cell>
          <cell r="R491">
            <v>18.8</v>
          </cell>
          <cell r="S491">
            <v>18.8</v>
          </cell>
          <cell r="T491">
            <v>18.8</v>
          </cell>
          <cell r="U491">
            <v>18.8</v>
          </cell>
          <cell r="V491">
            <v>18.8</v>
          </cell>
          <cell r="W491">
            <v>18.8</v>
          </cell>
          <cell r="X491">
            <v>18.8</v>
          </cell>
          <cell r="Y491">
            <v>18.8</v>
          </cell>
          <cell r="Z491">
            <v>18.8</v>
          </cell>
        </row>
        <row r="492">
          <cell r="B492">
            <v>19.2</v>
          </cell>
          <cell r="C492">
            <v>20.3</v>
          </cell>
          <cell r="D492">
            <v>20.6</v>
          </cell>
          <cell r="E492">
            <v>20.9</v>
          </cell>
          <cell r="F492">
            <v>20.5</v>
          </cell>
          <cell r="G492">
            <v>21.5</v>
          </cell>
          <cell r="H492">
            <v>21.3</v>
          </cell>
          <cell r="I492">
            <v>20.100000000000001</v>
          </cell>
          <cell r="J492">
            <v>20.5</v>
          </cell>
          <cell r="K492">
            <v>20.9</v>
          </cell>
          <cell r="L492">
            <v>20.7</v>
          </cell>
          <cell r="M492">
            <v>20.8</v>
          </cell>
          <cell r="N492">
            <v>18.8</v>
          </cell>
          <cell r="O492">
            <v>18.8</v>
          </cell>
          <cell r="P492">
            <v>18.8</v>
          </cell>
          <cell r="Q492">
            <v>18.8</v>
          </cell>
          <cell r="R492">
            <v>18.8</v>
          </cell>
          <cell r="S492">
            <v>18.8</v>
          </cell>
          <cell r="T492">
            <v>18.8</v>
          </cell>
          <cell r="U492">
            <v>18.8</v>
          </cell>
          <cell r="V492">
            <v>18.8</v>
          </cell>
          <cell r="W492">
            <v>18.8</v>
          </cell>
          <cell r="X492">
            <v>18.8</v>
          </cell>
          <cell r="Y492">
            <v>18.8</v>
          </cell>
          <cell r="Z492">
            <v>18.8</v>
          </cell>
        </row>
        <row r="493">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row>
        <row r="494">
          <cell r="B494">
            <v>20.7</v>
          </cell>
          <cell r="C494">
            <v>22.4</v>
          </cell>
          <cell r="D494">
            <v>23</v>
          </cell>
          <cell r="E494">
            <v>22.3</v>
          </cell>
          <cell r="F494">
            <v>21.8</v>
          </cell>
          <cell r="G494">
            <v>23.6</v>
          </cell>
          <cell r="H494">
            <v>23.8</v>
          </cell>
          <cell r="I494">
            <v>21.9</v>
          </cell>
          <cell r="J494">
            <v>23.1</v>
          </cell>
          <cell r="K494">
            <v>23.6</v>
          </cell>
          <cell r="L494">
            <v>23.4</v>
          </cell>
          <cell r="M494">
            <v>23.4</v>
          </cell>
          <cell r="N494">
            <v>20.7</v>
          </cell>
          <cell r="O494">
            <v>20.7</v>
          </cell>
          <cell r="P494">
            <v>20.7</v>
          </cell>
          <cell r="Q494">
            <v>20.7</v>
          </cell>
          <cell r="R494">
            <v>20.7</v>
          </cell>
          <cell r="S494">
            <v>20.7</v>
          </cell>
          <cell r="T494">
            <v>20.7</v>
          </cell>
          <cell r="U494">
            <v>20.7</v>
          </cell>
          <cell r="V494">
            <v>20.7</v>
          </cell>
          <cell r="W494">
            <v>20.7</v>
          </cell>
          <cell r="X494">
            <v>20.7</v>
          </cell>
          <cell r="Y494">
            <v>20.7</v>
          </cell>
          <cell r="Z494">
            <v>20.7</v>
          </cell>
        </row>
        <row r="495">
          <cell r="B495">
            <v>19.600000000000001</v>
          </cell>
          <cell r="C495">
            <v>21.1</v>
          </cell>
          <cell r="D495">
            <v>21.4</v>
          </cell>
          <cell r="E495">
            <v>21.7</v>
          </cell>
          <cell r="F495">
            <v>21</v>
          </cell>
          <cell r="G495">
            <v>21.8</v>
          </cell>
          <cell r="H495">
            <v>22.6</v>
          </cell>
          <cell r="I495">
            <v>20.5</v>
          </cell>
          <cell r="J495">
            <v>21.5</v>
          </cell>
          <cell r="K495">
            <v>21.7</v>
          </cell>
          <cell r="L495">
            <v>21.7</v>
          </cell>
          <cell r="M495">
            <v>21.5</v>
          </cell>
          <cell r="N495">
            <v>19.600000000000001</v>
          </cell>
          <cell r="O495">
            <v>19.600000000000001</v>
          </cell>
          <cell r="P495">
            <v>19.600000000000001</v>
          </cell>
          <cell r="Q495">
            <v>19.600000000000001</v>
          </cell>
          <cell r="R495">
            <v>19.600000000000001</v>
          </cell>
          <cell r="S495">
            <v>19.600000000000001</v>
          </cell>
          <cell r="T495">
            <v>19.600000000000001</v>
          </cell>
          <cell r="U495">
            <v>19.600000000000001</v>
          </cell>
          <cell r="V495">
            <v>19.600000000000001</v>
          </cell>
          <cell r="W495">
            <v>19.600000000000001</v>
          </cell>
          <cell r="X495">
            <v>19.600000000000001</v>
          </cell>
          <cell r="Y495">
            <v>19.600000000000001</v>
          </cell>
          <cell r="Z495">
            <v>19.600000000000001</v>
          </cell>
        </row>
        <row r="496">
          <cell r="B496">
            <v>19.2</v>
          </cell>
          <cell r="C496">
            <v>18.100000000000001</v>
          </cell>
          <cell r="D496">
            <v>18.5</v>
          </cell>
          <cell r="E496">
            <v>19.600000000000001</v>
          </cell>
          <cell r="F496">
            <v>18.7</v>
          </cell>
          <cell r="G496">
            <v>19.899999999999999</v>
          </cell>
          <cell r="H496">
            <v>20.7</v>
          </cell>
          <cell r="I496">
            <v>19.8</v>
          </cell>
          <cell r="J496">
            <v>19.5</v>
          </cell>
          <cell r="K496">
            <v>21</v>
          </cell>
          <cell r="L496">
            <v>18.399999999999999</v>
          </cell>
          <cell r="M496">
            <v>18.600000000000001</v>
          </cell>
          <cell r="N496">
            <v>17.2</v>
          </cell>
          <cell r="O496">
            <v>17.2</v>
          </cell>
          <cell r="P496">
            <v>17.2</v>
          </cell>
          <cell r="Q496">
            <v>17.2</v>
          </cell>
          <cell r="R496">
            <v>17.2</v>
          </cell>
          <cell r="S496">
            <v>17.2</v>
          </cell>
          <cell r="T496">
            <v>17.2</v>
          </cell>
          <cell r="U496">
            <v>17.2</v>
          </cell>
          <cell r="V496">
            <v>17.2</v>
          </cell>
          <cell r="W496">
            <v>17.2</v>
          </cell>
          <cell r="X496">
            <v>17.2</v>
          </cell>
          <cell r="Y496">
            <v>17.2</v>
          </cell>
          <cell r="Z496">
            <v>17.2</v>
          </cell>
        </row>
        <row r="497">
          <cell r="B497">
            <v>18.8</v>
          </cell>
          <cell r="C497">
            <v>19.899999999999999</v>
          </cell>
          <cell r="D497">
            <v>20.3</v>
          </cell>
          <cell r="E497">
            <v>20.9</v>
          </cell>
          <cell r="F497">
            <v>20.5</v>
          </cell>
          <cell r="G497">
            <v>21.1</v>
          </cell>
          <cell r="H497">
            <v>21.3</v>
          </cell>
          <cell r="I497">
            <v>20.2</v>
          </cell>
          <cell r="J497">
            <v>20.8</v>
          </cell>
          <cell r="K497">
            <v>21.2</v>
          </cell>
          <cell r="L497">
            <v>20.9</v>
          </cell>
          <cell r="M497">
            <v>21.2</v>
          </cell>
          <cell r="N497">
            <v>20.3</v>
          </cell>
          <cell r="O497">
            <v>20.3</v>
          </cell>
          <cell r="P497">
            <v>20.3</v>
          </cell>
          <cell r="Q497">
            <v>20.3</v>
          </cell>
          <cell r="R497">
            <v>20.3</v>
          </cell>
          <cell r="S497">
            <v>20.3</v>
          </cell>
          <cell r="T497">
            <v>20.3</v>
          </cell>
          <cell r="U497">
            <v>20.3</v>
          </cell>
          <cell r="V497">
            <v>20.3</v>
          </cell>
          <cell r="W497">
            <v>20.3</v>
          </cell>
          <cell r="X497">
            <v>20.3</v>
          </cell>
          <cell r="Y497">
            <v>20.3</v>
          </cell>
          <cell r="Z497">
            <v>20.3</v>
          </cell>
        </row>
        <row r="498">
          <cell r="B498">
            <v>18.8</v>
          </cell>
          <cell r="C498">
            <v>19.600000000000001</v>
          </cell>
          <cell r="D498">
            <v>19.8</v>
          </cell>
          <cell r="E498">
            <v>20.399999999999999</v>
          </cell>
          <cell r="F498">
            <v>20</v>
          </cell>
          <cell r="G498">
            <v>20.9</v>
          </cell>
          <cell r="H498">
            <v>20.2</v>
          </cell>
          <cell r="I498">
            <v>19.5</v>
          </cell>
          <cell r="J498">
            <v>19.399999999999999</v>
          </cell>
          <cell r="K498">
            <v>19.899999999999999</v>
          </cell>
          <cell r="L498">
            <v>19.600000000000001</v>
          </cell>
          <cell r="M498">
            <v>19.899999999999999</v>
          </cell>
          <cell r="N498">
            <v>18.100000000000001</v>
          </cell>
          <cell r="O498">
            <v>18.100000000000001</v>
          </cell>
          <cell r="P498">
            <v>18.100000000000001</v>
          </cell>
          <cell r="Q498">
            <v>18.100000000000001</v>
          </cell>
          <cell r="R498">
            <v>18.100000000000001</v>
          </cell>
          <cell r="S498">
            <v>18.100000000000001</v>
          </cell>
          <cell r="T498">
            <v>18.100000000000001</v>
          </cell>
          <cell r="U498">
            <v>18.100000000000001</v>
          </cell>
          <cell r="V498">
            <v>18.100000000000001</v>
          </cell>
          <cell r="W498">
            <v>18.100000000000001</v>
          </cell>
          <cell r="X498">
            <v>18.100000000000001</v>
          </cell>
          <cell r="Y498">
            <v>18.100000000000001</v>
          </cell>
          <cell r="Z498">
            <v>18.100000000000001</v>
          </cell>
        </row>
        <row r="499">
          <cell r="B499">
            <v>18.2</v>
          </cell>
          <cell r="C499">
            <v>18.899999999999999</v>
          </cell>
          <cell r="D499">
            <v>19.2</v>
          </cell>
          <cell r="E499">
            <v>20</v>
          </cell>
          <cell r="F499">
            <v>20</v>
          </cell>
          <cell r="G499">
            <v>20</v>
          </cell>
          <cell r="H499">
            <v>20.2</v>
          </cell>
          <cell r="I499">
            <v>18.899999999999999</v>
          </cell>
          <cell r="J499">
            <v>18.3</v>
          </cell>
          <cell r="K499">
            <v>19.399999999999999</v>
          </cell>
          <cell r="L499">
            <v>18.899999999999999</v>
          </cell>
          <cell r="M499">
            <v>19.100000000000001</v>
          </cell>
          <cell r="N499">
            <v>18.399999999999999</v>
          </cell>
          <cell r="O499">
            <v>18.399999999999999</v>
          </cell>
          <cell r="P499">
            <v>18.399999999999999</v>
          </cell>
          <cell r="Q499">
            <v>18.399999999999999</v>
          </cell>
          <cell r="R499">
            <v>18.399999999999999</v>
          </cell>
          <cell r="S499">
            <v>18.399999999999999</v>
          </cell>
          <cell r="T499">
            <v>18.399999999999999</v>
          </cell>
          <cell r="U499">
            <v>18.399999999999999</v>
          </cell>
          <cell r="V499">
            <v>18.399999999999999</v>
          </cell>
          <cell r="W499">
            <v>18.399999999999999</v>
          </cell>
          <cell r="X499">
            <v>18.399999999999999</v>
          </cell>
          <cell r="Y499">
            <v>18.399999999999999</v>
          </cell>
          <cell r="Z499">
            <v>18.399999999999999</v>
          </cell>
        </row>
        <row r="500">
          <cell r="B500">
            <v>17.600000000000001</v>
          </cell>
          <cell r="C500">
            <v>21.7</v>
          </cell>
          <cell r="D500">
            <v>20.5</v>
          </cell>
          <cell r="E500">
            <v>21.2</v>
          </cell>
          <cell r="F500">
            <v>20.2</v>
          </cell>
          <cell r="G500">
            <v>22.8</v>
          </cell>
          <cell r="H500">
            <v>23.2</v>
          </cell>
          <cell r="I500">
            <v>20.5</v>
          </cell>
          <cell r="J500">
            <v>21.9</v>
          </cell>
          <cell r="K500">
            <v>22.2</v>
          </cell>
          <cell r="L500">
            <v>22.2</v>
          </cell>
          <cell r="M500">
            <v>22</v>
          </cell>
          <cell r="N500">
            <v>19.100000000000001</v>
          </cell>
          <cell r="O500">
            <v>19.100000000000001</v>
          </cell>
          <cell r="P500">
            <v>19.100000000000001</v>
          </cell>
          <cell r="Q500">
            <v>19.100000000000001</v>
          </cell>
          <cell r="R500">
            <v>19.100000000000001</v>
          </cell>
          <cell r="S500">
            <v>19.100000000000001</v>
          </cell>
          <cell r="T500">
            <v>19.100000000000001</v>
          </cell>
          <cell r="U500">
            <v>19.100000000000001</v>
          </cell>
          <cell r="V500">
            <v>19.100000000000001</v>
          </cell>
          <cell r="W500">
            <v>19.100000000000001</v>
          </cell>
          <cell r="X500">
            <v>19.100000000000001</v>
          </cell>
          <cell r="Y500">
            <v>19.100000000000001</v>
          </cell>
          <cell r="Z500">
            <v>19.100000000000001</v>
          </cell>
        </row>
        <row r="501">
          <cell r="B501">
            <v>19</v>
          </cell>
          <cell r="C501">
            <v>20.3</v>
          </cell>
          <cell r="D501">
            <v>20.3</v>
          </cell>
          <cell r="E501">
            <v>21.3</v>
          </cell>
          <cell r="F501">
            <v>20.5</v>
          </cell>
          <cell r="G501">
            <v>21.5</v>
          </cell>
          <cell r="H501">
            <v>20.9</v>
          </cell>
          <cell r="I501">
            <v>20.100000000000001</v>
          </cell>
          <cell r="J501">
            <v>20.6</v>
          </cell>
          <cell r="K501">
            <v>21.2</v>
          </cell>
          <cell r="L501">
            <v>20.7</v>
          </cell>
          <cell r="M501">
            <v>20.100000000000001</v>
          </cell>
          <cell r="N501">
            <v>18.8</v>
          </cell>
          <cell r="O501">
            <v>18.8</v>
          </cell>
          <cell r="P501">
            <v>18.8</v>
          </cell>
          <cell r="Q501">
            <v>18.8</v>
          </cell>
          <cell r="R501">
            <v>18.8</v>
          </cell>
          <cell r="S501">
            <v>18.8</v>
          </cell>
          <cell r="T501">
            <v>18.8</v>
          </cell>
          <cell r="U501">
            <v>18.8</v>
          </cell>
          <cell r="V501">
            <v>18.8</v>
          </cell>
          <cell r="W501">
            <v>18.8</v>
          </cell>
          <cell r="X501">
            <v>18.8</v>
          </cell>
          <cell r="Y501">
            <v>18.8</v>
          </cell>
          <cell r="Z501">
            <v>18.8</v>
          </cell>
        </row>
        <row r="504">
          <cell r="B504">
            <v>18.3</v>
          </cell>
          <cell r="C504">
            <v>18.600000000000001</v>
          </cell>
          <cell r="D504">
            <v>19.2</v>
          </cell>
          <cell r="E504">
            <v>19.600000000000001</v>
          </cell>
          <cell r="F504">
            <v>19.3</v>
          </cell>
          <cell r="G504">
            <v>19.8</v>
          </cell>
          <cell r="H504">
            <v>20.3</v>
          </cell>
          <cell r="I504">
            <v>19.3</v>
          </cell>
          <cell r="J504">
            <v>18.899999999999999</v>
          </cell>
          <cell r="K504">
            <v>20.3</v>
          </cell>
          <cell r="L504">
            <v>19.3</v>
          </cell>
          <cell r="M504">
            <v>19.2</v>
          </cell>
          <cell r="N504">
            <v>18.8</v>
          </cell>
          <cell r="O504">
            <v>18.8</v>
          </cell>
          <cell r="P504">
            <v>18.8</v>
          </cell>
          <cell r="Q504">
            <v>18.8</v>
          </cell>
          <cell r="R504">
            <v>18.8</v>
          </cell>
          <cell r="S504">
            <v>18.8</v>
          </cell>
          <cell r="T504">
            <v>18.8</v>
          </cell>
          <cell r="U504">
            <v>18.8</v>
          </cell>
          <cell r="V504">
            <v>18.8</v>
          </cell>
          <cell r="W504">
            <v>18.8</v>
          </cell>
          <cell r="X504">
            <v>18.8</v>
          </cell>
          <cell r="Y504">
            <v>18.8</v>
          </cell>
          <cell r="Z504">
            <v>18.8</v>
          </cell>
        </row>
        <row r="505">
          <cell r="B505">
            <v>18.899999999999999</v>
          </cell>
          <cell r="C505">
            <v>19.2</v>
          </cell>
          <cell r="D505">
            <v>19.899999999999999</v>
          </cell>
          <cell r="E505">
            <v>20.100000000000001</v>
          </cell>
          <cell r="F505">
            <v>19.600000000000001</v>
          </cell>
          <cell r="G505">
            <v>20.100000000000001</v>
          </cell>
          <cell r="H505">
            <v>20.8</v>
          </cell>
          <cell r="I505">
            <v>19.7</v>
          </cell>
          <cell r="J505">
            <v>19.2</v>
          </cell>
          <cell r="K505">
            <v>20.8</v>
          </cell>
          <cell r="L505">
            <v>20</v>
          </cell>
          <cell r="M505">
            <v>20</v>
          </cell>
          <cell r="N505">
            <v>19.3</v>
          </cell>
          <cell r="O505">
            <v>19.3</v>
          </cell>
          <cell r="P505">
            <v>19.3</v>
          </cell>
          <cell r="Q505">
            <v>19.3</v>
          </cell>
          <cell r="R505">
            <v>19.3</v>
          </cell>
          <cell r="S505">
            <v>19.3</v>
          </cell>
          <cell r="T505">
            <v>19.3</v>
          </cell>
          <cell r="U505">
            <v>19.3</v>
          </cell>
          <cell r="V505">
            <v>19.3</v>
          </cell>
          <cell r="W505">
            <v>19.3</v>
          </cell>
          <cell r="X505">
            <v>19.3</v>
          </cell>
          <cell r="Y505">
            <v>19.3</v>
          </cell>
          <cell r="Z505">
            <v>19.3</v>
          </cell>
        </row>
        <row r="506">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row>
        <row r="507">
          <cell r="B507">
            <v>19.5</v>
          </cell>
          <cell r="C507">
            <v>19.399999999999999</v>
          </cell>
          <cell r="D507">
            <v>20.5</v>
          </cell>
          <cell r="E507">
            <v>21.1</v>
          </cell>
          <cell r="F507">
            <v>20.8</v>
          </cell>
          <cell r="G507">
            <v>20.8</v>
          </cell>
          <cell r="H507">
            <v>21.4</v>
          </cell>
          <cell r="I507">
            <v>20.399999999999999</v>
          </cell>
          <cell r="J507">
            <v>19.5</v>
          </cell>
          <cell r="K507">
            <v>21.7</v>
          </cell>
          <cell r="L507">
            <v>20.5</v>
          </cell>
          <cell r="M507">
            <v>19.2</v>
          </cell>
          <cell r="N507">
            <v>19.5</v>
          </cell>
          <cell r="O507">
            <v>19.5</v>
          </cell>
          <cell r="P507">
            <v>19.5</v>
          </cell>
          <cell r="Q507">
            <v>19.5</v>
          </cell>
          <cell r="R507">
            <v>19.5</v>
          </cell>
          <cell r="S507">
            <v>19.5</v>
          </cell>
          <cell r="T507">
            <v>19.5</v>
          </cell>
          <cell r="U507">
            <v>19.5</v>
          </cell>
          <cell r="V507">
            <v>19.5</v>
          </cell>
          <cell r="W507">
            <v>19.5</v>
          </cell>
          <cell r="X507">
            <v>19.5</v>
          </cell>
          <cell r="Y507">
            <v>19.5</v>
          </cell>
          <cell r="Z507">
            <v>19.5</v>
          </cell>
        </row>
        <row r="508">
          <cell r="B508">
            <v>18.8</v>
          </cell>
          <cell r="C508">
            <v>19.5</v>
          </cell>
          <cell r="D508">
            <v>20</v>
          </cell>
          <cell r="E508">
            <v>20.2</v>
          </cell>
          <cell r="F508">
            <v>19.3</v>
          </cell>
          <cell r="G508">
            <v>20.2</v>
          </cell>
          <cell r="H508">
            <v>20.8</v>
          </cell>
          <cell r="I508">
            <v>19.600000000000001</v>
          </cell>
          <cell r="J508">
            <v>19.100000000000001</v>
          </cell>
          <cell r="K508">
            <v>20.9</v>
          </cell>
          <cell r="L508">
            <v>20.399999999999999</v>
          </cell>
          <cell r="M508">
            <v>20.100000000000001</v>
          </cell>
          <cell r="N508">
            <v>19.3</v>
          </cell>
          <cell r="O508">
            <v>19.3</v>
          </cell>
          <cell r="P508">
            <v>19.3</v>
          </cell>
          <cell r="Q508">
            <v>19.3</v>
          </cell>
          <cell r="R508">
            <v>19.3</v>
          </cell>
          <cell r="S508">
            <v>19.3</v>
          </cell>
          <cell r="T508">
            <v>19.3</v>
          </cell>
          <cell r="U508">
            <v>19.3</v>
          </cell>
          <cell r="V508">
            <v>19.3</v>
          </cell>
          <cell r="W508">
            <v>19.3</v>
          </cell>
          <cell r="X508">
            <v>19.3</v>
          </cell>
          <cell r="Y508">
            <v>19.3</v>
          </cell>
          <cell r="Z508">
            <v>19.3</v>
          </cell>
        </row>
        <row r="509">
          <cell r="B509">
            <v>0</v>
          </cell>
          <cell r="C509">
            <v>0</v>
          </cell>
          <cell r="D509">
            <v>0</v>
          </cell>
          <cell r="E509">
            <v>0</v>
          </cell>
          <cell r="F509">
            <v>0</v>
          </cell>
          <cell r="G509">
            <v>0</v>
          </cell>
          <cell r="H509">
            <v>0</v>
          </cell>
          <cell r="I509">
            <v>0</v>
          </cell>
          <cell r="J509">
            <v>18.8</v>
          </cell>
          <cell r="K509">
            <v>21</v>
          </cell>
          <cell r="L509">
            <v>17.3</v>
          </cell>
          <cell r="M509">
            <v>18</v>
          </cell>
          <cell r="N509">
            <v>18.3</v>
          </cell>
          <cell r="O509">
            <v>18.3</v>
          </cell>
          <cell r="P509">
            <v>18.3</v>
          </cell>
          <cell r="Q509">
            <v>18.3</v>
          </cell>
          <cell r="R509">
            <v>18.3</v>
          </cell>
          <cell r="S509">
            <v>18.3</v>
          </cell>
          <cell r="T509">
            <v>18.3</v>
          </cell>
          <cell r="U509">
            <v>18.3</v>
          </cell>
          <cell r="V509">
            <v>18.3</v>
          </cell>
          <cell r="W509">
            <v>18.3</v>
          </cell>
          <cell r="X509">
            <v>18.3</v>
          </cell>
          <cell r="Y509">
            <v>18.3</v>
          </cell>
          <cell r="Z509">
            <v>18.3</v>
          </cell>
        </row>
        <row r="510">
          <cell r="B510">
            <v>18.8</v>
          </cell>
          <cell r="C510">
            <v>18.2</v>
          </cell>
          <cell r="D510">
            <v>18.899999999999999</v>
          </cell>
          <cell r="E510">
            <v>19.7</v>
          </cell>
          <cell r="F510">
            <v>20.100000000000001</v>
          </cell>
          <cell r="G510">
            <v>19.399999999999999</v>
          </cell>
          <cell r="H510">
            <v>20.2</v>
          </cell>
          <cell r="I510">
            <v>18.899999999999999</v>
          </cell>
          <cell r="J510">
            <v>18.7</v>
          </cell>
          <cell r="K510">
            <v>19.899999999999999</v>
          </cell>
          <cell r="L510">
            <v>18.100000000000001</v>
          </cell>
          <cell r="M510">
            <v>19.899999999999999</v>
          </cell>
          <cell r="N510">
            <v>18.899999999999999</v>
          </cell>
          <cell r="O510">
            <v>18.899999999999999</v>
          </cell>
          <cell r="P510">
            <v>18.899999999999999</v>
          </cell>
          <cell r="Q510">
            <v>18.899999999999999</v>
          </cell>
          <cell r="R510">
            <v>18.899999999999999</v>
          </cell>
          <cell r="S510">
            <v>18.899999999999999</v>
          </cell>
          <cell r="T510">
            <v>18.899999999999999</v>
          </cell>
          <cell r="U510">
            <v>18.899999999999999</v>
          </cell>
          <cell r="V510">
            <v>18.899999999999999</v>
          </cell>
          <cell r="W510">
            <v>18.899999999999999</v>
          </cell>
          <cell r="X510">
            <v>18.899999999999999</v>
          </cell>
          <cell r="Y510">
            <v>18.899999999999999</v>
          </cell>
          <cell r="Z510">
            <v>18.899999999999999</v>
          </cell>
        </row>
        <row r="511">
          <cell r="B511">
            <v>19.8</v>
          </cell>
          <cell r="C511">
            <v>19.100000000000001</v>
          </cell>
          <cell r="D511">
            <v>20.2</v>
          </cell>
          <cell r="E511">
            <v>19.899999999999999</v>
          </cell>
          <cell r="F511">
            <v>20.3</v>
          </cell>
          <cell r="G511">
            <v>19.899999999999999</v>
          </cell>
          <cell r="H511">
            <v>21.1</v>
          </cell>
          <cell r="I511">
            <v>20.8</v>
          </cell>
          <cell r="J511">
            <v>20.3</v>
          </cell>
          <cell r="K511">
            <v>21.1</v>
          </cell>
          <cell r="L511">
            <v>20.3</v>
          </cell>
          <cell r="M511">
            <v>20.9</v>
          </cell>
          <cell r="N511">
            <v>20.399999999999999</v>
          </cell>
          <cell r="O511">
            <v>20.399999999999999</v>
          </cell>
          <cell r="P511">
            <v>20.399999999999999</v>
          </cell>
          <cell r="Q511">
            <v>20.399999999999999</v>
          </cell>
          <cell r="R511">
            <v>20.399999999999999</v>
          </cell>
          <cell r="S511">
            <v>20.399999999999999</v>
          </cell>
          <cell r="T511">
            <v>20.399999999999999</v>
          </cell>
          <cell r="U511">
            <v>20.399999999999999</v>
          </cell>
          <cell r="V511">
            <v>20.399999999999999</v>
          </cell>
          <cell r="W511">
            <v>20.399999999999999</v>
          </cell>
          <cell r="X511">
            <v>20.399999999999999</v>
          </cell>
          <cell r="Y511">
            <v>20.399999999999999</v>
          </cell>
          <cell r="Z511">
            <v>20.399999999999999</v>
          </cell>
        </row>
        <row r="512">
          <cell r="B512">
            <v>18.3</v>
          </cell>
          <cell r="C512">
            <v>18.600000000000001</v>
          </cell>
          <cell r="D512">
            <v>19.600000000000001</v>
          </cell>
          <cell r="E512">
            <v>20</v>
          </cell>
          <cell r="F512">
            <v>20.399999999999999</v>
          </cell>
          <cell r="G512">
            <v>20.399999999999999</v>
          </cell>
          <cell r="H512">
            <v>20.8</v>
          </cell>
          <cell r="I512">
            <v>18.600000000000001</v>
          </cell>
          <cell r="J512">
            <v>19.100000000000001</v>
          </cell>
          <cell r="K512">
            <v>20.8</v>
          </cell>
          <cell r="L512">
            <v>19.2</v>
          </cell>
          <cell r="M512">
            <v>19.3</v>
          </cell>
          <cell r="N512">
            <v>17.8</v>
          </cell>
          <cell r="O512">
            <v>17.8</v>
          </cell>
          <cell r="P512">
            <v>17.8</v>
          </cell>
          <cell r="Q512">
            <v>17.8</v>
          </cell>
          <cell r="R512">
            <v>17.8</v>
          </cell>
          <cell r="S512">
            <v>17.8</v>
          </cell>
          <cell r="T512">
            <v>17.8</v>
          </cell>
          <cell r="U512">
            <v>17.8</v>
          </cell>
          <cell r="V512">
            <v>17.8</v>
          </cell>
          <cell r="W512">
            <v>17.8</v>
          </cell>
          <cell r="X512">
            <v>17.8</v>
          </cell>
          <cell r="Y512">
            <v>17.8</v>
          </cell>
          <cell r="Z512">
            <v>17.8</v>
          </cell>
        </row>
        <row r="513">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row>
        <row r="514">
          <cell r="B514">
            <v>17.399999999999999</v>
          </cell>
          <cell r="C514">
            <v>17.7</v>
          </cell>
          <cell r="D514">
            <v>18</v>
          </cell>
          <cell r="E514">
            <v>18.8</v>
          </cell>
          <cell r="F514">
            <v>19</v>
          </cell>
          <cell r="G514">
            <v>19.2</v>
          </cell>
          <cell r="H514">
            <v>19.600000000000001</v>
          </cell>
          <cell r="I514">
            <v>18.7</v>
          </cell>
          <cell r="J514">
            <v>18.399999999999999</v>
          </cell>
          <cell r="K514">
            <v>19.5</v>
          </cell>
          <cell r="L514">
            <v>18.2</v>
          </cell>
          <cell r="M514">
            <v>17.899999999999999</v>
          </cell>
          <cell r="N514">
            <v>18</v>
          </cell>
          <cell r="O514">
            <v>18</v>
          </cell>
          <cell r="P514">
            <v>18</v>
          </cell>
          <cell r="Q514">
            <v>18</v>
          </cell>
          <cell r="R514">
            <v>18</v>
          </cell>
          <cell r="S514">
            <v>18</v>
          </cell>
          <cell r="T514">
            <v>18</v>
          </cell>
          <cell r="U514">
            <v>18</v>
          </cell>
          <cell r="V514">
            <v>18</v>
          </cell>
          <cell r="W514">
            <v>18</v>
          </cell>
          <cell r="X514">
            <v>18</v>
          </cell>
          <cell r="Y514">
            <v>18</v>
          </cell>
          <cell r="Z514">
            <v>18</v>
          </cell>
        </row>
        <row r="517">
          <cell r="B517">
            <v>18.899999999999999</v>
          </cell>
          <cell r="C517">
            <v>19.2</v>
          </cell>
          <cell r="D517">
            <v>19.600000000000001</v>
          </cell>
          <cell r="E517">
            <v>20.2</v>
          </cell>
          <cell r="F517">
            <v>20.2</v>
          </cell>
          <cell r="G517">
            <v>20.5</v>
          </cell>
          <cell r="H517">
            <v>20.6</v>
          </cell>
          <cell r="I517">
            <v>19.7</v>
          </cell>
          <cell r="J517">
            <v>19.7</v>
          </cell>
          <cell r="K517">
            <v>21</v>
          </cell>
          <cell r="L517">
            <v>20.100000000000001</v>
          </cell>
          <cell r="M517">
            <v>19.7</v>
          </cell>
          <cell r="N517">
            <v>18.8</v>
          </cell>
          <cell r="O517">
            <v>18.8</v>
          </cell>
          <cell r="P517">
            <v>18.8</v>
          </cell>
          <cell r="Q517">
            <v>18.8</v>
          </cell>
          <cell r="R517">
            <v>18.8</v>
          </cell>
          <cell r="S517">
            <v>18.8</v>
          </cell>
          <cell r="T517">
            <v>18.8</v>
          </cell>
          <cell r="U517">
            <v>18.8</v>
          </cell>
          <cell r="V517">
            <v>18.8</v>
          </cell>
          <cell r="W517">
            <v>18.8</v>
          </cell>
          <cell r="X517">
            <v>18.8</v>
          </cell>
          <cell r="Y517">
            <v>18.8</v>
          </cell>
          <cell r="Z517">
            <v>18.8</v>
          </cell>
        </row>
        <row r="518">
          <cell r="B518">
            <v>18.8</v>
          </cell>
          <cell r="C518">
            <v>19.100000000000001</v>
          </cell>
          <cell r="D518">
            <v>19.5</v>
          </cell>
          <cell r="E518">
            <v>20.2</v>
          </cell>
          <cell r="F518">
            <v>20.2</v>
          </cell>
          <cell r="G518">
            <v>20.3</v>
          </cell>
          <cell r="H518">
            <v>20.6</v>
          </cell>
          <cell r="I518">
            <v>19.600000000000001</v>
          </cell>
          <cell r="J518">
            <v>19.5</v>
          </cell>
          <cell r="K518">
            <v>21.2</v>
          </cell>
          <cell r="L518">
            <v>20.2</v>
          </cell>
          <cell r="M518">
            <v>19.7</v>
          </cell>
          <cell r="N518">
            <v>19.2</v>
          </cell>
          <cell r="O518">
            <v>19.2</v>
          </cell>
          <cell r="P518">
            <v>19.2</v>
          </cell>
          <cell r="Q518">
            <v>19.2</v>
          </cell>
          <cell r="R518">
            <v>19.2</v>
          </cell>
          <cell r="S518">
            <v>19.2</v>
          </cell>
          <cell r="T518">
            <v>19.2</v>
          </cell>
          <cell r="U518">
            <v>19.2</v>
          </cell>
          <cell r="V518">
            <v>19.2</v>
          </cell>
          <cell r="W518">
            <v>19.2</v>
          </cell>
          <cell r="X518">
            <v>19.2</v>
          </cell>
          <cell r="Y518">
            <v>19.2</v>
          </cell>
          <cell r="Z518">
            <v>19.2</v>
          </cell>
        </row>
        <row r="519">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row>
        <row r="520">
          <cell r="B520">
            <v>18.600000000000001</v>
          </cell>
          <cell r="C520">
            <v>16.7</v>
          </cell>
          <cell r="D520">
            <v>18.7</v>
          </cell>
          <cell r="E520">
            <v>18.899999999999999</v>
          </cell>
          <cell r="F520">
            <v>20.100000000000001</v>
          </cell>
          <cell r="G520">
            <v>19.5</v>
          </cell>
          <cell r="H520">
            <v>20.8</v>
          </cell>
          <cell r="I520">
            <v>17.5</v>
          </cell>
          <cell r="J520">
            <v>19.2</v>
          </cell>
          <cell r="K520">
            <v>21.7</v>
          </cell>
          <cell r="L520">
            <v>19.600000000000001</v>
          </cell>
          <cell r="M520">
            <v>19.8</v>
          </cell>
          <cell r="N520">
            <v>18.399999999999999</v>
          </cell>
          <cell r="O520">
            <v>18.399999999999999</v>
          </cell>
          <cell r="P520">
            <v>18.399999999999999</v>
          </cell>
          <cell r="Q520">
            <v>18.399999999999999</v>
          </cell>
          <cell r="R520">
            <v>18.399999999999999</v>
          </cell>
          <cell r="S520">
            <v>18.399999999999999</v>
          </cell>
          <cell r="T520">
            <v>18.399999999999999</v>
          </cell>
          <cell r="U520">
            <v>18.399999999999999</v>
          </cell>
          <cell r="V520">
            <v>18.399999999999999</v>
          </cell>
          <cell r="W520">
            <v>18.399999999999999</v>
          </cell>
          <cell r="X520">
            <v>18.399999999999999</v>
          </cell>
          <cell r="Y520">
            <v>18.399999999999999</v>
          </cell>
          <cell r="Z520">
            <v>18.399999999999999</v>
          </cell>
        </row>
        <row r="521">
          <cell r="B521">
            <v>18.3</v>
          </cell>
          <cell r="C521">
            <v>19.2</v>
          </cell>
          <cell r="D521">
            <v>19.5</v>
          </cell>
          <cell r="E521">
            <v>20.2</v>
          </cell>
          <cell r="F521">
            <v>19.5</v>
          </cell>
          <cell r="G521">
            <v>20</v>
          </cell>
          <cell r="H521">
            <v>20.3</v>
          </cell>
          <cell r="I521">
            <v>18.8</v>
          </cell>
          <cell r="J521">
            <v>18.7</v>
          </cell>
          <cell r="K521">
            <v>20.399999999999999</v>
          </cell>
          <cell r="L521">
            <v>19.8</v>
          </cell>
          <cell r="M521">
            <v>19.3</v>
          </cell>
          <cell r="N521">
            <v>18.100000000000001</v>
          </cell>
          <cell r="O521">
            <v>18.100000000000001</v>
          </cell>
          <cell r="P521">
            <v>18.100000000000001</v>
          </cell>
          <cell r="Q521">
            <v>18.100000000000001</v>
          </cell>
          <cell r="R521">
            <v>18.100000000000001</v>
          </cell>
          <cell r="S521">
            <v>18.100000000000001</v>
          </cell>
          <cell r="T521">
            <v>18.100000000000001</v>
          </cell>
          <cell r="U521">
            <v>18.100000000000001</v>
          </cell>
          <cell r="V521">
            <v>18.100000000000001</v>
          </cell>
          <cell r="W521">
            <v>18.100000000000001</v>
          </cell>
          <cell r="X521">
            <v>18.100000000000001</v>
          </cell>
          <cell r="Y521">
            <v>18.100000000000001</v>
          </cell>
          <cell r="Z521">
            <v>18.100000000000001</v>
          </cell>
        </row>
        <row r="522">
          <cell r="B522">
            <v>0</v>
          </cell>
          <cell r="C522">
            <v>0</v>
          </cell>
          <cell r="D522">
            <v>0</v>
          </cell>
          <cell r="E522">
            <v>0</v>
          </cell>
          <cell r="F522">
            <v>0</v>
          </cell>
          <cell r="G522">
            <v>0</v>
          </cell>
          <cell r="H522">
            <v>0</v>
          </cell>
          <cell r="I522">
            <v>0</v>
          </cell>
          <cell r="J522">
            <v>18.399999999999999</v>
          </cell>
          <cell r="K522">
            <v>20.6</v>
          </cell>
          <cell r="L522">
            <v>17.100000000000001</v>
          </cell>
          <cell r="M522">
            <v>17.3</v>
          </cell>
          <cell r="N522">
            <v>18.600000000000001</v>
          </cell>
          <cell r="O522">
            <v>18.600000000000001</v>
          </cell>
          <cell r="P522">
            <v>18.600000000000001</v>
          </cell>
          <cell r="Q522">
            <v>18.600000000000001</v>
          </cell>
          <cell r="R522">
            <v>18.600000000000001</v>
          </cell>
          <cell r="S522">
            <v>18.600000000000001</v>
          </cell>
          <cell r="T522">
            <v>18.600000000000001</v>
          </cell>
          <cell r="U522">
            <v>18.600000000000001</v>
          </cell>
          <cell r="V522">
            <v>18.600000000000001</v>
          </cell>
          <cell r="W522">
            <v>18.600000000000001</v>
          </cell>
          <cell r="X522">
            <v>18.600000000000001</v>
          </cell>
          <cell r="Y522">
            <v>18.600000000000001</v>
          </cell>
          <cell r="Z522">
            <v>18.600000000000001</v>
          </cell>
        </row>
        <row r="523">
          <cell r="B523">
            <v>18.600000000000001</v>
          </cell>
          <cell r="C523">
            <v>18.899999999999999</v>
          </cell>
          <cell r="D523">
            <v>19.8</v>
          </cell>
          <cell r="E523">
            <v>20.3</v>
          </cell>
          <cell r="F523">
            <v>20.9</v>
          </cell>
          <cell r="G523">
            <v>20.5</v>
          </cell>
          <cell r="H523">
            <v>20.5</v>
          </cell>
          <cell r="I523">
            <v>20.2</v>
          </cell>
          <cell r="J523">
            <v>21.2</v>
          </cell>
          <cell r="K523">
            <v>22.2</v>
          </cell>
          <cell r="L523">
            <v>21</v>
          </cell>
          <cell r="M523">
            <v>19.7</v>
          </cell>
          <cell r="N523">
            <v>20.2</v>
          </cell>
          <cell r="O523">
            <v>20.2</v>
          </cell>
          <cell r="P523">
            <v>20.2</v>
          </cell>
          <cell r="Q523">
            <v>20.2</v>
          </cell>
          <cell r="R523">
            <v>20.2</v>
          </cell>
          <cell r="S523">
            <v>20.2</v>
          </cell>
          <cell r="T523">
            <v>20.2</v>
          </cell>
          <cell r="U523">
            <v>20.2</v>
          </cell>
          <cell r="V523">
            <v>20.2</v>
          </cell>
          <cell r="W523">
            <v>20.2</v>
          </cell>
          <cell r="X523">
            <v>20.2</v>
          </cell>
          <cell r="Y523">
            <v>20.2</v>
          </cell>
          <cell r="Z523">
            <v>20.2</v>
          </cell>
        </row>
        <row r="524">
          <cell r="B524">
            <v>20.2</v>
          </cell>
          <cell r="C524">
            <v>20.9</v>
          </cell>
          <cell r="D524">
            <v>20.3</v>
          </cell>
          <cell r="E524">
            <v>21.2</v>
          </cell>
          <cell r="F524">
            <v>21</v>
          </cell>
          <cell r="G524">
            <v>21.4</v>
          </cell>
          <cell r="H524">
            <v>21.6</v>
          </cell>
          <cell r="I524">
            <v>21</v>
          </cell>
          <cell r="J524">
            <v>20</v>
          </cell>
          <cell r="K524">
            <v>21.4</v>
          </cell>
          <cell r="L524">
            <v>21.1</v>
          </cell>
          <cell r="M524">
            <v>20.9</v>
          </cell>
          <cell r="N524">
            <v>20.2</v>
          </cell>
          <cell r="O524">
            <v>20.2</v>
          </cell>
          <cell r="P524">
            <v>20.2</v>
          </cell>
          <cell r="Q524">
            <v>20.2</v>
          </cell>
          <cell r="R524">
            <v>20.2</v>
          </cell>
          <cell r="S524">
            <v>20.2</v>
          </cell>
          <cell r="T524">
            <v>20.2</v>
          </cell>
          <cell r="U524">
            <v>20.2</v>
          </cell>
          <cell r="V524">
            <v>20.2</v>
          </cell>
          <cell r="W524">
            <v>20.2</v>
          </cell>
          <cell r="X524">
            <v>20.2</v>
          </cell>
          <cell r="Y524">
            <v>20.2</v>
          </cell>
          <cell r="Z524">
            <v>20.2</v>
          </cell>
        </row>
        <row r="525">
          <cell r="B525">
            <v>17.8</v>
          </cell>
          <cell r="C525">
            <v>17.3</v>
          </cell>
          <cell r="D525">
            <v>17.8</v>
          </cell>
          <cell r="E525">
            <v>18.7</v>
          </cell>
          <cell r="F525">
            <v>19.100000000000001</v>
          </cell>
          <cell r="G525">
            <v>18.8</v>
          </cell>
          <cell r="H525">
            <v>19.5</v>
          </cell>
          <cell r="I525">
            <v>19.899999999999999</v>
          </cell>
          <cell r="J525">
            <v>16.3</v>
          </cell>
          <cell r="K525">
            <v>19.7</v>
          </cell>
          <cell r="L525">
            <v>18.5</v>
          </cell>
          <cell r="M525">
            <v>18.100000000000001</v>
          </cell>
          <cell r="N525">
            <v>17.2</v>
          </cell>
          <cell r="O525">
            <v>17.2</v>
          </cell>
          <cell r="P525">
            <v>17.2</v>
          </cell>
          <cell r="Q525">
            <v>17.2</v>
          </cell>
          <cell r="R525">
            <v>17.2</v>
          </cell>
          <cell r="S525">
            <v>17.2</v>
          </cell>
          <cell r="T525">
            <v>17.2</v>
          </cell>
          <cell r="U525">
            <v>17.2</v>
          </cell>
          <cell r="V525">
            <v>17.2</v>
          </cell>
          <cell r="W525">
            <v>17.2</v>
          </cell>
          <cell r="X525">
            <v>17.2</v>
          </cell>
          <cell r="Y525">
            <v>17.2</v>
          </cell>
          <cell r="Z525">
            <v>17.2</v>
          </cell>
        </row>
        <row r="526">
          <cell r="B526">
            <v>18.399999999999999</v>
          </cell>
          <cell r="C526">
            <v>19.100000000000001</v>
          </cell>
          <cell r="D526">
            <v>19.100000000000001</v>
          </cell>
          <cell r="E526">
            <v>19.899999999999999</v>
          </cell>
          <cell r="F526">
            <v>19.8</v>
          </cell>
          <cell r="G526">
            <v>20.3</v>
          </cell>
          <cell r="H526">
            <v>20.5</v>
          </cell>
          <cell r="I526">
            <v>19.399999999999999</v>
          </cell>
          <cell r="J526">
            <v>18.899999999999999</v>
          </cell>
          <cell r="K526">
            <v>20.8</v>
          </cell>
          <cell r="L526">
            <v>18.2</v>
          </cell>
          <cell r="M526">
            <v>19</v>
          </cell>
          <cell r="N526">
            <v>19.7</v>
          </cell>
          <cell r="O526">
            <v>19.7</v>
          </cell>
          <cell r="P526">
            <v>19.7</v>
          </cell>
          <cell r="Q526">
            <v>19.7</v>
          </cell>
          <cell r="R526">
            <v>19.7</v>
          </cell>
          <cell r="S526">
            <v>19.7</v>
          </cell>
          <cell r="T526">
            <v>19.7</v>
          </cell>
          <cell r="U526">
            <v>19.7</v>
          </cell>
          <cell r="V526">
            <v>19.7</v>
          </cell>
          <cell r="W526">
            <v>19.7</v>
          </cell>
          <cell r="X526">
            <v>19.7</v>
          </cell>
          <cell r="Y526">
            <v>19.7</v>
          </cell>
          <cell r="Z526">
            <v>19.7</v>
          </cell>
        </row>
        <row r="527">
          <cell r="B527">
            <v>18.899999999999999</v>
          </cell>
          <cell r="C527">
            <v>19.399999999999999</v>
          </cell>
          <cell r="D527">
            <v>19.600000000000001</v>
          </cell>
          <cell r="E527">
            <v>20.100000000000001</v>
          </cell>
          <cell r="F527">
            <v>20.3</v>
          </cell>
          <cell r="G527">
            <v>20.7</v>
          </cell>
          <cell r="H527">
            <v>20.6</v>
          </cell>
          <cell r="I527">
            <v>19.8</v>
          </cell>
          <cell r="J527">
            <v>19.8</v>
          </cell>
          <cell r="K527">
            <v>20.7</v>
          </cell>
          <cell r="L527">
            <v>19.899999999999999</v>
          </cell>
          <cell r="M527">
            <v>19.7</v>
          </cell>
          <cell r="N527">
            <v>18.2</v>
          </cell>
          <cell r="O527">
            <v>18.2</v>
          </cell>
          <cell r="P527">
            <v>18.2</v>
          </cell>
          <cell r="Q527">
            <v>18.2</v>
          </cell>
          <cell r="R527">
            <v>18.2</v>
          </cell>
          <cell r="S527">
            <v>18.2</v>
          </cell>
          <cell r="T527">
            <v>18.2</v>
          </cell>
          <cell r="U527">
            <v>18.2</v>
          </cell>
          <cell r="V527">
            <v>18.2</v>
          </cell>
          <cell r="W527">
            <v>18.2</v>
          </cell>
          <cell r="X527">
            <v>18.2</v>
          </cell>
          <cell r="Y527">
            <v>18.2</v>
          </cell>
          <cell r="Z527">
            <v>18.2</v>
          </cell>
        </row>
        <row r="530">
          <cell r="B530">
            <v>18.5</v>
          </cell>
          <cell r="C530">
            <v>19.3</v>
          </cell>
          <cell r="D530">
            <v>19.7</v>
          </cell>
          <cell r="E530">
            <v>20.3</v>
          </cell>
          <cell r="F530">
            <v>20.100000000000001</v>
          </cell>
          <cell r="G530">
            <v>20.6</v>
          </cell>
          <cell r="H530">
            <v>21</v>
          </cell>
          <cell r="I530">
            <v>19</v>
          </cell>
          <cell r="J530">
            <v>20.100000000000001</v>
          </cell>
          <cell r="K530">
            <v>20.8</v>
          </cell>
          <cell r="L530">
            <v>20.100000000000001</v>
          </cell>
          <cell r="M530">
            <v>19.899999999999999</v>
          </cell>
          <cell r="N530">
            <v>19</v>
          </cell>
          <cell r="O530">
            <v>19</v>
          </cell>
          <cell r="P530">
            <v>19</v>
          </cell>
          <cell r="Q530">
            <v>19</v>
          </cell>
          <cell r="R530">
            <v>19</v>
          </cell>
          <cell r="S530">
            <v>19</v>
          </cell>
          <cell r="T530">
            <v>19</v>
          </cell>
          <cell r="U530">
            <v>19</v>
          </cell>
          <cell r="V530">
            <v>19</v>
          </cell>
          <cell r="W530">
            <v>19</v>
          </cell>
          <cell r="X530">
            <v>19</v>
          </cell>
          <cell r="Y530">
            <v>19</v>
          </cell>
          <cell r="Z530">
            <v>19</v>
          </cell>
        </row>
        <row r="531">
          <cell r="B531">
            <v>18.899999999999999</v>
          </cell>
          <cell r="C531">
            <v>19.600000000000001</v>
          </cell>
          <cell r="D531">
            <v>19.8</v>
          </cell>
          <cell r="E531">
            <v>20.5</v>
          </cell>
          <cell r="F531">
            <v>20.3</v>
          </cell>
          <cell r="G531">
            <v>21</v>
          </cell>
          <cell r="H531">
            <v>21.5</v>
          </cell>
          <cell r="I531">
            <v>20</v>
          </cell>
          <cell r="J531">
            <v>20.5</v>
          </cell>
          <cell r="K531">
            <v>21.1</v>
          </cell>
          <cell r="L531">
            <v>20.8</v>
          </cell>
          <cell r="M531">
            <v>20.5</v>
          </cell>
          <cell r="N531">
            <v>19.100000000000001</v>
          </cell>
          <cell r="O531">
            <v>19.100000000000001</v>
          </cell>
          <cell r="P531">
            <v>19.100000000000001</v>
          </cell>
          <cell r="Q531">
            <v>19.100000000000001</v>
          </cell>
          <cell r="R531">
            <v>19.100000000000001</v>
          </cell>
          <cell r="S531">
            <v>19.100000000000001</v>
          </cell>
          <cell r="T531">
            <v>19.100000000000001</v>
          </cell>
          <cell r="U531">
            <v>19.100000000000001</v>
          </cell>
          <cell r="V531">
            <v>19.100000000000001</v>
          </cell>
          <cell r="W531">
            <v>19.100000000000001</v>
          </cell>
          <cell r="X531">
            <v>19.100000000000001</v>
          </cell>
          <cell r="Y531">
            <v>19.100000000000001</v>
          </cell>
          <cell r="Z531">
            <v>19.100000000000001</v>
          </cell>
        </row>
        <row r="532">
          <cell r="B532">
            <v>0</v>
          </cell>
          <cell r="C532">
            <v>0</v>
          </cell>
          <cell r="D532">
            <v>0</v>
          </cell>
          <cell r="E532">
            <v>0</v>
          </cell>
          <cell r="F532">
            <v>0</v>
          </cell>
          <cell r="G532">
            <v>0</v>
          </cell>
          <cell r="H532">
            <v>0</v>
          </cell>
          <cell r="I532">
            <v>0</v>
          </cell>
          <cell r="J532">
            <v>18.899999999999999</v>
          </cell>
          <cell r="K532">
            <v>19.899999999999999</v>
          </cell>
          <cell r="L532">
            <v>19.100000000000001</v>
          </cell>
          <cell r="M532">
            <v>20.5</v>
          </cell>
          <cell r="N532">
            <v>19.3</v>
          </cell>
          <cell r="O532">
            <v>19.3</v>
          </cell>
          <cell r="P532">
            <v>19.3</v>
          </cell>
          <cell r="Q532">
            <v>19.3</v>
          </cell>
          <cell r="R532">
            <v>19.3</v>
          </cell>
          <cell r="S532">
            <v>19.3</v>
          </cell>
          <cell r="T532">
            <v>19.3</v>
          </cell>
          <cell r="U532">
            <v>19.3</v>
          </cell>
          <cell r="V532">
            <v>19.3</v>
          </cell>
          <cell r="W532">
            <v>19.3</v>
          </cell>
          <cell r="X532">
            <v>19.3</v>
          </cell>
          <cell r="Y532">
            <v>19.3</v>
          </cell>
          <cell r="Z532">
            <v>19.3</v>
          </cell>
        </row>
        <row r="533">
          <cell r="B533">
            <v>19.3</v>
          </cell>
          <cell r="C533">
            <v>19.7</v>
          </cell>
          <cell r="D533">
            <v>20.5</v>
          </cell>
          <cell r="E533">
            <v>20.6</v>
          </cell>
          <cell r="F533">
            <v>20.8</v>
          </cell>
          <cell r="G533">
            <v>21.9</v>
          </cell>
          <cell r="H533">
            <v>22.3</v>
          </cell>
          <cell r="I533">
            <v>20.100000000000001</v>
          </cell>
          <cell r="J533">
            <v>20.7</v>
          </cell>
          <cell r="K533">
            <v>22.4</v>
          </cell>
          <cell r="L533">
            <v>21.1</v>
          </cell>
          <cell r="M533">
            <v>20.399999999999999</v>
          </cell>
          <cell r="N533">
            <v>17.8</v>
          </cell>
          <cell r="O533">
            <v>17.8</v>
          </cell>
          <cell r="P533">
            <v>17.8</v>
          </cell>
          <cell r="Q533">
            <v>17.8</v>
          </cell>
          <cell r="R533">
            <v>17.8</v>
          </cell>
          <cell r="S533">
            <v>17.8</v>
          </cell>
          <cell r="T533">
            <v>17.8</v>
          </cell>
          <cell r="U533">
            <v>17.8</v>
          </cell>
          <cell r="V533">
            <v>17.8</v>
          </cell>
          <cell r="W533">
            <v>17.8</v>
          </cell>
          <cell r="X533">
            <v>17.8</v>
          </cell>
          <cell r="Y533">
            <v>17.8</v>
          </cell>
          <cell r="Z533">
            <v>17.8</v>
          </cell>
        </row>
        <row r="534">
          <cell r="B534">
            <v>18.5</v>
          </cell>
          <cell r="C534">
            <v>20.399999999999999</v>
          </cell>
          <cell r="D534">
            <v>20.100000000000001</v>
          </cell>
          <cell r="E534">
            <v>20.7</v>
          </cell>
          <cell r="F534">
            <v>19.8</v>
          </cell>
          <cell r="G534">
            <v>21.1</v>
          </cell>
          <cell r="H534">
            <v>21.2</v>
          </cell>
          <cell r="I534">
            <v>18.8</v>
          </cell>
          <cell r="J534">
            <v>20.5</v>
          </cell>
          <cell r="K534">
            <v>20.8</v>
          </cell>
          <cell r="L534">
            <v>20.5</v>
          </cell>
          <cell r="M534">
            <v>20.399999999999999</v>
          </cell>
          <cell r="N534">
            <v>19.100000000000001</v>
          </cell>
          <cell r="O534">
            <v>19.100000000000001</v>
          </cell>
          <cell r="P534">
            <v>19.100000000000001</v>
          </cell>
          <cell r="Q534">
            <v>19.100000000000001</v>
          </cell>
          <cell r="R534">
            <v>19.100000000000001</v>
          </cell>
          <cell r="S534">
            <v>19.100000000000001</v>
          </cell>
          <cell r="T534">
            <v>19.100000000000001</v>
          </cell>
          <cell r="U534">
            <v>19.100000000000001</v>
          </cell>
          <cell r="V534">
            <v>19.100000000000001</v>
          </cell>
          <cell r="W534">
            <v>19.100000000000001</v>
          </cell>
          <cell r="X534">
            <v>19.100000000000001</v>
          </cell>
          <cell r="Y534">
            <v>19.100000000000001</v>
          </cell>
          <cell r="Z534">
            <v>19.100000000000001</v>
          </cell>
        </row>
        <row r="535">
          <cell r="B535">
            <v>17</v>
          </cell>
          <cell r="C535">
            <v>18.899999999999999</v>
          </cell>
          <cell r="D535">
            <v>18.100000000000001</v>
          </cell>
          <cell r="E535">
            <v>18.600000000000001</v>
          </cell>
          <cell r="F535">
            <v>19.3</v>
          </cell>
          <cell r="G535">
            <v>20.3</v>
          </cell>
          <cell r="H535">
            <v>20.2</v>
          </cell>
          <cell r="I535">
            <v>20.6</v>
          </cell>
          <cell r="J535">
            <v>18.399999999999999</v>
          </cell>
          <cell r="K535">
            <v>18.8</v>
          </cell>
          <cell r="L535">
            <v>19.399999999999999</v>
          </cell>
          <cell r="M535">
            <v>17.8</v>
          </cell>
          <cell r="N535">
            <v>17.7</v>
          </cell>
          <cell r="O535">
            <v>17.7</v>
          </cell>
          <cell r="P535">
            <v>17.7</v>
          </cell>
          <cell r="Q535">
            <v>17.7</v>
          </cell>
          <cell r="R535">
            <v>17.7</v>
          </cell>
          <cell r="S535">
            <v>17.7</v>
          </cell>
          <cell r="T535">
            <v>17.7</v>
          </cell>
          <cell r="U535">
            <v>17.7</v>
          </cell>
          <cell r="V535">
            <v>17.7</v>
          </cell>
          <cell r="W535">
            <v>17.7</v>
          </cell>
          <cell r="X535">
            <v>17.7</v>
          </cell>
          <cell r="Y535">
            <v>17.7</v>
          </cell>
          <cell r="Z535">
            <v>17.7</v>
          </cell>
        </row>
        <row r="536">
          <cell r="B536">
            <v>20.9</v>
          </cell>
          <cell r="C536">
            <v>20.7</v>
          </cell>
          <cell r="D536">
            <v>19.899999999999999</v>
          </cell>
          <cell r="E536">
            <v>20.9</v>
          </cell>
          <cell r="F536">
            <v>20.9</v>
          </cell>
          <cell r="G536">
            <v>21.5</v>
          </cell>
          <cell r="H536">
            <v>22.3</v>
          </cell>
          <cell r="I536">
            <v>21.5</v>
          </cell>
          <cell r="J536">
            <v>21.6</v>
          </cell>
          <cell r="K536">
            <v>21.2</v>
          </cell>
          <cell r="L536">
            <v>21.2</v>
          </cell>
          <cell r="M536">
            <v>20.9</v>
          </cell>
          <cell r="N536">
            <v>19.8</v>
          </cell>
          <cell r="O536">
            <v>19.8</v>
          </cell>
          <cell r="P536">
            <v>19.8</v>
          </cell>
          <cell r="Q536">
            <v>19.8</v>
          </cell>
          <cell r="R536">
            <v>19.8</v>
          </cell>
          <cell r="S536">
            <v>19.8</v>
          </cell>
          <cell r="T536">
            <v>19.8</v>
          </cell>
          <cell r="U536">
            <v>19.8</v>
          </cell>
          <cell r="V536">
            <v>19.8</v>
          </cell>
          <cell r="W536">
            <v>19.8</v>
          </cell>
          <cell r="X536">
            <v>19.8</v>
          </cell>
          <cell r="Y536">
            <v>19.8</v>
          </cell>
          <cell r="Z536">
            <v>19.8</v>
          </cell>
        </row>
        <row r="537">
          <cell r="B537">
            <v>18.3</v>
          </cell>
          <cell r="C537">
            <v>18.899999999999999</v>
          </cell>
          <cell r="D537">
            <v>19.5</v>
          </cell>
          <cell r="E537">
            <v>20.2</v>
          </cell>
          <cell r="F537">
            <v>20.2</v>
          </cell>
          <cell r="G537">
            <v>20.6</v>
          </cell>
          <cell r="H537">
            <v>21.2</v>
          </cell>
          <cell r="I537">
            <v>19.899999999999999</v>
          </cell>
          <cell r="J537">
            <v>20.2</v>
          </cell>
          <cell r="K537">
            <v>21</v>
          </cell>
          <cell r="L537">
            <v>21.2</v>
          </cell>
          <cell r="M537">
            <v>20.6</v>
          </cell>
          <cell r="N537">
            <v>19.399999999999999</v>
          </cell>
          <cell r="O537">
            <v>19.399999999999999</v>
          </cell>
          <cell r="P537">
            <v>19.399999999999999</v>
          </cell>
          <cell r="Q537">
            <v>19.399999999999999</v>
          </cell>
          <cell r="R537">
            <v>19.399999999999999</v>
          </cell>
          <cell r="S537">
            <v>19.399999999999999</v>
          </cell>
          <cell r="T537">
            <v>19.399999999999999</v>
          </cell>
          <cell r="U537">
            <v>19.399999999999999</v>
          </cell>
          <cell r="V537">
            <v>19.399999999999999</v>
          </cell>
          <cell r="W537">
            <v>19.399999999999999</v>
          </cell>
          <cell r="X537">
            <v>19.399999999999999</v>
          </cell>
          <cell r="Y537">
            <v>19.399999999999999</v>
          </cell>
          <cell r="Z537">
            <v>19.399999999999999</v>
          </cell>
        </row>
        <row r="538">
          <cell r="B538">
            <v>18.600000000000001</v>
          </cell>
          <cell r="C538">
            <v>18.2</v>
          </cell>
          <cell r="D538">
            <v>19</v>
          </cell>
          <cell r="E538">
            <v>19.8</v>
          </cell>
          <cell r="F538">
            <v>20.9</v>
          </cell>
          <cell r="G538">
            <v>20.399999999999999</v>
          </cell>
          <cell r="H538">
            <v>21.8</v>
          </cell>
          <cell r="I538">
            <v>20.399999999999999</v>
          </cell>
          <cell r="J538">
            <v>19.600000000000001</v>
          </cell>
          <cell r="K538">
            <v>20.399999999999999</v>
          </cell>
          <cell r="L538">
            <v>18.3</v>
          </cell>
          <cell r="M538">
            <v>20.100000000000001</v>
          </cell>
          <cell r="N538">
            <v>18</v>
          </cell>
          <cell r="O538">
            <v>18</v>
          </cell>
          <cell r="P538">
            <v>18</v>
          </cell>
          <cell r="Q538">
            <v>18</v>
          </cell>
          <cell r="R538">
            <v>18</v>
          </cell>
          <cell r="S538">
            <v>18</v>
          </cell>
          <cell r="T538">
            <v>18</v>
          </cell>
          <cell r="U538">
            <v>18</v>
          </cell>
          <cell r="V538">
            <v>18</v>
          </cell>
          <cell r="W538">
            <v>18</v>
          </cell>
          <cell r="X538">
            <v>18</v>
          </cell>
          <cell r="Y538">
            <v>18</v>
          </cell>
          <cell r="Z538">
            <v>18</v>
          </cell>
        </row>
        <row r="539">
          <cell r="B539">
            <v>20.399999999999999</v>
          </cell>
          <cell r="C539">
            <v>20</v>
          </cell>
          <cell r="D539">
            <v>21.9</v>
          </cell>
          <cell r="E539">
            <v>21.1</v>
          </cell>
          <cell r="F539">
            <v>20.7</v>
          </cell>
          <cell r="G539">
            <v>21.3</v>
          </cell>
          <cell r="H539">
            <v>21.6</v>
          </cell>
          <cell r="I539">
            <v>20.399999999999999</v>
          </cell>
          <cell r="J539">
            <v>22.4</v>
          </cell>
          <cell r="K539">
            <v>21.5</v>
          </cell>
          <cell r="L539">
            <v>20.6</v>
          </cell>
          <cell r="M539">
            <v>21.3</v>
          </cell>
          <cell r="N539">
            <v>17.7</v>
          </cell>
          <cell r="O539">
            <v>17.7</v>
          </cell>
          <cell r="P539">
            <v>17.7</v>
          </cell>
          <cell r="Q539">
            <v>17.7</v>
          </cell>
          <cell r="R539">
            <v>17.7</v>
          </cell>
          <cell r="S539">
            <v>17.7</v>
          </cell>
          <cell r="T539">
            <v>17.7</v>
          </cell>
          <cell r="U539">
            <v>17.7</v>
          </cell>
          <cell r="V539">
            <v>17.7</v>
          </cell>
          <cell r="W539">
            <v>17.7</v>
          </cell>
          <cell r="X539">
            <v>17.7</v>
          </cell>
          <cell r="Y539">
            <v>17.7</v>
          </cell>
          <cell r="Z539">
            <v>17.7</v>
          </cell>
        </row>
        <row r="540">
          <cell r="B540">
            <v>17.7</v>
          </cell>
          <cell r="C540">
            <v>18.7</v>
          </cell>
          <cell r="D540">
            <v>19.399999999999999</v>
          </cell>
          <cell r="E540">
            <v>20</v>
          </cell>
          <cell r="F540">
            <v>19.7</v>
          </cell>
          <cell r="G540">
            <v>20</v>
          </cell>
          <cell r="H540">
            <v>20.100000000000001</v>
          </cell>
          <cell r="I540">
            <v>17.3</v>
          </cell>
          <cell r="J540">
            <v>19.2</v>
          </cell>
          <cell r="K540">
            <v>20.3</v>
          </cell>
          <cell r="L540">
            <v>18.8</v>
          </cell>
          <cell r="M540">
            <v>18.7</v>
          </cell>
          <cell r="N540">
            <v>18.8</v>
          </cell>
          <cell r="O540">
            <v>18.8</v>
          </cell>
          <cell r="P540">
            <v>18.8</v>
          </cell>
          <cell r="Q540">
            <v>18.8</v>
          </cell>
          <cell r="R540">
            <v>18.8</v>
          </cell>
          <cell r="S540">
            <v>18.8</v>
          </cell>
          <cell r="T540">
            <v>18.8</v>
          </cell>
          <cell r="U540">
            <v>18.8</v>
          </cell>
          <cell r="V540">
            <v>18.8</v>
          </cell>
          <cell r="W540">
            <v>18.8</v>
          </cell>
          <cell r="X540">
            <v>18.8</v>
          </cell>
          <cell r="Y540">
            <v>18.8</v>
          </cell>
          <cell r="Z540">
            <v>18.8</v>
          </cell>
        </row>
      </sheetData>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C43"/>
  <sheetViews>
    <sheetView showGridLines="0" view="pageBreakPreview" topLeftCell="A23" zoomScale="98" zoomScaleNormal="100" zoomScaleSheetLayoutView="98" workbookViewId="0">
      <selection activeCell="AA3" sqref="AA3"/>
    </sheetView>
  </sheetViews>
  <sheetFormatPr defaultColWidth="9" defaultRowHeight="20.100000000000001" customHeight="1"/>
  <cols>
    <col min="1" max="10" width="1.6640625" style="4" customWidth="1"/>
    <col min="11" max="11" width="1.88671875" style="4" customWidth="1"/>
    <col min="12" max="15" width="1.6640625" style="4" customWidth="1"/>
    <col min="16" max="16" width="1.77734375" style="4" customWidth="1"/>
    <col min="17" max="18" width="1.6640625" style="4" customWidth="1"/>
    <col min="19" max="19" width="1.88671875" style="4" customWidth="1"/>
    <col min="20" max="20" width="1.44140625" style="4" customWidth="1"/>
    <col min="21" max="21" width="1.6640625" style="4" customWidth="1"/>
    <col min="22" max="22" width="2.33203125" style="4" customWidth="1"/>
    <col min="23" max="26" width="1.6640625" style="4" customWidth="1"/>
    <col min="27" max="27" width="1.88671875" style="4" customWidth="1"/>
    <col min="28" max="31" width="1.6640625" style="4" customWidth="1"/>
    <col min="32" max="32" width="3.109375" style="4" customWidth="1"/>
    <col min="33" max="33" width="1.77734375" style="4" customWidth="1"/>
    <col min="34" max="34" width="1.88671875" style="4" customWidth="1"/>
    <col min="35" max="36" width="1.6640625" style="4" customWidth="1"/>
    <col min="37" max="37" width="1.77734375" style="4" customWidth="1"/>
    <col min="38" max="40" width="1.6640625" style="4" customWidth="1"/>
    <col min="41" max="41" width="1.77734375" style="4" customWidth="1"/>
    <col min="42" max="44" width="1.6640625" style="4" customWidth="1"/>
    <col min="45" max="45" width="1.88671875" style="4" customWidth="1"/>
    <col min="46" max="46" width="2.33203125" style="4" customWidth="1"/>
    <col min="47" max="49" width="1.6640625" style="4" customWidth="1"/>
    <col min="50" max="50" width="3" style="4" customWidth="1"/>
    <col min="51" max="52" width="1.6640625" style="4" customWidth="1"/>
    <col min="53" max="53" width="2" style="4" customWidth="1"/>
    <col min="54" max="54" width="4.33203125" style="5" customWidth="1"/>
    <col min="55" max="55" width="11.109375" style="4" customWidth="1"/>
    <col min="56" max="56" width="8.77734375" style="4" customWidth="1"/>
    <col min="57" max="57" width="9.44140625" style="4" customWidth="1"/>
    <col min="58" max="59" width="1.6640625" style="4" customWidth="1"/>
    <col min="60" max="60" width="8.77734375" style="4" customWidth="1"/>
    <col min="61" max="61" width="9.44140625" style="4" customWidth="1"/>
    <col min="62" max="63" width="1.6640625" style="4" customWidth="1"/>
    <col min="64" max="64" width="8.77734375" style="4" customWidth="1"/>
    <col min="65" max="65" width="9.44140625" style="4" customWidth="1"/>
    <col min="66" max="66" width="1.44140625" style="4" customWidth="1"/>
    <col min="67" max="67" width="1.6640625" style="4" customWidth="1"/>
    <col min="68" max="68" width="8.77734375" style="4" customWidth="1"/>
    <col min="69" max="69" width="9.44140625" style="4" customWidth="1"/>
    <col min="70" max="71" width="1.6640625" style="4" customWidth="1"/>
    <col min="72" max="72" width="8.77734375" style="4" customWidth="1"/>
    <col min="73" max="73" width="9.44140625" style="4" customWidth="1"/>
    <col min="74" max="74" width="1.6640625" style="4" customWidth="1"/>
    <col min="75" max="256" width="9" style="4"/>
    <col min="257" max="266" width="1.6640625" style="4" customWidth="1"/>
    <col min="267" max="267" width="1.88671875" style="4" customWidth="1"/>
    <col min="268" max="271" width="1.6640625" style="4" customWidth="1"/>
    <col min="272" max="272" width="1.77734375" style="4" customWidth="1"/>
    <col min="273" max="274" width="1.6640625" style="4" customWidth="1"/>
    <col min="275" max="275" width="1.88671875" style="4" customWidth="1"/>
    <col min="276" max="276" width="1.44140625" style="4" customWidth="1"/>
    <col min="277" max="277" width="1.6640625" style="4" customWidth="1"/>
    <col min="278" max="278" width="2.33203125" style="4" customWidth="1"/>
    <col min="279" max="282" width="1.6640625" style="4" customWidth="1"/>
    <col min="283" max="283" width="1.88671875" style="4" customWidth="1"/>
    <col min="284" max="287" width="1.6640625" style="4" customWidth="1"/>
    <col min="288" max="288" width="3.109375" style="4" customWidth="1"/>
    <col min="289" max="289" width="1.77734375" style="4" customWidth="1"/>
    <col min="290" max="290" width="1.88671875" style="4" customWidth="1"/>
    <col min="291" max="292" width="1.6640625" style="4" customWidth="1"/>
    <col min="293" max="293" width="1.77734375" style="4" customWidth="1"/>
    <col min="294" max="296" width="1.6640625" style="4" customWidth="1"/>
    <col min="297" max="297" width="1.77734375" style="4" customWidth="1"/>
    <col min="298" max="300" width="1.6640625" style="4" customWidth="1"/>
    <col min="301" max="301" width="1.88671875" style="4" customWidth="1"/>
    <col min="302" max="302" width="2.33203125" style="4" customWidth="1"/>
    <col min="303" max="305" width="1.6640625" style="4" customWidth="1"/>
    <col min="306" max="306" width="3" style="4" customWidth="1"/>
    <col min="307" max="308" width="1.6640625" style="4" customWidth="1"/>
    <col min="309" max="309" width="2" style="4" customWidth="1"/>
    <col min="310" max="310" width="4.33203125" style="4" customWidth="1"/>
    <col min="311" max="311" width="11.109375" style="4" customWidth="1"/>
    <col min="312" max="312" width="8.77734375" style="4" customWidth="1"/>
    <col min="313" max="313" width="9.44140625" style="4" customWidth="1"/>
    <col min="314" max="315" width="1.6640625" style="4" customWidth="1"/>
    <col min="316" max="316" width="8.77734375" style="4" customWidth="1"/>
    <col min="317" max="317" width="9.44140625" style="4" customWidth="1"/>
    <col min="318" max="319" width="1.6640625" style="4" customWidth="1"/>
    <col min="320" max="320" width="8.77734375" style="4" customWidth="1"/>
    <col min="321" max="321" width="9.44140625" style="4" customWidth="1"/>
    <col min="322" max="322" width="1.44140625" style="4" customWidth="1"/>
    <col min="323" max="323" width="1.6640625" style="4" customWidth="1"/>
    <col min="324" max="324" width="8.77734375" style="4" customWidth="1"/>
    <col min="325" max="325" width="9.44140625" style="4" customWidth="1"/>
    <col min="326" max="327" width="1.6640625" style="4" customWidth="1"/>
    <col min="328" max="328" width="8.77734375" style="4" customWidth="1"/>
    <col min="329" max="329" width="9.44140625" style="4" customWidth="1"/>
    <col min="330" max="330" width="1.6640625" style="4" customWidth="1"/>
    <col min="331" max="512" width="9" style="4"/>
    <col min="513" max="522" width="1.6640625" style="4" customWidth="1"/>
    <col min="523" max="523" width="1.88671875" style="4" customWidth="1"/>
    <col min="524" max="527" width="1.6640625" style="4" customWidth="1"/>
    <col min="528" max="528" width="1.77734375" style="4" customWidth="1"/>
    <col min="529" max="530" width="1.6640625" style="4" customWidth="1"/>
    <col min="531" max="531" width="1.88671875" style="4" customWidth="1"/>
    <col min="532" max="532" width="1.44140625" style="4" customWidth="1"/>
    <col min="533" max="533" width="1.6640625" style="4" customWidth="1"/>
    <col min="534" max="534" width="2.33203125" style="4" customWidth="1"/>
    <col min="535" max="538" width="1.6640625" style="4" customWidth="1"/>
    <col min="539" max="539" width="1.88671875" style="4" customWidth="1"/>
    <col min="540" max="543" width="1.6640625" style="4" customWidth="1"/>
    <col min="544" max="544" width="3.109375" style="4" customWidth="1"/>
    <col min="545" max="545" width="1.77734375" style="4" customWidth="1"/>
    <col min="546" max="546" width="1.88671875" style="4" customWidth="1"/>
    <col min="547" max="548" width="1.6640625" style="4" customWidth="1"/>
    <col min="549" max="549" width="1.77734375" style="4" customWidth="1"/>
    <col min="550" max="552" width="1.6640625" style="4" customWidth="1"/>
    <col min="553" max="553" width="1.77734375" style="4" customWidth="1"/>
    <col min="554" max="556" width="1.6640625" style="4" customWidth="1"/>
    <col min="557" max="557" width="1.88671875" style="4" customWidth="1"/>
    <col min="558" max="558" width="2.33203125" style="4" customWidth="1"/>
    <col min="559" max="561" width="1.6640625" style="4" customWidth="1"/>
    <col min="562" max="562" width="3" style="4" customWidth="1"/>
    <col min="563" max="564" width="1.6640625" style="4" customWidth="1"/>
    <col min="565" max="565" width="2" style="4" customWidth="1"/>
    <col min="566" max="566" width="4.33203125" style="4" customWidth="1"/>
    <col min="567" max="567" width="11.109375" style="4" customWidth="1"/>
    <col min="568" max="568" width="8.77734375" style="4" customWidth="1"/>
    <col min="569" max="569" width="9.44140625" style="4" customWidth="1"/>
    <col min="570" max="571" width="1.6640625" style="4" customWidth="1"/>
    <col min="572" max="572" width="8.77734375" style="4" customWidth="1"/>
    <col min="573" max="573" width="9.44140625" style="4" customWidth="1"/>
    <col min="574" max="575" width="1.6640625" style="4" customWidth="1"/>
    <col min="576" max="576" width="8.77734375" style="4" customWidth="1"/>
    <col min="577" max="577" width="9.44140625" style="4" customWidth="1"/>
    <col min="578" max="578" width="1.44140625" style="4" customWidth="1"/>
    <col min="579" max="579" width="1.6640625" style="4" customWidth="1"/>
    <col min="580" max="580" width="8.77734375" style="4" customWidth="1"/>
    <col min="581" max="581" width="9.44140625" style="4" customWidth="1"/>
    <col min="582" max="583" width="1.6640625" style="4" customWidth="1"/>
    <col min="584" max="584" width="8.77734375" style="4" customWidth="1"/>
    <col min="585" max="585" width="9.44140625" style="4" customWidth="1"/>
    <col min="586" max="586" width="1.6640625" style="4" customWidth="1"/>
    <col min="587" max="768" width="9" style="4"/>
    <col min="769" max="778" width="1.6640625" style="4" customWidth="1"/>
    <col min="779" max="779" width="1.88671875" style="4" customWidth="1"/>
    <col min="780" max="783" width="1.6640625" style="4" customWidth="1"/>
    <col min="784" max="784" width="1.77734375" style="4" customWidth="1"/>
    <col min="785" max="786" width="1.6640625" style="4" customWidth="1"/>
    <col min="787" max="787" width="1.88671875" style="4" customWidth="1"/>
    <col min="788" max="788" width="1.44140625" style="4" customWidth="1"/>
    <col min="789" max="789" width="1.6640625" style="4" customWidth="1"/>
    <col min="790" max="790" width="2.33203125" style="4" customWidth="1"/>
    <col min="791" max="794" width="1.6640625" style="4" customWidth="1"/>
    <col min="795" max="795" width="1.88671875" style="4" customWidth="1"/>
    <col min="796" max="799" width="1.6640625" style="4" customWidth="1"/>
    <col min="800" max="800" width="3.109375" style="4" customWidth="1"/>
    <col min="801" max="801" width="1.77734375" style="4" customWidth="1"/>
    <col min="802" max="802" width="1.88671875" style="4" customWidth="1"/>
    <col min="803" max="804" width="1.6640625" style="4" customWidth="1"/>
    <col min="805" max="805" width="1.77734375" style="4" customWidth="1"/>
    <col min="806" max="808" width="1.6640625" style="4" customWidth="1"/>
    <col min="809" max="809" width="1.77734375" style="4" customWidth="1"/>
    <col min="810" max="812" width="1.6640625" style="4" customWidth="1"/>
    <col min="813" max="813" width="1.88671875" style="4" customWidth="1"/>
    <col min="814" max="814" width="2.33203125" style="4" customWidth="1"/>
    <col min="815" max="817" width="1.6640625" style="4" customWidth="1"/>
    <col min="818" max="818" width="3" style="4" customWidth="1"/>
    <col min="819" max="820" width="1.6640625" style="4" customWidth="1"/>
    <col min="821" max="821" width="2" style="4" customWidth="1"/>
    <col min="822" max="822" width="4.33203125" style="4" customWidth="1"/>
    <col min="823" max="823" width="11.109375" style="4" customWidth="1"/>
    <col min="824" max="824" width="8.77734375" style="4" customWidth="1"/>
    <col min="825" max="825" width="9.44140625" style="4" customWidth="1"/>
    <col min="826" max="827" width="1.6640625" style="4" customWidth="1"/>
    <col min="828" max="828" width="8.77734375" style="4" customWidth="1"/>
    <col min="829" max="829" width="9.44140625" style="4" customWidth="1"/>
    <col min="830" max="831" width="1.6640625" style="4" customWidth="1"/>
    <col min="832" max="832" width="8.77734375" style="4" customWidth="1"/>
    <col min="833" max="833" width="9.44140625" style="4" customWidth="1"/>
    <col min="834" max="834" width="1.44140625" style="4" customWidth="1"/>
    <col min="835" max="835" width="1.6640625" style="4" customWidth="1"/>
    <col min="836" max="836" width="8.77734375" style="4" customWidth="1"/>
    <col min="837" max="837" width="9.44140625" style="4" customWidth="1"/>
    <col min="838" max="839" width="1.6640625" style="4" customWidth="1"/>
    <col min="840" max="840" width="8.77734375" style="4" customWidth="1"/>
    <col min="841" max="841" width="9.44140625" style="4" customWidth="1"/>
    <col min="842" max="842" width="1.6640625" style="4" customWidth="1"/>
    <col min="843" max="1024" width="9" style="4"/>
    <col min="1025" max="1034" width="1.6640625" style="4" customWidth="1"/>
    <col min="1035" max="1035" width="1.88671875" style="4" customWidth="1"/>
    <col min="1036" max="1039" width="1.6640625" style="4" customWidth="1"/>
    <col min="1040" max="1040" width="1.77734375" style="4" customWidth="1"/>
    <col min="1041" max="1042" width="1.6640625" style="4" customWidth="1"/>
    <col min="1043" max="1043" width="1.88671875" style="4" customWidth="1"/>
    <col min="1044" max="1044" width="1.44140625" style="4" customWidth="1"/>
    <col min="1045" max="1045" width="1.6640625" style="4" customWidth="1"/>
    <col min="1046" max="1046" width="2.33203125" style="4" customWidth="1"/>
    <col min="1047" max="1050" width="1.6640625" style="4" customWidth="1"/>
    <col min="1051" max="1051" width="1.88671875" style="4" customWidth="1"/>
    <col min="1052" max="1055" width="1.6640625" style="4" customWidth="1"/>
    <col min="1056" max="1056" width="3.109375" style="4" customWidth="1"/>
    <col min="1057" max="1057" width="1.77734375" style="4" customWidth="1"/>
    <col min="1058" max="1058" width="1.88671875" style="4" customWidth="1"/>
    <col min="1059" max="1060" width="1.6640625" style="4" customWidth="1"/>
    <col min="1061" max="1061" width="1.77734375" style="4" customWidth="1"/>
    <col min="1062" max="1064" width="1.6640625" style="4" customWidth="1"/>
    <col min="1065" max="1065" width="1.77734375" style="4" customWidth="1"/>
    <col min="1066" max="1068" width="1.6640625" style="4" customWidth="1"/>
    <col min="1069" max="1069" width="1.88671875" style="4" customWidth="1"/>
    <col min="1070" max="1070" width="2.33203125" style="4" customWidth="1"/>
    <col min="1071" max="1073" width="1.6640625" style="4" customWidth="1"/>
    <col min="1074" max="1074" width="3" style="4" customWidth="1"/>
    <col min="1075" max="1076" width="1.6640625" style="4" customWidth="1"/>
    <col min="1077" max="1077" width="2" style="4" customWidth="1"/>
    <col min="1078" max="1078" width="4.33203125" style="4" customWidth="1"/>
    <col min="1079" max="1079" width="11.109375" style="4" customWidth="1"/>
    <col min="1080" max="1080" width="8.77734375" style="4" customWidth="1"/>
    <col min="1081" max="1081" width="9.44140625" style="4" customWidth="1"/>
    <col min="1082" max="1083" width="1.6640625" style="4" customWidth="1"/>
    <col min="1084" max="1084" width="8.77734375" style="4" customWidth="1"/>
    <col min="1085" max="1085" width="9.44140625" style="4" customWidth="1"/>
    <col min="1086" max="1087" width="1.6640625" style="4" customWidth="1"/>
    <col min="1088" max="1088" width="8.77734375" style="4" customWidth="1"/>
    <col min="1089" max="1089" width="9.44140625" style="4" customWidth="1"/>
    <col min="1090" max="1090" width="1.44140625" style="4" customWidth="1"/>
    <col min="1091" max="1091" width="1.6640625" style="4" customWidth="1"/>
    <col min="1092" max="1092" width="8.77734375" style="4" customWidth="1"/>
    <col min="1093" max="1093" width="9.44140625" style="4" customWidth="1"/>
    <col min="1094" max="1095" width="1.6640625" style="4" customWidth="1"/>
    <col min="1096" max="1096" width="8.77734375" style="4" customWidth="1"/>
    <col min="1097" max="1097" width="9.44140625" style="4" customWidth="1"/>
    <col min="1098" max="1098" width="1.6640625" style="4" customWidth="1"/>
    <col min="1099" max="1280" width="9" style="4"/>
    <col min="1281" max="1290" width="1.6640625" style="4" customWidth="1"/>
    <col min="1291" max="1291" width="1.88671875" style="4" customWidth="1"/>
    <col min="1292" max="1295" width="1.6640625" style="4" customWidth="1"/>
    <col min="1296" max="1296" width="1.77734375" style="4" customWidth="1"/>
    <col min="1297" max="1298" width="1.6640625" style="4" customWidth="1"/>
    <col min="1299" max="1299" width="1.88671875" style="4" customWidth="1"/>
    <col min="1300" max="1300" width="1.44140625" style="4" customWidth="1"/>
    <col min="1301" max="1301" width="1.6640625" style="4" customWidth="1"/>
    <col min="1302" max="1302" width="2.33203125" style="4" customWidth="1"/>
    <col min="1303" max="1306" width="1.6640625" style="4" customWidth="1"/>
    <col min="1307" max="1307" width="1.88671875" style="4" customWidth="1"/>
    <col min="1308" max="1311" width="1.6640625" style="4" customWidth="1"/>
    <col min="1312" max="1312" width="3.109375" style="4" customWidth="1"/>
    <col min="1313" max="1313" width="1.77734375" style="4" customWidth="1"/>
    <col min="1314" max="1314" width="1.88671875" style="4" customWidth="1"/>
    <col min="1315" max="1316" width="1.6640625" style="4" customWidth="1"/>
    <col min="1317" max="1317" width="1.77734375" style="4" customWidth="1"/>
    <col min="1318" max="1320" width="1.6640625" style="4" customWidth="1"/>
    <col min="1321" max="1321" width="1.77734375" style="4" customWidth="1"/>
    <col min="1322" max="1324" width="1.6640625" style="4" customWidth="1"/>
    <col min="1325" max="1325" width="1.88671875" style="4" customWidth="1"/>
    <col min="1326" max="1326" width="2.33203125" style="4" customWidth="1"/>
    <col min="1327" max="1329" width="1.6640625" style="4" customWidth="1"/>
    <col min="1330" max="1330" width="3" style="4" customWidth="1"/>
    <col min="1331" max="1332" width="1.6640625" style="4" customWidth="1"/>
    <col min="1333" max="1333" width="2" style="4" customWidth="1"/>
    <col min="1334" max="1334" width="4.33203125" style="4" customWidth="1"/>
    <col min="1335" max="1335" width="11.109375" style="4" customWidth="1"/>
    <col min="1336" max="1336" width="8.77734375" style="4" customWidth="1"/>
    <col min="1337" max="1337" width="9.44140625" style="4" customWidth="1"/>
    <col min="1338" max="1339" width="1.6640625" style="4" customWidth="1"/>
    <col min="1340" max="1340" width="8.77734375" style="4" customWidth="1"/>
    <col min="1341" max="1341" width="9.44140625" style="4" customWidth="1"/>
    <col min="1342" max="1343" width="1.6640625" style="4" customWidth="1"/>
    <col min="1344" max="1344" width="8.77734375" style="4" customWidth="1"/>
    <col min="1345" max="1345" width="9.44140625" style="4" customWidth="1"/>
    <col min="1346" max="1346" width="1.44140625" style="4" customWidth="1"/>
    <col min="1347" max="1347" width="1.6640625" style="4" customWidth="1"/>
    <col min="1348" max="1348" width="8.77734375" style="4" customWidth="1"/>
    <col min="1349" max="1349" width="9.44140625" style="4" customWidth="1"/>
    <col min="1350" max="1351" width="1.6640625" style="4" customWidth="1"/>
    <col min="1352" max="1352" width="8.77734375" style="4" customWidth="1"/>
    <col min="1353" max="1353" width="9.44140625" style="4" customWidth="1"/>
    <col min="1354" max="1354" width="1.6640625" style="4" customWidth="1"/>
    <col min="1355" max="1536" width="9" style="4"/>
    <col min="1537" max="1546" width="1.6640625" style="4" customWidth="1"/>
    <col min="1547" max="1547" width="1.88671875" style="4" customWidth="1"/>
    <col min="1548" max="1551" width="1.6640625" style="4" customWidth="1"/>
    <col min="1552" max="1552" width="1.77734375" style="4" customWidth="1"/>
    <col min="1553" max="1554" width="1.6640625" style="4" customWidth="1"/>
    <col min="1555" max="1555" width="1.88671875" style="4" customWidth="1"/>
    <col min="1556" max="1556" width="1.44140625" style="4" customWidth="1"/>
    <col min="1557" max="1557" width="1.6640625" style="4" customWidth="1"/>
    <col min="1558" max="1558" width="2.33203125" style="4" customWidth="1"/>
    <col min="1559" max="1562" width="1.6640625" style="4" customWidth="1"/>
    <col min="1563" max="1563" width="1.88671875" style="4" customWidth="1"/>
    <col min="1564" max="1567" width="1.6640625" style="4" customWidth="1"/>
    <col min="1568" max="1568" width="3.109375" style="4" customWidth="1"/>
    <col min="1569" max="1569" width="1.77734375" style="4" customWidth="1"/>
    <col min="1570" max="1570" width="1.88671875" style="4" customWidth="1"/>
    <col min="1571" max="1572" width="1.6640625" style="4" customWidth="1"/>
    <col min="1573" max="1573" width="1.77734375" style="4" customWidth="1"/>
    <col min="1574" max="1576" width="1.6640625" style="4" customWidth="1"/>
    <col min="1577" max="1577" width="1.77734375" style="4" customWidth="1"/>
    <col min="1578" max="1580" width="1.6640625" style="4" customWidth="1"/>
    <col min="1581" max="1581" width="1.88671875" style="4" customWidth="1"/>
    <col min="1582" max="1582" width="2.33203125" style="4" customWidth="1"/>
    <col min="1583" max="1585" width="1.6640625" style="4" customWidth="1"/>
    <col min="1586" max="1586" width="3" style="4" customWidth="1"/>
    <col min="1587" max="1588" width="1.6640625" style="4" customWidth="1"/>
    <col min="1589" max="1589" width="2" style="4" customWidth="1"/>
    <col min="1590" max="1590" width="4.33203125" style="4" customWidth="1"/>
    <col min="1591" max="1591" width="11.109375" style="4" customWidth="1"/>
    <col min="1592" max="1592" width="8.77734375" style="4" customWidth="1"/>
    <col min="1593" max="1593" width="9.44140625" style="4" customWidth="1"/>
    <col min="1594" max="1595" width="1.6640625" style="4" customWidth="1"/>
    <col min="1596" max="1596" width="8.77734375" style="4" customWidth="1"/>
    <col min="1597" max="1597" width="9.44140625" style="4" customWidth="1"/>
    <col min="1598" max="1599" width="1.6640625" style="4" customWidth="1"/>
    <col min="1600" max="1600" width="8.77734375" style="4" customWidth="1"/>
    <col min="1601" max="1601" width="9.44140625" style="4" customWidth="1"/>
    <col min="1602" max="1602" width="1.44140625" style="4" customWidth="1"/>
    <col min="1603" max="1603" width="1.6640625" style="4" customWidth="1"/>
    <col min="1604" max="1604" width="8.77734375" style="4" customWidth="1"/>
    <col min="1605" max="1605" width="9.44140625" style="4" customWidth="1"/>
    <col min="1606" max="1607" width="1.6640625" style="4" customWidth="1"/>
    <col min="1608" max="1608" width="8.77734375" style="4" customWidth="1"/>
    <col min="1609" max="1609" width="9.44140625" style="4" customWidth="1"/>
    <col min="1610" max="1610" width="1.6640625" style="4" customWidth="1"/>
    <col min="1611" max="1792" width="9" style="4"/>
    <col min="1793" max="1802" width="1.6640625" style="4" customWidth="1"/>
    <col min="1803" max="1803" width="1.88671875" style="4" customWidth="1"/>
    <col min="1804" max="1807" width="1.6640625" style="4" customWidth="1"/>
    <col min="1808" max="1808" width="1.77734375" style="4" customWidth="1"/>
    <col min="1809" max="1810" width="1.6640625" style="4" customWidth="1"/>
    <col min="1811" max="1811" width="1.88671875" style="4" customWidth="1"/>
    <col min="1812" max="1812" width="1.44140625" style="4" customWidth="1"/>
    <col min="1813" max="1813" width="1.6640625" style="4" customWidth="1"/>
    <col min="1814" max="1814" width="2.33203125" style="4" customWidth="1"/>
    <col min="1815" max="1818" width="1.6640625" style="4" customWidth="1"/>
    <col min="1819" max="1819" width="1.88671875" style="4" customWidth="1"/>
    <col min="1820" max="1823" width="1.6640625" style="4" customWidth="1"/>
    <col min="1824" max="1824" width="3.109375" style="4" customWidth="1"/>
    <col min="1825" max="1825" width="1.77734375" style="4" customWidth="1"/>
    <col min="1826" max="1826" width="1.88671875" style="4" customWidth="1"/>
    <col min="1827" max="1828" width="1.6640625" style="4" customWidth="1"/>
    <col min="1829" max="1829" width="1.77734375" style="4" customWidth="1"/>
    <col min="1830" max="1832" width="1.6640625" style="4" customWidth="1"/>
    <col min="1833" max="1833" width="1.77734375" style="4" customWidth="1"/>
    <col min="1834" max="1836" width="1.6640625" style="4" customWidth="1"/>
    <col min="1837" max="1837" width="1.88671875" style="4" customWidth="1"/>
    <col min="1838" max="1838" width="2.33203125" style="4" customWidth="1"/>
    <col min="1839" max="1841" width="1.6640625" style="4" customWidth="1"/>
    <col min="1842" max="1842" width="3" style="4" customWidth="1"/>
    <col min="1843" max="1844" width="1.6640625" style="4" customWidth="1"/>
    <col min="1845" max="1845" width="2" style="4" customWidth="1"/>
    <col min="1846" max="1846" width="4.33203125" style="4" customWidth="1"/>
    <col min="1847" max="1847" width="11.109375" style="4" customWidth="1"/>
    <col min="1848" max="1848" width="8.77734375" style="4" customWidth="1"/>
    <col min="1849" max="1849" width="9.44140625" style="4" customWidth="1"/>
    <col min="1850" max="1851" width="1.6640625" style="4" customWidth="1"/>
    <col min="1852" max="1852" width="8.77734375" style="4" customWidth="1"/>
    <col min="1853" max="1853" width="9.44140625" style="4" customWidth="1"/>
    <col min="1854" max="1855" width="1.6640625" style="4" customWidth="1"/>
    <col min="1856" max="1856" width="8.77734375" style="4" customWidth="1"/>
    <col min="1857" max="1857" width="9.44140625" style="4" customWidth="1"/>
    <col min="1858" max="1858" width="1.44140625" style="4" customWidth="1"/>
    <col min="1859" max="1859" width="1.6640625" style="4" customWidth="1"/>
    <col min="1860" max="1860" width="8.77734375" style="4" customWidth="1"/>
    <col min="1861" max="1861" width="9.44140625" style="4" customWidth="1"/>
    <col min="1862" max="1863" width="1.6640625" style="4" customWidth="1"/>
    <col min="1864" max="1864" width="8.77734375" style="4" customWidth="1"/>
    <col min="1865" max="1865" width="9.44140625" style="4" customWidth="1"/>
    <col min="1866" max="1866" width="1.6640625" style="4" customWidth="1"/>
    <col min="1867" max="2048" width="9" style="4"/>
    <col min="2049" max="2058" width="1.6640625" style="4" customWidth="1"/>
    <col min="2059" max="2059" width="1.88671875" style="4" customWidth="1"/>
    <col min="2060" max="2063" width="1.6640625" style="4" customWidth="1"/>
    <col min="2064" max="2064" width="1.77734375" style="4" customWidth="1"/>
    <col min="2065" max="2066" width="1.6640625" style="4" customWidth="1"/>
    <col min="2067" max="2067" width="1.88671875" style="4" customWidth="1"/>
    <col min="2068" max="2068" width="1.44140625" style="4" customWidth="1"/>
    <col min="2069" max="2069" width="1.6640625" style="4" customWidth="1"/>
    <col min="2070" max="2070" width="2.33203125" style="4" customWidth="1"/>
    <col min="2071" max="2074" width="1.6640625" style="4" customWidth="1"/>
    <col min="2075" max="2075" width="1.88671875" style="4" customWidth="1"/>
    <col min="2076" max="2079" width="1.6640625" style="4" customWidth="1"/>
    <col min="2080" max="2080" width="3.109375" style="4" customWidth="1"/>
    <col min="2081" max="2081" width="1.77734375" style="4" customWidth="1"/>
    <col min="2082" max="2082" width="1.88671875" style="4" customWidth="1"/>
    <col min="2083" max="2084" width="1.6640625" style="4" customWidth="1"/>
    <col min="2085" max="2085" width="1.77734375" style="4" customWidth="1"/>
    <col min="2086" max="2088" width="1.6640625" style="4" customWidth="1"/>
    <col min="2089" max="2089" width="1.77734375" style="4" customWidth="1"/>
    <col min="2090" max="2092" width="1.6640625" style="4" customWidth="1"/>
    <col min="2093" max="2093" width="1.88671875" style="4" customWidth="1"/>
    <col min="2094" max="2094" width="2.33203125" style="4" customWidth="1"/>
    <col min="2095" max="2097" width="1.6640625" style="4" customWidth="1"/>
    <col min="2098" max="2098" width="3" style="4" customWidth="1"/>
    <col min="2099" max="2100" width="1.6640625" style="4" customWidth="1"/>
    <col min="2101" max="2101" width="2" style="4" customWidth="1"/>
    <col min="2102" max="2102" width="4.33203125" style="4" customWidth="1"/>
    <col min="2103" max="2103" width="11.109375" style="4" customWidth="1"/>
    <col min="2104" max="2104" width="8.77734375" style="4" customWidth="1"/>
    <col min="2105" max="2105" width="9.44140625" style="4" customWidth="1"/>
    <col min="2106" max="2107" width="1.6640625" style="4" customWidth="1"/>
    <col min="2108" max="2108" width="8.77734375" style="4" customWidth="1"/>
    <col min="2109" max="2109" width="9.44140625" style="4" customWidth="1"/>
    <col min="2110" max="2111" width="1.6640625" style="4" customWidth="1"/>
    <col min="2112" max="2112" width="8.77734375" style="4" customWidth="1"/>
    <col min="2113" max="2113" width="9.44140625" style="4" customWidth="1"/>
    <col min="2114" max="2114" width="1.44140625" style="4" customWidth="1"/>
    <col min="2115" max="2115" width="1.6640625" style="4" customWidth="1"/>
    <col min="2116" max="2116" width="8.77734375" style="4" customWidth="1"/>
    <col min="2117" max="2117" width="9.44140625" style="4" customWidth="1"/>
    <col min="2118" max="2119" width="1.6640625" style="4" customWidth="1"/>
    <col min="2120" max="2120" width="8.77734375" style="4" customWidth="1"/>
    <col min="2121" max="2121" width="9.44140625" style="4" customWidth="1"/>
    <col min="2122" max="2122" width="1.6640625" style="4" customWidth="1"/>
    <col min="2123" max="2304" width="9" style="4"/>
    <col min="2305" max="2314" width="1.6640625" style="4" customWidth="1"/>
    <col min="2315" max="2315" width="1.88671875" style="4" customWidth="1"/>
    <col min="2316" max="2319" width="1.6640625" style="4" customWidth="1"/>
    <col min="2320" max="2320" width="1.77734375" style="4" customWidth="1"/>
    <col min="2321" max="2322" width="1.6640625" style="4" customWidth="1"/>
    <col min="2323" max="2323" width="1.88671875" style="4" customWidth="1"/>
    <col min="2324" max="2324" width="1.44140625" style="4" customWidth="1"/>
    <col min="2325" max="2325" width="1.6640625" style="4" customWidth="1"/>
    <col min="2326" max="2326" width="2.33203125" style="4" customWidth="1"/>
    <col min="2327" max="2330" width="1.6640625" style="4" customWidth="1"/>
    <col min="2331" max="2331" width="1.88671875" style="4" customWidth="1"/>
    <col min="2332" max="2335" width="1.6640625" style="4" customWidth="1"/>
    <col min="2336" max="2336" width="3.109375" style="4" customWidth="1"/>
    <col min="2337" max="2337" width="1.77734375" style="4" customWidth="1"/>
    <col min="2338" max="2338" width="1.88671875" style="4" customWidth="1"/>
    <col min="2339" max="2340" width="1.6640625" style="4" customWidth="1"/>
    <col min="2341" max="2341" width="1.77734375" style="4" customWidth="1"/>
    <col min="2342" max="2344" width="1.6640625" style="4" customWidth="1"/>
    <col min="2345" max="2345" width="1.77734375" style="4" customWidth="1"/>
    <col min="2346" max="2348" width="1.6640625" style="4" customWidth="1"/>
    <col min="2349" max="2349" width="1.88671875" style="4" customWidth="1"/>
    <col min="2350" max="2350" width="2.33203125" style="4" customWidth="1"/>
    <col min="2351" max="2353" width="1.6640625" style="4" customWidth="1"/>
    <col min="2354" max="2354" width="3" style="4" customWidth="1"/>
    <col min="2355" max="2356" width="1.6640625" style="4" customWidth="1"/>
    <col min="2357" max="2357" width="2" style="4" customWidth="1"/>
    <col min="2358" max="2358" width="4.33203125" style="4" customWidth="1"/>
    <col min="2359" max="2359" width="11.109375" style="4" customWidth="1"/>
    <col min="2360" max="2360" width="8.77734375" style="4" customWidth="1"/>
    <col min="2361" max="2361" width="9.44140625" style="4" customWidth="1"/>
    <col min="2362" max="2363" width="1.6640625" style="4" customWidth="1"/>
    <col min="2364" max="2364" width="8.77734375" style="4" customWidth="1"/>
    <col min="2365" max="2365" width="9.44140625" style="4" customWidth="1"/>
    <col min="2366" max="2367" width="1.6640625" style="4" customWidth="1"/>
    <col min="2368" max="2368" width="8.77734375" style="4" customWidth="1"/>
    <col min="2369" max="2369" width="9.44140625" style="4" customWidth="1"/>
    <col min="2370" max="2370" width="1.44140625" style="4" customWidth="1"/>
    <col min="2371" max="2371" width="1.6640625" style="4" customWidth="1"/>
    <col min="2372" max="2372" width="8.77734375" style="4" customWidth="1"/>
    <col min="2373" max="2373" width="9.44140625" style="4" customWidth="1"/>
    <col min="2374" max="2375" width="1.6640625" style="4" customWidth="1"/>
    <col min="2376" max="2376" width="8.77734375" style="4" customWidth="1"/>
    <col min="2377" max="2377" width="9.44140625" style="4" customWidth="1"/>
    <col min="2378" max="2378" width="1.6640625" style="4" customWidth="1"/>
    <col min="2379" max="2560" width="9" style="4"/>
    <col min="2561" max="2570" width="1.6640625" style="4" customWidth="1"/>
    <col min="2571" max="2571" width="1.88671875" style="4" customWidth="1"/>
    <col min="2572" max="2575" width="1.6640625" style="4" customWidth="1"/>
    <col min="2576" max="2576" width="1.77734375" style="4" customWidth="1"/>
    <col min="2577" max="2578" width="1.6640625" style="4" customWidth="1"/>
    <col min="2579" max="2579" width="1.88671875" style="4" customWidth="1"/>
    <col min="2580" max="2580" width="1.44140625" style="4" customWidth="1"/>
    <col min="2581" max="2581" width="1.6640625" style="4" customWidth="1"/>
    <col min="2582" max="2582" width="2.33203125" style="4" customWidth="1"/>
    <col min="2583" max="2586" width="1.6640625" style="4" customWidth="1"/>
    <col min="2587" max="2587" width="1.88671875" style="4" customWidth="1"/>
    <col min="2588" max="2591" width="1.6640625" style="4" customWidth="1"/>
    <col min="2592" max="2592" width="3.109375" style="4" customWidth="1"/>
    <col min="2593" max="2593" width="1.77734375" style="4" customWidth="1"/>
    <col min="2594" max="2594" width="1.88671875" style="4" customWidth="1"/>
    <col min="2595" max="2596" width="1.6640625" style="4" customWidth="1"/>
    <col min="2597" max="2597" width="1.77734375" style="4" customWidth="1"/>
    <col min="2598" max="2600" width="1.6640625" style="4" customWidth="1"/>
    <col min="2601" max="2601" width="1.77734375" style="4" customWidth="1"/>
    <col min="2602" max="2604" width="1.6640625" style="4" customWidth="1"/>
    <col min="2605" max="2605" width="1.88671875" style="4" customWidth="1"/>
    <col min="2606" max="2606" width="2.33203125" style="4" customWidth="1"/>
    <col min="2607" max="2609" width="1.6640625" style="4" customWidth="1"/>
    <col min="2610" max="2610" width="3" style="4" customWidth="1"/>
    <col min="2611" max="2612" width="1.6640625" style="4" customWidth="1"/>
    <col min="2613" max="2613" width="2" style="4" customWidth="1"/>
    <col min="2614" max="2614" width="4.33203125" style="4" customWidth="1"/>
    <col min="2615" max="2615" width="11.109375" style="4" customWidth="1"/>
    <col min="2616" max="2616" width="8.77734375" style="4" customWidth="1"/>
    <col min="2617" max="2617" width="9.44140625" style="4" customWidth="1"/>
    <col min="2618" max="2619" width="1.6640625" style="4" customWidth="1"/>
    <col min="2620" max="2620" width="8.77734375" style="4" customWidth="1"/>
    <col min="2621" max="2621" width="9.44140625" style="4" customWidth="1"/>
    <col min="2622" max="2623" width="1.6640625" style="4" customWidth="1"/>
    <col min="2624" max="2624" width="8.77734375" style="4" customWidth="1"/>
    <col min="2625" max="2625" width="9.44140625" style="4" customWidth="1"/>
    <col min="2626" max="2626" width="1.44140625" style="4" customWidth="1"/>
    <col min="2627" max="2627" width="1.6640625" style="4" customWidth="1"/>
    <col min="2628" max="2628" width="8.77734375" style="4" customWidth="1"/>
    <col min="2629" max="2629" width="9.44140625" style="4" customWidth="1"/>
    <col min="2630" max="2631" width="1.6640625" style="4" customWidth="1"/>
    <col min="2632" max="2632" width="8.77734375" style="4" customWidth="1"/>
    <col min="2633" max="2633" width="9.44140625" style="4" customWidth="1"/>
    <col min="2634" max="2634" width="1.6640625" style="4" customWidth="1"/>
    <col min="2635" max="2816" width="9" style="4"/>
    <col min="2817" max="2826" width="1.6640625" style="4" customWidth="1"/>
    <col min="2827" max="2827" width="1.88671875" style="4" customWidth="1"/>
    <col min="2828" max="2831" width="1.6640625" style="4" customWidth="1"/>
    <col min="2832" max="2832" width="1.77734375" style="4" customWidth="1"/>
    <col min="2833" max="2834" width="1.6640625" style="4" customWidth="1"/>
    <col min="2835" max="2835" width="1.88671875" style="4" customWidth="1"/>
    <col min="2836" max="2836" width="1.44140625" style="4" customWidth="1"/>
    <col min="2837" max="2837" width="1.6640625" style="4" customWidth="1"/>
    <col min="2838" max="2838" width="2.33203125" style="4" customWidth="1"/>
    <col min="2839" max="2842" width="1.6640625" style="4" customWidth="1"/>
    <col min="2843" max="2843" width="1.88671875" style="4" customWidth="1"/>
    <col min="2844" max="2847" width="1.6640625" style="4" customWidth="1"/>
    <col min="2848" max="2848" width="3.109375" style="4" customWidth="1"/>
    <col min="2849" max="2849" width="1.77734375" style="4" customWidth="1"/>
    <col min="2850" max="2850" width="1.88671875" style="4" customWidth="1"/>
    <col min="2851" max="2852" width="1.6640625" style="4" customWidth="1"/>
    <col min="2853" max="2853" width="1.77734375" style="4" customWidth="1"/>
    <col min="2854" max="2856" width="1.6640625" style="4" customWidth="1"/>
    <col min="2857" max="2857" width="1.77734375" style="4" customWidth="1"/>
    <col min="2858" max="2860" width="1.6640625" style="4" customWidth="1"/>
    <col min="2861" max="2861" width="1.88671875" style="4" customWidth="1"/>
    <col min="2862" max="2862" width="2.33203125" style="4" customWidth="1"/>
    <col min="2863" max="2865" width="1.6640625" style="4" customWidth="1"/>
    <col min="2866" max="2866" width="3" style="4" customWidth="1"/>
    <col min="2867" max="2868" width="1.6640625" style="4" customWidth="1"/>
    <col min="2869" max="2869" width="2" style="4" customWidth="1"/>
    <col min="2870" max="2870" width="4.33203125" style="4" customWidth="1"/>
    <col min="2871" max="2871" width="11.109375" style="4" customWidth="1"/>
    <col min="2872" max="2872" width="8.77734375" style="4" customWidth="1"/>
    <col min="2873" max="2873" width="9.44140625" style="4" customWidth="1"/>
    <col min="2874" max="2875" width="1.6640625" style="4" customWidth="1"/>
    <col min="2876" max="2876" width="8.77734375" style="4" customWidth="1"/>
    <col min="2877" max="2877" width="9.44140625" style="4" customWidth="1"/>
    <col min="2878" max="2879" width="1.6640625" style="4" customWidth="1"/>
    <col min="2880" max="2880" width="8.77734375" style="4" customWidth="1"/>
    <col min="2881" max="2881" width="9.44140625" style="4" customWidth="1"/>
    <col min="2882" max="2882" width="1.44140625" style="4" customWidth="1"/>
    <col min="2883" max="2883" width="1.6640625" style="4" customWidth="1"/>
    <col min="2884" max="2884" width="8.77734375" style="4" customWidth="1"/>
    <col min="2885" max="2885" width="9.44140625" style="4" customWidth="1"/>
    <col min="2886" max="2887" width="1.6640625" style="4" customWidth="1"/>
    <col min="2888" max="2888" width="8.77734375" style="4" customWidth="1"/>
    <col min="2889" max="2889" width="9.44140625" style="4" customWidth="1"/>
    <col min="2890" max="2890" width="1.6640625" style="4" customWidth="1"/>
    <col min="2891" max="3072" width="9" style="4"/>
    <col min="3073" max="3082" width="1.6640625" style="4" customWidth="1"/>
    <col min="3083" max="3083" width="1.88671875" style="4" customWidth="1"/>
    <col min="3084" max="3087" width="1.6640625" style="4" customWidth="1"/>
    <col min="3088" max="3088" width="1.77734375" style="4" customWidth="1"/>
    <col min="3089" max="3090" width="1.6640625" style="4" customWidth="1"/>
    <col min="3091" max="3091" width="1.88671875" style="4" customWidth="1"/>
    <col min="3092" max="3092" width="1.44140625" style="4" customWidth="1"/>
    <col min="3093" max="3093" width="1.6640625" style="4" customWidth="1"/>
    <col min="3094" max="3094" width="2.33203125" style="4" customWidth="1"/>
    <col min="3095" max="3098" width="1.6640625" style="4" customWidth="1"/>
    <col min="3099" max="3099" width="1.88671875" style="4" customWidth="1"/>
    <col min="3100" max="3103" width="1.6640625" style="4" customWidth="1"/>
    <col min="3104" max="3104" width="3.109375" style="4" customWidth="1"/>
    <col min="3105" max="3105" width="1.77734375" style="4" customWidth="1"/>
    <col min="3106" max="3106" width="1.88671875" style="4" customWidth="1"/>
    <col min="3107" max="3108" width="1.6640625" style="4" customWidth="1"/>
    <col min="3109" max="3109" width="1.77734375" style="4" customWidth="1"/>
    <col min="3110" max="3112" width="1.6640625" style="4" customWidth="1"/>
    <col min="3113" max="3113" width="1.77734375" style="4" customWidth="1"/>
    <col min="3114" max="3116" width="1.6640625" style="4" customWidth="1"/>
    <col min="3117" max="3117" width="1.88671875" style="4" customWidth="1"/>
    <col min="3118" max="3118" width="2.33203125" style="4" customWidth="1"/>
    <col min="3119" max="3121" width="1.6640625" style="4" customWidth="1"/>
    <col min="3122" max="3122" width="3" style="4" customWidth="1"/>
    <col min="3123" max="3124" width="1.6640625" style="4" customWidth="1"/>
    <col min="3125" max="3125" width="2" style="4" customWidth="1"/>
    <col min="3126" max="3126" width="4.33203125" style="4" customWidth="1"/>
    <col min="3127" max="3127" width="11.109375" style="4" customWidth="1"/>
    <col min="3128" max="3128" width="8.77734375" style="4" customWidth="1"/>
    <col min="3129" max="3129" width="9.44140625" style="4" customWidth="1"/>
    <col min="3130" max="3131" width="1.6640625" style="4" customWidth="1"/>
    <col min="3132" max="3132" width="8.77734375" style="4" customWidth="1"/>
    <col min="3133" max="3133" width="9.44140625" style="4" customWidth="1"/>
    <col min="3134" max="3135" width="1.6640625" style="4" customWidth="1"/>
    <col min="3136" max="3136" width="8.77734375" style="4" customWidth="1"/>
    <col min="3137" max="3137" width="9.44140625" style="4" customWidth="1"/>
    <col min="3138" max="3138" width="1.44140625" style="4" customWidth="1"/>
    <col min="3139" max="3139" width="1.6640625" style="4" customWidth="1"/>
    <col min="3140" max="3140" width="8.77734375" style="4" customWidth="1"/>
    <col min="3141" max="3141" width="9.44140625" style="4" customWidth="1"/>
    <col min="3142" max="3143" width="1.6640625" style="4" customWidth="1"/>
    <col min="3144" max="3144" width="8.77734375" style="4" customWidth="1"/>
    <col min="3145" max="3145" width="9.44140625" style="4" customWidth="1"/>
    <col min="3146" max="3146" width="1.6640625" style="4" customWidth="1"/>
    <col min="3147" max="3328" width="9" style="4"/>
    <col min="3329" max="3338" width="1.6640625" style="4" customWidth="1"/>
    <col min="3339" max="3339" width="1.88671875" style="4" customWidth="1"/>
    <col min="3340" max="3343" width="1.6640625" style="4" customWidth="1"/>
    <col min="3344" max="3344" width="1.77734375" style="4" customWidth="1"/>
    <col min="3345" max="3346" width="1.6640625" style="4" customWidth="1"/>
    <col min="3347" max="3347" width="1.88671875" style="4" customWidth="1"/>
    <col min="3348" max="3348" width="1.44140625" style="4" customWidth="1"/>
    <col min="3349" max="3349" width="1.6640625" style="4" customWidth="1"/>
    <col min="3350" max="3350" width="2.33203125" style="4" customWidth="1"/>
    <col min="3351" max="3354" width="1.6640625" style="4" customWidth="1"/>
    <col min="3355" max="3355" width="1.88671875" style="4" customWidth="1"/>
    <col min="3356" max="3359" width="1.6640625" style="4" customWidth="1"/>
    <col min="3360" max="3360" width="3.109375" style="4" customWidth="1"/>
    <col min="3361" max="3361" width="1.77734375" style="4" customWidth="1"/>
    <col min="3362" max="3362" width="1.88671875" style="4" customWidth="1"/>
    <col min="3363" max="3364" width="1.6640625" style="4" customWidth="1"/>
    <col min="3365" max="3365" width="1.77734375" style="4" customWidth="1"/>
    <col min="3366" max="3368" width="1.6640625" style="4" customWidth="1"/>
    <col min="3369" max="3369" width="1.77734375" style="4" customWidth="1"/>
    <col min="3370" max="3372" width="1.6640625" style="4" customWidth="1"/>
    <col min="3373" max="3373" width="1.88671875" style="4" customWidth="1"/>
    <col min="3374" max="3374" width="2.33203125" style="4" customWidth="1"/>
    <col min="3375" max="3377" width="1.6640625" style="4" customWidth="1"/>
    <col min="3378" max="3378" width="3" style="4" customWidth="1"/>
    <col min="3379" max="3380" width="1.6640625" style="4" customWidth="1"/>
    <col min="3381" max="3381" width="2" style="4" customWidth="1"/>
    <col min="3382" max="3382" width="4.33203125" style="4" customWidth="1"/>
    <col min="3383" max="3383" width="11.109375" style="4" customWidth="1"/>
    <col min="3384" max="3384" width="8.77734375" style="4" customWidth="1"/>
    <col min="3385" max="3385" width="9.44140625" style="4" customWidth="1"/>
    <col min="3386" max="3387" width="1.6640625" style="4" customWidth="1"/>
    <col min="3388" max="3388" width="8.77734375" style="4" customWidth="1"/>
    <col min="3389" max="3389" width="9.44140625" style="4" customWidth="1"/>
    <col min="3390" max="3391" width="1.6640625" style="4" customWidth="1"/>
    <col min="3392" max="3392" width="8.77734375" style="4" customWidth="1"/>
    <col min="3393" max="3393" width="9.44140625" style="4" customWidth="1"/>
    <col min="3394" max="3394" width="1.44140625" style="4" customWidth="1"/>
    <col min="3395" max="3395" width="1.6640625" style="4" customWidth="1"/>
    <col min="3396" max="3396" width="8.77734375" style="4" customWidth="1"/>
    <col min="3397" max="3397" width="9.44140625" style="4" customWidth="1"/>
    <col min="3398" max="3399" width="1.6640625" style="4" customWidth="1"/>
    <col min="3400" max="3400" width="8.77734375" style="4" customWidth="1"/>
    <col min="3401" max="3401" width="9.44140625" style="4" customWidth="1"/>
    <col min="3402" max="3402" width="1.6640625" style="4" customWidth="1"/>
    <col min="3403" max="3584" width="9" style="4"/>
    <col min="3585" max="3594" width="1.6640625" style="4" customWidth="1"/>
    <col min="3595" max="3595" width="1.88671875" style="4" customWidth="1"/>
    <col min="3596" max="3599" width="1.6640625" style="4" customWidth="1"/>
    <col min="3600" max="3600" width="1.77734375" style="4" customWidth="1"/>
    <col min="3601" max="3602" width="1.6640625" style="4" customWidth="1"/>
    <col min="3603" max="3603" width="1.88671875" style="4" customWidth="1"/>
    <col min="3604" max="3604" width="1.44140625" style="4" customWidth="1"/>
    <col min="3605" max="3605" width="1.6640625" style="4" customWidth="1"/>
    <col min="3606" max="3606" width="2.33203125" style="4" customWidth="1"/>
    <col min="3607" max="3610" width="1.6640625" style="4" customWidth="1"/>
    <col min="3611" max="3611" width="1.88671875" style="4" customWidth="1"/>
    <col min="3612" max="3615" width="1.6640625" style="4" customWidth="1"/>
    <col min="3616" max="3616" width="3.109375" style="4" customWidth="1"/>
    <col min="3617" max="3617" width="1.77734375" style="4" customWidth="1"/>
    <col min="3618" max="3618" width="1.88671875" style="4" customWidth="1"/>
    <col min="3619" max="3620" width="1.6640625" style="4" customWidth="1"/>
    <col min="3621" max="3621" width="1.77734375" style="4" customWidth="1"/>
    <col min="3622" max="3624" width="1.6640625" style="4" customWidth="1"/>
    <col min="3625" max="3625" width="1.77734375" style="4" customWidth="1"/>
    <col min="3626" max="3628" width="1.6640625" style="4" customWidth="1"/>
    <col min="3629" max="3629" width="1.88671875" style="4" customWidth="1"/>
    <col min="3630" max="3630" width="2.33203125" style="4" customWidth="1"/>
    <col min="3631" max="3633" width="1.6640625" style="4" customWidth="1"/>
    <col min="3634" max="3634" width="3" style="4" customWidth="1"/>
    <col min="3635" max="3636" width="1.6640625" style="4" customWidth="1"/>
    <col min="3637" max="3637" width="2" style="4" customWidth="1"/>
    <col min="3638" max="3638" width="4.33203125" style="4" customWidth="1"/>
    <col min="3639" max="3639" width="11.109375" style="4" customWidth="1"/>
    <col min="3640" max="3640" width="8.77734375" style="4" customWidth="1"/>
    <col min="3641" max="3641" width="9.44140625" style="4" customWidth="1"/>
    <col min="3642" max="3643" width="1.6640625" style="4" customWidth="1"/>
    <col min="3644" max="3644" width="8.77734375" style="4" customWidth="1"/>
    <col min="3645" max="3645" width="9.44140625" style="4" customWidth="1"/>
    <col min="3646" max="3647" width="1.6640625" style="4" customWidth="1"/>
    <col min="3648" max="3648" width="8.77734375" style="4" customWidth="1"/>
    <col min="3649" max="3649" width="9.44140625" style="4" customWidth="1"/>
    <col min="3650" max="3650" width="1.44140625" style="4" customWidth="1"/>
    <col min="3651" max="3651" width="1.6640625" style="4" customWidth="1"/>
    <col min="3652" max="3652" width="8.77734375" style="4" customWidth="1"/>
    <col min="3653" max="3653" width="9.44140625" style="4" customWidth="1"/>
    <col min="3654" max="3655" width="1.6640625" style="4" customWidth="1"/>
    <col min="3656" max="3656" width="8.77734375" style="4" customWidth="1"/>
    <col min="3657" max="3657" width="9.44140625" style="4" customWidth="1"/>
    <col min="3658" max="3658" width="1.6640625" style="4" customWidth="1"/>
    <col min="3659" max="3840" width="9" style="4"/>
    <col min="3841" max="3850" width="1.6640625" style="4" customWidth="1"/>
    <col min="3851" max="3851" width="1.88671875" style="4" customWidth="1"/>
    <col min="3852" max="3855" width="1.6640625" style="4" customWidth="1"/>
    <col min="3856" max="3856" width="1.77734375" style="4" customWidth="1"/>
    <col min="3857" max="3858" width="1.6640625" style="4" customWidth="1"/>
    <col min="3859" max="3859" width="1.88671875" style="4" customWidth="1"/>
    <col min="3860" max="3860" width="1.44140625" style="4" customWidth="1"/>
    <col min="3861" max="3861" width="1.6640625" style="4" customWidth="1"/>
    <col min="3862" max="3862" width="2.33203125" style="4" customWidth="1"/>
    <col min="3863" max="3866" width="1.6640625" style="4" customWidth="1"/>
    <col min="3867" max="3867" width="1.88671875" style="4" customWidth="1"/>
    <col min="3868" max="3871" width="1.6640625" style="4" customWidth="1"/>
    <col min="3872" max="3872" width="3.109375" style="4" customWidth="1"/>
    <col min="3873" max="3873" width="1.77734375" style="4" customWidth="1"/>
    <col min="3874" max="3874" width="1.88671875" style="4" customWidth="1"/>
    <col min="3875" max="3876" width="1.6640625" style="4" customWidth="1"/>
    <col min="3877" max="3877" width="1.77734375" style="4" customWidth="1"/>
    <col min="3878" max="3880" width="1.6640625" style="4" customWidth="1"/>
    <col min="3881" max="3881" width="1.77734375" style="4" customWidth="1"/>
    <col min="3882" max="3884" width="1.6640625" style="4" customWidth="1"/>
    <col min="3885" max="3885" width="1.88671875" style="4" customWidth="1"/>
    <col min="3886" max="3886" width="2.33203125" style="4" customWidth="1"/>
    <col min="3887" max="3889" width="1.6640625" style="4" customWidth="1"/>
    <col min="3890" max="3890" width="3" style="4" customWidth="1"/>
    <col min="3891" max="3892" width="1.6640625" style="4" customWidth="1"/>
    <col min="3893" max="3893" width="2" style="4" customWidth="1"/>
    <col min="3894" max="3894" width="4.33203125" style="4" customWidth="1"/>
    <col min="3895" max="3895" width="11.109375" style="4" customWidth="1"/>
    <col min="3896" max="3896" width="8.77734375" style="4" customWidth="1"/>
    <col min="3897" max="3897" width="9.44140625" style="4" customWidth="1"/>
    <col min="3898" max="3899" width="1.6640625" style="4" customWidth="1"/>
    <col min="3900" max="3900" width="8.77734375" style="4" customWidth="1"/>
    <col min="3901" max="3901" width="9.44140625" style="4" customWidth="1"/>
    <col min="3902" max="3903" width="1.6640625" style="4" customWidth="1"/>
    <col min="3904" max="3904" width="8.77734375" style="4" customWidth="1"/>
    <col min="3905" max="3905" width="9.44140625" style="4" customWidth="1"/>
    <col min="3906" max="3906" width="1.44140625" style="4" customWidth="1"/>
    <col min="3907" max="3907" width="1.6640625" style="4" customWidth="1"/>
    <col min="3908" max="3908" width="8.77734375" style="4" customWidth="1"/>
    <col min="3909" max="3909" width="9.44140625" style="4" customWidth="1"/>
    <col min="3910" max="3911" width="1.6640625" style="4" customWidth="1"/>
    <col min="3912" max="3912" width="8.77734375" style="4" customWidth="1"/>
    <col min="3913" max="3913" width="9.44140625" style="4" customWidth="1"/>
    <col min="3914" max="3914" width="1.6640625" style="4" customWidth="1"/>
    <col min="3915" max="4096" width="9" style="4"/>
    <col min="4097" max="4106" width="1.6640625" style="4" customWidth="1"/>
    <col min="4107" max="4107" width="1.88671875" style="4" customWidth="1"/>
    <col min="4108" max="4111" width="1.6640625" style="4" customWidth="1"/>
    <col min="4112" max="4112" width="1.77734375" style="4" customWidth="1"/>
    <col min="4113" max="4114" width="1.6640625" style="4" customWidth="1"/>
    <col min="4115" max="4115" width="1.88671875" style="4" customWidth="1"/>
    <col min="4116" max="4116" width="1.44140625" style="4" customWidth="1"/>
    <col min="4117" max="4117" width="1.6640625" style="4" customWidth="1"/>
    <col min="4118" max="4118" width="2.33203125" style="4" customWidth="1"/>
    <col min="4119" max="4122" width="1.6640625" style="4" customWidth="1"/>
    <col min="4123" max="4123" width="1.88671875" style="4" customWidth="1"/>
    <col min="4124" max="4127" width="1.6640625" style="4" customWidth="1"/>
    <col min="4128" max="4128" width="3.109375" style="4" customWidth="1"/>
    <col min="4129" max="4129" width="1.77734375" style="4" customWidth="1"/>
    <col min="4130" max="4130" width="1.88671875" style="4" customWidth="1"/>
    <col min="4131" max="4132" width="1.6640625" style="4" customWidth="1"/>
    <col min="4133" max="4133" width="1.77734375" style="4" customWidth="1"/>
    <col min="4134" max="4136" width="1.6640625" style="4" customWidth="1"/>
    <col min="4137" max="4137" width="1.77734375" style="4" customWidth="1"/>
    <col min="4138" max="4140" width="1.6640625" style="4" customWidth="1"/>
    <col min="4141" max="4141" width="1.88671875" style="4" customWidth="1"/>
    <col min="4142" max="4142" width="2.33203125" style="4" customWidth="1"/>
    <col min="4143" max="4145" width="1.6640625" style="4" customWidth="1"/>
    <col min="4146" max="4146" width="3" style="4" customWidth="1"/>
    <col min="4147" max="4148" width="1.6640625" style="4" customWidth="1"/>
    <col min="4149" max="4149" width="2" style="4" customWidth="1"/>
    <col min="4150" max="4150" width="4.33203125" style="4" customWidth="1"/>
    <col min="4151" max="4151" width="11.109375" style="4" customWidth="1"/>
    <col min="4152" max="4152" width="8.77734375" style="4" customWidth="1"/>
    <col min="4153" max="4153" width="9.44140625" style="4" customWidth="1"/>
    <col min="4154" max="4155" width="1.6640625" style="4" customWidth="1"/>
    <col min="4156" max="4156" width="8.77734375" style="4" customWidth="1"/>
    <col min="4157" max="4157" width="9.44140625" style="4" customWidth="1"/>
    <col min="4158" max="4159" width="1.6640625" style="4" customWidth="1"/>
    <col min="4160" max="4160" width="8.77734375" style="4" customWidth="1"/>
    <col min="4161" max="4161" width="9.44140625" style="4" customWidth="1"/>
    <col min="4162" max="4162" width="1.44140625" style="4" customWidth="1"/>
    <col min="4163" max="4163" width="1.6640625" style="4" customWidth="1"/>
    <col min="4164" max="4164" width="8.77734375" style="4" customWidth="1"/>
    <col min="4165" max="4165" width="9.44140625" style="4" customWidth="1"/>
    <col min="4166" max="4167" width="1.6640625" style="4" customWidth="1"/>
    <col min="4168" max="4168" width="8.77734375" style="4" customWidth="1"/>
    <col min="4169" max="4169" width="9.44140625" style="4" customWidth="1"/>
    <col min="4170" max="4170" width="1.6640625" style="4" customWidth="1"/>
    <col min="4171" max="4352" width="9" style="4"/>
    <col min="4353" max="4362" width="1.6640625" style="4" customWidth="1"/>
    <col min="4363" max="4363" width="1.88671875" style="4" customWidth="1"/>
    <col min="4364" max="4367" width="1.6640625" style="4" customWidth="1"/>
    <col min="4368" max="4368" width="1.77734375" style="4" customWidth="1"/>
    <col min="4369" max="4370" width="1.6640625" style="4" customWidth="1"/>
    <col min="4371" max="4371" width="1.88671875" style="4" customWidth="1"/>
    <col min="4372" max="4372" width="1.44140625" style="4" customWidth="1"/>
    <col min="4373" max="4373" width="1.6640625" style="4" customWidth="1"/>
    <col min="4374" max="4374" width="2.33203125" style="4" customWidth="1"/>
    <col min="4375" max="4378" width="1.6640625" style="4" customWidth="1"/>
    <col min="4379" max="4379" width="1.88671875" style="4" customWidth="1"/>
    <col min="4380" max="4383" width="1.6640625" style="4" customWidth="1"/>
    <col min="4384" max="4384" width="3.109375" style="4" customWidth="1"/>
    <col min="4385" max="4385" width="1.77734375" style="4" customWidth="1"/>
    <col min="4386" max="4386" width="1.88671875" style="4" customWidth="1"/>
    <col min="4387" max="4388" width="1.6640625" style="4" customWidth="1"/>
    <col min="4389" max="4389" width="1.77734375" style="4" customWidth="1"/>
    <col min="4390" max="4392" width="1.6640625" style="4" customWidth="1"/>
    <col min="4393" max="4393" width="1.77734375" style="4" customWidth="1"/>
    <col min="4394" max="4396" width="1.6640625" style="4" customWidth="1"/>
    <col min="4397" max="4397" width="1.88671875" style="4" customWidth="1"/>
    <col min="4398" max="4398" width="2.33203125" style="4" customWidth="1"/>
    <col min="4399" max="4401" width="1.6640625" style="4" customWidth="1"/>
    <col min="4402" max="4402" width="3" style="4" customWidth="1"/>
    <col min="4403" max="4404" width="1.6640625" style="4" customWidth="1"/>
    <col min="4405" max="4405" width="2" style="4" customWidth="1"/>
    <col min="4406" max="4406" width="4.33203125" style="4" customWidth="1"/>
    <col min="4407" max="4407" width="11.109375" style="4" customWidth="1"/>
    <col min="4408" max="4408" width="8.77734375" style="4" customWidth="1"/>
    <col min="4409" max="4409" width="9.44140625" style="4" customWidth="1"/>
    <col min="4410" max="4411" width="1.6640625" style="4" customWidth="1"/>
    <col min="4412" max="4412" width="8.77734375" style="4" customWidth="1"/>
    <col min="4413" max="4413" width="9.44140625" style="4" customWidth="1"/>
    <col min="4414" max="4415" width="1.6640625" style="4" customWidth="1"/>
    <col min="4416" max="4416" width="8.77734375" style="4" customWidth="1"/>
    <col min="4417" max="4417" width="9.44140625" style="4" customWidth="1"/>
    <col min="4418" max="4418" width="1.44140625" style="4" customWidth="1"/>
    <col min="4419" max="4419" width="1.6640625" style="4" customWidth="1"/>
    <col min="4420" max="4420" width="8.77734375" style="4" customWidth="1"/>
    <col min="4421" max="4421" width="9.44140625" style="4" customWidth="1"/>
    <col min="4422" max="4423" width="1.6640625" style="4" customWidth="1"/>
    <col min="4424" max="4424" width="8.77734375" style="4" customWidth="1"/>
    <col min="4425" max="4425" width="9.44140625" style="4" customWidth="1"/>
    <col min="4426" max="4426" width="1.6640625" style="4" customWidth="1"/>
    <col min="4427" max="4608" width="9" style="4"/>
    <col min="4609" max="4618" width="1.6640625" style="4" customWidth="1"/>
    <col min="4619" max="4619" width="1.88671875" style="4" customWidth="1"/>
    <col min="4620" max="4623" width="1.6640625" style="4" customWidth="1"/>
    <col min="4624" max="4624" width="1.77734375" style="4" customWidth="1"/>
    <col min="4625" max="4626" width="1.6640625" style="4" customWidth="1"/>
    <col min="4627" max="4627" width="1.88671875" style="4" customWidth="1"/>
    <col min="4628" max="4628" width="1.44140625" style="4" customWidth="1"/>
    <col min="4629" max="4629" width="1.6640625" style="4" customWidth="1"/>
    <col min="4630" max="4630" width="2.33203125" style="4" customWidth="1"/>
    <col min="4631" max="4634" width="1.6640625" style="4" customWidth="1"/>
    <col min="4635" max="4635" width="1.88671875" style="4" customWidth="1"/>
    <col min="4636" max="4639" width="1.6640625" style="4" customWidth="1"/>
    <col min="4640" max="4640" width="3.109375" style="4" customWidth="1"/>
    <col min="4641" max="4641" width="1.77734375" style="4" customWidth="1"/>
    <col min="4642" max="4642" width="1.88671875" style="4" customWidth="1"/>
    <col min="4643" max="4644" width="1.6640625" style="4" customWidth="1"/>
    <col min="4645" max="4645" width="1.77734375" style="4" customWidth="1"/>
    <col min="4646" max="4648" width="1.6640625" style="4" customWidth="1"/>
    <col min="4649" max="4649" width="1.77734375" style="4" customWidth="1"/>
    <col min="4650" max="4652" width="1.6640625" style="4" customWidth="1"/>
    <col min="4653" max="4653" width="1.88671875" style="4" customWidth="1"/>
    <col min="4654" max="4654" width="2.33203125" style="4" customWidth="1"/>
    <col min="4655" max="4657" width="1.6640625" style="4" customWidth="1"/>
    <col min="4658" max="4658" width="3" style="4" customWidth="1"/>
    <col min="4659" max="4660" width="1.6640625" style="4" customWidth="1"/>
    <col min="4661" max="4661" width="2" style="4" customWidth="1"/>
    <col min="4662" max="4662" width="4.33203125" style="4" customWidth="1"/>
    <col min="4663" max="4663" width="11.109375" style="4" customWidth="1"/>
    <col min="4664" max="4664" width="8.77734375" style="4" customWidth="1"/>
    <col min="4665" max="4665" width="9.44140625" style="4" customWidth="1"/>
    <col min="4666" max="4667" width="1.6640625" style="4" customWidth="1"/>
    <col min="4668" max="4668" width="8.77734375" style="4" customWidth="1"/>
    <col min="4669" max="4669" width="9.44140625" style="4" customWidth="1"/>
    <col min="4670" max="4671" width="1.6640625" style="4" customWidth="1"/>
    <col min="4672" max="4672" width="8.77734375" style="4" customWidth="1"/>
    <col min="4673" max="4673" width="9.44140625" style="4" customWidth="1"/>
    <col min="4674" max="4674" width="1.44140625" style="4" customWidth="1"/>
    <col min="4675" max="4675" width="1.6640625" style="4" customWidth="1"/>
    <col min="4676" max="4676" width="8.77734375" style="4" customWidth="1"/>
    <col min="4677" max="4677" width="9.44140625" style="4" customWidth="1"/>
    <col min="4678" max="4679" width="1.6640625" style="4" customWidth="1"/>
    <col min="4680" max="4680" width="8.77734375" style="4" customWidth="1"/>
    <col min="4681" max="4681" width="9.44140625" style="4" customWidth="1"/>
    <col min="4682" max="4682" width="1.6640625" style="4" customWidth="1"/>
    <col min="4683" max="4864" width="9" style="4"/>
    <col min="4865" max="4874" width="1.6640625" style="4" customWidth="1"/>
    <col min="4875" max="4875" width="1.88671875" style="4" customWidth="1"/>
    <col min="4876" max="4879" width="1.6640625" style="4" customWidth="1"/>
    <col min="4880" max="4880" width="1.77734375" style="4" customWidth="1"/>
    <col min="4881" max="4882" width="1.6640625" style="4" customWidth="1"/>
    <col min="4883" max="4883" width="1.88671875" style="4" customWidth="1"/>
    <col min="4884" max="4884" width="1.44140625" style="4" customWidth="1"/>
    <col min="4885" max="4885" width="1.6640625" style="4" customWidth="1"/>
    <col min="4886" max="4886" width="2.33203125" style="4" customWidth="1"/>
    <col min="4887" max="4890" width="1.6640625" style="4" customWidth="1"/>
    <col min="4891" max="4891" width="1.88671875" style="4" customWidth="1"/>
    <col min="4892" max="4895" width="1.6640625" style="4" customWidth="1"/>
    <col min="4896" max="4896" width="3.109375" style="4" customWidth="1"/>
    <col min="4897" max="4897" width="1.77734375" style="4" customWidth="1"/>
    <col min="4898" max="4898" width="1.88671875" style="4" customWidth="1"/>
    <col min="4899" max="4900" width="1.6640625" style="4" customWidth="1"/>
    <col min="4901" max="4901" width="1.77734375" style="4" customWidth="1"/>
    <col min="4902" max="4904" width="1.6640625" style="4" customWidth="1"/>
    <col min="4905" max="4905" width="1.77734375" style="4" customWidth="1"/>
    <col min="4906" max="4908" width="1.6640625" style="4" customWidth="1"/>
    <col min="4909" max="4909" width="1.88671875" style="4" customWidth="1"/>
    <col min="4910" max="4910" width="2.33203125" style="4" customWidth="1"/>
    <col min="4911" max="4913" width="1.6640625" style="4" customWidth="1"/>
    <col min="4914" max="4914" width="3" style="4" customWidth="1"/>
    <col min="4915" max="4916" width="1.6640625" style="4" customWidth="1"/>
    <col min="4917" max="4917" width="2" style="4" customWidth="1"/>
    <col min="4918" max="4918" width="4.33203125" style="4" customWidth="1"/>
    <col min="4919" max="4919" width="11.109375" style="4" customWidth="1"/>
    <col min="4920" max="4920" width="8.77734375" style="4" customWidth="1"/>
    <col min="4921" max="4921" width="9.44140625" style="4" customWidth="1"/>
    <col min="4922" max="4923" width="1.6640625" style="4" customWidth="1"/>
    <col min="4924" max="4924" width="8.77734375" style="4" customWidth="1"/>
    <col min="4925" max="4925" width="9.44140625" style="4" customWidth="1"/>
    <col min="4926" max="4927" width="1.6640625" style="4" customWidth="1"/>
    <col min="4928" max="4928" width="8.77734375" style="4" customWidth="1"/>
    <col min="4929" max="4929" width="9.44140625" style="4" customWidth="1"/>
    <col min="4930" max="4930" width="1.44140625" style="4" customWidth="1"/>
    <col min="4931" max="4931" width="1.6640625" style="4" customWidth="1"/>
    <col min="4932" max="4932" width="8.77734375" style="4" customWidth="1"/>
    <col min="4933" max="4933" width="9.44140625" style="4" customWidth="1"/>
    <col min="4934" max="4935" width="1.6640625" style="4" customWidth="1"/>
    <col min="4936" max="4936" width="8.77734375" style="4" customWidth="1"/>
    <col min="4937" max="4937" width="9.44140625" style="4" customWidth="1"/>
    <col min="4938" max="4938" width="1.6640625" style="4" customWidth="1"/>
    <col min="4939" max="5120" width="9" style="4"/>
    <col min="5121" max="5130" width="1.6640625" style="4" customWidth="1"/>
    <col min="5131" max="5131" width="1.88671875" style="4" customWidth="1"/>
    <col min="5132" max="5135" width="1.6640625" style="4" customWidth="1"/>
    <col min="5136" max="5136" width="1.77734375" style="4" customWidth="1"/>
    <col min="5137" max="5138" width="1.6640625" style="4" customWidth="1"/>
    <col min="5139" max="5139" width="1.88671875" style="4" customWidth="1"/>
    <col min="5140" max="5140" width="1.44140625" style="4" customWidth="1"/>
    <col min="5141" max="5141" width="1.6640625" style="4" customWidth="1"/>
    <col min="5142" max="5142" width="2.33203125" style="4" customWidth="1"/>
    <col min="5143" max="5146" width="1.6640625" style="4" customWidth="1"/>
    <col min="5147" max="5147" width="1.88671875" style="4" customWidth="1"/>
    <col min="5148" max="5151" width="1.6640625" style="4" customWidth="1"/>
    <col min="5152" max="5152" width="3.109375" style="4" customWidth="1"/>
    <col min="5153" max="5153" width="1.77734375" style="4" customWidth="1"/>
    <col min="5154" max="5154" width="1.88671875" style="4" customWidth="1"/>
    <col min="5155" max="5156" width="1.6640625" style="4" customWidth="1"/>
    <col min="5157" max="5157" width="1.77734375" style="4" customWidth="1"/>
    <col min="5158" max="5160" width="1.6640625" style="4" customWidth="1"/>
    <col min="5161" max="5161" width="1.77734375" style="4" customWidth="1"/>
    <col min="5162" max="5164" width="1.6640625" style="4" customWidth="1"/>
    <col min="5165" max="5165" width="1.88671875" style="4" customWidth="1"/>
    <col min="5166" max="5166" width="2.33203125" style="4" customWidth="1"/>
    <col min="5167" max="5169" width="1.6640625" style="4" customWidth="1"/>
    <col min="5170" max="5170" width="3" style="4" customWidth="1"/>
    <col min="5171" max="5172" width="1.6640625" style="4" customWidth="1"/>
    <col min="5173" max="5173" width="2" style="4" customWidth="1"/>
    <col min="5174" max="5174" width="4.33203125" style="4" customWidth="1"/>
    <col min="5175" max="5175" width="11.109375" style="4" customWidth="1"/>
    <col min="5176" max="5176" width="8.77734375" style="4" customWidth="1"/>
    <col min="5177" max="5177" width="9.44140625" style="4" customWidth="1"/>
    <col min="5178" max="5179" width="1.6640625" style="4" customWidth="1"/>
    <col min="5180" max="5180" width="8.77734375" style="4" customWidth="1"/>
    <col min="5181" max="5181" width="9.44140625" style="4" customWidth="1"/>
    <col min="5182" max="5183" width="1.6640625" style="4" customWidth="1"/>
    <col min="5184" max="5184" width="8.77734375" style="4" customWidth="1"/>
    <col min="5185" max="5185" width="9.44140625" style="4" customWidth="1"/>
    <col min="5186" max="5186" width="1.44140625" style="4" customWidth="1"/>
    <col min="5187" max="5187" width="1.6640625" style="4" customWidth="1"/>
    <col min="5188" max="5188" width="8.77734375" style="4" customWidth="1"/>
    <col min="5189" max="5189" width="9.44140625" style="4" customWidth="1"/>
    <col min="5190" max="5191" width="1.6640625" style="4" customWidth="1"/>
    <col min="5192" max="5192" width="8.77734375" style="4" customWidth="1"/>
    <col min="5193" max="5193" width="9.44140625" style="4" customWidth="1"/>
    <col min="5194" max="5194" width="1.6640625" style="4" customWidth="1"/>
    <col min="5195" max="5376" width="9" style="4"/>
    <col min="5377" max="5386" width="1.6640625" style="4" customWidth="1"/>
    <col min="5387" max="5387" width="1.88671875" style="4" customWidth="1"/>
    <col min="5388" max="5391" width="1.6640625" style="4" customWidth="1"/>
    <col min="5392" max="5392" width="1.77734375" style="4" customWidth="1"/>
    <col min="5393" max="5394" width="1.6640625" style="4" customWidth="1"/>
    <col min="5395" max="5395" width="1.88671875" style="4" customWidth="1"/>
    <col min="5396" max="5396" width="1.44140625" style="4" customWidth="1"/>
    <col min="5397" max="5397" width="1.6640625" style="4" customWidth="1"/>
    <col min="5398" max="5398" width="2.33203125" style="4" customWidth="1"/>
    <col min="5399" max="5402" width="1.6640625" style="4" customWidth="1"/>
    <col min="5403" max="5403" width="1.88671875" style="4" customWidth="1"/>
    <col min="5404" max="5407" width="1.6640625" style="4" customWidth="1"/>
    <col min="5408" max="5408" width="3.109375" style="4" customWidth="1"/>
    <col min="5409" max="5409" width="1.77734375" style="4" customWidth="1"/>
    <col min="5410" max="5410" width="1.88671875" style="4" customWidth="1"/>
    <col min="5411" max="5412" width="1.6640625" style="4" customWidth="1"/>
    <col min="5413" max="5413" width="1.77734375" style="4" customWidth="1"/>
    <col min="5414" max="5416" width="1.6640625" style="4" customWidth="1"/>
    <col min="5417" max="5417" width="1.77734375" style="4" customWidth="1"/>
    <col min="5418" max="5420" width="1.6640625" style="4" customWidth="1"/>
    <col min="5421" max="5421" width="1.88671875" style="4" customWidth="1"/>
    <col min="5422" max="5422" width="2.33203125" style="4" customWidth="1"/>
    <col min="5423" max="5425" width="1.6640625" style="4" customWidth="1"/>
    <col min="5426" max="5426" width="3" style="4" customWidth="1"/>
    <col min="5427" max="5428" width="1.6640625" style="4" customWidth="1"/>
    <col min="5429" max="5429" width="2" style="4" customWidth="1"/>
    <col min="5430" max="5430" width="4.33203125" style="4" customWidth="1"/>
    <col min="5431" max="5431" width="11.109375" style="4" customWidth="1"/>
    <col min="5432" max="5432" width="8.77734375" style="4" customWidth="1"/>
    <col min="5433" max="5433" width="9.44140625" style="4" customWidth="1"/>
    <col min="5434" max="5435" width="1.6640625" style="4" customWidth="1"/>
    <col min="5436" max="5436" width="8.77734375" style="4" customWidth="1"/>
    <col min="5437" max="5437" width="9.44140625" style="4" customWidth="1"/>
    <col min="5438" max="5439" width="1.6640625" style="4" customWidth="1"/>
    <col min="5440" max="5440" width="8.77734375" style="4" customWidth="1"/>
    <col min="5441" max="5441" width="9.44140625" style="4" customWidth="1"/>
    <col min="5442" max="5442" width="1.44140625" style="4" customWidth="1"/>
    <col min="5443" max="5443" width="1.6640625" style="4" customWidth="1"/>
    <col min="5444" max="5444" width="8.77734375" style="4" customWidth="1"/>
    <col min="5445" max="5445" width="9.44140625" style="4" customWidth="1"/>
    <col min="5446" max="5447" width="1.6640625" style="4" customWidth="1"/>
    <col min="5448" max="5448" width="8.77734375" style="4" customWidth="1"/>
    <col min="5449" max="5449" width="9.44140625" style="4" customWidth="1"/>
    <col min="5450" max="5450" width="1.6640625" style="4" customWidth="1"/>
    <col min="5451" max="5632" width="9" style="4"/>
    <col min="5633" max="5642" width="1.6640625" style="4" customWidth="1"/>
    <col min="5643" max="5643" width="1.88671875" style="4" customWidth="1"/>
    <col min="5644" max="5647" width="1.6640625" style="4" customWidth="1"/>
    <col min="5648" max="5648" width="1.77734375" style="4" customWidth="1"/>
    <col min="5649" max="5650" width="1.6640625" style="4" customWidth="1"/>
    <col min="5651" max="5651" width="1.88671875" style="4" customWidth="1"/>
    <col min="5652" max="5652" width="1.44140625" style="4" customWidth="1"/>
    <col min="5653" max="5653" width="1.6640625" style="4" customWidth="1"/>
    <col min="5654" max="5654" width="2.33203125" style="4" customWidth="1"/>
    <col min="5655" max="5658" width="1.6640625" style="4" customWidth="1"/>
    <col min="5659" max="5659" width="1.88671875" style="4" customWidth="1"/>
    <col min="5660" max="5663" width="1.6640625" style="4" customWidth="1"/>
    <col min="5664" max="5664" width="3.109375" style="4" customWidth="1"/>
    <col min="5665" max="5665" width="1.77734375" style="4" customWidth="1"/>
    <col min="5666" max="5666" width="1.88671875" style="4" customWidth="1"/>
    <col min="5667" max="5668" width="1.6640625" style="4" customWidth="1"/>
    <col min="5669" max="5669" width="1.77734375" style="4" customWidth="1"/>
    <col min="5670" max="5672" width="1.6640625" style="4" customWidth="1"/>
    <col min="5673" max="5673" width="1.77734375" style="4" customWidth="1"/>
    <col min="5674" max="5676" width="1.6640625" style="4" customWidth="1"/>
    <col min="5677" max="5677" width="1.88671875" style="4" customWidth="1"/>
    <col min="5678" max="5678" width="2.33203125" style="4" customWidth="1"/>
    <col min="5679" max="5681" width="1.6640625" style="4" customWidth="1"/>
    <col min="5682" max="5682" width="3" style="4" customWidth="1"/>
    <col min="5683" max="5684" width="1.6640625" style="4" customWidth="1"/>
    <col min="5685" max="5685" width="2" style="4" customWidth="1"/>
    <col min="5686" max="5686" width="4.33203125" style="4" customWidth="1"/>
    <col min="5687" max="5687" width="11.109375" style="4" customWidth="1"/>
    <col min="5688" max="5688" width="8.77734375" style="4" customWidth="1"/>
    <col min="5689" max="5689" width="9.44140625" style="4" customWidth="1"/>
    <col min="5690" max="5691" width="1.6640625" style="4" customWidth="1"/>
    <col min="5692" max="5692" width="8.77734375" style="4" customWidth="1"/>
    <col min="5693" max="5693" width="9.44140625" style="4" customWidth="1"/>
    <col min="5694" max="5695" width="1.6640625" style="4" customWidth="1"/>
    <col min="5696" max="5696" width="8.77734375" style="4" customWidth="1"/>
    <col min="5697" max="5697" width="9.44140625" style="4" customWidth="1"/>
    <col min="5698" max="5698" width="1.44140625" style="4" customWidth="1"/>
    <col min="5699" max="5699" width="1.6640625" style="4" customWidth="1"/>
    <col min="5700" max="5700" width="8.77734375" style="4" customWidth="1"/>
    <col min="5701" max="5701" width="9.44140625" style="4" customWidth="1"/>
    <col min="5702" max="5703" width="1.6640625" style="4" customWidth="1"/>
    <col min="5704" max="5704" width="8.77734375" style="4" customWidth="1"/>
    <col min="5705" max="5705" width="9.44140625" style="4" customWidth="1"/>
    <col min="5706" max="5706" width="1.6640625" style="4" customWidth="1"/>
    <col min="5707" max="5888" width="9" style="4"/>
    <col min="5889" max="5898" width="1.6640625" style="4" customWidth="1"/>
    <col min="5899" max="5899" width="1.88671875" style="4" customWidth="1"/>
    <col min="5900" max="5903" width="1.6640625" style="4" customWidth="1"/>
    <col min="5904" max="5904" width="1.77734375" style="4" customWidth="1"/>
    <col min="5905" max="5906" width="1.6640625" style="4" customWidth="1"/>
    <col min="5907" max="5907" width="1.88671875" style="4" customWidth="1"/>
    <col min="5908" max="5908" width="1.44140625" style="4" customWidth="1"/>
    <col min="5909" max="5909" width="1.6640625" style="4" customWidth="1"/>
    <col min="5910" max="5910" width="2.33203125" style="4" customWidth="1"/>
    <col min="5911" max="5914" width="1.6640625" style="4" customWidth="1"/>
    <col min="5915" max="5915" width="1.88671875" style="4" customWidth="1"/>
    <col min="5916" max="5919" width="1.6640625" style="4" customWidth="1"/>
    <col min="5920" max="5920" width="3.109375" style="4" customWidth="1"/>
    <col min="5921" max="5921" width="1.77734375" style="4" customWidth="1"/>
    <col min="5922" max="5922" width="1.88671875" style="4" customWidth="1"/>
    <col min="5923" max="5924" width="1.6640625" style="4" customWidth="1"/>
    <col min="5925" max="5925" width="1.77734375" style="4" customWidth="1"/>
    <col min="5926" max="5928" width="1.6640625" style="4" customWidth="1"/>
    <col min="5929" max="5929" width="1.77734375" style="4" customWidth="1"/>
    <col min="5930" max="5932" width="1.6640625" style="4" customWidth="1"/>
    <col min="5933" max="5933" width="1.88671875" style="4" customWidth="1"/>
    <col min="5934" max="5934" width="2.33203125" style="4" customWidth="1"/>
    <col min="5935" max="5937" width="1.6640625" style="4" customWidth="1"/>
    <col min="5938" max="5938" width="3" style="4" customWidth="1"/>
    <col min="5939" max="5940" width="1.6640625" style="4" customWidth="1"/>
    <col min="5941" max="5941" width="2" style="4" customWidth="1"/>
    <col min="5942" max="5942" width="4.33203125" style="4" customWidth="1"/>
    <col min="5943" max="5943" width="11.109375" style="4" customWidth="1"/>
    <col min="5944" max="5944" width="8.77734375" style="4" customWidth="1"/>
    <col min="5945" max="5945" width="9.44140625" style="4" customWidth="1"/>
    <col min="5946" max="5947" width="1.6640625" style="4" customWidth="1"/>
    <col min="5948" max="5948" width="8.77734375" style="4" customWidth="1"/>
    <col min="5949" max="5949" width="9.44140625" style="4" customWidth="1"/>
    <col min="5950" max="5951" width="1.6640625" style="4" customWidth="1"/>
    <col min="5952" max="5952" width="8.77734375" style="4" customWidth="1"/>
    <col min="5953" max="5953" width="9.44140625" style="4" customWidth="1"/>
    <col min="5954" max="5954" width="1.44140625" style="4" customWidth="1"/>
    <col min="5955" max="5955" width="1.6640625" style="4" customWidth="1"/>
    <col min="5956" max="5956" width="8.77734375" style="4" customWidth="1"/>
    <col min="5957" max="5957" width="9.44140625" style="4" customWidth="1"/>
    <col min="5958" max="5959" width="1.6640625" style="4" customWidth="1"/>
    <col min="5960" max="5960" width="8.77734375" style="4" customWidth="1"/>
    <col min="5961" max="5961" width="9.44140625" style="4" customWidth="1"/>
    <col min="5962" max="5962" width="1.6640625" style="4" customWidth="1"/>
    <col min="5963" max="6144" width="9" style="4"/>
    <col min="6145" max="6154" width="1.6640625" style="4" customWidth="1"/>
    <col min="6155" max="6155" width="1.88671875" style="4" customWidth="1"/>
    <col min="6156" max="6159" width="1.6640625" style="4" customWidth="1"/>
    <col min="6160" max="6160" width="1.77734375" style="4" customWidth="1"/>
    <col min="6161" max="6162" width="1.6640625" style="4" customWidth="1"/>
    <col min="6163" max="6163" width="1.88671875" style="4" customWidth="1"/>
    <col min="6164" max="6164" width="1.44140625" style="4" customWidth="1"/>
    <col min="6165" max="6165" width="1.6640625" style="4" customWidth="1"/>
    <col min="6166" max="6166" width="2.33203125" style="4" customWidth="1"/>
    <col min="6167" max="6170" width="1.6640625" style="4" customWidth="1"/>
    <col min="6171" max="6171" width="1.88671875" style="4" customWidth="1"/>
    <col min="6172" max="6175" width="1.6640625" style="4" customWidth="1"/>
    <col min="6176" max="6176" width="3.109375" style="4" customWidth="1"/>
    <col min="6177" max="6177" width="1.77734375" style="4" customWidth="1"/>
    <col min="6178" max="6178" width="1.88671875" style="4" customWidth="1"/>
    <col min="6179" max="6180" width="1.6640625" style="4" customWidth="1"/>
    <col min="6181" max="6181" width="1.77734375" style="4" customWidth="1"/>
    <col min="6182" max="6184" width="1.6640625" style="4" customWidth="1"/>
    <col min="6185" max="6185" width="1.77734375" style="4" customWidth="1"/>
    <col min="6186" max="6188" width="1.6640625" style="4" customWidth="1"/>
    <col min="6189" max="6189" width="1.88671875" style="4" customWidth="1"/>
    <col min="6190" max="6190" width="2.33203125" style="4" customWidth="1"/>
    <col min="6191" max="6193" width="1.6640625" style="4" customWidth="1"/>
    <col min="6194" max="6194" width="3" style="4" customWidth="1"/>
    <col min="6195" max="6196" width="1.6640625" style="4" customWidth="1"/>
    <col min="6197" max="6197" width="2" style="4" customWidth="1"/>
    <col min="6198" max="6198" width="4.33203125" style="4" customWidth="1"/>
    <col min="6199" max="6199" width="11.109375" style="4" customWidth="1"/>
    <col min="6200" max="6200" width="8.77734375" style="4" customWidth="1"/>
    <col min="6201" max="6201" width="9.44140625" style="4" customWidth="1"/>
    <col min="6202" max="6203" width="1.6640625" style="4" customWidth="1"/>
    <col min="6204" max="6204" width="8.77734375" style="4" customWidth="1"/>
    <col min="6205" max="6205" width="9.44140625" style="4" customWidth="1"/>
    <col min="6206" max="6207" width="1.6640625" style="4" customWidth="1"/>
    <col min="6208" max="6208" width="8.77734375" style="4" customWidth="1"/>
    <col min="6209" max="6209" width="9.44140625" style="4" customWidth="1"/>
    <col min="6210" max="6210" width="1.44140625" style="4" customWidth="1"/>
    <col min="6211" max="6211" width="1.6640625" style="4" customWidth="1"/>
    <col min="6212" max="6212" width="8.77734375" style="4" customWidth="1"/>
    <col min="6213" max="6213" width="9.44140625" style="4" customWidth="1"/>
    <col min="6214" max="6215" width="1.6640625" style="4" customWidth="1"/>
    <col min="6216" max="6216" width="8.77734375" style="4" customWidth="1"/>
    <col min="6217" max="6217" width="9.44140625" style="4" customWidth="1"/>
    <col min="6218" max="6218" width="1.6640625" style="4" customWidth="1"/>
    <col min="6219" max="6400" width="9" style="4"/>
    <col min="6401" max="6410" width="1.6640625" style="4" customWidth="1"/>
    <col min="6411" max="6411" width="1.88671875" style="4" customWidth="1"/>
    <col min="6412" max="6415" width="1.6640625" style="4" customWidth="1"/>
    <col min="6416" max="6416" width="1.77734375" style="4" customWidth="1"/>
    <col min="6417" max="6418" width="1.6640625" style="4" customWidth="1"/>
    <col min="6419" max="6419" width="1.88671875" style="4" customWidth="1"/>
    <col min="6420" max="6420" width="1.44140625" style="4" customWidth="1"/>
    <col min="6421" max="6421" width="1.6640625" style="4" customWidth="1"/>
    <col min="6422" max="6422" width="2.33203125" style="4" customWidth="1"/>
    <col min="6423" max="6426" width="1.6640625" style="4" customWidth="1"/>
    <col min="6427" max="6427" width="1.88671875" style="4" customWidth="1"/>
    <col min="6428" max="6431" width="1.6640625" style="4" customWidth="1"/>
    <col min="6432" max="6432" width="3.109375" style="4" customWidth="1"/>
    <col min="6433" max="6433" width="1.77734375" style="4" customWidth="1"/>
    <col min="6434" max="6434" width="1.88671875" style="4" customWidth="1"/>
    <col min="6435" max="6436" width="1.6640625" style="4" customWidth="1"/>
    <col min="6437" max="6437" width="1.77734375" style="4" customWidth="1"/>
    <col min="6438" max="6440" width="1.6640625" style="4" customWidth="1"/>
    <col min="6441" max="6441" width="1.77734375" style="4" customWidth="1"/>
    <col min="6442" max="6444" width="1.6640625" style="4" customWidth="1"/>
    <col min="6445" max="6445" width="1.88671875" style="4" customWidth="1"/>
    <col min="6446" max="6446" width="2.33203125" style="4" customWidth="1"/>
    <col min="6447" max="6449" width="1.6640625" style="4" customWidth="1"/>
    <col min="6450" max="6450" width="3" style="4" customWidth="1"/>
    <col min="6451" max="6452" width="1.6640625" style="4" customWidth="1"/>
    <col min="6453" max="6453" width="2" style="4" customWidth="1"/>
    <col min="6454" max="6454" width="4.33203125" style="4" customWidth="1"/>
    <col min="6455" max="6455" width="11.109375" style="4" customWidth="1"/>
    <col min="6456" max="6456" width="8.77734375" style="4" customWidth="1"/>
    <col min="6457" max="6457" width="9.44140625" style="4" customWidth="1"/>
    <col min="6458" max="6459" width="1.6640625" style="4" customWidth="1"/>
    <col min="6460" max="6460" width="8.77734375" style="4" customWidth="1"/>
    <col min="6461" max="6461" width="9.44140625" style="4" customWidth="1"/>
    <col min="6462" max="6463" width="1.6640625" style="4" customWidth="1"/>
    <col min="6464" max="6464" width="8.77734375" style="4" customWidth="1"/>
    <col min="6465" max="6465" width="9.44140625" style="4" customWidth="1"/>
    <col min="6466" max="6466" width="1.44140625" style="4" customWidth="1"/>
    <col min="6467" max="6467" width="1.6640625" style="4" customWidth="1"/>
    <col min="6468" max="6468" width="8.77734375" style="4" customWidth="1"/>
    <col min="6469" max="6469" width="9.44140625" style="4" customWidth="1"/>
    <col min="6470" max="6471" width="1.6640625" style="4" customWidth="1"/>
    <col min="6472" max="6472" width="8.77734375" style="4" customWidth="1"/>
    <col min="6473" max="6473" width="9.44140625" style="4" customWidth="1"/>
    <col min="6474" max="6474" width="1.6640625" style="4" customWidth="1"/>
    <col min="6475" max="6656" width="9" style="4"/>
    <col min="6657" max="6666" width="1.6640625" style="4" customWidth="1"/>
    <col min="6667" max="6667" width="1.88671875" style="4" customWidth="1"/>
    <col min="6668" max="6671" width="1.6640625" style="4" customWidth="1"/>
    <col min="6672" max="6672" width="1.77734375" style="4" customWidth="1"/>
    <col min="6673" max="6674" width="1.6640625" style="4" customWidth="1"/>
    <col min="6675" max="6675" width="1.88671875" style="4" customWidth="1"/>
    <col min="6676" max="6676" width="1.44140625" style="4" customWidth="1"/>
    <col min="6677" max="6677" width="1.6640625" style="4" customWidth="1"/>
    <col min="6678" max="6678" width="2.33203125" style="4" customWidth="1"/>
    <col min="6679" max="6682" width="1.6640625" style="4" customWidth="1"/>
    <col min="6683" max="6683" width="1.88671875" style="4" customWidth="1"/>
    <col min="6684" max="6687" width="1.6640625" style="4" customWidth="1"/>
    <col min="6688" max="6688" width="3.109375" style="4" customWidth="1"/>
    <col min="6689" max="6689" width="1.77734375" style="4" customWidth="1"/>
    <col min="6690" max="6690" width="1.88671875" style="4" customWidth="1"/>
    <col min="6691" max="6692" width="1.6640625" style="4" customWidth="1"/>
    <col min="6693" max="6693" width="1.77734375" style="4" customWidth="1"/>
    <col min="6694" max="6696" width="1.6640625" style="4" customWidth="1"/>
    <col min="6697" max="6697" width="1.77734375" style="4" customWidth="1"/>
    <col min="6698" max="6700" width="1.6640625" style="4" customWidth="1"/>
    <col min="6701" max="6701" width="1.88671875" style="4" customWidth="1"/>
    <col min="6702" max="6702" width="2.33203125" style="4" customWidth="1"/>
    <col min="6703" max="6705" width="1.6640625" style="4" customWidth="1"/>
    <col min="6706" max="6706" width="3" style="4" customWidth="1"/>
    <col min="6707" max="6708" width="1.6640625" style="4" customWidth="1"/>
    <col min="6709" max="6709" width="2" style="4" customWidth="1"/>
    <col min="6710" max="6710" width="4.33203125" style="4" customWidth="1"/>
    <col min="6711" max="6711" width="11.109375" style="4" customWidth="1"/>
    <col min="6712" max="6712" width="8.77734375" style="4" customWidth="1"/>
    <col min="6713" max="6713" width="9.44140625" style="4" customWidth="1"/>
    <col min="6714" max="6715" width="1.6640625" style="4" customWidth="1"/>
    <col min="6716" max="6716" width="8.77734375" style="4" customWidth="1"/>
    <col min="6717" max="6717" width="9.44140625" style="4" customWidth="1"/>
    <col min="6718" max="6719" width="1.6640625" style="4" customWidth="1"/>
    <col min="6720" max="6720" width="8.77734375" style="4" customWidth="1"/>
    <col min="6721" max="6721" width="9.44140625" style="4" customWidth="1"/>
    <col min="6722" max="6722" width="1.44140625" style="4" customWidth="1"/>
    <col min="6723" max="6723" width="1.6640625" style="4" customWidth="1"/>
    <col min="6724" max="6724" width="8.77734375" style="4" customWidth="1"/>
    <col min="6725" max="6725" width="9.44140625" style="4" customWidth="1"/>
    <col min="6726" max="6727" width="1.6640625" style="4" customWidth="1"/>
    <col min="6728" max="6728" width="8.77734375" style="4" customWidth="1"/>
    <col min="6729" max="6729" width="9.44140625" style="4" customWidth="1"/>
    <col min="6730" max="6730" width="1.6640625" style="4" customWidth="1"/>
    <col min="6731" max="6912" width="9" style="4"/>
    <col min="6913" max="6922" width="1.6640625" style="4" customWidth="1"/>
    <col min="6923" max="6923" width="1.88671875" style="4" customWidth="1"/>
    <col min="6924" max="6927" width="1.6640625" style="4" customWidth="1"/>
    <col min="6928" max="6928" width="1.77734375" style="4" customWidth="1"/>
    <col min="6929" max="6930" width="1.6640625" style="4" customWidth="1"/>
    <col min="6931" max="6931" width="1.88671875" style="4" customWidth="1"/>
    <col min="6932" max="6932" width="1.44140625" style="4" customWidth="1"/>
    <col min="6933" max="6933" width="1.6640625" style="4" customWidth="1"/>
    <col min="6934" max="6934" width="2.33203125" style="4" customWidth="1"/>
    <col min="6935" max="6938" width="1.6640625" style="4" customWidth="1"/>
    <col min="6939" max="6939" width="1.88671875" style="4" customWidth="1"/>
    <col min="6940" max="6943" width="1.6640625" style="4" customWidth="1"/>
    <col min="6944" max="6944" width="3.109375" style="4" customWidth="1"/>
    <col min="6945" max="6945" width="1.77734375" style="4" customWidth="1"/>
    <col min="6946" max="6946" width="1.88671875" style="4" customWidth="1"/>
    <col min="6947" max="6948" width="1.6640625" style="4" customWidth="1"/>
    <col min="6949" max="6949" width="1.77734375" style="4" customWidth="1"/>
    <col min="6950" max="6952" width="1.6640625" style="4" customWidth="1"/>
    <col min="6953" max="6953" width="1.77734375" style="4" customWidth="1"/>
    <col min="6954" max="6956" width="1.6640625" style="4" customWidth="1"/>
    <col min="6957" max="6957" width="1.88671875" style="4" customWidth="1"/>
    <col min="6958" max="6958" width="2.33203125" style="4" customWidth="1"/>
    <col min="6959" max="6961" width="1.6640625" style="4" customWidth="1"/>
    <col min="6962" max="6962" width="3" style="4" customWidth="1"/>
    <col min="6963" max="6964" width="1.6640625" style="4" customWidth="1"/>
    <col min="6965" max="6965" width="2" style="4" customWidth="1"/>
    <col min="6966" max="6966" width="4.33203125" style="4" customWidth="1"/>
    <col min="6967" max="6967" width="11.109375" style="4" customWidth="1"/>
    <col min="6968" max="6968" width="8.77734375" style="4" customWidth="1"/>
    <col min="6969" max="6969" width="9.44140625" style="4" customWidth="1"/>
    <col min="6970" max="6971" width="1.6640625" style="4" customWidth="1"/>
    <col min="6972" max="6972" width="8.77734375" style="4" customWidth="1"/>
    <col min="6973" max="6973" width="9.44140625" style="4" customWidth="1"/>
    <col min="6974" max="6975" width="1.6640625" style="4" customWidth="1"/>
    <col min="6976" max="6976" width="8.77734375" style="4" customWidth="1"/>
    <col min="6977" max="6977" width="9.44140625" style="4" customWidth="1"/>
    <col min="6978" max="6978" width="1.44140625" style="4" customWidth="1"/>
    <col min="6979" max="6979" width="1.6640625" style="4" customWidth="1"/>
    <col min="6980" max="6980" width="8.77734375" style="4" customWidth="1"/>
    <col min="6981" max="6981" width="9.44140625" style="4" customWidth="1"/>
    <col min="6982" max="6983" width="1.6640625" style="4" customWidth="1"/>
    <col min="6984" max="6984" width="8.77734375" style="4" customWidth="1"/>
    <col min="6985" max="6985" width="9.44140625" style="4" customWidth="1"/>
    <col min="6986" max="6986" width="1.6640625" style="4" customWidth="1"/>
    <col min="6987" max="7168" width="9" style="4"/>
    <col min="7169" max="7178" width="1.6640625" style="4" customWidth="1"/>
    <col min="7179" max="7179" width="1.88671875" style="4" customWidth="1"/>
    <col min="7180" max="7183" width="1.6640625" style="4" customWidth="1"/>
    <col min="7184" max="7184" width="1.77734375" style="4" customWidth="1"/>
    <col min="7185" max="7186" width="1.6640625" style="4" customWidth="1"/>
    <col min="7187" max="7187" width="1.88671875" style="4" customWidth="1"/>
    <col min="7188" max="7188" width="1.44140625" style="4" customWidth="1"/>
    <col min="7189" max="7189" width="1.6640625" style="4" customWidth="1"/>
    <col min="7190" max="7190" width="2.33203125" style="4" customWidth="1"/>
    <col min="7191" max="7194" width="1.6640625" style="4" customWidth="1"/>
    <col min="7195" max="7195" width="1.88671875" style="4" customWidth="1"/>
    <col min="7196" max="7199" width="1.6640625" style="4" customWidth="1"/>
    <col min="7200" max="7200" width="3.109375" style="4" customWidth="1"/>
    <col min="7201" max="7201" width="1.77734375" style="4" customWidth="1"/>
    <col min="7202" max="7202" width="1.88671875" style="4" customWidth="1"/>
    <col min="7203" max="7204" width="1.6640625" style="4" customWidth="1"/>
    <col min="7205" max="7205" width="1.77734375" style="4" customWidth="1"/>
    <col min="7206" max="7208" width="1.6640625" style="4" customWidth="1"/>
    <col min="7209" max="7209" width="1.77734375" style="4" customWidth="1"/>
    <col min="7210" max="7212" width="1.6640625" style="4" customWidth="1"/>
    <col min="7213" max="7213" width="1.88671875" style="4" customWidth="1"/>
    <col min="7214" max="7214" width="2.33203125" style="4" customWidth="1"/>
    <col min="7215" max="7217" width="1.6640625" style="4" customWidth="1"/>
    <col min="7218" max="7218" width="3" style="4" customWidth="1"/>
    <col min="7219" max="7220" width="1.6640625" style="4" customWidth="1"/>
    <col min="7221" max="7221" width="2" style="4" customWidth="1"/>
    <col min="7222" max="7222" width="4.33203125" style="4" customWidth="1"/>
    <col min="7223" max="7223" width="11.109375" style="4" customWidth="1"/>
    <col min="7224" max="7224" width="8.77734375" style="4" customWidth="1"/>
    <col min="7225" max="7225" width="9.44140625" style="4" customWidth="1"/>
    <col min="7226" max="7227" width="1.6640625" style="4" customWidth="1"/>
    <col min="7228" max="7228" width="8.77734375" style="4" customWidth="1"/>
    <col min="7229" max="7229" width="9.44140625" style="4" customWidth="1"/>
    <col min="7230" max="7231" width="1.6640625" style="4" customWidth="1"/>
    <col min="7232" max="7232" width="8.77734375" style="4" customWidth="1"/>
    <col min="7233" max="7233" width="9.44140625" style="4" customWidth="1"/>
    <col min="7234" max="7234" width="1.44140625" style="4" customWidth="1"/>
    <col min="7235" max="7235" width="1.6640625" style="4" customWidth="1"/>
    <col min="7236" max="7236" width="8.77734375" style="4" customWidth="1"/>
    <col min="7237" max="7237" width="9.44140625" style="4" customWidth="1"/>
    <col min="7238" max="7239" width="1.6640625" style="4" customWidth="1"/>
    <col min="7240" max="7240" width="8.77734375" style="4" customWidth="1"/>
    <col min="7241" max="7241" width="9.44140625" style="4" customWidth="1"/>
    <col min="7242" max="7242" width="1.6640625" style="4" customWidth="1"/>
    <col min="7243" max="7424" width="9" style="4"/>
    <col min="7425" max="7434" width="1.6640625" style="4" customWidth="1"/>
    <col min="7435" max="7435" width="1.88671875" style="4" customWidth="1"/>
    <col min="7436" max="7439" width="1.6640625" style="4" customWidth="1"/>
    <col min="7440" max="7440" width="1.77734375" style="4" customWidth="1"/>
    <col min="7441" max="7442" width="1.6640625" style="4" customWidth="1"/>
    <col min="7443" max="7443" width="1.88671875" style="4" customWidth="1"/>
    <col min="7444" max="7444" width="1.44140625" style="4" customWidth="1"/>
    <col min="7445" max="7445" width="1.6640625" style="4" customWidth="1"/>
    <col min="7446" max="7446" width="2.33203125" style="4" customWidth="1"/>
    <col min="7447" max="7450" width="1.6640625" style="4" customWidth="1"/>
    <col min="7451" max="7451" width="1.88671875" style="4" customWidth="1"/>
    <col min="7452" max="7455" width="1.6640625" style="4" customWidth="1"/>
    <col min="7456" max="7456" width="3.109375" style="4" customWidth="1"/>
    <col min="7457" max="7457" width="1.77734375" style="4" customWidth="1"/>
    <col min="7458" max="7458" width="1.88671875" style="4" customWidth="1"/>
    <col min="7459" max="7460" width="1.6640625" style="4" customWidth="1"/>
    <col min="7461" max="7461" width="1.77734375" style="4" customWidth="1"/>
    <col min="7462" max="7464" width="1.6640625" style="4" customWidth="1"/>
    <col min="7465" max="7465" width="1.77734375" style="4" customWidth="1"/>
    <col min="7466" max="7468" width="1.6640625" style="4" customWidth="1"/>
    <col min="7469" max="7469" width="1.88671875" style="4" customWidth="1"/>
    <col min="7470" max="7470" width="2.33203125" style="4" customWidth="1"/>
    <col min="7471" max="7473" width="1.6640625" style="4" customWidth="1"/>
    <col min="7474" max="7474" width="3" style="4" customWidth="1"/>
    <col min="7475" max="7476" width="1.6640625" style="4" customWidth="1"/>
    <col min="7477" max="7477" width="2" style="4" customWidth="1"/>
    <col min="7478" max="7478" width="4.33203125" style="4" customWidth="1"/>
    <col min="7479" max="7479" width="11.109375" style="4" customWidth="1"/>
    <col min="7480" max="7480" width="8.77734375" style="4" customWidth="1"/>
    <col min="7481" max="7481" width="9.44140625" style="4" customWidth="1"/>
    <col min="7482" max="7483" width="1.6640625" style="4" customWidth="1"/>
    <col min="7484" max="7484" width="8.77734375" style="4" customWidth="1"/>
    <col min="7485" max="7485" width="9.44140625" style="4" customWidth="1"/>
    <col min="7486" max="7487" width="1.6640625" style="4" customWidth="1"/>
    <col min="7488" max="7488" width="8.77734375" style="4" customWidth="1"/>
    <col min="7489" max="7489" width="9.44140625" style="4" customWidth="1"/>
    <col min="7490" max="7490" width="1.44140625" style="4" customWidth="1"/>
    <col min="7491" max="7491" width="1.6640625" style="4" customWidth="1"/>
    <col min="7492" max="7492" width="8.77734375" style="4" customWidth="1"/>
    <col min="7493" max="7493" width="9.44140625" style="4" customWidth="1"/>
    <col min="7494" max="7495" width="1.6640625" style="4" customWidth="1"/>
    <col min="7496" max="7496" width="8.77734375" style="4" customWidth="1"/>
    <col min="7497" max="7497" width="9.44140625" style="4" customWidth="1"/>
    <col min="7498" max="7498" width="1.6640625" style="4" customWidth="1"/>
    <col min="7499" max="7680" width="9" style="4"/>
    <col min="7681" max="7690" width="1.6640625" style="4" customWidth="1"/>
    <col min="7691" max="7691" width="1.88671875" style="4" customWidth="1"/>
    <col min="7692" max="7695" width="1.6640625" style="4" customWidth="1"/>
    <col min="7696" max="7696" width="1.77734375" style="4" customWidth="1"/>
    <col min="7697" max="7698" width="1.6640625" style="4" customWidth="1"/>
    <col min="7699" max="7699" width="1.88671875" style="4" customWidth="1"/>
    <col min="7700" max="7700" width="1.44140625" style="4" customWidth="1"/>
    <col min="7701" max="7701" width="1.6640625" style="4" customWidth="1"/>
    <col min="7702" max="7702" width="2.33203125" style="4" customWidth="1"/>
    <col min="7703" max="7706" width="1.6640625" style="4" customWidth="1"/>
    <col min="7707" max="7707" width="1.88671875" style="4" customWidth="1"/>
    <col min="7708" max="7711" width="1.6640625" style="4" customWidth="1"/>
    <col min="7712" max="7712" width="3.109375" style="4" customWidth="1"/>
    <col min="7713" max="7713" width="1.77734375" style="4" customWidth="1"/>
    <col min="7714" max="7714" width="1.88671875" style="4" customWidth="1"/>
    <col min="7715" max="7716" width="1.6640625" style="4" customWidth="1"/>
    <col min="7717" max="7717" width="1.77734375" style="4" customWidth="1"/>
    <col min="7718" max="7720" width="1.6640625" style="4" customWidth="1"/>
    <col min="7721" max="7721" width="1.77734375" style="4" customWidth="1"/>
    <col min="7722" max="7724" width="1.6640625" style="4" customWidth="1"/>
    <col min="7725" max="7725" width="1.88671875" style="4" customWidth="1"/>
    <col min="7726" max="7726" width="2.33203125" style="4" customWidth="1"/>
    <col min="7727" max="7729" width="1.6640625" style="4" customWidth="1"/>
    <col min="7730" max="7730" width="3" style="4" customWidth="1"/>
    <col min="7731" max="7732" width="1.6640625" style="4" customWidth="1"/>
    <col min="7733" max="7733" width="2" style="4" customWidth="1"/>
    <col min="7734" max="7734" width="4.33203125" style="4" customWidth="1"/>
    <col min="7735" max="7735" width="11.109375" style="4" customWidth="1"/>
    <col min="7736" max="7736" width="8.77734375" style="4" customWidth="1"/>
    <col min="7737" max="7737" width="9.44140625" style="4" customWidth="1"/>
    <col min="7738" max="7739" width="1.6640625" style="4" customWidth="1"/>
    <col min="7740" max="7740" width="8.77734375" style="4" customWidth="1"/>
    <col min="7741" max="7741" width="9.44140625" style="4" customWidth="1"/>
    <col min="7742" max="7743" width="1.6640625" style="4" customWidth="1"/>
    <col min="7744" max="7744" width="8.77734375" style="4" customWidth="1"/>
    <col min="7745" max="7745" width="9.44140625" style="4" customWidth="1"/>
    <col min="7746" max="7746" width="1.44140625" style="4" customWidth="1"/>
    <col min="7747" max="7747" width="1.6640625" style="4" customWidth="1"/>
    <col min="7748" max="7748" width="8.77734375" style="4" customWidth="1"/>
    <col min="7749" max="7749" width="9.44140625" style="4" customWidth="1"/>
    <col min="7750" max="7751" width="1.6640625" style="4" customWidth="1"/>
    <col min="7752" max="7752" width="8.77734375" style="4" customWidth="1"/>
    <col min="7753" max="7753" width="9.44140625" style="4" customWidth="1"/>
    <col min="7754" max="7754" width="1.6640625" style="4" customWidth="1"/>
    <col min="7755" max="7936" width="9" style="4"/>
    <col min="7937" max="7946" width="1.6640625" style="4" customWidth="1"/>
    <col min="7947" max="7947" width="1.88671875" style="4" customWidth="1"/>
    <col min="7948" max="7951" width="1.6640625" style="4" customWidth="1"/>
    <col min="7952" max="7952" width="1.77734375" style="4" customWidth="1"/>
    <col min="7953" max="7954" width="1.6640625" style="4" customWidth="1"/>
    <col min="7955" max="7955" width="1.88671875" style="4" customWidth="1"/>
    <col min="7956" max="7956" width="1.44140625" style="4" customWidth="1"/>
    <col min="7957" max="7957" width="1.6640625" style="4" customWidth="1"/>
    <col min="7958" max="7958" width="2.33203125" style="4" customWidth="1"/>
    <col min="7959" max="7962" width="1.6640625" style="4" customWidth="1"/>
    <col min="7963" max="7963" width="1.88671875" style="4" customWidth="1"/>
    <col min="7964" max="7967" width="1.6640625" style="4" customWidth="1"/>
    <col min="7968" max="7968" width="3.109375" style="4" customWidth="1"/>
    <col min="7969" max="7969" width="1.77734375" style="4" customWidth="1"/>
    <col min="7970" max="7970" width="1.88671875" style="4" customWidth="1"/>
    <col min="7971" max="7972" width="1.6640625" style="4" customWidth="1"/>
    <col min="7973" max="7973" width="1.77734375" style="4" customWidth="1"/>
    <col min="7974" max="7976" width="1.6640625" style="4" customWidth="1"/>
    <col min="7977" max="7977" width="1.77734375" style="4" customWidth="1"/>
    <col min="7978" max="7980" width="1.6640625" style="4" customWidth="1"/>
    <col min="7981" max="7981" width="1.88671875" style="4" customWidth="1"/>
    <col min="7982" max="7982" width="2.33203125" style="4" customWidth="1"/>
    <col min="7983" max="7985" width="1.6640625" style="4" customWidth="1"/>
    <col min="7986" max="7986" width="3" style="4" customWidth="1"/>
    <col min="7987" max="7988" width="1.6640625" style="4" customWidth="1"/>
    <col min="7989" max="7989" width="2" style="4" customWidth="1"/>
    <col min="7990" max="7990" width="4.33203125" style="4" customWidth="1"/>
    <col min="7991" max="7991" width="11.109375" style="4" customWidth="1"/>
    <col min="7992" max="7992" width="8.77734375" style="4" customWidth="1"/>
    <col min="7993" max="7993" width="9.44140625" style="4" customWidth="1"/>
    <col min="7994" max="7995" width="1.6640625" style="4" customWidth="1"/>
    <col min="7996" max="7996" width="8.77734375" style="4" customWidth="1"/>
    <col min="7997" max="7997" width="9.44140625" style="4" customWidth="1"/>
    <col min="7998" max="7999" width="1.6640625" style="4" customWidth="1"/>
    <col min="8000" max="8000" width="8.77734375" style="4" customWidth="1"/>
    <col min="8001" max="8001" width="9.44140625" style="4" customWidth="1"/>
    <col min="8002" max="8002" width="1.44140625" style="4" customWidth="1"/>
    <col min="8003" max="8003" width="1.6640625" style="4" customWidth="1"/>
    <col min="8004" max="8004" width="8.77734375" style="4" customWidth="1"/>
    <col min="8005" max="8005" width="9.44140625" style="4" customWidth="1"/>
    <col min="8006" max="8007" width="1.6640625" style="4" customWidth="1"/>
    <col min="8008" max="8008" width="8.77734375" style="4" customWidth="1"/>
    <col min="8009" max="8009" width="9.44140625" style="4" customWidth="1"/>
    <col min="8010" max="8010" width="1.6640625" style="4" customWidth="1"/>
    <col min="8011" max="8192" width="9" style="4"/>
    <col min="8193" max="8202" width="1.6640625" style="4" customWidth="1"/>
    <col min="8203" max="8203" width="1.88671875" style="4" customWidth="1"/>
    <col min="8204" max="8207" width="1.6640625" style="4" customWidth="1"/>
    <col min="8208" max="8208" width="1.77734375" style="4" customWidth="1"/>
    <col min="8209" max="8210" width="1.6640625" style="4" customWidth="1"/>
    <col min="8211" max="8211" width="1.88671875" style="4" customWidth="1"/>
    <col min="8212" max="8212" width="1.44140625" style="4" customWidth="1"/>
    <col min="8213" max="8213" width="1.6640625" style="4" customWidth="1"/>
    <col min="8214" max="8214" width="2.33203125" style="4" customWidth="1"/>
    <col min="8215" max="8218" width="1.6640625" style="4" customWidth="1"/>
    <col min="8219" max="8219" width="1.88671875" style="4" customWidth="1"/>
    <col min="8220" max="8223" width="1.6640625" style="4" customWidth="1"/>
    <col min="8224" max="8224" width="3.109375" style="4" customWidth="1"/>
    <col min="8225" max="8225" width="1.77734375" style="4" customWidth="1"/>
    <col min="8226" max="8226" width="1.88671875" style="4" customWidth="1"/>
    <col min="8227" max="8228" width="1.6640625" style="4" customWidth="1"/>
    <col min="8229" max="8229" width="1.77734375" style="4" customWidth="1"/>
    <col min="8230" max="8232" width="1.6640625" style="4" customWidth="1"/>
    <col min="8233" max="8233" width="1.77734375" style="4" customWidth="1"/>
    <col min="8234" max="8236" width="1.6640625" style="4" customWidth="1"/>
    <col min="8237" max="8237" width="1.88671875" style="4" customWidth="1"/>
    <col min="8238" max="8238" width="2.33203125" style="4" customWidth="1"/>
    <col min="8239" max="8241" width="1.6640625" style="4" customWidth="1"/>
    <col min="8242" max="8242" width="3" style="4" customWidth="1"/>
    <col min="8243" max="8244" width="1.6640625" style="4" customWidth="1"/>
    <col min="8245" max="8245" width="2" style="4" customWidth="1"/>
    <col min="8246" max="8246" width="4.33203125" style="4" customWidth="1"/>
    <col min="8247" max="8247" width="11.109375" style="4" customWidth="1"/>
    <col min="8248" max="8248" width="8.77734375" style="4" customWidth="1"/>
    <col min="8249" max="8249" width="9.44140625" style="4" customWidth="1"/>
    <col min="8250" max="8251" width="1.6640625" style="4" customWidth="1"/>
    <col min="8252" max="8252" width="8.77734375" style="4" customWidth="1"/>
    <col min="8253" max="8253" width="9.44140625" style="4" customWidth="1"/>
    <col min="8254" max="8255" width="1.6640625" style="4" customWidth="1"/>
    <col min="8256" max="8256" width="8.77734375" style="4" customWidth="1"/>
    <col min="8257" max="8257" width="9.44140625" style="4" customWidth="1"/>
    <col min="8258" max="8258" width="1.44140625" style="4" customWidth="1"/>
    <col min="8259" max="8259" width="1.6640625" style="4" customWidth="1"/>
    <col min="8260" max="8260" width="8.77734375" style="4" customWidth="1"/>
    <col min="8261" max="8261" width="9.44140625" style="4" customWidth="1"/>
    <col min="8262" max="8263" width="1.6640625" style="4" customWidth="1"/>
    <col min="8264" max="8264" width="8.77734375" style="4" customWidth="1"/>
    <col min="8265" max="8265" width="9.44140625" style="4" customWidth="1"/>
    <col min="8266" max="8266" width="1.6640625" style="4" customWidth="1"/>
    <col min="8267" max="8448" width="9" style="4"/>
    <col min="8449" max="8458" width="1.6640625" style="4" customWidth="1"/>
    <col min="8459" max="8459" width="1.88671875" style="4" customWidth="1"/>
    <col min="8460" max="8463" width="1.6640625" style="4" customWidth="1"/>
    <col min="8464" max="8464" width="1.77734375" style="4" customWidth="1"/>
    <col min="8465" max="8466" width="1.6640625" style="4" customWidth="1"/>
    <col min="8467" max="8467" width="1.88671875" style="4" customWidth="1"/>
    <col min="8468" max="8468" width="1.44140625" style="4" customWidth="1"/>
    <col min="8469" max="8469" width="1.6640625" style="4" customWidth="1"/>
    <col min="8470" max="8470" width="2.33203125" style="4" customWidth="1"/>
    <col min="8471" max="8474" width="1.6640625" style="4" customWidth="1"/>
    <col min="8475" max="8475" width="1.88671875" style="4" customWidth="1"/>
    <col min="8476" max="8479" width="1.6640625" style="4" customWidth="1"/>
    <col min="8480" max="8480" width="3.109375" style="4" customWidth="1"/>
    <col min="8481" max="8481" width="1.77734375" style="4" customWidth="1"/>
    <col min="8482" max="8482" width="1.88671875" style="4" customWidth="1"/>
    <col min="8483" max="8484" width="1.6640625" style="4" customWidth="1"/>
    <col min="8485" max="8485" width="1.77734375" style="4" customWidth="1"/>
    <col min="8486" max="8488" width="1.6640625" style="4" customWidth="1"/>
    <col min="8489" max="8489" width="1.77734375" style="4" customWidth="1"/>
    <col min="8490" max="8492" width="1.6640625" style="4" customWidth="1"/>
    <col min="8493" max="8493" width="1.88671875" style="4" customWidth="1"/>
    <col min="8494" max="8494" width="2.33203125" style="4" customWidth="1"/>
    <col min="8495" max="8497" width="1.6640625" style="4" customWidth="1"/>
    <col min="8498" max="8498" width="3" style="4" customWidth="1"/>
    <col min="8499" max="8500" width="1.6640625" style="4" customWidth="1"/>
    <col min="8501" max="8501" width="2" style="4" customWidth="1"/>
    <col min="8502" max="8502" width="4.33203125" style="4" customWidth="1"/>
    <col min="8503" max="8503" width="11.109375" style="4" customWidth="1"/>
    <col min="8504" max="8504" width="8.77734375" style="4" customWidth="1"/>
    <col min="8505" max="8505" width="9.44140625" style="4" customWidth="1"/>
    <col min="8506" max="8507" width="1.6640625" style="4" customWidth="1"/>
    <col min="8508" max="8508" width="8.77734375" style="4" customWidth="1"/>
    <col min="8509" max="8509" width="9.44140625" style="4" customWidth="1"/>
    <col min="8510" max="8511" width="1.6640625" style="4" customWidth="1"/>
    <col min="8512" max="8512" width="8.77734375" style="4" customWidth="1"/>
    <col min="8513" max="8513" width="9.44140625" style="4" customWidth="1"/>
    <col min="8514" max="8514" width="1.44140625" style="4" customWidth="1"/>
    <col min="8515" max="8515" width="1.6640625" style="4" customWidth="1"/>
    <col min="8516" max="8516" width="8.77734375" style="4" customWidth="1"/>
    <col min="8517" max="8517" width="9.44140625" style="4" customWidth="1"/>
    <col min="8518" max="8519" width="1.6640625" style="4" customWidth="1"/>
    <col min="8520" max="8520" width="8.77734375" style="4" customWidth="1"/>
    <col min="8521" max="8521" width="9.44140625" style="4" customWidth="1"/>
    <col min="8522" max="8522" width="1.6640625" style="4" customWidth="1"/>
    <col min="8523" max="8704" width="9" style="4"/>
    <col min="8705" max="8714" width="1.6640625" style="4" customWidth="1"/>
    <col min="8715" max="8715" width="1.88671875" style="4" customWidth="1"/>
    <col min="8716" max="8719" width="1.6640625" style="4" customWidth="1"/>
    <col min="8720" max="8720" width="1.77734375" style="4" customWidth="1"/>
    <col min="8721" max="8722" width="1.6640625" style="4" customWidth="1"/>
    <col min="8723" max="8723" width="1.88671875" style="4" customWidth="1"/>
    <col min="8724" max="8724" width="1.44140625" style="4" customWidth="1"/>
    <col min="8725" max="8725" width="1.6640625" style="4" customWidth="1"/>
    <col min="8726" max="8726" width="2.33203125" style="4" customWidth="1"/>
    <col min="8727" max="8730" width="1.6640625" style="4" customWidth="1"/>
    <col min="8731" max="8731" width="1.88671875" style="4" customWidth="1"/>
    <col min="8732" max="8735" width="1.6640625" style="4" customWidth="1"/>
    <col min="8736" max="8736" width="3.109375" style="4" customWidth="1"/>
    <col min="8737" max="8737" width="1.77734375" style="4" customWidth="1"/>
    <col min="8738" max="8738" width="1.88671875" style="4" customWidth="1"/>
    <col min="8739" max="8740" width="1.6640625" style="4" customWidth="1"/>
    <col min="8741" max="8741" width="1.77734375" style="4" customWidth="1"/>
    <col min="8742" max="8744" width="1.6640625" style="4" customWidth="1"/>
    <col min="8745" max="8745" width="1.77734375" style="4" customWidth="1"/>
    <col min="8746" max="8748" width="1.6640625" style="4" customWidth="1"/>
    <col min="8749" max="8749" width="1.88671875" style="4" customWidth="1"/>
    <col min="8750" max="8750" width="2.33203125" style="4" customWidth="1"/>
    <col min="8751" max="8753" width="1.6640625" style="4" customWidth="1"/>
    <col min="8754" max="8754" width="3" style="4" customWidth="1"/>
    <col min="8755" max="8756" width="1.6640625" style="4" customWidth="1"/>
    <col min="8757" max="8757" width="2" style="4" customWidth="1"/>
    <col min="8758" max="8758" width="4.33203125" style="4" customWidth="1"/>
    <col min="8759" max="8759" width="11.109375" style="4" customWidth="1"/>
    <col min="8760" max="8760" width="8.77734375" style="4" customWidth="1"/>
    <col min="8761" max="8761" width="9.44140625" style="4" customWidth="1"/>
    <col min="8762" max="8763" width="1.6640625" style="4" customWidth="1"/>
    <col min="8764" max="8764" width="8.77734375" style="4" customWidth="1"/>
    <col min="8765" max="8765" width="9.44140625" style="4" customWidth="1"/>
    <col min="8766" max="8767" width="1.6640625" style="4" customWidth="1"/>
    <col min="8768" max="8768" width="8.77734375" style="4" customWidth="1"/>
    <col min="8769" max="8769" width="9.44140625" style="4" customWidth="1"/>
    <col min="8770" max="8770" width="1.44140625" style="4" customWidth="1"/>
    <col min="8771" max="8771" width="1.6640625" style="4" customWidth="1"/>
    <col min="8772" max="8772" width="8.77734375" style="4" customWidth="1"/>
    <col min="8773" max="8773" width="9.44140625" style="4" customWidth="1"/>
    <col min="8774" max="8775" width="1.6640625" style="4" customWidth="1"/>
    <col min="8776" max="8776" width="8.77734375" style="4" customWidth="1"/>
    <col min="8777" max="8777" width="9.44140625" style="4" customWidth="1"/>
    <col min="8778" max="8778" width="1.6640625" style="4" customWidth="1"/>
    <col min="8779" max="8960" width="9" style="4"/>
    <col min="8961" max="8970" width="1.6640625" style="4" customWidth="1"/>
    <col min="8971" max="8971" width="1.88671875" style="4" customWidth="1"/>
    <col min="8972" max="8975" width="1.6640625" style="4" customWidth="1"/>
    <col min="8976" max="8976" width="1.77734375" style="4" customWidth="1"/>
    <col min="8977" max="8978" width="1.6640625" style="4" customWidth="1"/>
    <col min="8979" max="8979" width="1.88671875" style="4" customWidth="1"/>
    <col min="8980" max="8980" width="1.44140625" style="4" customWidth="1"/>
    <col min="8981" max="8981" width="1.6640625" style="4" customWidth="1"/>
    <col min="8982" max="8982" width="2.33203125" style="4" customWidth="1"/>
    <col min="8983" max="8986" width="1.6640625" style="4" customWidth="1"/>
    <col min="8987" max="8987" width="1.88671875" style="4" customWidth="1"/>
    <col min="8988" max="8991" width="1.6640625" style="4" customWidth="1"/>
    <col min="8992" max="8992" width="3.109375" style="4" customWidth="1"/>
    <col min="8993" max="8993" width="1.77734375" style="4" customWidth="1"/>
    <col min="8994" max="8994" width="1.88671875" style="4" customWidth="1"/>
    <col min="8995" max="8996" width="1.6640625" style="4" customWidth="1"/>
    <col min="8997" max="8997" width="1.77734375" style="4" customWidth="1"/>
    <col min="8998" max="9000" width="1.6640625" style="4" customWidth="1"/>
    <col min="9001" max="9001" width="1.77734375" style="4" customWidth="1"/>
    <col min="9002" max="9004" width="1.6640625" style="4" customWidth="1"/>
    <col min="9005" max="9005" width="1.88671875" style="4" customWidth="1"/>
    <col min="9006" max="9006" width="2.33203125" style="4" customWidth="1"/>
    <col min="9007" max="9009" width="1.6640625" style="4" customWidth="1"/>
    <col min="9010" max="9010" width="3" style="4" customWidth="1"/>
    <col min="9011" max="9012" width="1.6640625" style="4" customWidth="1"/>
    <col min="9013" max="9013" width="2" style="4" customWidth="1"/>
    <col min="9014" max="9014" width="4.33203125" style="4" customWidth="1"/>
    <col min="9015" max="9015" width="11.109375" style="4" customWidth="1"/>
    <col min="9016" max="9016" width="8.77734375" style="4" customWidth="1"/>
    <col min="9017" max="9017" width="9.44140625" style="4" customWidth="1"/>
    <col min="9018" max="9019" width="1.6640625" style="4" customWidth="1"/>
    <col min="9020" max="9020" width="8.77734375" style="4" customWidth="1"/>
    <col min="9021" max="9021" width="9.44140625" style="4" customWidth="1"/>
    <col min="9022" max="9023" width="1.6640625" style="4" customWidth="1"/>
    <col min="9024" max="9024" width="8.77734375" style="4" customWidth="1"/>
    <col min="9025" max="9025" width="9.44140625" style="4" customWidth="1"/>
    <col min="9026" max="9026" width="1.44140625" style="4" customWidth="1"/>
    <col min="9027" max="9027" width="1.6640625" style="4" customWidth="1"/>
    <col min="9028" max="9028" width="8.77734375" style="4" customWidth="1"/>
    <col min="9029" max="9029" width="9.44140625" style="4" customWidth="1"/>
    <col min="9030" max="9031" width="1.6640625" style="4" customWidth="1"/>
    <col min="9032" max="9032" width="8.77734375" style="4" customWidth="1"/>
    <col min="9033" max="9033" width="9.44140625" style="4" customWidth="1"/>
    <col min="9034" max="9034" width="1.6640625" style="4" customWidth="1"/>
    <col min="9035" max="9216" width="9" style="4"/>
    <col min="9217" max="9226" width="1.6640625" style="4" customWidth="1"/>
    <col min="9227" max="9227" width="1.88671875" style="4" customWidth="1"/>
    <col min="9228" max="9231" width="1.6640625" style="4" customWidth="1"/>
    <col min="9232" max="9232" width="1.77734375" style="4" customWidth="1"/>
    <col min="9233" max="9234" width="1.6640625" style="4" customWidth="1"/>
    <col min="9235" max="9235" width="1.88671875" style="4" customWidth="1"/>
    <col min="9236" max="9236" width="1.44140625" style="4" customWidth="1"/>
    <col min="9237" max="9237" width="1.6640625" style="4" customWidth="1"/>
    <col min="9238" max="9238" width="2.33203125" style="4" customWidth="1"/>
    <col min="9239" max="9242" width="1.6640625" style="4" customWidth="1"/>
    <col min="9243" max="9243" width="1.88671875" style="4" customWidth="1"/>
    <col min="9244" max="9247" width="1.6640625" style="4" customWidth="1"/>
    <col min="9248" max="9248" width="3.109375" style="4" customWidth="1"/>
    <col min="9249" max="9249" width="1.77734375" style="4" customWidth="1"/>
    <col min="9250" max="9250" width="1.88671875" style="4" customWidth="1"/>
    <col min="9251" max="9252" width="1.6640625" style="4" customWidth="1"/>
    <col min="9253" max="9253" width="1.77734375" style="4" customWidth="1"/>
    <col min="9254" max="9256" width="1.6640625" style="4" customWidth="1"/>
    <col min="9257" max="9257" width="1.77734375" style="4" customWidth="1"/>
    <col min="9258" max="9260" width="1.6640625" style="4" customWidth="1"/>
    <col min="9261" max="9261" width="1.88671875" style="4" customWidth="1"/>
    <col min="9262" max="9262" width="2.33203125" style="4" customWidth="1"/>
    <col min="9263" max="9265" width="1.6640625" style="4" customWidth="1"/>
    <col min="9266" max="9266" width="3" style="4" customWidth="1"/>
    <col min="9267" max="9268" width="1.6640625" style="4" customWidth="1"/>
    <col min="9269" max="9269" width="2" style="4" customWidth="1"/>
    <col min="9270" max="9270" width="4.33203125" style="4" customWidth="1"/>
    <col min="9271" max="9271" width="11.109375" style="4" customWidth="1"/>
    <col min="9272" max="9272" width="8.77734375" style="4" customWidth="1"/>
    <col min="9273" max="9273" width="9.44140625" style="4" customWidth="1"/>
    <col min="9274" max="9275" width="1.6640625" style="4" customWidth="1"/>
    <col min="9276" max="9276" width="8.77734375" style="4" customWidth="1"/>
    <col min="9277" max="9277" width="9.44140625" style="4" customWidth="1"/>
    <col min="9278" max="9279" width="1.6640625" style="4" customWidth="1"/>
    <col min="9280" max="9280" width="8.77734375" style="4" customWidth="1"/>
    <col min="9281" max="9281" width="9.44140625" style="4" customWidth="1"/>
    <col min="9282" max="9282" width="1.44140625" style="4" customWidth="1"/>
    <col min="9283" max="9283" width="1.6640625" style="4" customWidth="1"/>
    <col min="9284" max="9284" width="8.77734375" style="4" customWidth="1"/>
    <col min="9285" max="9285" width="9.44140625" style="4" customWidth="1"/>
    <col min="9286" max="9287" width="1.6640625" style="4" customWidth="1"/>
    <col min="9288" max="9288" width="8.77734375" style="4" customWidth="1"/>
    <col min="9289" max="9289" width="9.44140625" style="4" customWidth="1"/>
    <col min="9290" max="9290" width="1.6640625" style="4" customWidth="1"/>
    <col min="9291" max="9472" width="9" style="4"/>
    <col min="9473" max="9482" width="1.6640625" style="4" customWidth="1"/>
    <col min="9483" max="9483" width="1.88671875" style="4" customWidth="1"/>
    <col min="9484" max="9487" width="1.6640625" style="4" customWidth="1"/>
    <col min="9488" max="9488" width="1.77734375" style="4" customWidth="1"/>
    <col min="9489" max="9490" width="1.6640625" style="4" customWidth="1"/>
    <col min="9491" max="9491" width="1.88671875" style="4" customWidth="1"/>
    <col min="9492" max="9492" width="1.44140625" style="4" customWidth="1"/>
    <col min="9493" max="9493" width="1.6640625" style="4" customWidth="1"/>
    <col min="9494" max="9494" width="2.33203125" style="4" customWidth="1"/>
    <col min="9495" max="9498" width="1.6640625" style="4" customWidth="1"/>
    <col min="9499" max="9499" width="1.88671875" style="4" customWidth="1"/>
    <col min="9500" max="9503" width="1.6640625" style="4" customWidth="1"/>
    <col min="9504" max="9504" width="3.109375" style="4" customWidth="1"/>
    <col min="9505" max="9505" width="1.77734375" style="4" customWidth="1"/>
    <col min="9506" max="9506" width="1.88671875" style="4" customWidth="1"/>
    <col min="9507" max="9508" width="1.6640625" style="4" customWidth="1"/>
    <col min="9509" max="9509" width="1.77734375" style="4" customWidth="1"/>
    <col min="9510" max="9512" width="1.6640625" style="4" customWidth="1"/>
    <col min="9513" max="9513" width="1.77734375" style="4" customWidth="1"/>
    <col min="9514" max="9516" width="1.6640625" style="4" customWidth="1"/>
    <col min="9517" max="9517" width="1.88671875" style="4" customWidth="1"/>
    <col min="9518" max="9518" width="2.33203125" style="4" customWidth="1"/>
    <col min="9519" max="9521" width="1.6640625" style="4" customWidth="1"/>
    <col min="9522" max="9522" width="3" style="4" customWidth="1"/>
    <col min="9523" max="9524" width="1.6640625" style="4" customWidth="1"/>
    <col min="9525" max="9525" width="2" style="4" customWidth="1"/>
    <col min="9526" max="9526" width="4.33203125" style="4" customWidth="1"/>
    <col min="9527" max="9527" width="11.109375" style="4" customWidth="1"/>
    <col min="9528" max="9528" width="8.77734375" style="4" customWidth="1"/>
    <col min="9529" max="9529" width="9.44140625" style="4" customWidth="1"/>
    <col min="9530" max="9531" width="1.6640625" style="4" customWidth="1"/>
    <col min="9532" max="9532" width="8.77734375" style="4" customWidth="1"/>
    <col min="9533" max="9533" width="9.44140625" style="4" customWidth="1"/>
    <col min="9534" max="9535" width="1.6640625" style="4" customWidth="1"/>
    <col min="9536" max="9536" width="8.77734375" style="4" customWidth="1"/>
    <col min="9537" max="9537" width="9.44140625" style="4" customWidth="1"/>
    <col min="9538" max="9538" width="1.44140625" style="4" customWidth="1"/>
    <col min="9539" max="9539" width="1.6640625" style="4" customWidth="1"/>
    <col min="9540" max="9540" width="8.77734375" style="4" customWidth="1"/>
    <col min="9541" max="9541" width="9.44140625" style="4" customWidth="1"/>
    <col min="9542" max="9543" width="1.6640625" style="4" customWidth="1"/>
    <col min="9544" max="9544" width="8.77734375" style="4" customWidth="1"/>
    <col min="9545" max="9545" width="9.44140625" style="4" customWidth="1"/>
    <col min="9546" max="9546" width="1.6640625" style="4" customWidth="1"/>
    <col min="9547" max="9728" width="9" style="4"/>
    <col min="9729" max="9738" width="1.6640625" style="4" customWidth="1"/>
    <col min="9739" max="9739" width="1.88671875" style="4" customWidth="1"/>
    <col min="9740" max="9743" width="1.6640625" style="4" customWidth="1"/>
    <col min="9744" max="9744" width="1.77734375" style="4" customWidth="1"/>
    <col min="9745" max="9746" width="1.6640625" style="4" customWidth="1"/>
    <col min="9747" max="9747" width="1.88671875" style="4" customWidth="1"/>
    <col min="9748" max="9748" width="1.44140625" style="4" customWidth="1"/>
    <col min="9749" max="9749" width="1.6640625" style="4" customWidth="1"/>
    <col min="9750" max="9750" width="2.33203125" style="4" customWidth="1"/>
    <col min="9751" max="9754" width="1.6640625" style="4" customWidth="1"/>
    <col min="9755" max="9755" width="1.88671875" style="4" customWidth="1"/>
    <col min="9756" max="9759" width="1.6640625" style="4" customWidth="1"/>
    <col min="9760" max="9760" width="3.109375" style="4" customWidth="1"/>
    <col min="9761" max="9761" width="1.77734375" style="4" customWidth="1"/>
    <col min="9762" max="9762" width="1.88671875" style="4" customWidth="1"/>
    <col min="9763" max="9764" width="1.6640625" style="4" customWidth="1"/>
    <col min="9765" max="9765" width="1.77734375" style="4" customWidth="1"/>
    <col min="9766" max="9768" width="1.6640625" style="4" customWidth="1"/>
    <col min="9769" max="9769" width="1.77734375" style="4" customWidth="1"/>
    <col min="9770" max="9772" width="1.6640625" style="4" customWidth="1"/>
    <col min="9773" max="9773" width="1.88671875" style="4" customWidth="1"/>
    <col min="9774" max="9774" width="2.33203125" style="4" customWidth="1"/>
    <col min="9775" max="9777" width="1.6640625" style="4" customWidth="1"/>
    <col min="9778" max="9778" width="3" style="4" customWidth="1"/>
    <col min="9779" max="9780" width="1.6640625" style="4" customWidth="1"/>
    <col min="9781" max="9781" width="2" style="4" customWidth="1"/>
    <col min="9782" max="9782" width="4.33203125" style="4" customWidth="1"/>
    <col min="9783" max="9783" width="11.109375" style="4" customWidth="1"/>
    <col min="9784" max="9784" width="8.77734375" style="4" customWidth="1"/>
    <col min="9785" max="9785" width="9.44140625" style="4" customWidth="1"/>
    <col min="9786" max="9787" width="1.6640625" style="4" customWidth="1"/>
    <col min="9788" max="9788" width="8.77734375" style="4" customWidth="1"/>
    <col min="9789" max="9789" width="9.44140625" style="4" customWidth="1"/>
    <col min="9790" max="9791" width="1.6640625" style="4" customWidth="1"/>
    <col min="9792" max="9792" width="8.77734375" style="4" customWidth="1"/>
    <col min="9793" max="9793" width="9.44140625" style="4" customWidth="1"/>
    <col min="9794" max="9794" width="1.44140625" style="4" customWidth="1"/>
    <col min="9795" max="9795" width="1.6640625" style="4" customWidth="1"/>
    <col min="9796" max="9796" width="8.77734375" style="4" customWidth="1"/>
    <col min="9797" max="9797" width="9.44140625" style="4" customWidth="1"/>
    <col min="9798" max="9799" width="1.6640625" style="4" customWidth="1"/>
    <col min="9800" max="9800" width="8.77734375" style="4" customWidth="1"/>
    <col min="9801" max="9801" width="9.44140625" style="4" customWidth="1"/>
    <col min="9802" max="9802" width="1.6640625" style="4" customWidth="1"/>
    <col min="9803" max="9984" width="9" style="4"/>
    <col min="9985" max="9994" width="1.6640625" style="4" customWidth="1"/>
    <col min="9995" max="9995" width="1.88671875" style="4" customWidth="1"/>
    <col min="9996" max="9999" width="1.6640625" style="4" customWidth="1"/>
    <col min="10000" max="10000" width="1.77734375" style="4" customWidth="1"/>
    <col min="10001" max="10002" width="1.6640625" style="4" customWidth="1"/>
    <col min="10003" max="10003" width="1.88671875" style="4" customWidth="1"/>
    <col min="10004" max="10004" width="1.44140625" style="4" customWidth="1"/>
    <col min="10005" max="10005" width="1.6640625" style="4" customWidth="1"/>
    <col min="10006" max="10006" width="2.33203125" style="4" customWidth="1"/>
    <col min="10007" max="10010" width="1.6640625" style="4" customWidth="1"/>
    <col min="10011" max="10011" width="1.88671875" style="4" customWidth="1"/>
    <col min="10012" max="10015" width="1.6640625" style="4" customWidth="1"/>
    <col min="10016" max="10016" width="3.109375" style="4" customWidth="1"/>
    <col min="10017" max="10017" width="1.77734375" style="4" customWidth="1"/>
    <col min="10018" max="10018" width="1.88671875" style="4" customWidth="1"/>
    <col min="10019" max="10020" width="1.6640625" style="4" customWidth="1"/>
    <col min="10021" max="10021" width="1.77734375" style="4" customWidth="1"/>
    <col min="10022" max="10024" width="1.6640625" style="4" customWidth="1"/>
    <col min="10025" max="10025" width="1.77734375" style="4" customWidth="1"/>
    <col min="10026" max="10028" width="1.6640625" style="4" customWidth="1"/>
    <col min="10029" max="10029" width="1.88671875" style="4" customWidth="1"/>
    <col min="10030" max="10030" width="2.33203125" style="4" customWidth="1"/>
    <col min="10031" max="10033" width="1.6640625" style="4" customWidth="1"/>
    <col min="10034" max="10034" width="3" style="4" customWidth="1"/>
    <col min="10035" max="10036" width="1.6640625" style="4" customWidth="1"/>
    <col min="10037" max="10037" width="2" style="4" customWidth="1"/>
    <col min="10038" max="10038" width="4.33203125" style="4" customWidth="1"/>
    <col min="10039" max="10039" width="11.109375" style="4" customWidth="1"/>
    <col min="10040" max="10040" width="8.77734375" style="4" customWidth="1"/>
    <col min="10041" max="10041" width="9.44140625" style="4" customWidth="1"/>
    <col min="10042" max="10043" width="1.6640625" style="4" customWidth="1"/>
    <col min="10044" max="10044" width="8.77734375" style="4" customWidth="1"/>
    <col min="10045" max="10045" width="9.44140625" style="4" customWidth="1"/>
    <col min="10046" max="10047" width="1.6640625" style="4" customWidth="1"/>
    <col min="10048" max="10048" width="8.77734375" style="4" customWidth="1"/>
    <col min="10049" max="10049" width="9.44140625" style="4" customWidth="1"/>
    <col min="10050" max="10050" width="1.44140625" style="4" customWidth="1"/>
    <col min="10051" max="10051" width="1.6640625" style="4" customWidth="1"/>
    <col min="10052" max="10052" width="8.77734375" style="4" customWidth="1"/>
    <col min="10053" max="10053" width="9.44140625" style="4" customWidth="1"/>
    <col min="10054" max="10055" width="1.6640625" style="4" customWidth="1"/>
    <col min="10056" max="10056" width="8.77734375" style="4" customWidth="1"/>
    <col min="10057" max="10057" width="9.44140625" style="4" customWidth="1"/>
    <col min="10058" max="10058" width="1.6640625" style="4" customWidth="1"/>
    <col min="10059" max="10240" width="9" style="4"/>
    <col min="10241" max="10250" width="1.6640625" style="4" customWidth="1"/>
    <col min="10251" max="10251" width="1.88671875" style="4" customWidth="1"/>
    <col min="10252" max="10255" width="1.6640625" style="4" customWidth="1"/>
    <col min="10256" max="10256" width="1.77734375" style="4" customWidth="1"/>
    <col min="10257" max="10258" width="1.6640625" style="4" customWidth="1"/>
    <col min="10259" max="10259" width="1.88671875" style="4" customWidth="1"/>
    <col min="10260" max="10260" width="1.44140625" style="4" customWidth="1"/>
    <col min="10261" max="10261" width="1.6640625" style="4" customWidth="1"/>
    <col min="10262" max="10262" width="2.33203125" style="4" customWidth="1"/>
    <col min="10263" max="10266" width="1.6640625" style="4" customWidth="1"/>
    <col min="10267" max="10267" width="1.88671875" style="4" customWidth="1"/>
    <col min="10268" max="10271" width="1.6640625" style="4" customWidth="1"/>
    <col min="10272" max="10272" width="3.109375" style="4" customWidth="1"/>
    <col min="10273" max="10273" width="1.77734375" style="4" customWidth="1"/>
    <col min="10274" max="10274" width="1.88671875" style="4" customWidth="1"/>
    <col min="10275" max="10276" width="1.6640625" style="4" customWidth="1"/>
    <col min="10277" max="10277" width="1.77734375" style="4" customWidth="1"/>
    <col min="10278" max="10280" width="1.6640625" style="4" customWidth="1"/>
    <col min="10281" max="10281" width="1.77734375" style="4" customWidth="1"/>
    <col min="10282" max="10284" width="1.6640625" style="4" customWidth="1"/>
    <col min="10285" max="10285" width="1.88671875" style="4" customWidth="1"/>
    <col min="10286" max="10286" width="2.33203125" style="4" customWidth="1"/>
    <col min="10287" max="10289" width="1.6640625" style="4" customWidth="1"/>
    <col min="10290" max="10290" width="3" style="4" customWidth="1"/>
    <col min="10291" max="10292" width="1.6640625" style="4" customWidth="1"/>
    <col min="10293" max="10293" width="2" style="4" customWidth="1"/>
    <col min="10294" max="10294" width="4.33203125" style="4" customWidth="1"/>
    <col min="10295" max="10295" width="11.109375" style="4" customWidth="1"/>
    <col min="10296" max="10296" width="8.77734375" style="4" customWidth="1"/>
    <col min="10297" max="10297" width="9.44140625" style="4" customWidth="1"/>
    <col min="10298" max="10299" width="1.6640625" style="4" customWidth="1"/>
    <col min="10300" max="10300" width="8.77734375" style="4" customWidth="1"/>
    <col min="10301" max="10301" width="9.44140625" style="4" customWidth="1"/>
    <col min="10302" max="10303" width="1.6640625" style="4" customWidth="1"/>
    <col min="10304" max="10304" width="8.77734375" style="4" customWidth="1"/>
    <col min="10305" max="10305" width="9.44140625" style="4" customWidth="1"/>
    <col min="10306" max="10306" width="1.44140625" style="4" customWidth="1"/>
    <col min="10307" max="10307" width="1.6640625" style="4" customWidth="1"/>
    <col min="10308" max="10308" width="8.77734375" style="4" customWidth="1"/>
    <col min="10309" max="10309" width="9.44140625" style="4" customWidth="1"/>
    <col min="10310" max="10311" width="1.6640625" style="4" customWidth="1"/>
    <col min="10312" max="10312" width="8.77734375" style="4" customWidth="1"/>
    <col min="10313" max="10313" width="9.44140625" style="4" customWidth="1"/>
    <col min="10314" max="10314" width="1.6640625" style="4" customWidth="1"/>
    <col min="10315" max="10496" width="9" style="4"/>
    <col min="10497" max="10506" width="1.6640625" style="4" customWidth="1"/>
    <col min="10507" max="10507" width="1.88671875" style="4" customWidth="1"/>
    <col min="10508" max="10511" width="1.6640625" style="4" customWidth="1"/>
    <col min="10512" max="10512" width="1.77734375" style="4" customWidth="1"/>
    <col min="10513" max="10514" width="1.6640625" style="4" customWidth="1"/>
    <col min="10515" max="10515" width="1.88671875" style="4" customWidth="1"/>
    <col min="10516" max="10516" width="1.44140625" style="4" customWidth="1"/>
    <col min="10517" max="10517" width="1.6640625" style="4" customWidth="1"/>
    <col min="10518" max="10518" width="2.33203125" style="4" customWidth="1"/>
    <col min="10519" max="10522" width="1.6640625" style="4" customWidth="1"/>
    <col min="10523" max="10523" width="1.88671875" style="4" customWidth="1"/>
    <col min="10524" max="10527" width="1.6640625" style="4" customWidth="1"/>
    <col min="10528" max="10528" width="3.109375" style="4" customWidth="1"/>
    <col min="10529" max="10529" width="1.77734375" style="4" customWidth="1"/>
    <col min="10530" max="10530" width="1.88671875" style="4" customWidth="1"/>
    <col min="10531" max="10532" width="1.6640625" style="4" customWidth="1"/>
    <col min="10533" max="10533" width="1.77734375" style="4" customWidth="1"/>
    <col min="10534" max="10536" width="1.6640625" style="4" customWidth="1"/>
    <col min="10537" max="10537" width="1.77734375" style="4" customWidth="1"/>
    <col min="10538" max="10540" width="1.6640625" style="4" customWidth="1"/>
    <col min="10541" max="10541" width="1.88671875" style="4" customWidth="1"/>
    <col min="10542" max="10542" width="2.33203125" style="4" customWidth="1"/>
    <col min="10543" max="10545" width="1.6640625" style="4" customWidth="1"/>
    <col min="10546" max="10546" width="3" style="4" customWidth="1"/>
    <col min="10547" max="10548" width="1.6640625" style="4" customWidth="1"/>
    <col min="10549" max="10549" width="2" style="4" customWidth="1"/>
    <col min="10550" max="10550" width="4.33203125" style="4" customWidth="1"/>
    <col min="10551" max="10551" width="11.109375" style="4" customWidth="1"/>
    <col min="10552" max="10552" width="8.77734375" style="4" customWidth="1"/>
    <col min="10553" max="10553" width="9.44140625" style="4" customWidth="1"/>
    <col min="10554" max="10555" width="1.6640625" style="4" customWidth="1"/>
    <col min="10556" max="10556" width="8.77734375" style="4" customWidth="1"/>
    <col min="10557" max="10557" width="9.44140625" style="4" customWidth="1"/>
    <col min="10558" max="10559" width="1.6640625" style="4" customWidth="1"/>
    <col min="10560" max="10560" width="8.77734375" style="4" customWidth="1"/>
    <col min="10561" max="10561" width="9.44140625" style="4" customWidth="1"/>
    <col min="10562" max="10562" width="1.44140625" style="4" customWidth="1"/>
    <col min="10563" max="10563" width="1.6640625" style="4" customWidth="1"/>
    <col min="10564" max="10564" width="8.77734375" style="4" customWidth="1"/>
    <col min="10565" max="10565" width="9.44140625" style="4" customWidth="1"/>
    <col min="10566" max="10567" width="1.6640625" style="4" customWidth="1"/>
    <col min="10568" max="10568" width="8.77734375" style="4" customWidth="1"/>
    <col min="10569" max="10569" width="9.44140625" style="4" customWidth="1"/>
    <col min="10570" max="10570" width="1.6640625" style="4" customWidth="1"/>
    <col min="10571" max="10752" width="9" style="4"/>
    <col min="10753" max="10762" width="1.6640625" style="4" customWidth="1"/>
    <col min="10763" max="10763" width="1.88671875" style="4" customWidth="1"/>
    <col min="10764" max="10767" width="1.6640625" style="4" customWidth="1"/>
    <col min="10768" max="10768" width="1.77734375" style="4" customWidth="1"/>
    <col min="10769" max="10770" width="1.6640625" style="4" customWidth="1"/>
    <col min="10771" max="10771" width="1.88671875" style="4" customWidth="1"/>
    <col min="10772" max="10772" width="1.44140625" style="4" customWidth="1"/>
    <col min="10773" max="10773" width="1.6640625" style="4" customWidth="1"/>
    <col min="10774" max="10774" width="2.33203125" style="4" customWidth="1"/>
    <col min="10775" max="10778" width="1.6640625" style="4" customWidth="1"/>
    <col min="10779" max="10779" width="1.88671875" style="4" customWidth="1"/>
    <col min="10780" max="10783" width="1.6640625" style="4" customWidth="1"/>
    <col min="10784" max="10784" width="3.109375" style="4" customWidth="1"/>
    <col min="10785" max="10785" width="1.77734375" style="4" customWidth="1"/>
    <col min="10786" max="10786" width="1.88671875" style="4" customWidth="1"/>
    <col min="10787" max="10788" width="1.6640625" style="4" customWidth="1"/>
    <col min="10789" max="10789" width="1.77734375" style="4" customWidth="1"/>
    <col min="10790" max="10792" width="1.6640625" style="4" customWidth="1"/>
    <col min="10793" max="10793" width="1.77734375" style="4" customWidth="1"/>
    <col min="10794" max="10796" width="1.6640625" style="4" customWidth="1"/>
    <col min="10797" max="10797" width="1.88671875" style="4" customWidth="1"/>
    <col min="10798" max="10798" width="2.33203125" style="4" customWidth="1"/>
    <col min="10799" max="10801" width="1.6640625" style="4" customWidth="1"/>
    <col min="10802" max="10802" width="3" style="4" customWidth="1"/>
    <col min="10803" max="10804" width="1.6640625" style="4" customWidth="1"/>
    <col min="10805" max="10805" width="2" style="4" customWidth="1"/>
    <col min="10806" max="10806" width="4.33203125" style="4" customWidth="1"/>
    <col min="10807" max="10807" width="11.109375" style="4" customWidth="1"/>
    <col min="10808" max="10808" width="8.77734375" style="4" customWidth="1"/>
    <col min="10809" max="10809" width="9.44140625" style="4" customWidth="1"/>
    <col min="10810" max="10811" width="1.6640625" style="4" customWidth="1"/>
    <col min="10812" max="10812" width="8.77734375" style="4" customWidth="1"/>
    <col min="10813" max="10813" width="9.44140625" style="4" customWidth="1"/>
    <col min="10814" max="10815" width="1.6640625" style="4" customWidth="1"/>
    <col min="10816" max="10816" width="8.77734375" style="4" customWidth="1"/>
    <col min="10817" max="10817" width="9.44140625" style="4" customWidth="1"/>
    <col min="10818" max="10818" width="1.44140625" style="4" customWidth="1"/>
    <col min="10819" max="10819" width="1.6640625" style="4" customWidth="1"/>
    <col min="10820" max="10820" width="8.77734375" style="4" customWidth="1"/>
    <col min="10821" max="10821" width="9.44140625" style="4" customWidth="1"/>
    <col min="10822" max="10823" width="1.6640625" style="4" customWidth="1"/>
    <col min="10824" max="10824" width="8.77734375" style="4" customWidth="1"/>
    <col min="10825" max="10825" width="9.44140625" style="4" customWidth="1"/>
    <col min="10826" max="10826" width="1.6640625" style="4" customWidth="1"/>
    <col min="10827" max="11008" width="9" style="4"/>
    <col min="11009" max="11018" width="1.6640625" style="4" customWidth="1"/>
    <col min="11019" max="11019" width="1.88671875" style="4" customWidth="1"/>
    <col min="11020" max="11023" width="1.6640625" style="4" customWidth="1"/>
    <col min="11024" max="11024" width="1.77734375" style="4" customWidth="1"/>
    <col min="11025" max="11026" width="1.6640625" style="4" customWidth="1"/>
    <col min="11027" max="11027" width="1.88671875" style="4" customWidth="1"/>
    <col min="11028" max="11028" width="1.44140625" style="4" customWidth="1"/>
    <col min="11029" max="11029" width="1.6640625" style="4" customWidth="1"/>
    <col min="11030" max="11030" width="2.33203125" style="4" customWidth="1"/>
    <col min="11031" max="11034" width="1.6640625" style="4" customWidth="1"/>
    <col min="11035" max="11035" width="1.88671875" style="4" customWidth="1"/>
    <col min="11036" max="11039" width="1.6640625" style="4" customWidth="1"/>
    <col min="11040" max="11040" width="3.109375" style="4" customWidth="1"/>
    <col min="11041" max="11041" width="1.77734375" style="4" customWidth="1"/>
    <col min="11042" max="11042" width="1.88671875" style="4" customWidth="1"/>
    <col min="11043" max="11044" width="1.6640625" style="4" customWidth="1"/>
    <col min="11045" max="11045" width="1.77734375" style="4" customWidth="1"/>
    <col min="11046" max="11048" width="1.6640625" style="4" customWidth="1"/>
    <col min="11049" max="11049" width="1.77734375" style="4" customWidth="1"/>
    <col min="11050" max="11052" width="1.6640625" style="4" customWidth="1"/>
    <col min="11053" max="11053" width="1.88671875" style="4" customWidth="1"/>
    <col min="11054" max="11054" width="2.33203125" style="4" customWidth="1"/>
    <col min="11055" max="11057" width="1.6640625" style="4" customWidth="1"/>
    <col min="11058" max="11058" width="3" style="4" customWidth="1"/>
    <col min="11059" max="11060" width="1.6640625" style="4" customWidth="1"/>
    <col min="11061" max="11061" width="2" style="4" customWidth="1"/>
    <col min="11062" max="11062" width="4.33203125" style="4" customWidth="1"/>
    <col min="11063" max="11063" width="11.109375" style="4" customWidth="1"/>
    <col min="11064" max="11064" width="8.77734375" style="4" customWidth="1"/>
    <col min="11065" max="11065" width="9.44140625" style="4" customWidth="1"/>
    <col min="11066" max="11067" width="1.6640625" style="4" customWidth="1"/>
    <col min="11068" max="11068" width="8.77734375" style="4" customWidth="1"/>
    <col min="11069" max="11069" width="9.44140625" style="4" customWidth="1"/>
    <col min="11070" max="11071" width="1.6640625" style="4" customWidth="1"/>
    <col min="11072" max="11072" width="8.77734375" style="4" customWidth="1"/>
    <col min="11073" max="11073" width="9.44140625" style="4" customWidth="1"/>
    <col min="11074" max="11074" width="1.44140625" style="4" customWidth="1"/>
    <col min="11075" max="11075" width="1.6640625" style="4" customWidth="1"/>
    <col min="11076" max="11076" width="8.77734375" style="4" customWidth="1"/>
    <col min="11077" max="11077" width="9.44140625" style="4" customWidth="1"/>
    <col min="11078" max="11079" width="1.6640625" style="4" customWidth="1"/>
    <col min="11080" max="11080" width="8.77734375" style="4" customWidth="1"/>
    <col min="11081" max="11081" width="9.44140625" style="4" customWidth="1"/>
    <col min="11082" max="11082" width="1.6640625" style="4" customWidth="1"/>
    <col min="11083" max="11264" width="9" style="4"/>
    <col min="11265" max="11274" width="1.6640625" style="4" customWidth="1"/>
    <col min="11275" max="11275" width="1.88671875" style="4" customWidth="1"/>
    <col min="11276" max="11279" width="1.6640625" style="4" customWidth="1"/>
    <col min="11280" max="11280" width="1.77734375" style="4" customWidth="1"/>
    <col min="11281" max="11282" width="1.6640625" style="4" customWidth="1"/>
    <col min="11283" max="11283" width="1.88671875" style="4" customWidth="1"/>
    <col min="11284" max="11284" width="1.44140625" style="4" customWidth="1"/>
    <col min="11285" max="11285" width="1.6640625" style="4" customWidth="1"/>
    <col min="11286" max="11286" width="2.33203125" style="4" customWidth="1"/>
    <col min="11287" max="11290" width="1.6640625" style="4" customWidth="1"/>
    <col min="11291" max="11291" width="1.88671875" style="4" customWidth="1"/>
    <col min="11292" max="11295" width="1.6640625" style="4" customWidth="1"/>
    <col min="11296" max="11296" width="3.109375" style="4" customWidth="1"/>
    <col min="11297" max="11297" width="1.77734375" style="4" customWidth="1"/>
    <col min="11298" max="11298" width="1.88671875" style="4" customWidth="1"/>
    <col min="11299" max="11300" width="1.6640625" style="4" customWidth="1"/>
    <col min="11301" max="11301" width="1.77734375" style="4" customWidth="1"/>
    <col min="11302" max="11304" width="1.6640625" style="4" customWidth="1"/>
    <col min="11305" max="11305" width="1.77734375" style="4" customWidth="1"/>
    <col min="11306" max="11308" width="1.6640625" style="4" customWidth="1"/>
    <col min="11309" max="11309" width="1.88671875" style="4" customWidth="1"/>
    <col min="11310" max="11310" width="2.33203125" style="4" customWidth="1"/>
    <col min="11311" max="11313" width="1.6640625" style="4" customWidth="1"/>
    <col min="11314" max="11314" width="3" style="4" customWidth="1"/>
    <col min="11315" max="11316" width="1.6640625" style="4" customWidth="1"/>
    <col min="11317" max="11317" width="2" style="4" customWidth="1"/>
    <col min="11318" max="11318" width="4.33203125" style="4" customWidth="1"/>
    <col min="11319" max="11319" width="11.109375" style="4" customWidth="1"/>
    <col min="11320" max="11320" width="8.77734375" style="4" customWidth="1"/>
    <col min="11321" max="11321" width="9.44140625" style="4" customWidth="1"/>
    <col min="11322" max="11323" width="1.6640625" style="4" customWidth="1"/>
    <col min="11324" max="11324" width="8.77734375" style="4" customWidth="1"/>
    <col min="11325" max="11325" width="9.44140625" style="4" customWidth="1"/>
    <col min="11326" max="11327" width="1.6640625" style="4" customWidth="1"/>
    <col min="11328" max="11328" width="8.77734375" style="4" customWidth="1"/>
    <col min="11329" max="11329" width="9.44140625" style="4" customWidth="1"/>
    <col min="11330" max="11330" width="1.44140625" style="4" customWidth="1"/>
    <col min="11331" max="11331" width="1.6640625" style="4" customWidth="1"/>
    <col min="11332" max="11332" width="8.77734375" style="4" customWidth="1"/>
    <col min="11333" max="11333" width="9.44140625" style="4" customWidth="1"/>
    <col min="11334" max="11335" width="1.6640625" style="4" customWidth="1"/>
    <col min="11336" max="11336" width="8.77734375" style="4" customWidth="1"/>
    <col min="11337" max="11337" width="9.44140625" style="4" customWidth="1"/>
    <col min="11338" max="11338" width="1.6640625" style="4" customWidth="1"/>
    <col min="11339" max="11520" width="9" style="4"/>
    <col min="11521" max="11530" width="1.6640625" style="4" customWidth="1"/>
    <col min="11531" max="11531" width="1.88671875" style="4" customWidth="1"/>
    <col min="11532" max="11535" width="1.6640625" style="4" customWidth="1"/>
    <col min="11536" max="11536" width="1.77734375" style="4" customWidth="1"/>
    <col min="11537" max="11538" width="1.6640625" style="4" customWidth="1"/>
    <col min="11539" max="11539" width="1.88671875" style="4" customWidth="1"/>
    <col min="11540" max="11540" width="1.44140625" style="4" customWidth="1"/>
    <col min="11541" max="11541" width="1.6640625" style="4" customWidth="1"/>
    <col min="11542" max="11542" width="2.33203125" style="4" customWidth="1"/>
    <col min="11543" max="11546" width="1.6640625" style="4" customWidth="1"/>
    <col min="11547" max="11547" width="1.88671875" style="4" customWidth="1"/>
    <col min="11548" max="11551" width="1.6640625" style="4" customWidth="1"/>
    <col min="11552" max="11552" width="3.109375" style="4" customWidth="1"/>
    <col min="11553" max="11553" width="1.77734375" style="4" customWidth="1"/>
    <col min="11554" max="11554" width="1.88671875" style="4" customWidth="1"/>
    <col min="11555" max="11556" width="1.6640625" style="4" customWidth="1"/>
    <col min="11557" max="11557" width="1.77734375" style="4" customWidth="1"/>
    <col min="11558" max="11560" width="1.6640625" style="4" customWidth="1"/>
    <col min="11561" max="11561" width="1.77734375" style="4" customWidth="1"/>
    <col min="11562" max="11564" width="1.6640625" style="4" customWidth="1"/>
    <col min="11565" max="11565" width="1.88671875" style="4" customWidth="1"/>
    <col min="11566" max="11566" width="2.33203125" style="4" customWidth="1"/>
    <col min="11567" max="11569" width="1.6640625" style="4" customWidth="1"/>
    <col min="11570" max="11570" width="3" style="4" customWidth="1"/>
    <col min="11571" max="11572" width="1.6640625" style="4" customWidth="1"/>
    <col min="11573" max="11573" width="2" style="4" customWidth="1"/>
    <col min="11574" max="11574" width="4.33203125" style="4" customWidth="1"/>
    <col min="11575" max="11575" width="11.109375" style="4" customWidth="1"/>
    <col min="11576" max="11576" width="8.77734375" style="4" customWidth="1"/>
    <col min="11577" max="11577" width="9.44140625" style="4" customWidth="1"/>
    <col min="11578" max="11579" width="1.6640625" style="4" customWidth="1"/>
    <col min="11580" max="11580" width="8.77734375" style="4" customWidth="1"/>
    <col min="11581" max="11581" width="9.44140625" style="4" customWidth="1"/>
    <col min="11582" max="11583" width="1.6640625" style="4" customWidth="1"/>
    <col min="11584" max="11584" width="8.77734375" style="4" customWidth="1"/>
    <col min="11585" max="11585" width="9.44140625" style="4" customWidth="1"/>
    <col min="11586" max="11586" width="1.44140625" style="4" customWidth="1"/>
    <col min="11587" max="11587" width="1.6640625" style="4" customWidth="1"/>
    <col min="11588" max="11588" width="8.77734375" style="4" customWidth="1"/>
    <col min="11589" max="11589" width="9.44140625" style="4" customWidth="1"/>
    <col min="11590" max="11591" width="1.6640625" style="4" customWidth="1"/>
    <col min="11592" max="11592" width="8.77734375" style="4" customWidth="1"/>
    <col min="11593" max="11593" width="9.44140625" style="4" customWidth="1"/>
    <col min="11594" max="11594" width="1.6640625" style="4" customWidth="1"/>
    <col min="11595" max="11776" width="9" style="4"/>
    <col min="11777" max="11786" width="1.6640625" style="4" customWidth="1"/>
    <col min="11787" max="11787" width="1.88671875" style="4" customWidth="1"/>
    <col min="11788" max="11791" width="1.6640625" style="4" customWidth="1"/>
    <col min="11792" max="11792" width="1.77734375" style="4" customWidth="1"/>
    <col min="11793" max="11794" width="1.6640625" style="4" customWidth="1"/>
    <col min="11795" max="11795" width="1.88671875" style="4" customWidth="1"/>
    <col min="11796" max="11796" width="1.44140625" style="4" customWidth="1"/>
    <col min="11797" max="11797" width="1.6640625" style="4" customWidth="1"/>
    <col min="11798" max="11798" width="2.33203125" style="4" customWidth="1"/>
    <col min="11799" max="11802" width="1.6640625" style="4" customWidth="1"/>
    <col min="11803" max="11803" width="1.88671875" style="4" customWidth="1"/>
    <col min="11804" max="11807" width="1.6640625" style="4" customWidth="1"/>
    <col min="11808" max="11808" width="3.109375" style="4" customWidth="1"/>
    <col min="11809" max="11809" width="1.77734375" style="4" customWidth="1"/>
    <col min="11810" max="11810" width="1.88671875" style="4" customWidth="1"/>
    <col min="11811" max="11812" width="1.6640625" style="4" customWidth="1"/>
    <col min="11813" max="11813" width="1.77734375" style="4" customWidth="1"/>
    <col min="11814" max="11816" width="1.6640625" style="4" customWidth="1"/>
    <col min="11817" max="11817" width="1.77734375" style="4" customWidth="1"/>
    <col min="11818" max="11820" width="1.6640625" style="4" customWidth="1"/>
    <col min="11821" max="11821" width="1.88671875" style="4" customWidth="1"/>
    <col min="11822" max="11822" width="2.33203125" style="4" customWidth="1"/>
    <col min="11823" max="11825" width="1.6640625" style="4" customWidth="1"/>
    <col min="11826" max="11826" width="3" style="4" customWidth="1"/>
    <col min="11827" max="11828" width="1.6640625" style="4" customWidth="1"/>
    <col min="11829" max="11829" width="2" style="4" customWidth="1"/>
    <col min="11830" max="11830" width="4.33203125" style="4" customWidth="1"/>
    <col min="11831" max="11831" width="11.109375" style="4" customWidth="1"/>
    <col min="11832" max="11832" width="8.77734375" style="4" customWidth="1"/>
    <col min="11833" max="11833" width="9.44140625" style="4" customWidth="1"/>
    <col min="11834" max="11835" width="1.6640625" style="4" customWidth="1"/>
    <col min="11836" max="11836" width="8.77734375" style="4" customWidth="1"/>
    <col min="11837" max="11837" width="9.44140625" style="4" customWidth="1"/>
    <col min="11838" max="11839" width="1.6640625" style="4" customWidth="1"/>
    <col min="11840" max="11840" width="8.77734375" style="4" customWidth="1"/>
    <col min="11841" max="11841" width="9.44140625" style="4" customWidth="1"/>
    <col min="11842" max="11842" width="1.44140625" style="4" customWidth="1"/>
    <col min="11843" max="11843" width="1.6640625" style="4" customWidth="1"/>
    <col min="11844" max="11844" width="8.77734375" style="4" customWidth="1"/>
    <col min="11845" max="11845" width="9.44140625" style="4" customWidth="1"/>
    <col min="11846" max="11847" width="1.6640625" style="4" customWidth="1"/>
    <col min="11848" max="11848" width="8.77734375" style="4" customWidth="1"/>
    <col min="11849" max="11849" width="9.44140625" style="4" customWidth="1"/>
    <col min="11850" max="11850" width="1.6640625" style="4" customWidth="1"/>
    <col min="11851" max="12032" width="9" style="4"/>
    <col min="12033" max="12042" width="1.6640625" style="4" customWidth="1"/>
    <col min="12043" max="12043" width="1.88671875" style="4" customWidth="1"/>
    <col min="12044" max="12047" width="1.6640625" style="4" customWidth="1"/>
    <col min="12048" max="12048" width="1.77734375" style="4" customWidth="1"/>
    <col min="12049" max="12050" width="1.6640625" style="4" customWidth="1"/>
    <col min="12051" max="12051" width="1.88671875" style="4" customWidth="1"/>
    <col min="12052" max="12052" width="1.44140625" style="4" customWidth="1"/>
    <col min="12053" max="12053" width="1.6640625" style="4" customWidth="1"/>
    <col min="12054" max="12054" width="2.33203125" style="4" customWidth="1"/>
    <col min="12055" max="12058" width="1.6640625" style="4" customWidth="1"/>
    <col min="12059" max="12059" width="1.88671875" style="4" customWidth="1"/>
    <col min="12060" max="12063" width="1.6640625" style="4" customWidth="1"/>
    <col min="12064" max="12064" width="3.109375" style="4" customWidth="1"/>
    <col min="12065" max="12065" width="1.77734375" style="4" customWidth="1"/>
    <col min="12066" max="12066" width="1.88671875" style="4" customWidth="1"/>
    <col min="12067" max="12068" width="1.6640625" style="4" customWidth="1"/>
    <col min="12069" max="12069" width="1.77734375" style="4" customWidth="1"/>
    <col min="12070" max="12072" width="1.6640625" style="4" customWidth="1"/>
    <col min="12073" max="12073" width="1.77734375" style="4" customWidth="1"/>
    <col min="12074" max="12076" width="1.6640625" style="4" customWidth="1"/>
    <col min="12077" max="12077" width="1.88671875" style="4" customWidth="1"/>
    <col min="12078" max="12078" width="2.33203125" style="4" customWidth="1"/>
    <col min="12079" max="12081" width="1.6640625" style="4" customWidth="1"/>
    <col min="12082" max="12082" width="3" style="4" customWidth="1"/>
    <col min="12083" max="12084" width="1.6640625" style="4" customWidth="1"/>
    <col min="12085" max="12085" width="2" style="4" customWidth="1"/>
    <col min="12086" max="12086" width="4.33203125" style="4" customWidth="1"/>
    <col min="12087" max="12087" width="11.109375" style="4" customWidth="1"/>
    <col min="12088" max="12088" width="8.77734375" style="4" customWidth="1"/>
    <col min="12089" max="12089" width="9.44140625" style="4" customWidth="1"/>
    <col min="12090" max="12091" width="1.6640625" style="4" customWidth="1"/>
    <col min="12092" max="12092" width="8.77734375" style="4" customWidth="1"/>
    <col min="12093" max="12093" width="9.44140625" style="4" customWidth="1"/>
    <col min="12094" max="12095" width="1.6640625" style="4" customWidth="1"/>
    <col min="12096" max="12096" width="8.77734375" style="4" customWidth="1"/>
    <col min="12097" max="12097" width="9.44140625" style="4" customWidth="1"/>
    <col min="12098" max="12098" width="1.44140625" style="4" customWidth="1"/>
    <col min="12099" max="12099" width="1.6640625" style="4" customWidth="1"/>
    <col min="12100" max="12100" width="8.77734375" style="4" customWidth="1"/>
    <col min="12101" max="12101" width="9.44140625" style="4" customWidth="1"/>
    <col min="12102" max="12103" width="1.6640625" style="4" customWidth="1"/>
    <col min="12104" max="12104" width="8.77734375" style="4" customWidth="1"/>
    <col min="12105" max="12105" width="9.44140625" style="4" customWidth="1"/>
    <col min="12106" max="12106" width="1.6640625" style="4" customWidth="1"/>
    <col min="12107" max="12288" width="9" style="4"/>
    <col min="12289" max="12298" width="1.6640625" style="4" customWidth="1"/>
    <col min="12299" max="12299" width="1.88671875" style="4" customWidth="1"/>
    <col min="12300" max="12303" width="1.6640625" style="4" customWidth="1"/>
    <col min="12304" max="12304" width="1.77734375" style="4" customWidth="1"/>
    <col min="12305" max="12306" width="1.6640625" style="4" customWidth="1"/>
    <col min="12307" max="12307" width="1.88671875" style="4" customWidth="1"/>
    <col min="12308" max="12308" width="1.44140625" style="4" customWidth="1"/>
    <col min="12309" max="12309" width="1.6640625" style="4" customWidth="1"/>
    <col min="12310" max="12310" width="2.33203125" style="4" customWidth="1"/>
    <col min="12311" max="12314" width="1.6640625" style="4" customWidth="1"/>
    <col min="12315" max="12315" width="1.88671875" style="4" customWidth="1"/>
    <col min="12316" max="12319" width="1.6640625" style="4" customWidth="1"/>
    <col min="12320" max="12320" width="3.109375" style="4" customWidth="1"/>
    <col min="12321" max="12321" width="1.77734375" style="4" customWidth="1"/>
    <col min="12322" max="12322" width="1.88671875" style="4" customWidth="1"/>
    <col min="12323" max="12324" width="1.6640625" style="4" customWidth="1"/>
    <col min="12325" max="12325" width="1.77734375" style="4" customWidth="1"/>
    <col min="12326" max="12328" width="1.6640625" style="4" customWidth="1"/>
    <col min="12329" max="12329" width="1.77734375" style="4" customWidth="1"/>
    <col min="12330" max="12332" width="1.6640625" style="4" customWidth="1"/>
    <col min="12333" max="12333" width="1.88671875" style="4" customWidth="1"/>
    <col min="12334" max="12334" width="2.33203125" style="4" customWidth="1"/>
    <col min="12335" max="12337" width="1.6640625" style="4" customWidth="1"/>
    <col min="12338" max="12338" width="3" style="4" customWidth="1"/>
    <col min="12339" max="12340" width="1.6640625" style="4" customWidth="1"/>
    <col min="12341" max="12341" width="2" style="4" customWidth="1"/>
    <col min="12342" max="12342" width="4.33203125" style="4" customWidth="1"/>
    <col min="12343" max="12343" width="11.109375" style="4" customWidth="1"/>
    <col min="12344" max="12344" width="8.77734375" style="4" customWidth="1"/>
    <col min="12345" max="12345" width="9.44140625" style="4" customWidth="1"/>
    <col min="12346" max="12347" width="1.6640625" style="4" customWidth="1"/>
    <col min="12348" max="12348" width="8.77734375" style="4" customWidth="1"/>
    <col min="12349" max="12349" width="9.44140625" style="4" customWidth="1"/>
    <col min="12350" max="12351" width="1.6640625" style="4" customWidth="1"/>
    <col min="12352" max="12352" width="8.77734375" style="4" customWidth="1"/>
    <col min="12353" max="12353" width="9.44140625" style="4" customWidth="1"/>
    <col min="12354" max="12354" width="1.44140625" style="4" customWidth="1"/>
    <col min="12355" max="12355" width="1.6640625" style="4" customWidth="1"/>
    <col min="12356" max="12356" width="8.77734375" style="4" customWidth="1"/>
    <col min="12357" max="12357" width="9.44140625" style="4" customWidth="1"/>
    <col min="12358" max="12359" width="1.6640625" style="4" customWidth="1"/>
    <col min="12360" max="12360" width="8.77734375" style="4" customWidth="1"/>
    <col min="12361" max="12361" width="9.44140625" style="4" customWidth="1"/>
    <col min="12362" max="12362" width="1.6640625" style="4" customWidth="1"/>
    <col min="12363" max="12544" width="9" style="4"/>
    <col min="12545" max="12554" width="1.6640625" style="4" customWidth="1"/>
    <col min="12555" max="12555" width="1.88671875" style="4" customWidth="1"/>
    <col min="12556" max="12559" width="1.6640625" style="4" customWidth="1"/>
    <col min="12560" max="12560" width="1.77734375" style="4" customWidth="1"/>
    <col min="12561" max="12562" width="1.6640625" style="4" customWidth="1"/>
    <col min="12563" max="12563" width="1.88671875" style="4" customWidth="1"/>
    <col min="12564" max="12564" width="1.44140625" style="4" customWidth="1"/>
    <col min="12565" max="12565" width="1.6640625" style="4" customWidth="1"/>
    <col min="12566" max="12566" width="2.33203125" style="4" customWidth="1"/>
    <col min="12567" max="12570" width="1.6640625" style="4" customWidth="1"/>
    <col min="12571" max="12571" width="1.88671875" style="4" customWidth="1"/>
    <col min="12572" max="12575" width="1.6640625" style="4" customWidth="1"/>
    <col min="12576" max="12576" width="3.109375" style="4" customWidth="1"/>
    <col min="12577" max="12577" width="1.77734375" style="4" customWidth="1"/>
    <col min="12578" max="12578" width="1.88671875" style="4" customWidth="1"/>
    <col min="12579" max="12580" width="1.6640625" style="4" customWidth="1"/>
    <col min="12581" max="12581" width="1.77734375" style="4" customWidth="1"/>
    <col min="12582" max="12584" width="1.6640625" style="4" customWidth="1"/>
    <col min="12585" max="12585" width="1.77734375" style="4" customWidth="1"/>
    <col min="12586" max="12588" width="1.6640625" style="4" customWidth="1"/>
    <col min="12589" max="12589" width="1.88671875" style="4" customWidth="1"/>
    <col min="12590" max="12590" width="2.33203125" style="4" customWidth="1"/>
    <col min="12591" max="12593" width="1.6640625" style="4" customWidth="1"/>
    <col min="12594" max="12594" width="3" style="4" customWidth="1"/>
    <col min="12595" max="12596" width="1.6640625" style="4" customWidth="1"/>
    <col min="12597" max="12597" width="2" style="4" customWidth="1"/>
    <col min="12598" max="12598" width="4.33203125" style="4" customWidth="1"/>
    <col min="12599" max="12599" width="11.109375" style="4" customWidth="1"/>
    <col min="12600" max="12600" width="8.77734375" style="4" customWidth="1"/>
    <col min="12601" max="12601" width="9.44140625" style="4" customWidth="1"/>
    <col min="12602" max="12603" width="1.6640625" style="4" customWidth="1"/>
    <col min="12604" max="12604" width="8.77734375" style="4" customWidth="1"/>
    <col min="12605" max="12605" width="9.44140625" style="4" customWidth="1"/>
    <col min="12606" max="12607" width="1.6640625" style="4" customWidth="1"/>
    <col min="12608" max="12608" width="8.77734375" style="4" customWidth="1"/>
    <col min="12609" max="12609" width="9.44140625" style="4" customWidth="1"/>
    <col min="12610" max="12610" width="1.44140625" style="4" customWidth="1"/>
    <col min="12611" max="12611" width="1.6640625" style="4" customWidth="1"/>
    <col min="12612" max="12612" width="8.77734375" style="4" customWidth="1"/>
    <col min="12613" max="12613" width="9.44140625" style="4" customWidth="1"/>
    <col min="12614" max="12615" width="1.6640625" style="4" customWidth="1"/>
    <col min="12616" max="12616" width="8.77734375" style="4" customWidth="1"/>
    <col min="12617" max="12617" width="9.44140625" style="4" customWidth="1"/>
    <col min="12618" max="12618" width="1.6640625" style="4" customWidth="1"/>
    <col min="12619" max="12800" width="9" style="4"/>
    <col min="12801" max="12810" width="1.6640625" style="4" customWidth="1"/>
    <col min="12811" max="12811" width="1.88671875" style="4" customWidth="1"/>
    <col min="12812" max="12815" width="1.6640625" style="4" customWidth="1"/>
    <col min="12816" max="12816" width="1.77734375" style="4" customWidth="1"/>
    <col min="12817" max="12818" width="1.6640625" style="4" customWidth="1"/>
    <col min="12819" max="12819" width="1.88671875" style="4" customWidth="1"/>
    <col min="12820" max="12820" width="1.44140625" style="4" customWidth="1"/>
    <col min="12821" max="12821" width="1.6640625" style="4" customWidth="1"/>
    <col min="12822" max="12822" width="2.33203125" style="4" customWidth="1"/>
    <col min="12823" max="12826" width="1.6640625" style="4" customWidth="1"/>
    <col min="12827" max="12827" width="1.88671875" style="4" customWidth="1"/>
    <col min="12828" max="12831" width="1.6640625" style="4" customWidth="1"/>
    <col min="12832" max="12832" width="3.109375" style="4" customWidth="1"/>
    <col min="12833" max="12833" width="1.77734375" style="4" customWidth="1"/>
    <col min="12834" max="12834" width="1.88671875" style="4" customWidth="1"/>
    <col min="12835" max="12836" width="1.6640625" style="4" customWidth="1"/>
    <col min="12837" max="12837" width="1.77734375" style="4" customWidth="1"/>
    <col min="12838" max="12840" width="1.6640625" style="4" customWidth="1"/>
    <col min="12841" max="12841" width="1.77734375" style="4" customWidth="1"/>
    <col min="12842" max="12844" width="1.6640625" style="4" customWidth="1"/>
    <col min="12845" max="12845" width="1.88671875" style="4" customWidth="1"/>
    <col min="12846" max="12846" width="2.33203125" style="4" customWidth="1"/>
    <col min="12847" max="12849" width="1.6640625" style="4" customWidth="1"/>
    <col min="12850" max="12850" width="3" style="4" customWidth="1"/>
    <col min="12851" max="12852" width="1.6640625" style="4" customWidth="1"/>
    <col min="12853" max="12853" width="2" style="4" customWidth="1"/>
    <col min="12854" max="12854" width="4.33203125" style="4" customWidth="1"/>
    <col min="12855" max="12855" width="11.109375" style="4" customWidth="1"/>
    <col min="12856" max="12856" width="8.77734375" style="4" customWidth="1"/>
    <col min="12857" max="12857" width="9.44140625" style="4" customWidth="1"/>
    <col min="12858" max="12859" width="1.6640625" style="4" customWidth="1"/>
    <col min="12860" max="12860" width="8.77734375" style="4" customWidth="1"/>
    <col min="12861" max="12861" width="9.44140625" style="4" customWidth="1"/>
    <col min="12862" max="12863" width="1.6640625" style="4" customWidth="1"/>
    <col min="12864" max="12864" width="8.77734375" style="4" customWidth="1"/>
    <col min="12865" max="12865" width="9.44140625" style="4" customWidth="1"/>
    <col min="12866" max="12866" width="1.44140625" style="4" customWidth="1"/>
    <col min="12867" max="12867" width="1.6640625" style="4" customWidth="1"/>
    <col min="12868" max="12868" width="8.77734375" style="4" customWidth="1"/>
    <col min="12869" max="12869" width="9.44140625" style="4" customWidth="1"/>
    <col min="12870" max="12871" width="1.6640625" style="4" customWidth="1"/>
    <col min="12872" max="12872" width="8.77734375" style="4" customWidth="1"/>
    <col min="12873" max="12873" width="9.44140625" style="4" customWidth="1"/>
    <col min="12874" max="12874" width="1.6640625" style="4" customWidth="1"/>
    <col min="12875" max="13056" width="9" style="4"/>
    <col min="13057" max="13066" width="1.6640625" style="4" customWidth="1"/>
    <col min="13067" max="13067" width="1.88671875" style="4" customWidth="1"/>
    <col min="13068" max="13071" width="1.6640625" style="4" customWidth="1"/>
    <col min="13072" max="13072" width="1.77734375" style="4" customWidth="1"/>
    <col min="13073" max="13074" width="1.6640625" style="4" customWidth="1"/>
    <col min="13075" max="13075" width="1.88671875" style="4" customWidth="1"/>
    <col min="13076" max="13076" width="1.44140625" style="4" customWidth="1"/>
    <col min="13077" max="13077" width="1.6640625" style="4" customWidth="1"/>
    <col min="13078" max="13078" width="2.33203125" style="4" customWidth="1"/>
    <col min="13079" max="13082" width="1.6640625" style="4" customWidth="1"/>
    <col min="13083" max="13083" width="1.88671875" style="4" customWidth="1"/>
    <col min="13084" max="13087" width="1.6640625" style="4" customWidth="1"/>
    <col min="13088" max="13088" width="3.109375" style="4" customWidth="1"/>
    <col min="13089" max="13089" width="1.77734375" style="4" customWidth="1"/>
    <col min="13090" max="13090" width="1.88671875" style="4" customWidth="1"/>
    <col min="13091" max="13092" width="1.6640625" style="4" customWidth="1"/>
    <col min="13093" max="13093" width="1.77734375" style="4" customWidth="1"/>
    <col min="13094" max="13096" width="1.6640625" style="4" customWidth="1"/>
    <col min="13097" max="13097" width="1.77734375" style="4" customWidth="1"/>
    <col min="13098" max="13100" width="1.6640625" style="4" customWidth="1"/>
    <col min="13101" max="13101" width="1.88671875" style="4" customWidth="1"/>
    <col min="13102" max="13102" width="2.33203125" style="4" customWidth="1"/>
    <col min="13103" max="13105" width="1.6640625" style="4" customWidth="1"/>
    <col min="13106" max="13106" width="3" style="4" customWidth="1"/>
    <col min="13107" max="13108" width="1.6640625" style="4" customWidth="1"/>
    <col min="13109" max="13109" width="2" style="4" customWidth="1"/>
    <col min="13110" max="13110" width="4.33203125" style="4" customWidth="1"/>
    <col min="13111" max="13111" width="11.109375" style="4" customWidth="1"/>
    <col min="13112" max="13112" width="8.77734375" style="4" customWidth="1"/>
    <col min="13113" max="13113" width="9.44140625" style="4" customWidth="1"/>
    <col min="13114" max="13115" width="1.6640625" style="4" customWidth="1"/>
    <col min="13116" max="13116" width="8.77734375" style="4" customWidth="1"/>
    <col min="13117" max="13117" width="9.44140625" style="4" customWidth="1"/>
    <col min="13118" max="13119" width="1.6640625" style="4" customWidth="1"/>
    <col min="13120" max="13120" width="8.77734375" style="4" customWidth="1"/>
    <col min="13121" max="13121" width="9.44140625" style="4" customWidth="1"/>
    <col min="13122" max="13122" width="1.44140625" style="4" customWidth="1"/>
    <col min="13123" max="13123" width="1.6640625" style="4" customWidth="1"/>
    <col min="13124" max="13124" width="8.77734375" style="4" customWidth="1"/>
    <col min="13125" max="13125" width="9.44140625" style="4" customWidth="1"/>
    <col min="13126" max="13127" width="1.6640625" style="4" customWidth="1"/>
    <col min="13128" max="13128" width="8.77734375" style="4" customWidth="1"/>
    <col min="13129" max="13129" width="9.44140625" style="4" customWidth="1"/>
    <col min="13130" max="13130" width="1.6640625" style="4" customWidth="1"/>
    <col min="13131" max="13312" width="9" style="4"/>
    <col min="13313" max="13322" width="1.6640625" style="4" customWidth="1"/>
    <col min="13323" max="13323" width="1.88671875" style="4" customWidth="1"/>
    <col min="13324" max="13327" width="1.6640625" style="4" customWidth="1"/>
    <col min="13328" max="13328" width="1.77734375" style="4" customWidth="1"/>
    <col min="13329" max="13330" width="1.6640625" style="4" customWidth="1"/>
    <col min="13331" max="13331" width="1.88671875" style="4" customWidth="1"/>
    <col min="13332" max="13332" width="1.44140625" style="4" customWidth="1"/>
    <col min="13333" max="13333" width="1.6640625" style="4" customWidth="1"/>
    <col min="13334" max="13334" width="2.33203125" style="4" customWidth="1"/>
    <col min="13335" max="13338" width="1.6640625" style="4" customWidth="1"/>
    <col min="13339" max="13339" width="1.88671875" style="4" customWidth="1"/>
    <col min="13340" max="13343" width="1.6640625" style="4" customWidth="1"/>
    <col min="13344" max="13344" width="3.109375" style="4" customWidth="1"/>
    <col min="13345" max="13345" width="1.77734375" style="4" customWidth="1"/>
    <col min="13346" max="13346" width="1.88671875" style="4" customWidth="1"/>
    <col min="13347" max="13348" width="1.6640625" style="4" customWidth="1"/>
    <col min="13349" max="13349" width="1.77734375" style="4" customWidth="1"/>
    <col min="13350" max="13352" width="1.6640625" style="4" customWidth="1"/>
    <col min="13353" max="13353" width="1.77734375" style="4" customWidth="1"/>
    <col min="13354" max="13356" width="1.6640625" style="4" customWidth="1"/>
    <col min="13357" max="13357" width="1.88671875" style="4" customWidth="1"/>
    <col min="13358" max="13358" width="2.33203125" style="4" customWidth="1"/>
    <col min="13359" max="13361" width="1.6640625" style="4" customWidth="1"/>
    <col min="13362" max="13362" width="3" style="4" customWidth="1"/>
    <col min="13363" max="13364" width="1.6640625" style="4" customWidth="1"/>
    <col min="13365" max="13365" width="2" style="4" customWidth="1"/>
    <col min="13366" max="13366" width="4.33203125" style="4" customWidth="1"/>
    <col min="13367" max="13367" width="11.109375" style="4" customWidth="1"/>
    <col min="13368" max="13368" width="8.77734375" style="4" customWidth="1"/>
    <col min="13369" max="13369" width="9.44140625" style="4" customWidth="1"/>
    <col min="13370" max="13371" width="1.6640625" style="4" customWidth="1"/>
    <col min="13372" max="13372" width="8.77734375" style="4" customWidth="1"/>
    <col min="13373" max="13373" width="9.44140625" style="4" customWidth="1"/>
    <col min="13374" max="13375" width="1.6640625" style="4" customWidth="1"/>
    <col min="13376" max="13376" width="8.77734375" style="4" customWidth="1"/>
    <col min="13377" max="13377" width="9.44140625" style="4" customWidth="1"/>
    <col min="13378" max="13378" width="1.44140625" style="4" customWidth="1"/>
    <col min="13379" max="13379" width="1.6640625" style="4" customWidth="1"/>
    <col min="13380" max="13380" width="8.77734375" style="4" customWidth="1"/>
    <col min="13381" max="13381" width="9.44140625" style="4" customWidth="1"/>
    <col min="13382" max="13383" width="1.6640625" style="4" customWidth="1"/>
    <col min="13384" max="13384" width="8.77734375" style="4" customWidth="1"/>
    <col min="13385" max="13385" width="9.44140625" style="4" customWidth="1"/>
    <col min="13386" max="13386" width="1.6640625" style="4" customWidth="1"/>
    <col min="13387" max="13568" width="9" style="4"/>
    <col min="13569" max="13578" width="1.6640625" style="4" customWidth="1"/>
    <col min="13579" max="13579" width="1.88671875" style="4" customWidth="1"/>
    <col min="13580" max="13583" width="1.6640625" style="4" customWidth="1"/>
    <col min="13584" max="13584" width="1.77734375" style="4" customWidth="1"/>
    <col min="13585" max="13586" width="1.6640625" style="4" customWidth="1"/>
    <col min="13587" max="13587" width="1.88671875" style="4" customWidth="1"/>
    <col min="13588" max="13588" width="1.44140625" style="4" customWidth="1"/>
    <col min="13589" max="13589" width="1.6640625" style="4" customWidth="1"/>
    <col min="13590" max="13590" width="2.33203125" style="4" customWidth="1"/>
    <col min="13591" max="13594" width="1.6640625" style="4" customWidth="1"/>
    <col min="13595" max="13595" width="1.88671875" style="4" customWidth="1"/>
    <col min="13596" max="13599" width="1.6640625" style="4" customWidth="1"/>
    <col min="13600" max="13600" width="3.109375" style="4" customWidth="1"/>
    <col min="13601" max="13601" width="1.77734375" style="4" customWidth="1"/>
    <col min="13602" max="13602" width="1.88671875" style="4" customWidth="1"/>
    <col min="13603" max="13604" width="1.6640625" style="4" customWidth="1"/>
    <col min="13605" max="13605" width="1.77734375" style="4" customWidth="1"/>
    <col min="13606" max="13608" width="1.6640625" style="4" customWidth="1"/>
    <col min="13609" max="13609" width="1.77734375" style="4" customWidth="1"/>
    <col min="13610" max="13612" width="1.6640625" style="4" customWidth="1"/>
    <col min="13613" max="13613" width="1.88671875" style="4" customWidth="1"/>
    <col min="13614" max="13614" width="2.33203125" style="4" customWidth="1"/>
    <col min="13615" max="13617" width="1.6640625" style="4" customWidth="1"/>
    <col min="13618" max="13618" width="3" style="4" customWidth="1"/>
    <col min="13619" max="13620" width="1.6640625" style="4" customWidth="1"/>
    <col min="13621" max="13621" width="2" style="4" customWidth="1"/>
    <col min="13622" max="13622" width="4.33203125" style="4" customWidth="1"/>
    <col min="13623" max="13623" width="11.109375" style="4" customWidth="1"/>
    <col min="13624" max="13624" width="8.77734375" style="4" customWidth="1"/>
    <col min="13625" max="13625" width="9.44140625" style="4" customWidth="1"/>
    <col min="13626" max="13627" width="1.6640625" style="4" customWidth="1"/>
    <col min="13628" max="13628" width="8.77734375" style="4" customWidth="1"/>
    <col min="13629" max="13629" width="9.44140625" style="4" customWidth="1"/>
    <col min="13630" max="13631" width="1.6640625" style="4" customWidth="1"/>
    <col min="13632" max="13632" width="8.77734375" style="4" customWidth="1"/>
    <col min="13633" max="13633" width="9.44140625" style="4" customWidth="1"/>
    <col min="13634" max="13634" width="1.44140625" style="4" customWidth="1"/>
    <col min="13635" max="13635" width="1.6640625" style="4" customWidth="1"/>
    <col min="13636" max="13636" width="8.77734375" style="4" customWidth="1"/>
    <col min="13637" max="13637" width="9.44140625" style="4" customWidth="1"/>
    <col min="13638" max="13639" width="1.6640625" style="4" customWidth="1"/>
    <col min="13640" max="13640" width="8.77734375" style="4" customWidth="1"/>
    <col min="13641" max="13641" width="9.44140625" style="4" customWidth="1"/>
    <col min="13642" max="13642" width="1.6640625" style="4" customWidth="1"/>
    <col min="13643" max="13824" width="9" style="4"/>
    <col min="13825" max="13834" width="1.6640625" style="4" customWidth="1"/>
    <col min="13835" max="13835" width="1.88671875" style="4" customWidth="1"/>
    <col min="13836" max="13839" width="1.6640625" style="4" customWidth="1"/>
    <col min="13840" max="13840" width="1.77734375" style="4" customWidth="1"/>
    <col min="13841" max="13842" width="1.6640625" style="4" customWidth="1"/>
    <col min="13843" max="13843" width="1.88671875" style="4" customWidth="1"/>
    <col min="13844" max="13844" width="1.44140625" style="4" customWidth="1"/>
    <col min="13845" max="13845" width="1.6640625" style="4" customWidth="1"/>
    <col min="13846" max="13846" width="2.33203125" style="4" customWidth="1"/>
    <col min="13847" max="13850" width="1.6640625" style="4" customWidth="1"/>
    <col min="13851" max="13851" width="1.88671875" style="4" customWidth="1"/>
    <col min="13852" max="13855" width="1.6640625" style="4" customWidth="1"/>
    <col min="13856" max="13856" width="3.109375" style="4" customWidth="1"/>
    <col min="13857" max="13857" width="1.77734375" style="4" customWidth="1"/>
    <col min="13858" max="13858" width="1.88671875" style="4" customWidth="1"/>
    <col min="13859" max="13860" width="1.6640625" style="4" customWidth="1"/>
    <col min="13861" max="13861" width="1.77734375" style="4" customWidth="1"/>
    <col min="13862" max="13864" width="1.6640625" style="4" customWidth="1"/>
    <col min="13865" max="13865" width="1.77734375" style="4" customWidth="1"/>
    <col min="13866" max="13868" width="1.6640625" style="4" customWidth="1"/>
    <col min="13869" max="13869" width="1.88671875" style="4" customWidth="1"/>
    <col min="13870" max="13870" width="2.33203125" style="4" customWidth="1"/>
    <col min="13871" max="13873" width="1.6640625" style="4" customWidth="1"/>
    <col min="13874" max="13874" width="3" style="4" customWidth="1"/>
    <col min="13875" max="13876" width="1.6640625" style="4" customWidth="1"/>
    <col min="13877" max="13877" width="2" style="4" customWidth="1"/>
    <col min="13878" max="13878" width="4.33203125" style="4" customWidth="1"/>
    <col min="13879" max="13879" width="11.109375" style="4" customWidth="1"/>
    <col min="13880" max="13880" width="8.77734375" style="4" customWidth="1"/>
    <col min="13881" max="13881" width="9.44140625" style="4" customWidth="1"/>
    <col min="13882" max="13883" width="1.6640625" style="4" customWidth="1"/>
    <col min="13884" max="13884" width="8.77734375" style="4" customWidth="1"/>
    <col min="13885" max="13885" width="9.44140625" style="4" customWidth="1"/>
    <col min="13886" max="13887" width="1.6640625" style="4" customWidth="1"/>
    <col min="13888" max="13888" width="8.77734375" style="4" customWidth="1"/>
    <col min="13889" max="13889" width="9.44140625" style="4" customWidth="1"/>
    <col min="13890" max="13890" width="1.44140625" style="4" customWidth="1"/>
    <col min="13891" max="13891" width="1.6640625" style="4" customWidth="1"/>
    <col min="13892" max="13892" width="8.77734375" style="4" customWidth="1"/>
    <col min="13893" max="13893" width="9.44140625" style="4" customWidth="1"/>
    <col min="13894" max="13895" width="1.6640625" style="4" customWidth="1"/>
    <col min="13896" max="13896" width="8.77734375" style="4" customWidth="1"/>
    <col min="13897" max="13897" width="9.44140625" style="4" customWidth="1"/>
    <col min="13898" max="13898" width="1.6640625" style="4" customWidth="1"/>
    <col min="13899" max="14080" width="9" style="4"/>
    <col min="14081" max="14090" width="1.6640625" style="4" customWidth="1"/>
    <col min="14091" max="14091" width="1.88671875" style="4" customWidth="1"/>
    <col min="14092" max="14095" width="1.6640625" style="4" customWidth="1"/>
    <col min="14096" max="14096" width="1.77734375" style="4" customWidth="1"/>
    <col min="14097" max="14098" width="1.6640625" style="4" customWidth="1"/>
    <col min="14099" max="14099" width="1.88671875" style="4" customWidth="1"/>
    <col min="14100" max="14100" width="1.44140625" style="4" customWidth="1"/>
    <col min="14101" max="14101" width="1.6640625" style="4" customWidth="1"/>
    <col min="14102" max="14102" width="2.33203125" style="4" customWidth="1"/>
    <col min="14103" max="14106" width="1.6640625" style="4" customWidth="1"/>
    <col min="14107" max="14107" width="1.88671875" style="4" customWidth="1"/>
    <col min="14108" max="14111" width="1.6640625" style="4" customWidth="1"/>
    <col min="14112" max="14112" width="3.109375" style="4" customWidth="1"/>
    <col min="14113" max="14113" width="1.77734375" style="4" customWidth="1"/>
    <col min="14114" max="14114" width="1.88671875" style="4" customWidth="1"/>
    <col min="14115" max="14116" width="1.6640625" style="4" customWidth="1"/>
    <col min="14117" max="14117" width="1.77734375" style="4" customWidth="1"/>
    <col min="14118" max="14120" width="1.6640625" style="4" customWidth="1"/>
    <col min="14121" max="14121" width="1.77734375" style="4" customWidth="1"/>
    <col min="14122" max="14124" width="1.6640625" style="4" customWidth="1"/>
    <col min="14125" max="14125" width="1.88671875" style="4" customWidth="1"/>
    <col min="14126" max="14126" width="2.33203125" style="4" customWidth="1"/>
    <col min="14127" max="14129" width="1.6640625" style="4" customWidth="1"/>
    <col min="14130" max="14130" width="3" style="4" customWidth="1"/>
    <col min="14131" max="14132" width="1.6640625" style="4" customWidth="1"/>
    <col min="14133" max="14133" width="2" style="4" customWidth="1"/>
    <col min="14134" max="14134" width="4.33203125" style="4" customWidth="1"/>
    <col min="14135" max="14135" width="11.109375" style="4" customWidth="1"/>
    <col min="14136" max="14136" width="8.77734375" style="4" customWidth="1"/>
    <col min="14137" max="14137" width="9.44140625" style="4" customWidth="1"/>
    <col min="14138" max="14139" width="1.6640625" style="4" customWidth="1"/>
    <col min="14140" max="14140" width="8.77734375" style="4" customWidth="1"/>
    <col min="14141" max="14141" width="9.44140625" style="4" customWidth="1"/>
    <col min="14142" max="14143" width="1.6640625" style="4" customWidth="1"/>
    <col min="14144" max="14144" width="8.77734375" style="4" customWidth="1"/>
    <col min="14145" max="14145" width="9.44140625" style="4" customWidth="1"/>
    <col min="14146" max="14146" width="1.44140625" style="4" customWidth="1"/>
    <col min="14147" max="14147" width="1.6640625" style="4" customWidth="1"/>
    <col min="14148" max="14148" width="8.77734375" style="4" customWidth="1"/>
    <col min="14149" max="14149" width="9.44140625" style="4" customWidth="1"/>
    <col min="14150" max="14151" width="1.6640625" style="4" customWidth="1"/>
    <col min="14152" max="14152" width="8.77734375" style="4" customWidth="1"/>
    <col min="14153" max="14153" width="9.44140625" style="4" customWidth="1"/>
    <col min="14154" max="14154" width="1.6640625" style="4" customWidth="1"/>
    <col min="14155" max="14336" width="9" style="4"/>
    <col min="14337" max="14346" width="1.6640625" style="4" customWidth="1"/>
    <col min="14347" max="14347" width="1.88671875" style="4" customWidth="1"/>
    <col min="14348" max="14351" width="1.6640625" style="4" customWidth="1"/>
    <col min="14352" max="14352" width="1.77734375" style="4" customWidth="1"/>
    <col min="14353" max="14354" width="1.6640625" style="4" customWidth="1"/>
    <col min="14355" max="14355" width="1.88671875" style="4" customWidth="1"/>
    <col min="14356" max="14356" width="1.44140625" style="4" customWidth="1"/>
    <col min="14357" max="14357" width="1.6640625" style="4" customWidth="1"/>
    <col min="14358" max="14358" width="2.33203125" style="4" customWidth="1"/>
    <col min="14359" max="14362" width="1.6640625" style="4" customWidth="1"/>
    <col min="14363" max="14363" width="1.88671875" style="4" customWidth="1"/>
    <col min="14364" max="14367" width="1.6640625" style="4" customWidth="1"/>
    <col min="14368" max="14368" width="3.109375" style="4" customWidth="1"/>
    <col min="14369" max="14369" width="1.77734375" style="4" customWidth="1"/>
    <col min="14370" max="14370" width="1.88671875" style="4" customWidth="1"/>
    <col min="14371" max="14372" width="1.6640625" style="4" customWidth="1"/>
    <col min="14373" max="14373" width="1.77734375" style="4" customWidth="1"/>
    <col min="14374" max="14376" width="1.6640625" style="4" customWidth="1"/>
    <col min="14377" max="14377" width="1.77734375" style="4" customWidth="1"/>
    <col min="14378" max="14380" width="1.6640625" style="4" customWidth="1"/>
    <col min="14381" max="14381" width="1.88671875" style="4" customWidth="1"/>
    <col min="14382" max="14382" width="2.33203125" style="4" customWidth="1"/>
    <col min="14383" max="14385" width="1.6640625" style="4" customWidth="1"/>
    <col min="14386" max="14386" width="3" style="4" customWidth="1"/>
    <col min="14387" max="14388" width="1.6640625" style="4" customWidth="1"/>
    <col min="14389" max="14389" width="2" style="4" customWidth="1"/>
    <col min="14390" max="14390" width="4.33203125" style="4" customWidth="1"/>
    <col min="14391" max="14391" width="11.109375" style="4" customWidth="1"/>
    <col min="14392" max="14392" width="8.77734375" style="4" customWidth="1"/>
    <col min="14393" max="14393" width="9.44140625" style="4" customWidth="1"/>
    <col min="14394" max="14395" width="1.6640625" style="4" customWidth="1"/>
    <col min="14396" max="14396" width="8.77734375" style="4" customWidth="1"/>
    <col min="14397" max="14397" width="9.44140625" style="4" customWidth="1"/>
    <col min="14398" max="14399" width="1.6640625" style="4" customWidth="1"/>
    <col min="14400" max="14400" width="8.77734375" style="4" customWidth="1"/>
    <col min="14401" max="14401" width="9.44140625" style="4" customWidth="1"/>
    <col min="14402" max="14402" width="1.44140625" style="4" customWidth="1"/>
    <col min="14403" max="14403" width="1.6640625" style="4" customWidth="1"/>
    <col min="14404" max="14404" width="8.77734375" style="4" customWidth="1"/>
    <col min="14405" max="14405" width="9.44140625" style="4" customWidth="1"/>
    <col min="14406" max="14407" width="1.6640625" style="4" customWidth="1"/>
    <col min="14408" max="14408" width="8.77734375" style="4" customWidth="1"/>
    <col min="14409" max="14409" width="9.44140625" style="4" customWidth="1"/>
    <col min="14410" max="14410" width="1.6640625" style="4" customWidth="1"/>
    <col min="14411" max="14592" width="9" style="4"/>
    <col min="14593" max="14602" width="1.6640625" style="4" customWidth="1"/>
    <col min="14603" max="14603" width="1.88671875" style="4" customWidth="1"/>
    <col min="14604" max="14607" width="1.6640625" style="4" customWidth="1"/>
    <col min="14608" max="14608" width="1.77734375" style="4" customWidth="1"/>
    <col min="14609" max="14610" width="1.6640625" style="4" customWidth="1"/>
    <col min="14611" max="14611" width="1.88671875" style="4" customWidth="1"/>
    <col min="14612" max="14612" width="1.44140625" style="4" customWidth="1"/>
    <col min="14613" max="14613" width="1.6640625" style="4" customWidth="1"/>
    <col min="14614" max="14614" width="2.33203125" style="4" customWidth="1"/>
    <col min="14615" max="14618" width="1.6640625" style="4" customWidth="1"/>
    <col min="14619" max="14619" width="1.88671875" style="4" customWidth="1"/>
    <col min="14620" max="14623" width="1.6640625" style="4" customWidth="1"/>
    <col min="14624" max="14624" width="3.109375" style="4" customWidth="1"/>
    <col min="14625" max="14625" width="1.77734375" style="4" customWidth="1"/>
    <col min="14626" max="14626" width="1.88671875" style="4" customWidth="1"/>
    <col min="14627" max="14628" width="1.6640625" style="4" customWidth="1"/>
    <col min="14629" max="14629" width="1.77734375" style="4" customWidth="1"/>
    <col min="14630" max="14632" width="1.6640625" style="4" customWidth="1"/>
    <col min="14633" max="14633" width="1.77734375" style="4" customWidth="1"/>
    <col min="14634" max="14636" width="1.6640625" style="4" customWidth="1"/>
    <col min="14637" max="14637" width="1.88671875" style="4" customWidth="1"/>
    <col min="14638" max="14638" width="2.33203125" style="4" customWidth="1"/>
    <col min="14639" max="14641" width="1.6640625" style="4" customWidth="1"/>
    <col min="14642" max="14642" width="3" style="4" customWidth="1"/>
    <col min="14643" max="14644" width="1.6640625" style="4" customWidth="1"/>
    <col min="14645" max="14645" width="2" style="4" customWidth="1"/>
    <col min="14646" max="14646" width="4.33203125" style="4" customWidth="1"/>
    <col min="14647" max="14647" width="11.109375" style="4" customWidth="1"/>
    <col min="14648" max="14648" width="8.77734375" style="4" customWidth="1"/>
    <col min="14649" max="14649" width="9.44140625" style="4" customWidth="1"/>
    <col min="14650" max="14651" width="1.6640625" style="4" customWidth="1"/>
    <col min="14652" max="14652" width="8.77734375" style="4" customWidth="1"/>
    <col min="14653" max="14653" width="9.44140625" style="4" customWidth="1"/>
    <col min="14654" max="14655" width="1.6640625" style="4" customWidth="1"/>
    <col min="14656" max="14656" width="8.77734375" style="4" customWidth="1"/>
    <col min="14657" max="14657" width="9.44140625" style="4" customWidth="1"/>
    <col min="14658" max="14658" width="1.44140625" style="4" customWidth="1"/>
    <col min="14659" max="14659" width="1.6640625" style="4" customWidth="1"/>
    <col min="14660" max="14660" width="8.77734375" style="4" customWidth="1"/>
    <col min="14661" max="14661" width="9.44140625" style="4" customWidth="1"/>
    <col min="14662" max="14663" width="1.6640625" style="4" customWidth="1"/>
    <col min="14664" max="14664" width="8.77734375" style="4" customWidth="1"/>
    <col min="14665" max="14665" width="9.44140625" style="4" customWidth="1"/>
    <col min="14666" max="14666" width="1.6640625" style="4" customWidth="1"/>
    <col min="14667" max="14848" width="9" style="4"/>
    <col min="14849" max="14858" width="1.6640625" style="4" customWidth="1"/>
    <col min="14859" max="14859" width="1.88671875" style="4" customWidth="1"/>
    <col min="14860" max="14863" width="1.6640625" style="4" customWidth="1"/>
    <col min="14864" max="14864" width="1.77734375" style="4" customWidth="1"/>
    <col min="14865" max="14866" width="1.6640625" style="4" customWidth="1"/>
    <col min="14867" max="14867" width="1.88671875" style="4" customWidth="1"/>
    <col min="14868" max="14868" width="1.44140625" style="4" customWidth="1"/>
    <col min="14869" max="14869" width="1.6640625" style="4" customWidth="1"/>
    <col min="14870" max="14870" width="2.33203125" style="4" customWidth="1"/>
    <col min="14871" max="14874" width="1.6640625" style="4" customWidth="1"/>
    <col min="14875" max="14875" width="1.88671875" style="4" customWidth="1"/>
    <col min="14876" max="14879" width="1.6640625" style="4" customWidth="1"/>
    <col min="14880" max="14880" width="3.109375" style="4" customWidth="1"/>
    <col min="14881" max="14881" width="1.77734375" style="4" customWidth="1"/>
    <col min="14882" max="14882" width="1.88671875" style="4" customWidth="1"/>
    <col min="14883" max="14884" width="1.6640625" style="4" customWidth="1"/>
    <col min="14885" max="14885" width="1.77734375" style="4" customWidth="1"/>
    <col min="14886" max="14888" width="1.6640625" style="4" customWidth="1"/>
    <col min="14889" max="14889" width="1.77734375" style="4" customWidth="1"/>
    <col min="14890" max="14892" width="1.6640625" style="4" customWidth="1"/>
    <col min="14893" max="14893" width="1.88671875" style="4" customWidth="1"/>
    <col min="14894" max="14894" width="2.33203125" style="4" customWidth="1"/>
    <col min="14895" max="14897" width="1.6640625" style="4" customWidth="1"/>
    <col min="14898" max="14898" width="3" style="4" customWidth="1"/>
    <col min="14899" max="14900" width="1.6640625" style="4" customWidth="1"/>
    <col min="14901" max="14901" width="2" style="4" customWidth="1"/>
    <col min="14902" max="14902" width="4.33203125" style="4" customWidth="1"/>
    <col min="14903" max="14903" width="11.109375" style="4" customWidth="1"/>
    <col min="14904" max="14904" width="8.77734375" style="4" customWidth="1"/>
    <col min="14905" max="14905" width="9.44140625" style="4" customWidth="1"/>
    <col min="14906" max="14907" width="1.6640625" style="4" customWidth="1"/>
    <col min="14908" max="14908" width="8.77734375" style="4" customWidth="1"/>
    <col min="14909" max="14909" width="9.44140625" style="4" customWidth="1"/>
    <col min="14910" max="14911" width="1.6640625" style="4" customWidth="1"/>
    <col min="14912" max="14912" width="8.77734375" style="4" customWidth="1"/>
    <col min="14913" max="14913" width="9.44140625" style="4" customWidth="1"/>
    <col min="14914" max="14914" width="1.44140625" style="4" customWidth="1"/>
    <col min="14915" max="14915" width="1.6640625" style="4" customWidth="1"/>
    <col min="14916" max="14916" width="8.77734375" style="4" customWidth="1"/>
    <col min="14917" max="14917" width="9.44140625" style="4" customWidth="1"/>
    <col min="14918" max="14919" width="1.6640625" style="4" customWidth="1"/>
    <col min="14920" max="14920" width="8.77734375" style="4" customWidth="1"/>
    <col min="14921" max="14921" width="9.44140625" style="4" customWidth="1"/>
    <col min="14922" max="14922" width="1.6640625" style="4" customWidth="1"/>
    <col min="14923" max="15104" width="9" style="4"/>
    <col min="15105" max="15114" width="1.6640625" style="4" customWidth="1"/>
    <col min="15115" max="15115" width="1.88671875" style="4" customWidth="1"/>
    <col min="15116" max="15119" width="1.6640625" style="4" customWidth="1"/>
    <col min="15120" max="15120" width="1.77734375" style="4" customWidth="1"/>
    <col min="15121" max="15122" width="1.6640625" style="4" customWidth="1"/>
    <col min="15123" max="15123" width="1.88671875" style="4" customWidth="1"/>
    <col min="15124" max="15124" width="1.44140625" style="4" customWidth="1"/>
    <col min="15125" max="15125" width="1.6640625" style="4" customWidth="1"/>
    <col min="15126" max="15126" width="2.33203125" style="4" customWidth="1"/>
    <col min="15127" max="15130" width="1.6640625" style="4" customWidth="1"/>
    <col min="15131" max="15131" width="1.88671875" style="4" customWidth="1"/>
    <col min="15132" max="15135" width="1.6640625" style="4" customWidth="1"/>
    <col min="15136" max="15136" width="3.109375" style="4" customWidth="1"/>
    <col min="15137" max="15137" width="1.77734375" style="4" customWidth="1"/>
    <col min="15138" max="15138" width="1.88671875" style="4" customWidth="1"/>
    <col min="15139" max="15140" width="1.6640625" style="4" customWidth="1"/>
    <col min="15141" max="15141" width="1.77734375" style="4" customWidth="1"/>
    <col min="15142" max="15144" width="1.6640625" style="4" customWidth="1"/>
    <col min="15145" max="15145" width="1.77734375" style="4" customWidth="1"/>
    <col min="15146" max="15148" width="1.6640625" style="4" customWidth="1"/>
    <col min="15149" max="15149" width="1.88671875" style="4" customWidth="1"/>
    <col min="15150" max="15150" width="2.33203125" style="4" customWidth="1"/>
    <col min="15151" max="15153" width="1.6640625" style="4" customWidth="1"/>
    <col min="15154" max="15154" width="3" style="4" customWidth="1"/>
    <col min="15155" max="15156" width="1.6640625" style="4" customWidth="1"/>
    <col min="15157" max="15157" width="2" style="4" customWidth="1"/>
    <col min="15158" max="15158" width="4.33203125" style="4" customWidth="1"/>
    <col min="15159" max="15159" width="11.109375" style="4" customWidth="1"/>
    <col min="15160" max="15160" width="8.77734375" style="4" customWidth="1"/>
    <col min="15161" max="15161" width="9.44140625" style="4" customWidth="1"/>
    <col min="15162" max="15163" width="1.6640625" style="4" customWidth="1"/>
    <col min="15164" max="15164" width="8.77734375" style="4" customWidth="1"/>
    <col min="15165" max="15165" width="9.44140625" style="4" customWidth="1"/>
    <col min="15166" max="15167" width="1.6640625" style="4" customWidth="1"/>
    <col min="15168" max="15168" width="8.77734375" style="4" customWidth="1"/>
    <col min="15169" max="15169" width="9.44140625" style="4" customWidth="1"/>
    <col min="15170" max="15170" width="1.44140625" style="4" customWidth="1"/>
    <col min="15171" max="15171" width="1.6640625" style="4" customWidth="1"/>
    <col min="15172" max="15172" width="8.77734375" style="4" customWidth="1"/>
    <col min="15173" max="15173" width="9.44140625" style="4" customWidth="1"/>
    <col min="15174" max="15175" width="1.6640625" style="4" customWidth="1"/>
    <col min="15176" max="15176" width="8.77734375" style="4" customWidth="1"/>
    <col min="15177" max="15177" width="9.44140625" style="4" customWidth="1"/>
    <col min="15178" max="15178" width="1.6640625" style="4" customWidth="1"/>
    <col min="15179" max="15360" width="9" style="4"/>
    <col min="15361" max="15370" width="1.6640625" style="4" customWidth="1"/>
    <col min="15371" max="15371" width="1.88671875" style="4" customWidth="1"/>
    <col min="15372" max="15375" width="1.6640625" style="4" customWidth="1"/>
    <col min="15376" max="15376" width="1.77734375" style="4" customWidth="1"/>
    <col min="15377" max="15378" width="1.6640625" style="4" customWidth="1"/>
    <col min="15379" max="15379" width="1.88671875" style="4" customWidth="1"/>
    <col min="15380" max="15380" width="1.44140625" style="4" customWidth="1"/>
    <col min="15381" max="15381" width="1.6640625" style="4" customWidth="1"/>
    <col min="15382" max="15382" width="2.33203125" style="4" customWidth="1"/>
    <col min="15383" max="15386" width="1.6640625" style="4" customWidth="1"/>
    <col min="15387" max="15387" width="1.88671875" style="4" customWidth="1"/>
    <col min="15388" max="15391" width="1.6640625" style="4" customWidth="1"/>
    <col min="15392" max="15392" width="3.109375" style="4" customWidth="1"/>
    <col min="15393" max="15393" width="1.77734375" style="4" customWidth="1"/>
    <col min="15394" max="15394" width="1.88671875" style="4" customWidth="1"/>
    <col min="15395" max="15396" width="1.6640625" style="4" customWidth="1"/>
    <col min="15397" max="15397" width="1.77734375" style="4" customWidth="1"/>
    <col min="15398" max="15400" width="1.6640625" style="4" customWidth="1"/>
    <col min="15401" max="15401" width="1.77734375" style="4" customWidth="1"/>
    <col min="15402" max="15404" width="1.6640625" style="4" customWidth="1"/>
    <col min="15405" max="15405" width="1.88671875" style="4" customWidth="1"/>
    <col min="15406" max="15406" width="2.33203125" style="4" customWidth="1"/>
    <col min="15407" max="15409" width="1.6640625" style="4" customWidth="1"/>
    <col min="15410" max="15410" width="3" style="4" customWidth="1"/>
    <col min="15411" max="15412" width="1.6640625" style="4" customWidth="1"/>
    <col min="15413" max="15413" width="2" style="4" customWidth="1"/>
    <col min="15414" max="15414" width="4.33203125" style="4" customWidth="1"/>
    <col min="15415" max="15415" width="11.109375" style="4" customWidth="1"/>
    <col min="15416" max="15416" width="8.77734375" style="4" customWidth="1"/>
    <col min="15417" max="15417" width="9.44140625" style="4" customWidth="1"/>
    <col min="15418" max="15419" width="1.6640625" style="4" customWidth="1"/>
    <col min="15420" max="15420" width="8.77734375" style="4" customWidth="1"/>
    <col min="15421" max="15421" width="9.44140625" style="4" customWidth="1"/>
    <col min="15422" max="15423" width="1.6640625" style="4" customWidth="1"/>
    <col min="15424" max="15424" width="8.77734375" style="4" customWidth="1"/>
    <col min="15425" max="15425" width="9.44140625" style="4" customWidth="1"/>
    <col min="15426" max="15426" width="1.44140625" style="4" customWidth="1"/>
    <col min="15427" max="15427" width="1.6640625" style="4" customWidth="1"/>
    <col min="15428" max="15428" width="8.77734375" style="4" customWidth="1"/>
    <col min="15429" max="15429" width="9.44140625" style="4" customWidth="1"/>
    <col min="15430" max="15431" width="1.6640625" style="4" customWidth="1"/>
    <col min="15432" max="15432" width="8.77734375" style="4" customWidth="1"/>
    <col min="15433" max="15433" width="9.44140625" style="4" customWidth="1"/>
    <col min="15434" max="15434" width="1.6640625" style="4" customWidth="1"/>
    <col min="15435" max="15616" width="9" style="4"/>
    <col min="15617" max="15626" width="1.6640625" style="4" customWidth="1"/>
    <col min="15627" max="15627" width="1.88671875" style="4" customWidth="1"/>
    <col min="15628" max="15631" width="1.6640625" style="4" customWidth="1"/>
    <col min="15632" max="15632" width="1.77734375" style="4" customWidth="1"/>
    <col min="15633" max="15634" width="1.6640625" style="4" customWidth="1"/>
    <col min="15635" max="15635" width="1.88671875" style="4" customWidth="1"/>
    <col min="15636" max="15636" width="1.44140625" style="4" customWidth="1"/>
    <col min="15637" max="15637" width="1.6640625" style="4" customWidth="1"/>
    <col min="15638" max="15638" width="2.33203125" style="4" customWidth="1"/>
    <col min="15639" max="15642" width="1.6640625" style="4" customWidth="1"/>
    <col min="15643" max="15643" width="1.88671875" style="4" customWidth="1"/>
    <col min="15644" max="15647" width="1.6640625" style="4" customWidth="1"/>
    <col min="15648" max="15648" width="3.109375" style="4" customWidth="1"/>
    <col min="15649" max="15649" width="1.77734375" style="4" customWidth="1"/>
    <col min="15650" max="15650" width="1.88671875" style="4" customWidth="1"/>
    <col min="15651" max="15652" width="1.6640625" style="4" customWidth="1"/>
    <col min="15653" max="15653" width="1.77734375" style="4" customWidth="1"/>
    <col min="15654" max="15656" width="1.6640625" style="4" customWidth="1"/>
    <col min="15657" max="15657" width="1.77734375" style="4" customWidth="1"/>
    <col min="15658" max="15660" width="1.6640625" style="4" customWidth="1"/>
    <col min="15661" max="15661" width="1.88671875" style="4" customWidth="1"/>
    <col min="15662" max="15662" width="2.33203125" style="4" customWidth="1"/>
    <col min="15663" max="15665" width="1.6640625" style="4" customWidth="1"/>
    <col min="15666" max="15666" width="3" style="4" customWidth="1"/>
    <col min="15667" max="15668" width="1.6640625" style="4" customWidth="1"/>
    <col min="15669" max="15669" width="2" style="4" customWidth="1"/>
    <col min="15670" max="15670" width="4.33203125" style="4" customWidth="1"/>
    <col min="15671" max="15671" width="11.109375" style="4" customWidth="1"/>
    <col min="15672" max="15672" width="8.77734375" style="4" customWidth="1"/>
    <col min="15673" max="15673" width="9.44140625" style="4" customWidth="1"/>
    <col min="15674" max="15675" width="1.6640625" style="4" customWidth="1"/>
    <col min="15676" max="15676" width="8.77734375" style="4" customWidth="1"/>
    <col min="15677" max="15677" width="9.44140625" style="4" customWidth="1"/>
    <col min="15678" max="15679" width="1.6640625" style="4" customWidth="1"/>
    <col min="15680" max="15680" width="8.77734375" style="4" customWidth="1"/>
    <col min="15681" max="15681" width="9.44140625" style="4" customWidth="1"/>
    <col min="15682" max="15682" width="1.44140625" style="4" customWidth="1"/>
    <col min="15683" max="15683" width="1.6640625" style="4" customWidth="1"/>
    <col min="15684" max="15684" width="8.77734375" style="4" customWidth="1"/>
    <col min="15685" max="15685" width="9.44140625" style="4" customWidth="1"/>
    <col min="15686" max="15687" width="1.6640625" style="4" customWidth="1"/>
    <col min="15688" max="15688" width="8.77734375" style="4" customWidth="1"/>
    <col min="15689" max="15689" width="9.44140625" style="4" customWidth="1"/>
    <col min="15690" max="15690" width="1.6640625" style="4" customWidth="1"/>
    <col min="15691" max="15872" width="9" style="4"/>
    <col min="15873" max="15882" width="1.6640625" style="4" customWidth="1"/>
    <col min="15883" max="15883" width="1.88671875" style="4" customWidth="1"/>
    <col min="15884" max="15887" width="1.6640625" style="4" customWidth="1"/>
    <col min="15888" max="15888" width="1.77734375" style="4" customWidth="1"/>
    <col min="15889" max="15890" width="1.6640625" style="4" customWidth="1"/>
    <col min="15891" max="15891" width="1.88671875" style="4" customWidth="1"/>
    <col min="15892" max="15892" width="1.44140625" style="4" customWidth="1"/>
    <col min="15893" max="15893" width="1.6640625" style="4" customWidth="1"/>
    <col min="15894" max="15894" width="2.33203125" style="4" customWidth="1"/>
    <col min="15895" max="15898" width="1.6640625" style="4" customWidth="1"/>
    <col min="15899" max="15899" width="1.88671875" style="4" customWidth="1"/>
    <col min="15900" max="15903" width="1.6640625" style="4" customWidth="1"/>
    <col min="15904" max="15904" width="3.109375" style="4" customWidth="1"/>
    <col min="15905" max="15905" width="1.77734375" style="4" customWidth="1"/>
    <col min="15906" max="15906" width="1.88671875" style="4" customWidth="1"/>
    <col min="15907" max="15908" width="1.6640625" style="4" customWidth="1"/>
    <col min="15909" max="15909" width="1.77734375" style="4" customWidth="1"/>
    <col min="15910" max="15912" width="1.6640625" style="4" customWidth="1"/>
    <col min="15913" max="15913" width="1.77734375" style="4" customWidth="1"/>
    <col min="15914" max="15916" width="1.6640625" style="4" customWidth="1"/>
    <col min="15917" max="15917" width="1.88671875" style="4" customWidth="1"/>
    <col min="15918" max="15918" width="2.33203125" style="4" customWidth="1"/>
    <col min="15919" max="15921" width="1.6640625" style="4" customWidth="1"/>
    <col min="15922" max="15922" width="3" style="4" customWidth="1"/>
    <col min="15923" max="15924" width="1.6640625" style="4" customWidth="1"/>
    <col min="15925" max="15925" width="2" style="4" customWidth="1"/>
    <col min="15926" max="15926" width="4.33203125" style="4" customWidth="1"/>
    <col min="15927" max="15927" width="11.109375" style="4" customWidth="1"/>
    <col min="15928" max="15928" width="8.77734375" style="4" customWidth="1"/>
    <col min="15929" max="15929" width="9.44140625" style="4" customWidth="1"/>
    <col min="15930" max="15931" width="1.6640625" style="4" customWidth="1"/>
    <col min="15932" max="15932" width="8.77734375" style="4" customWidth="1"/>
    <col min="15933" max="15933" width="9.44140625" style="4" customWidth="1"/>
    <col min="15934" max="15935" width="1.6640625" style="4" customWidth="1"/>
    <col min="15936" max="15936" width="8.77734375" style="4" customWidth="1"/>
    <col min="15937" max="15937" width="9.44140625" style="4" customWidth="1"/>
    <col min="15938" max="15938" width="1.44140625" style="4" customWidth="1"/>
    <col min="15939" max="15939" width="1.6640625" style="4" customWidth="1"/>
    <col min="15940" max="15940" width="8.77734375" style="4" customWidth="1"/>
    <col min="15941" max="15941" width="9.44140625" style="4" customWidth="1"/>
    <col min="15942" max="15943" width="1.6640625" style="4" customWidth="1"/>
    <col min="15944" max="15944" width="8.77734375" style="4" customWidth="1"/>
    <col min="15945" max="15945" width="9.44140625" style="4" customWidth="1"/>
    <col min="15946" max="15946" width="1.6640625" style="4" customWidth="1"/>
    <col min="15947" max="16128" width="9" style="4"/>
    <col min="16129" max="16138" width="1.6640625" style="4" customWidth="1"/>
    <col min="16139" max="16139" width="1.88671875" style="4" customWidth="1"/>
    <col min="16140" max="16143" width="1.6640625" style="4" customWidth="1"/>
    <col min="16144" max="16144" width="1.77734375" style="4" customWidth="1"/>
    <col min="16145" max="16146" width="1.6640625" style="4" customWidth="1"/>
    <col min="16147" max="16147" width="1.88671875" style="4" customWidth="1"/>
    <col min="16148" max="16148" width="1.44140625" style="4" customWidth="1"/>
    <col min="16149" max="16149" width="1.6640625" style="4" customWidth="1"/>
    <col min="16150" max="16150" width="2.33203125" style="4" customWidth="1"/>
    <col min="16151" max="16154" width="1.6640625" style="4" customWidth="1"/>
    <col min="16155" max="16155" width="1.88671875" style="4" customWidth="1"/>
    <col min="16156" max="16159" width="1.6640625" style="4" customWidth="1"/>
    <col min="16160" max="16160" width="3.109375" style="4" customWidth="1"/>
    <col min="16161" max="16161" width="1.77734375" style="4" customWidth="1"/>
    <col min="16162" max="16162" width="1.88671875" style="4" customWidth="1"/>
    <col min="16163" max="16164" width="1.6640625" style="4" customWidth="1"/>
    <col min="16165" max="16165" width="1.77734375" style="4" customWidth="1"/>
    <col min="16166" max="16168" width="1.6640625" style="4" customWidth="1"/>
    <col min="16169" max="16169" width="1.77734375" style="4" customWidth="1"/>
    <col min="16170" max="16172" width="1.6640625" style="4" customWidth="1"/>
    <col min="16173" max="16173" width="1.88671875" style="4" customWidth="1"/>
    <col min="16174" max="16174" width="2.33203125" style="4" customWidth="1"/>
    <col min="16175" max="16177" width="1.6640625" style="4" customWidth="1"/>
    <col min="16178" max="16178" width="3" style="4" customWidth="1"/>
    <col min="16179" max="16180" width="1.6640625" style="4" customWidth="1"/>
    <col min="16181" max="16181" width="2" style="4" customWidth="1"/>
    <col min="16182" max="16182" width="4.33203125" style="4" customWidth="1"/>
    <col min="16183" max="16183" width="11.109375" style="4" customWidth="1"/>
    <col min="16184" max="16184" width="8.77734375" style="4" customWidth="1"/>
    <col min="16185" max="16185" width="9.44140625" style="4" customWidth="1"/>
    <col min="16186" max="16187" width="1.6640625" style="4" customWidth="1"/>
    <col min="16188" max="16188" width="8.77734375" style="4" customWidth="1"/>
    <col min="16189" max="16189" width="9.44140625" style="4" customWidth="1"/>
    <col min="16190" max="16191" width="1.6640625" style="4" customWidth="1"/>
    <col min="16192" max="16192" width="8.77734375" style="4" customWidth="1"/>
    <col min="16193" max="16193" width="9.44140625" style="4" customWidth="1"/>
    <col min="16194" max="16194" width="1.44140625" style="4" customWidth="1"/>
    <col min="16195" max="16195" width="1.6640625" style="4" customWidth="1"/>
    <col min="16196" max="16196" width="8.77734375" style="4" customWidth="1"/>
    <col min="16197" max="16197" width="9.44140625" style="4" customWidth="1"/>
    <col min="16198" max="16199" width="1.6640625" style="4" customWidth="1"/>
    <col min="16200" max="16200" width="8.77734375" style="4" customWidth="1"/>
    <col min="16201" max="16201" width="9.44140625" style="4" customWidth="1"/>
    <col min="16202" max="16202" width="1.6640625" style="4" customWidth="1"/>
    <col min="16203" max="16384" width="9" style="4"/>
  </cols>
  <sheetData>
    <row r="1" spans="1:55" ht="19.5" customHeight="1">
      <c r="A1" s="3"/>
      <c r="O1" s="4" t="s">
        <v>31</v>
      </c>
    </row>
    <row r="2" spans="1:55" ht="15" customHeight="1">
      <c r="A2" s="3"/>
    </row>
    <row r="3" spans="1:55" ht="20.100000000000001" customHeight="1">
      <c r="B3" s="6" t="s">
        <v>24</v>
      </c>
      <c r="C3" s="6"/>
      <c r="D3" s="6"/>
      <c r="BA3" s="470" t="s">
        <v>22</v>
      </c>
    </row>
    <row r="4" spans="1:55" ht="6" customHeight="1"/>
    <row r="5" spans="1:55" ht="30.75" customHeight="1">
      <c r="B5" s="564" t="s">
        <v>4</v>
      </c>
      <c r="C5" s="558"/>
      <c r="D5" s="558"/>
      <c r="E5" s="558"/>
      <c r="F5" s="558"/>
      <c r="G5" s="558"/>
      <c r="H5" s="558"/>
      <c r="I5" s="558" t="s">
        <v>13</v>
      </c>
      <c r="J5" s="558"/>
      <c r="K5" s="558"/>
      <c r="L5" s="558"/>
      <c r="M5" s="558"/>
      <c r="N5" s="558"/>
      <c r="O5" s="558"/>
      <c r="P5" s="558" t="s">
        <v>0</v>
      </c>
      <c r="Q5" s="558"/>
      <c r="R5" s="558"/>
      <c r="S5" s="558"/>
      <c r="T5" s="558"/>
      <c r="U5" s="558"/>
      <c r="V5" s="558" t="s">
        <v>3</v>
      </c>
      <c r="W5" s="558"/>
      <c r="X5" s="558"/>
      <c r="Y5" s="558"/>
      <c r="Z5" s="558"/>
      <c r="AA5" s="558"/>
      <c r="AB5" s="558" t="s">
        <v>15</v>
      </c>
      <c r="AC5" s="558"/>
      <c r="AD5" s="558"/>
      <c r="AE5" s="558"/>
      <c r="AF5" s="558"/>
      <c r="AG5" s="558"/>
      <c r="AH5" s="558"/>
      <c r="AI5" s="558" t="s">
        <v>1</v>
      </c>
      <c r="AJ5" s="558"/>
      <c r="AK5" s="558"/>
      <c r="AL5" s="558"/>
      <c r="AM5" s="558"/>
      <c r="AN5" s="558"/>
      <c r="AO5" s="558" t="s">
        <v>2</v>
      </c>
      <c r="AP5" s="558"/>
      <c r="AQ5" s="558"/>
      <c r="AR5" s="558"/>
      <c r="AS5" s="558"/>
      <c r="AT5" s="558"/>
      <c r="AU5" s="558" t="s">
        <v>14</v>
      </c>
      <c r="AV5" s="558"/>
      <c r="AW5" s="558"/>
      <c r="AX5" s="558"/>
      <c r="AY5" s="558"/>
      <c r="AZ5" s="558"/>
      <c r="BA5" s="559"/>
      <c r="BC5" s="7"/>
    </row>
    <row r="6" spans="1:55" ht="6" customHeight="1">
      <c r="B6" s="8"/>
      <c r="C6" s="8"/>
      <c r="D6" s="8"/>
      <c r="E6" s="8"/>
      <c r="F6" s="8"/>
      <c r="G6" s="8"/>
      <c r="H6" s="9"/>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row>
    <row r="7" spans="1:55" ht="19.5" customHeight="1">
      <c r="B7" s="565" t="s">
        <v>16</v>
      </c>
      <c r="C7" s="565"/>
      <c r="D7" s="565"/>
      <c r="E7" s="562">
        <v>17</v>
      </c>
      <c r="F7" s="562"/>
      <c r="G7" s="562" t="s">
        <v>17</v>
      </c>
      <c r="H7" s="571"/>
      <c r="I7" s="570">
        <f>SUM(P7:BA7)</f>
        <v>497612</v>
      </c>
      <c r="J7" s="563"/>
      <c r="K7" s="563"/>
      <c r="L7" s="563"/>
      <c r="M7" s="563"/>
      <c r="N7" s="563"/>
      <c r="O7" s="563"/>
      <c r="P7" s="563">
        <v>90213</v>
      </c>
      <c r="Q7" s="563"/>
      <c r="R7" s="563"/>
      <c r="S7" s="563"/>
      <c r="T7" s="563"/>
      <c r="U7" s="563"/>
      <c r="V7" s="563">
        <v>222569</v>
      </c>
      <c r="W7" s="563"/>
      <c r="X7" s="563"/>
      <c r="Y7" s="563"/>
      <c r="Z7" s="563"/>
      <c r="AA7" s="563"/>
      <c r="AB7" s="473"/>
      <c r="AC7" s="563">
        <v>21003</v>
      </c>
      <c r="AD7" s="563"/>
      <c r="AE7" s="563"/>
      <c r="AF7" s="563"/>
      <c r="AG7" s="563"/>
      <c r="AH7" s="563"/>
      <c r="AI7" s="473"/>
      <c r="AJ7" s="563">
        <v>30031</v>
      </c>
      <c r="AK7" s="563"/>
      <c r="AL7" s="563"/>
      <c r="AM7" s="563"/>
      <c r="AN7" s="563"/>
      <c r="AO7" s="473"/>
      <c r="AP7" s="563">
        <v>71684</v>
      </c>
      <c r="AQ7" s="563"/>
      <c r="AR7" s="563"/>
      <c r="AS7" s="563"/>
      <c r="AT7" s="563"/>
      <c r="AU7" s="473"/>
      <c r="AV7" s="563">
        <f>61924+188</f>
        <v>62112</v>
      </c>
      <c r="AW7" s="563"/>
      <c r="AX7" s="563"/>
      <c r="AY7" s="563"/>
      <c r="AZ7" s="563"/>
      <c r="BA7" s="563"/>
      <c r="BC7" s="11"/>
    </row>
    <row r="8" spans="1:55" ht="19.5" customHeight="1">
      <c r="B8" s="12"/>
      <c r="C8" s="14"/>
      <c r="D8" s="14"/>
      <c r="E8" s="562">
        <v>22</v>
      </c>
      <c r="F8" s="562"/>
      <c r="G8" s="14"/>
      <c r="H8" s="15"/>
      <c r="I8" s="570">
        <f>SUM(P8:BA8)</f>
        <v>497724</v>
      </c>
      <c r="J8" s="563"/>
      <c r="K8" s="563"/>
      <c r="L8" s="563"/>
      <c r="M8" s="563"/>
      <c r="N8" s="563"/>
      <c r="O8" s="563"/>
      <c r="P8" s="563">
        <v>86813</v>
      </c>
      <c r="Q8" s="563"/>
      <c r="R8" s="563"/>
      <c r="S8" s="563"/>
      <c r="T8" s="563"/>
      <c r="U8" s="563"/>
      <c r="V8" s="563">
        <v>221725</v>
      </c>
      <c r="W8" s="563"/>
      <c r="X8" s="563"/>
      <c r="Y8" s="563"/>
      <c r="Z8" s="563"/>
      <c r="AA8" s="563"/>
      <c r="AB8" s="473"/>
      <c r="AC8" s="563">
        <v>21017</v>
      </c>
      <c r="AD8" s="563"/>
      <c r="AE8" s="563"/>
      <c r="AF8" s="563"/>
      <c r="AG8" s="563"/>
      <c r="AH8" s="563"/>
      <c r="AI8" s="473"/>
      <c r="AJ8" s="563">
        <v>31120</v>
      </c>
      <c r="AK8" s="563"/>
      <c r="AL8" s="563"/>
      <c r="AM8" s="563"/>
      <c r="AN8" s="563"/>
      <c r="AO8" s="473"/>
      <c r="AP8" s="563">
        <v>73390</v>
      </c>
      <c r="AQ8" s="563"/>
      <c r="AR8" s="563"/>
      <c r="AS8" s="563"/>
      <c r="AT8" s="563"/>
      <c r="AU8" s="473"/>
      <c r="AV8" s="563">
        <v>63659</v>
      </c>
      <c r="AW8" s="563"/>
      <c r="AX8" s="563"/>
      <c r="AY8" s="563"/>
      <c r="AZ8" s="563"/>
      <c r="BA8" s="563"/>
      <c r="BC8" s="11"/>
    </row>
    <row r="9" spans="1:55" ht="19.5" customHeight="1">
      <c r="B9" s="12"/>
      <c r="C9" s="14"/>
      <c r="D9" s="14"/>
      <c r="E9" s="562">
        <v>27</v>
      </c>
      <c r="F9" s="562"/>
      <c r="G9" s="14"/>
      <c r="H9" s="15"/>
      <c r="I9" s="570">
        <f>SUM(P9:BA9)</f>
        <v>498641</v>
      </c>
      <c r="J9" s="563"/>
      <c r="K9" s="563"/>
      <c r="L9" s="563"/>
      <c r="M9" s="563"/>
      <c r="N9" s="563"/>
      <c r="O9" s="563"/>
      <c r="P9" s="560">
        <v>84469</v>
      </c>
      <c r="Q9" s="560"/>
      <c r="R9" s="560"/>
      <c r="S9" s="560"/>
      <c r="T9" s="560"/>
      <c r="U9" s="560"/>
      <c r="V9" s="560">
        <v>222125</v>
      </c>
      <c r="W9" s="560"/>
      <c r="X9" s="560"/>
      <c r="Y9" s="560"/>
      <c r="Z9" s="560"/>
      <c r="AA9" s="560"/>
      <c r="AB9" s="474"/>
      <c r="AC9" s="560">
        <v>20933</v>
      </c>
      <c r="AD9" s="560"/>
      <c r="AE9" s="560"/>
      <c r="AF9" s="560"/>
      <c r="AG9" s="560"/>
      <c r="AH9" s="560"/>
      <c r="AI9" s="474"/>
      <c r="AJ9" s="560">
        <v>32392</v>
      </c>
      <c r="AK9" s="560"/>
      <c r="AL9" s="560"/>
      <c r="AM9" s="560"/>
      <c r="AN9" s="560"/>
      <c r="AO9" s="474"/>
      <c r="AP9" s="560">
        <v>74706</v>
      </c>
      <c r="AQ9" s="560"/>
      <c r="AR9" s="560"/>
      <c r="AS9" s="560"/>
      <c r="AT9" s="560"/>
      <c r="AU9" s="474"/>
      <c r="AV9" s="560">
        <v>64016</v>
      </c>
      <c r="AW9" s="560"/>
      <c r="AX9" s="560"/>
      <c r="AY9" s="560"/>
      <c r="AZ9" s="560"/>
      <c r="BA9" s="560"/>
      <c r="BC9" s="11"/>
    </row>
    <row r="10" spans="1:55" ht="19.5" customHeight="1">
      <c r="B10" s="12"/>
      <c r="C10" s="14"/>
      <c r="D10" s="14"/>
      <c r="E10" s="562">
        <v>29</v>
      </c>
      <c r="F10" s="562"/>
      <c r="G10" s="14"/>
      <c r="H10" s="15"/>
      <c r="I10" s="563">
        <v>498653</v>
      </c>
      <c r="J10" s="563"/>
      <c r="K10" s="563"/>
      <c r="L10" s="563"/>
      <c r="M10" s="563"/>
      <c r="N10" s="563"/>
      <c r="O10" s="563"/>
      <c r="P10" s="560">
        <v>82592</v>
      </c>
      <c r="Q10" s="560"/>
      <c r="R10" s="560"/>
      <c r="S10" s="560"/>
      <c r="T10" s="560"/>
      <c r="U10" s="560"/>
      <c r="V10" s="560">
        <v>222457</v>
      </c>
      <c r="W10" s="560"/>
      <c r="X10" s="560"/>
      <c r="Y10" s="560"/>
      <c r="Z10" s="560"/>
      <c r="AA10" s="560"/>
      <c r="AB10" s="474"/>
      <c r="AC10" s="560">
        <v>21684</v>
      </c>
      <c r="AD10" s="560"/>
      <c r="AE10" s="560"/>
      <c r="AF10" s="560"/>
      <c r="AG10" s="560"/>
      <c r="AH10" s="560"/>
      <c r="AI10" s="474"/>
      <c r="AJ10" s="560">
        <v>32697</v>
      </c>
      <c r="AK10" s="560"/>
      <c r="AL10" s="560"/>
      <c r="AM10" s="560"/>
      <c r="AN10" s="560"/>
      <c r="AO10" s="474"/>
      <c r="AP10" s="560">
        <v>75425</v>
      </c>
      <c r="AQ10" s="560"/>
      <c r="AR10" s="560"/>
      <c r="AS10" s="560"/>
      <c r="AT10" s="560"/>
      <c r="AU10" s="474"/>
      <c r="AV10" s="560">
        <v>63799</v>
      </c>
      <c r="AW10" s="560"/>
      <c r="AX10" s="560"/>
      <c r="AY10" s="560"/>
      <c r="AZ10" s="560"/>
      <c r="BA10" s="560"/>
      <c r="BB10" s="468"/>
      <c r="BC10" s="11"/>
    </row>
    <row r="11" spans="1:55" ht="19.5" customHeight="1">
      <c r="B11" s="12"/>
      <c r="C11" s="14"/>
      <c r="D11" s="14"/>
      <c r="E11" s="562">
        <v>30</v>
      </c>
      <c r="F11" s="562"/>
      <c r="G11" s="14"/>
      <c r="H11" s="15"/>
      <c r="I11" s="563">
        <f>SUM(P11:BA11)</f>
        <v>498652</v>
      </c>
      <c r="J11" s="563"/>
      <c r="K11" s="563"/>
      <c r="L11" s="563"/>
      <c r="M11" s="563"/>
      <c r="N11" s="563"/>
      <c r="O11" s="563"/>
      <c r="P11" s="560">
        <v>81300</v>
      </c>
      <c r="Q11" s="560"/>
      <c r="R11" s="560"/>
      <c r="S11" s="560"/>
      <c r="T11" s="560"/>
      <c r="U11" s="560"/>
      <c r="V11" s="560">
        <v>222251</v>
      </c>
      <c r="W11" s="560"/>
      <c r="X11" s="560"/>
      <c r="Y11" s="560"/>
      <c r="Z11" s="560"/>
      <c r="AA11" s="560"/>
      <c r="AB11" s="474"/>
      <c r="AC11" s="560">
        <v>21657</v>
      </c>
      <c r="AD11" s="560"/>
      <c r="AE11" s="560"/>
      <c r="AF11" s="560"/>
      <c r="AG11" s="560"/>
      <c r="AH11" s="560"/>
      <c r="AI11" s="474"/>
      <c r="AJ11" s="560">
        <v>32877</v>
      </c>
      <c r="AK11" s="560"/>
      <c r="AL11" s="560"/>
      <c r="AM11" s="560"/>
      <c r="AN11" s="560"/>
      <c r="AO11" s="474"/>
      <c r="AP11" s="560">
        <v>75796</v>
      </c>
      <c r="AQ11" s="560"/>
      <c r="AR11" s="560"/>
      <c r="AS11" s="560"/>
      <c r="AT11" s="560"/>
      <c r="AU11" s="474"/>
      <c r="AV11" s="560">
        <v>64771</v>
      </c>
      <c r="AW11" s="560"/>
      <c r="AX11" s="560"/>
      <c r="AY11" s="560"/>
      <c r="AZ11" s="560"/>
      <c r="BA11" s="560"/>
      <c r="BC11" s="11"/>
    </row>
    <row r="12" spans="1:55" ht="30" customHeight="1">
      <c r="B12" s="565" t="s">
        <v>33</v>
      </c>
      <c r="C12" s="565"/>
      <c r="D12" s="565"/>
      <c r="E12" s="562" t="s">
        <v>34</v>
      </c>
      <c r="F12" s="562"/>
      <c r="G12" s="562" t="s">
        <v>17</v>
      </c>
      <c r="H12" s="571"/>
      <c r="I12" s="563">
        <f>SUM(P12:BA12)</f>
        <v>498652</v>
      </c>
      <c r="J12" s="563"/>
      <c r="K12" s="563"/>
      <c r="L12" s="563"/>
      <c r="M12" s="563"/>
      <c r="N12" s="563"/>
      <c r="O12" s="563"/>
      <c r="P12" s="563">
        <v>80265</v>
      </c>
      <c r="Q12" s="563"/>
      <c r="R12" s="563"/>
      <c r="S12" s="563"/>
      <c r="T12" s="563"/>
      <c r="U12" s="563"/>
      <c r="V12" s="563">
        <v>224331</v>
      </c>
      <c r="W12" s="563"/>
      <c r="X12" s="563"/>
      <c r="Y12" s="563"/>
      <c r="Z12" s="563"/>
      <c r="AA12" s="563"/>
      <c r="AB12" s="473"/>
      <c r="AC12" s="563">
        <v>21682</v>
      </c>
      <c r="AD12" s="563"/>
      <c r="AE12" s="563"/>
      <c r="AF12" s="563"/>
      <c r="AG12" s="563"/>
      <c r="AH12" s="563"/>
      <c r="AI12" s="473"/>
      <c r="AJ12" s="563">
        <v>32998</v>
      </c>
      <c r="AK12" s="563"/>
      <c r="AL12" s="563"/>
      <c r="AM12" s="563"/>
      <c r="AN12" s="563"/>
      <c r="AO12" s="473"/>
      <c r="AP12" s="563">
        <v>76057</v>
      </c>
      <c r="AQ12" s="563"/>
      <c r="AR12" s="563"/>
      <c r="AS12" s="563"/>
      <c r="AT12" s="563"/>
      <c r="AU12" s="473"/>
      <c r="AV12" s="563">
        <v>63319</v>
      </c>
      <c r="AW12" s="563"/>
      <c r="AX12" s="563"/>
      <c r="AY12" s="563"/>
      <c r="AZ12" s="563"/>
      <c r="BA12" s="563"/>
      <c r="BC12" s="11"/>
    </row>
    <row r="13" spans="1:55" ht="20.100000000000001" customHeight="1">
      <c r="B13" s="470"/>
      <c r="C13" s="470"/>
      <c r="D13" s="470"/>
      <c r="E13" s="561" t="s">
        <v>21</v>
      </c>
      <c r="F13" s="562"/>
      <c r="G13" s="471"/>
      <c r="H13" s="475"/>
      <c r="I13" s="563">
        <f>SUM(P13:BA13)</f>
        <v>498652</v>
      </c>
      <c r="J13" s="563"/>
      <c r="K13" s="563"/>
      <c r="L13" s="563"/>
      <c r="M13" s="563"/>
      <c r="N13" s="563"/>
      <c r="O13" s="563"/>
      <c r="P13" s="563">
        <v>79767</v>
      </c>
      <c r="Q13" s="563"/>
      <c r="R13" s="563"/>
      <c r="S13" s="563"/>
      <c r="T13" s="563"/>
      <c r="U13" s="563"/>
      <c r="V13" s="563">
        <v>224331</v>
      </c>
      <c r="W13" s="563"/>
      <c r="X13" s="563"/>
      <c r="Y13" s="563"/>
      <c r="Z13" s="563"/>
      <c r="AA13" s="563"/>
      <c r="AB13" s="473"/>
      <c r="AC13" s="563">
        <v>21744</v>
      </c>
      <c r="AD13" s="563"/>
      <c r="AE13" s="563"/>
      <c r="AF13" s="563"/>
      <c r="AG13" s="563"/>
      <c r="AH13" s="563"/>
      <c r="AI13" s="473"/>
      <c r="AJ13" s="563">
        <v>33185</v>
      </c>
      <c r="AK13" s="563"/>
      <c r="AL13" s="563"/>
      <c r="AM13" s="563"/>
      <c r="AN13" s="563"/>
      <c r="AO13" s="473"/>
      <c r="AP13" s="563">
        <v>76057</v>
      </c>
      <c r="AQ13" s="563"/>
      <c r="AR13" s="563"/>
      <c r="AS13" s="563"/>
      <c r="AT13" s="563"/>
      <c r="AU13" s="473"/>
      <c r="AV13" s="563">
        <v>63568</v>
      </c>
      <c r="AW13" s="563"/>
      <c r="AX13" s="563"/>
      <c r="AY13" s="563"/>
      <c r="AZ13" s="563"/>
      <c r="BA13" s="563"/>
      <c r="BC13" s="11"/>
    </row>
    <row r="14" spans="1:55" ht="20.100000000000001" customHeight="1">
      <c r="B14" s="470"/>
      <c r="C14" s="470"/>
      <c r="D14" s="470"/>
      <c r="E14" s="561" t="s">
        <v>35</v>
      </c>
      <c r="F14" s="562"/>
      <c r="G14" s="471"/>
      <c r="H14" s="475"/>
      <c r="I14" s="563">
        <f>SUM(P14:BA14)</f>
        <v>498686</v>
      </c>
      <c r="J14" s="563"/>
      <c r="K14" s="563"/>
      <c r="L14" s="563"/>
      <c r="M14" s="563"/>
      <c r="N14" s="563"/>
      <c r="O14" s="563"/>
      <c r="P14" s="563">
        <v>79316</v>
      </c>
      <c r="Q14" s="563"/>
      <c r="R14" s="563"/>
      <c r="S14" s="563"/>
      <c r="T14" s="563"/>
      <c r="U14" s="563"/>
      <c r="V14" s="563">
        <v>223634</v>
      </c>
      <c r="W14" s="563"/>
      <c r="X14" s="563"/>
      <c r="Y14" s="563"/>
      <c r="Z14" s="563"/>
      <c r="AA14" s="563"/>
      <c r="AB14" s="473"/>
      <c r="AC14" s="563">
        <v>21747</v>
      </c>
      <c r="AD14" s="563"/>
      <c r="AE14" s="563"/>
      <c r="AF14" s="563"/>
      <c r="AG14" s="563"/>
      <c r="AH14" s="563"/>
      <c r="AI14" s="473"/>
      <c r="AJ14" s="563">
        <v>33397</v>
      </c>
      <c r="AK14" s="563"/>
      <c r="AL14" s="563"/>
      <c r="AM14" s="563"/>
      <c r="AN14" s="563"/>
      <c r="AO14" s="473"/>
      <c r="AP14" s="563">
        <v>76273</v>
      </c>
      <c r="AQ14" s="563"/>
      <c r="AR14" s="563"/>
      <c r="AS14" s="563"/>
      <c r="AT14" s="563"/>
      <c r="AU14" s="473"/>
      <c r="AV14" s="563">
        <v>64319</v>
      </c>
      <c r="AW14" s="563"/>
      <c r="AX14" s="563"/>
      <c r="AY14" s="563"/>
      <c r="AZ14" s="563"/>
      <c r="BA14" s="563"/>
      <c r="BC14" s="11"/>
    </row>
    <row r="15" spans="1:55" ht="20.100000000000001" customHeight="1">
      <c r="B15" s="470"/>
      <c r="C15" s="470"/>
      <c r="D15" s="470"/>
      <c r="E15" s="561" t="s">
        <v>1028</v>
      </c>
      <c r="F15" s="562"/>
      <c r="G15" s="471"/>
      <c r="H15" s="475"/>
      <c r="I15" s="563">
        <f>SUM(P15:BA15)</f>
        <v>498764</v>
      </c>
      <c r="J15" s="563"/>
      <c r="K15" s="563"/>
      <c r="L15" s="563"/>
      <c r="M15" s="563"/>
      <c r="N15" s="563"/>
      <c r="O15" s="563"/>
      <c r="P15" s="563">
        <v>78970</v>
      </c>
      <c r="Q15" s="563"/>
      <c r="R15" s="563"/>
      <c r="S15" s="563"/>
      <c r="T15" s="563"/>
      <c r="U15" s="563"/>
      <c r="V15" s="563">
        <v>223634</v>
      </c>
      <c r="W15" s="563"/>
      <c r="X15" s="563"/>
      <c r="Y15" s="563"/>
      <c r="Z15" s="563"/>
      <c r="AA15" s="563"/>
      <c r="AB15" s="473"/>
      <c r="AC15" s="563">
        <v>21745</v>
      </c>
      <c r="AD15" s="563"/>
      <c r="AE15" s="563"/>
      <c r="AF15" s="563"/>
      <c r="AG15" s="563"/>
      <c r="AH15" s="563"/>
      <c r="AI15" s="473"/>
      <c r="AJ15" s="563">
        <v>33644</v>
      </c>
      <c r="AK15" s="563"/>
      <c r="AL15" s="563"/>
      <c r="AM15" s="563"/>
      <c r="AN15" s="563"/>
      <c r="AO15" s="473"/>
      <c r="AP15" s="563">
        <v>76562</v>
      </c>
      <c r="AQ15" s="563"/>
      <c r="AR15" s="563"/>
      <c r="AS15" s="563"/>
      <c r="AT15" s="563"/>
      <c r="AU15" s="473"/>
      <c r="AV15" s="563">
        <f>63801+408</f>
        <v>64209</v>
      </c>
      <c r="AW15" s="563"/>
      <c r="AX15" s="563"/>
      <c r="AY15" s="563"/>
      <c r="AZ15" s="563"/>
      <c r="BA15" s="563"/>
      <c r="BC15" s="11"/>
    </row>
    <row r="16" spans="1:55" ht="6" customHeight="1">
      <c r="B16" s="16"/>
      <c r="C16" s="16"/>
      <c r="D16" s="16"/>
      <c r="E16" s="16"/>
      <c r="F16" s="16"/>
      <c r="G16" s="16"/>
      <c r="H16" s="17"/>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C16" s="11"/>
    </row>
    <row r="17" spans="1:55" s="5" customFormat="1" ht="12.75" customHeight="1">
      <c r="A17" s="19"/>
      <c r="B17" s="580" t="s">
        <v>36</v>
      </c>
      <c r="C17" s="581"/>
      <c r="D17" s="581"/>
      <c r="E17" s="581"/>
      <c r="F17" s="581"/>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581"/>
      <c r="AP17" s="581"/>
      <c r="AQ17" s="581"/>
      <c r="AR17" s="581"/>
      <c r="AS17" s="581"/>
      <c r="AT17" s="581"/>
      <c r="AU17" s="581"/>
      <c r="AV17" s="581"/>
      <c r="AW17" s="581"/>
      <c r="AX17" s="581"/>
      <c r="AY17" s="581"/>
      <c r="AZ17" s="581"/>
      <c r="BA17" s="581"/>
      <c r="BC17" s="4"/>
    </row>
    <row r="18" spans="1:55" s="5" customFormat="1" ht="15" customHeight="1">
      <c r="A18" s="19"/>
      <c r="B18" s="582"/>
      <c r="C18" s="582"/>
      <c r="D18" s="582"/>
      <c r="E18" s="582"/>
      <c r="F18" s="582"/>
      <c r="G18" s="582"/>
      <c r="H18" s="582"/>
      <c r="I18" s="582"/>
      <c r="J18" s="582"/>
      <c r="K18" s="582"/>
      <c r="L18" s="582"/>
      <c r="M18" s="582"/>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C18" s="4"/>
    </row>
    <row r="19" spans="1:55" s="20" customFormat="1" ht="12.9" customHeight="1">
      <c r="B19" s="20" t="s">
        <v>19</v>
      </c>
    </row>
    <row r="20" spans="1:55" s="5" customFormat="1" ht="21.75" customHeight="1">
      <c r="A20" s="19"/>
      <c r="B20" s="20"/>
      <c r="C20" s="20"/>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C20" s="4"/>
    </row>
    <row r="21" spans="1:55" s="5" customFormat="1" ht="20.100000000000001" customHeight="1">
      <c r="A21" s="1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C21" s="4"/>
    </row>
    <row r="22" spans="1:55" s="5" customFormat="1" ht="20.100000000000001" customHeight="1">
      <c r="A22" s="1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C22" s="4"/>
    </row>
    <row r="23" spans="1:55" s="5" customFormat="1" ht="20.100000000000001" customHeight="1">
      <c r="A23" s="19"/>
      <c r="B23" s="6" t="s">
        <v>25</v>
      </c>
      <c r="C23" s="6"/>
      <c r="D23" s="6"/>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C23" s="4"/>
    </row>
    <row r="24" spans="1:55" s="5" customFormat="1" ht="6"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C24" s="4"/>
    </row>
    <row r="25" spans="1:55" s="5" customFormat="1" ht="20.100000000000001" customHeight="1">
      <c r="A25" s="4"/>
      <c r="B25" s="592" t="s">
        <v>23</v>
      </c>
      <c r="C25" s="592"/>
      <c r="D25" s="592"/>
      <c r="E25" s="592"/>
      <c r="F25" s="592"/>
      <c r="G25" s="592"/>
      <c r="H25" s="592"/>
      <c r="I25" s="594" t="s">
        <v>5</v>
      </c>
      <c r="J25" s="595"/>
      <c r="K25" s="595"/>
      <c r="L25" s="595"/>
      <c r="M25" s="595"/>
      <c r="N25" s="595"/>
      <c r="O25" s="595"/>
      <c r="P25" s="595"/>
      <c r="Q25" s="595"/>
      <c r="R25" s="595"/>
      <c r="S25" s="595"/>
      <c r="T25" s="595"/>
      <c r="U25" s="595"/>
      <c r="V25" s="595"/>
      <c r="W25" s="595"/>
      <c r="X25" s="595"/>
      <c r="Y25" s="595"/>
      <c r="Z25" s="596"/>
      <c r="AA25" s="594" t="s">
        <v>18</v>
      </c>
      <c r="AB25" s="595"/>
      <c r="AC25" s="595"/>
      <c r="AD25" s="595"/>
      <c r="AE25" s="595"/>
      <c r="AF25" s="597"/>
      <c r="AG25" s="583" t="s">
        <v>6</v>
      </c>
      <c r="AH25" s="584"/>
      <c r="AI25" s="584"/>
      <c r="AJ25" s="584"/>
      <c r="AK25" s="584"/>
      <c r="AL25" s="584"/>
      <c r="AM25" s="585"/>
      <c r="AN25" s="583" t="s">
        <v>7</v>
      </c>
      <c r="AO25" s="584"/>
      <c r="AP25" s="584"/>
      <c r="AQ25" s="584"/>
      <c r="AR25" s="584"/>
      <c r="AS25" s="584"/>
      <c r="AT25" s="584"/>
      <c r="AU25" s="585"/>
      <c r="AV25" s="589" t="s">
        <v>8</v>
      </c>
      <c r="AW25" s="590"/>
      <c r="AX25" s="590"/>
      <c r="AY25" s="590"/>
      <c r="AZ25" s="590"/>
      <c r="BA25" s="591"/>
      <c r="BC25" s="4"/>
    </row>
    <row r="26" spans="1:55" s="5" customFormat="1" ht="20.100000000000001" customHeight="1">
      <c r="A26" s="4"/>
      <c r="B26" s="593"/>
      <c r="C26" s="593"/>
      <c r="D26" s="593"/>
      <c r="E26" s="593"/>
      <c r="F26" s="593"/>
      <c r="G26" s="593"/>
      <c r="H26" s="593"/>
      <c r="I26" s="598" t="s">
        <v>9</v>
      </c>
      <c r="J26" s="598"/>
      <c r="K26" s="598"/>
      <c r="L26" s="598"/>
      <c r="M26" s="598"/>
      <c r="N26" s="598"/>
      <c r="O26" s="598" t="s">
        <v>10</v>
      </c>
      <c r="P26" s="598"/>
      <c r="Q26" s="598"/>
      <c r="R26" s="598"/>
      <c r="S26" s="598"/>
      <c r="T26" s="598"/>
      <c r="U26" s="598" t="s">
        <v>11</v>
      </c>
      <c r="V26" s="598"/>
      <c r="W26" s="598"/>
      <c r="X26" s="598"/>
      <c r="Y26" s="598"/>
      <c r="Z26" s="599"/>
      <c r="AA26" s="576" t="s">
        <v>12</v>
      </c>
      <c r="AB26" s="577"/>
      <c r="AC26" s="577"/>
      <c r="AD26" s="577"/>
      <c r="AE26" s="577"/>
      <c r="AF26" s="578"/>
      <c r="AG26" s="586"/>
      <c r="AH26" s="587"/>
      <c r="AI26" s="587"/>
      <c r="AJ26" s="587"/>
      <c r="AK26" s="587"/>
      <c r="AL26" s="587"/>
      <c r="AM26" s="588"/>
      <c r="AN26" s="586"/>
      <c r="AO26" s="587"/>
      <c r="AP26" s="587"/>
      <c r="AQ26" s="587"/>
      <c r="AR26" s="587"/>
      <c r="AS26" s="587"/>
      <c r="AT26" s="587"/>
      <c r="AU26" s="588"/>
      <c r="AV26" s="567" t="s">
        <v>12</v>
      </c>
      <c r="AW26" s="568"/>
      <c r="AX26" s="568"/>
      <c r="AY26" s="568"/>
      <c r="AZ26" s="568"/>
      <c r="BA26" s="569"/>
      <c r="BC26" s="4"/>
    </row>
    <row r="27" spans="1:55" s="21" customFormat="1" ht="12.9" customHeight="1">
      <c r="I27" s="22"/>
      <c r="N27" s="21" t="s">
        <v>26</v>
      </c>
      <c r="T27" s="21" t="s">
        <v>26</v>
      </c>
      <c r="Z27" s="21" t="s">
        <v>26</v>
      </c>
      <c r="AF27" s="21" t="s">
        <v>27</v>
      </c>
      <c r="AM27" s="21" t="s">
        <v>28</v>
      </c>
      <c r="AU27" s="21" t="s">
        <v>29</v>
      </c>
      <c r="BA27" s="21" t="s">
        <v>30</v>
      </c>
    </row>
    <row r="28" spans="1:55" s="470" customFormat="1" ht="18.75" customHeight="1">
      <c r="B28" s="565" t="s">
        <v>16</v>
      </c>
      <c r="C28" s="565"/>
      <c r="D28" s="565"/>
      <c r="E28" s="579">
        <v>22</v>
      </c>
      <c r="F28" s="572"/>
      <c r="G28" s="562" t="s">
        <v>17</v>
      </c>
      <c r="H28" s="566"/>
      <c r="I28" s="573">
        <v>17.5</v>
      </c>
      <c r="J28" s="574"/>
      <c r="K28" s="574"/>
      <c r="L28" s="574"/>
      <c r="M28" s="574"/>
      <c r="N28" s="574"/>
      <c r="O28" s="574">
        <v>37.4</v>
      </c>
      <c r="P28" s="574"/>
      <c r="Q28" s="574"/>
      <c r="R28" s="574"/>
      <c r="S28" s="574"/>
      <c r="T28" s="574"/>
      <c r="U28" s="469"/>
      <c r="V28" s="574">
        <v>-1.3</v>
      </c>
      <c r="W28" s="574"/>
      <c r="X28" s="574"/>
      <c r="Y28" s="574"/>
      <c r="Z28" s="574"/>
      <c r="AB28" s="575">
        <v>65</v>
      </c>
      <c r="AC28" s="575"/>
      <c r="AD28" s="575"/>
      <c r="AE28" s="575"/>
      <c r="AF28" s="575"/>
      <c r="AH28" s="574">
        <v>1833.1</v>
      </c>
      <c r="AI28" s="574"/>
      <c r="AJ28" s="574"/>
      <c r="AK28" s="574"/>
      <c r="AL28" s="574"/>
      <c r="AM28" s="574"/>
      <c r="AN28" s="469"/>
      <c r="AO28" s="574">
        <v>1729</v>
      </c>
      <c r="AP28" s="574"/>
      <c r="AQ28" s="574"/>
      <c r="AR28" s="574"/>
      <c r="AS28" s="574"/>
      <c r="AT28" s="574"/>
      <c r="AU28" s="574"/>
      <c r="AV28" s="469"/>
      <c r="AW28" s="574">
        <v>2.9</v>
      </c>
      <c r="AX28" s="574"/>
      <c r="AY28" s="574"/>
      <c r="AZ28" s="574"/>
      <c r="BA28" s="574"/>
    </row>
    <row r="29" spans="1:55" s="470" customFormat="1" ht="18.75" customHeight="1">
      <c r="B29" s="1"/>
      <c r="C29" s="13"/>
      <c r="D29" s="13"/>
      <c r="E29" s="572">
        <v>27</v>
      </c>
      <c r="F29" s="572"/>
      <c r="G29" s="1"/>
      <c r="H29" s="2"/>
      <c r="I29" s="573">
        <v>17.3</v>
      </c>
      <c r="J29" s="574"/>
      <c r="K29" s="574"/>
      <c r="L29" s="574"/>
      <c r="M29" s="574"/>
      <c r="N29" s="574"/>
      <c r="O29" s="574">
        <v>35.799999999999997</v>
      </c>
      <c r="P29" s="574"/>
      <c r="Q29" s="574"/>
      <c r="R29" s="574"/>
      <c r="S29" s="574"/>
      <c r="T29" s="574"/>
      <c r="U29" s="469"/>
      <c r="V29" s="574">
        <v>-0.9</v>
      </c>
      <c r="W29" s="574"/>
      <c r="X29" s="574"/>
      <c r="Y29" s="574"/>
      <c r="Z29" s="574"/>
      <c r="AB29" s="575">
        <v>71</v>
      </c>
      <c r="AC29" s="575"/>
      <c r="AD29" s="575"/>
      <c r="AE29" s="575"/>
      <c r="AF29" s="575"/>
      <c r="AH29" s="574">
        <v>1872</v>
      </c>
      <c r="AI29" s="574"/>
      <c r="AJ29" s="574"/>
      <c r="AK29" s="574"/>
      <c r="AL29" s="574"/>
      <c r="AM29" s="574"/>
      <c r="AN29" s="469"/>
      <c r="AO29" s="574">
        <v>1867.5</v>
      </c>
      <c r="AP29" s="574"/>
      <c r="AQ29" s="574"/>
      <c r="AR29" s="574"/>
      <c r="AS29" s="574"/>
      <c r="AT29" s="574"/>
      <c r="AU29" s="574"/>
      <c r="AV29" s="469"/>
      <c r="AW29" s="574">
        <v>2.8</v>
      </c>
      <c r="AX29" s="574"/>
      <c r="AY29" s="574"/>
      <c r="AZ29" s="574"/>
      <c r="BA29" s="574"/>
    </row>
    <row r="30" spans="1:55" s="470" customFormat="1" ht="18.75" customHeight="1">
      <c r="B30" s="1" t="s">
        <v>33</v>
      </c>
      <c r="C30" s="13"/>
      <c r="D30" s="13"/>
      <c r="E30" s="572" t="s">
        <v>32</v>
      </c>
      <c r="F30" s="572"/>
      <c r="G30" s="1" t="s">
        <v>17</v>
      </c>
      <c r="H30" s="2"/>
      <c r="I30" s="573">
        <v>17.899999999999999</v>
      </c>
      <c r="J30" s="574"/>
      <c r="K30" s="574"/>
      <c r="L30" s="574"/>
      <c r="M30" s="574"/>
      <c r="N30" s="574"/>
      <c r="O30" s="574">
        <v>37.6</v>
      </c>
      <c r="P30" s="574"/>
      <c r="Q30" s="574"/>
      <c r="R30" s="574"/>
      <c r="S30" s="574"/>
      <c r="T30" s="574"/>
      <c r="U30" s="469"/>
      <c r="V30" s="574">
        <v>0.6</v>
      </c>
      <c r="W30" s="574"/>
      <c r="X30" s="574"/>
      <c r="Y30" s="574"/>
      <c r="Z30" s="574"/>
      <c r="AB30" s="575">
        <v>70</v>
      </c>
      <c r="AC30" s="575"/>
      <c r="AD30" s="575"/>
      <c r="AE30" s="575"/>
      <c r="AF30" s="575"/>
      <c r="AH30" s="574">
        <v>1982</v>
      </c>
      <c r="AI30" s="574"/>
      <c r="AJ30" s="574"/>
      <c r="AK30" s="574"/>
      <c r="AL30" s="574"/>
      <c r="AM30" s="574"/>
      <c r="AN30" s="469"/>
      <c r="AO30" s="574">
        <v>1608.5</v>
      </c>
      <c r="AP30" s="574"/>
      <c r="AQ30" s="574"/>
      <c r="AR30" s="574"/>
      <c r="AS30" s="574"/>
      <c r="AT30" s="574"/>
      <c r="AU30" s="574"/>
      <c r="AV30" s="469"/>
      <c r="AW30" s="574">
        <v>2.7</v>
      </c>
      <c r="AX30" s="574"/>
      <c r="AY30" s="574"/>
      <c r="AZ30" s="574"/>
      <c r="BA30" s="574"/>
    </row>
    <row r="31" spans="1:55" s="470" customFormat="1" ht="30" customHeight="1">
      <c r="B31" s="565"/>
      <c r="C31" s="565"/>
      <c r="D31" s="565"/>
      <c r="E31" s="572">
        <v>2</v>
      </c>
      <c r="F31" s="572"/>
      <c r="G31" s="562"/>
      <c r="H31" s="566"/>
      <c r="I31" s="573">
        <v>17.899999999999999</v>
      </c>
      <c r="J31" s="574"/>
      <c r="K31" s="574"/>
      <c r="L31" s="574"/>
      <c r="M31" s="574"/>
      <c r="N31" s="574"/>
      <c r="O31" s="574">
        <v>38</v>
      </c>
      <c r="P31" s="574"/>
      <c r="Q31" s="574"/>
      <c r="R31" s="574"/>
      <c r="S31" s="574"/>
      <c r="T31" s="574"/>
      <c r="U31" s="469"/>
      <c r="V31" s="574">
        <v>1</v>
      </c>
      <c r="W31" s="574"/>
      <c r="X31" s="574"/>
      <c r="Y31" s="574"/>
      <c r="Z31" s="574"/>
      <c r="AB31" s="575">
        <v>69</v>
      </c>
      <c r="AC31" s="575"/>
      <c r="AD31" s="575"/>
      <c r="AE31" s="575"/>
      <c r="AF31" s="575"/>
      <c r="AH31" s="574">
        <v>2040.5</v>
      </c>
      <c r="AI31" s="574"/>
      <c r="AJ31" s="574"/>
      <c r="AK31" s="574"/>
      <c r="AL31" s="574"/>
      <c r="AM31" s="574"/>
      <c r="AN31" s="469"/>
      <c r="AO31" s="574">
        <v>2212.5</v>
      </c>
      <c r="AP31" s="574"/>
      <c r="AQ31" s="574"/>
      <c r="AR31" s="574"/>
      <c r="AS31" s="574"/>
      <c r="AT31" s="574"/>
      <c r="AU31" s="574"/>
      <c r="AV31" s="469"/>
      <c r="AW31" s="574">
        <v>2.9</v>
      </c>
      <c r="AX31" s="574"/>
      <c r="AY31" s="574"/>
      <c r="AZ31" s="574"/>
      <c r="BA31" s="574"/>
    </row>
    <row r="32" spans="1:55" s="470" customFormat="1" ht="18.75" customHeight="1">
      <c r="B32" s="565"/>
      <c r="C32" s="565"/>
      <c r="D32" s="565"/>
      <c r="E32" s="579">
        <v>3</v>
      </c>
      <c r="F32" s="579"/>
      <c r="G32" s="562"/>
      <c r="H32" s="566"/>
      <c r="I32" s="573">
        <v>18.2</v>
      </c>
      <c r="J32" s="574"/>
      <c r="K32" s="574"/>
      <c r="L32" s="574"/>
      <c r="M32" s="574"/>
      <c r="N32" s="574"/>
      <c r="O32" s="574">
        <v>36.700000000000003</v>
      </c>
      <c r="P32" s="574"/>
      <c r="Q32" s="574"/>
      <c r="R32" s="574"/>
      <c r="S32" s="574"/>
      <c r="T32" s="574"/>
      <c r="U32" s="469"/>
      <c r="V32" s="574">
        <v>-2.2000000000000002</v>
      </c>
      <c r="W32" s="574"/>
      <c r="X32" s="574"/>
      <c r="Y32" s="574"/>
      <c r="Z32" s="574"/>
      <c r="AB32" s="575">
        <v>68</v>
      </c>
      <c r="AC32" s="575"/>
      <c r="AD32" s="575"/>
      <c r="AE32" s="575"/>
      <c r="AF32" s="575"/>
      <c r="AH32" s="574">
        <v>2043.1</v>
      </c>
      <c r="AI32" s="574"/>
      <c r="AJ32" s="574"/>
      <c r="AK32" s="574"/>
      <c r="AL32" s="574"/>
      <c r="AM32" s="574"/>
      <c r="AN32" s="469"/>
      <c r="AO32" s="574">
        <v>1979</v>
      </c>
      <c r="AP32" s="574"/>
      <c r="AQ32" s="574"/>
      <c r="AR32" s="574"/>
      <c r="AS32" s="574"/>
      <c r="AT32" s="574"/>
      <c r="AU32" s="574"/>
      <c r="AV32" s="469"/>
      <c r="AW32" s="574">
        <v>2.9</v>
      </c>
      <c r="AX32" s="574"/>
      <c r="AY32" s="574"/>
      <c r="AZ32" s="574"/>
      <c r="BA32" s="574"/>
    </row>
    <row r="33" spans="2:54" s="470" customFormat="1" ht="18.75" customHeight="1">
      <c r="E33" s="579">
        <v>4</v>
      </c>
      <c r="F33" s="579"/>
      <c r="G33" s="562"/>
      <c r="H33" s="566"/>
      <c r="I33" s="573">
        <v>18</v>
      </c>
      <c r="J33" s="574"/>
      <c r="K33" s="574"/>
      <c r="L33" s="574"/>
      <c r="M33" s="574"/>
      <c r="N33" s="574"/>
      <c r="O33" s="574">
        <v>36.9</v>
      </c>
      <c r="P33" s="574"/>
      <c r="Q33" s="574"/>
      <c r="R33" s="574"/>
      <c r="S33" s="574"/>
      <c r="T33" s="574"/>
      <c r="U33" s="469"/>
      <c r="V33" s="574">
        <v>-0.3</v>
      </c>
      <c r="W33" s="574"/>
      <c r="X33" s="574"/>
      <c r="Y33" s="574"/>
      <c r="Z33" s="574"/>
      <c r="AB33" s="575">
        <v>67</v>
      </c>
      <c r="AC33" s="575"/>
      <c r="AD33" s="575"/>
      <c r="AE33" s="575"/>
      <c r="AF33" s="575"/>
      <c r="AH33" s="574">
        <v>2160.3000000000002</v>
      </c>
      <c r="AI33" s="574"/>
      <c r="AJ33" s="574"/>
      <c r="AK33" s="574"/>
      <c r="AL33" s="574"/>
      <c r="AM33" s="574"/>
      <c r="AN33" s="469"/>
      <c r="AO33" s="574">
        <v>1232.5</v>
      </c>
      <c r="AP33" s="574"/>
      <c r="AQ33" s="574"/>
      <c r="AR33" s="574"/>
      <c r="AS33" s="574"/>
      <c r="AT33" s="574"/>
      <c r="AU33" s="574"/>
      <c r="AV33" s="469"/>
      <c r="AW33" s="574">
        <v>2.8</v>
      </c>
      <c r="AX33" s="574"/>
      <c r="AY33" s="574"/>
      <c r="AZ33" s="574"/>
      <c r="BA33" s="574"/>
    </row>
    <row r="34" spans="2:54" s="470" customFormat="1" ht="18.75" customHeight="1">
      <c r="B34" s="565"/>
      <c r="C34" s="565"/>
      <c r="D34" s="565"/>
      <c r="E34" s="579">
        <v>5</v>
      </c>
      <c r="F34" s="572"/>
      <c r="G34" s="471"/>
      <c r="H34" s="472"/>
      <c r="I34" s="573">
        <v>18.5</v>
      </c>
      <c r="J34" s="574"/>
      <c r="K34" s="574"/>
      <c r="L34" s="574"/>
      <c r="M34" s="574"/>
      <c r="N34" s="574"/>
      <c r="O34" s="574">
        <v>37.299999999999997</v>
      </c>
      <c r="P34" s="574"/>
      <c r="Q34" s="574"/>
      <c r="R34" s="574"/>
      <c r="S34" s="574"/>
      <c r="T34" s="574"/>
      <c r="U34" s="469"/>
      <c r="V34" s="574">
        <v>-2.5</v>
      </c>
      <c r="W34" s="574"/>
      <c r="X34" s="574"/>
      <c r="Y34" s="574"/>
      <c r="Z34" s="574"/>
      <c r="AB34" s="575">
        <v>69</v>
      </c>
      <c r="AC34" s="575"/>
      <c r="AD34" s="575"/>
      <c r="AE34" s="575"/>
      <c r="AF34" s="575"/>
      <c r="AH34" s="574">
        <v>2032.8</v>
      </c>
      <c r="AI34" s="574"/>
      <c r="AJ34" s="574"/>
      <c r="AK34" s="574"/>
      <c r="AL34" s="574"/>
      <c r="AM34" s="574"/>
      <c r="AN34" s="469"/>
      <c r="AO34" s="574">
        <v>1768</v>
      </c>
      <c r="AP34" s="574"/>
      <c r="AQ34" s="574"/>
      <c r="AR34" s="574"/>
      <c r="AS34" s="574"/>
      <c r="AT34" s="574"/>
      <c r="AU34" s="574"/>
      <c r="AV34" s="469"/>
      <c r="AW34" s="574">
        <v>2.8</v>
      </c>
      <c r="AX34" s="574"/>
      <c r="AY34" s="574"/>
      <c r="AZ34" s="574"/>
      <c r="BA34" s="574"/>
    </row>
    <row r="35" spans="2:54" s="470" customFormat="1" ht="18.75" customHeight="1">
      <c r="E35" s="579">
        <v>6</v>
      </c>
      <c r="F35" s="572"/>
      <c r="G35" s="471"/>
      <c r="H35" s="472"/>
      <c r="I35" s="573">
        <v>19</v>
      </c>
      <c r="J35" s="574"/>
      <c r="K35" s="574"/>
      <c r="L35" s="574"/>
      <c r="M35" s="574"/>
      <c r="N35" s="574"/>
      <c r="O35" s="574">
        <v>38</v>
      </c>
      <c r="P35" s="574"/>
      <c r="Q35" s="574"/>
      <c r="R35" s="574"/>
      <c r="S35" s="574"/>
      <c r="T35" s="574"/>
      <c r="U35" s="469"/>
      <c r="V35" s="574">
        <v>0.2</v>
      </c>
      <c r="W35" s="574"/>
      <c r="X35" s="574"/>
      <c r="Y35" s="574"/>
      <c r="Z35" s="574"/>
      <c r="AB35" s="575">
        <v>71</v>
      </c>
      <c r="AC35" s="575"/>
      <c r="AD35" s="575"/>
      <c r="AE35" s="575"/>
      <c r="AF35" s="575"/>
      <c r="AH35" s="574">
        <v>2037</v>
      </c>
      <c r="AI35" s="574"/>
      <c r="AJ35" s="574"/>
      <c r="AK35" s="574"/>
      <c r="AL35" s="574"/>
      <c r="AM35" s="574"/>
      <c r="AN35" s="469"/>
      <c r="AO35" s="574">
        <v>1971</v>
      </c>
      <c r="AP35" s="574"/>
      <c r="AQ35" s="574"/>
      <c r="AR35" s="574"/>
      <c r="AS35" s="574"/>
      <c r="AT35" s="574"/>
      <c r="AU35" s="574"/>
      <c r="AV35" s="469"/>
      <c r="AW35" s="574">
        <v>2.9</v>
      </c>
      <c r="AX35" s="574"/>
      <c r="AY35" s="574"/>
      <c r="AZ35" s="574"/>
      <c r="BA35" s="574"/>
    </row>
    <row r="36" spans="2:54" ht="6" customHeight="1">
      <c r="B36" s="23"/>
      <c r="C36" s="23"/>
      <c r="D36" s="23"/>
      <c r="E36" s="23"/>
      <c r="F36" s="23"/>
      <c r="G36" s="23"/>
      <c r="H36" s="23"/>
      <c r="I36" s="24"/>
      <c r="J36" s="25"/>
      <c r="K36" s="25"/>
      <c r="L36" s="25"/>
      <c r="M36" s="25"/>
      <c r="N36" s="25"/>
      <c r="O36" s="25"/>
      <c r="P36" s="25"/>
      <c r="Q36" s="25"/>
      <c r="R36" s="25"/>
      <c r="S36" s="25"/>
      <c r="T36" s="25"/>
      <c r="U36" s="25"/>
      <c r="V36" s="25"/>
      <c r="W36" s="25"/>
      <c r="X36" s="25"/>
      <c r="Y36" s="25"/>
      <c r="Z36" s="25"/>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row>
    <row r="37" spans="2:54" s="20" customFormat="1" ht="12.9" customHeight="1">
      <c r="B37" s="20" t="s">
        <v>20</v>
      </c>
    </row>
    <row r="38" spans="2:54" s="20" customFormat="1" ht="12.9" customHeight="1"/>
    <row r="39" spans="2:54" s="20" customFormat="1" ht="12.9" customHeight="1">
      <c r="BB39" s="468"/>
    </row>
    <row r="40" spans="2:54" s="20" customFormat="1" ht="12.9" customHeight="1">
      <c r="BB40" s="468"/>
    </row>
    <row r="41" spans="2:54" s="20" customFormat="1" ht="12.9" customHeight="1">
      <c r="BB41" s="468"/>
    </row>
    <row r="42" spans="2:54" s="20" customFormat="1" ht="12.9" customHeight="1">
      <c r="BB42" s="468"/>
    </row>
    <row r="43" spans="2:54" s="20" customFormat="1" ht="12.9" customHeight="1">
      <c r="BB43" s="468"/>
    </row>
  </sheetData>
  <mergeCells count="168">
    <mergeCell ref="B34:D34"/>
    <mergeCell ref="E34:F34"/>
    <mergeCell ref="G33:H33"/>
    <mergeCell ref="E35:F35"/>
    <mergeCell ref="E29:F29"/>
    <mergeCell ref="AH29:AM29"/>
    <mergeCell ref="AH31:AM31"/>
    <mergeCell ref="B25:H26"/>
    <mergeCell ref="I25:Z25"/>
    <mergeCell ref="AA25:AF25"/>
    <mergeCell ref="AG25:AM26"/>
    <mergeCell ref="I26:N26"/>
    <mergeCell ref="O26:T26"/>
    <mergeCell ref="U26:Z26"/>
    <mergeCell ref="B28:D28"/>
    <mergeCell ref="E28:F28"/>
    <mergeCell ref="G28:H28"/>
    <mergeCell ref="I28:N28"/>
    <mergeCell ref="O28:T28"/>
    <mergeCell ref="V28:Z28"/>
    <mergeCell ref="AB28:AF28"/>
    <mergeCell ref="E33:F33"/>
    <mergeCell ref="AH32:AM32"/>
    <mergeCell ref="E31:F31"/>
    <mergeCell ref="AO35:AU35"/>
    <mergeCell ref="AW35:BA35"/>
    <mergeCell ref="I35:N35"/>
    <mergeCell ref="O35:T35"/>
    <mergeCell ref="V35:Z35"/>
    <mergeCell ref="AB35:AF35"/>
    <mergeCell ref="AH35:AM35"/>
    <mergeCell ref="AW34:BA34"/>
    <mergeCell ref="AH33:AM33"/>
    <mergeCell ref="AO33:AU33"/>
    <mergeCell ref="AW33:BA33"/>
    <mergeCell ref="I34:N34"/>
    <mergeCell ref="O34:T34"/>
    <mergeCell ref="V34:Z34"/>
    <mergeCell ref="AB34:AF34"/>
    <mergeCell ref="AH34:AM34"/>
    <mergeCell ref="E32:F32"/>
    <mergeCell ref="I33:N33"/>
    <mergeCell ref="O33:T33"/>
    <mergeCell ref="V33:Z33"/>
    <mergeCell ref="AB33:AF33"/>
    <mergeCell ref="AP13:AT13"/>
    <mergeCell ref="AV13:BA13"/>
    <mergeCell ref="E13:F13"/>
    <mergeCell ref="I13:O13"/>
    <mergeCell ref="P13:U13"/>
    <mergeCell ref="V13:AA13"/>
    <mergeCell ref="AC13:AH13"/>
    <mergeCell ref="AJ13:AN13"/>
    <mergeCell ref="B17:BA18"/>
    <mergeCell ref="AO29:AU29"/>
    <mergeCell ref="AW29:BA29"/>
    <mergeCell ref="AN25:AU26"/>
    <mergeCell ref="AV25:BA25"/>
    <mergeCell ref="AH28:AM28"/>
    <mergeCell ref="AO28:AU28"/>
    <mergeCell ref="AW28:BA28"/>
    <mergeCell ref="B31:D31"/>
    <mergeCell ref="AO32:AU32"/>
    <mergeCell ref="I30:N30"/>
    <mergeCell ref="I32:N32"/>
    <mergeCell ref="O32:T32"/>
    <mergeCell ref="V32:Z32"/>
    <mergeCell ref="AB32:AF32"/>
    <mergeCell ref="AO34:AU34"/>
    <mergeCell ref="AO30:AU30"/>
    <mergeCell ref="AW30:BA30"/>
    <mergeCell ref="AW31:BA31"/>
    <mergeCell ref="AO31:AU31"/>
    <mergeCell ref="AW32:BA32"/>
    <mergeCell ref="O30:T30"/>
    <mergeCell ref="V30:Z30"/>
    <mergeCell ref="AB30:AF30"/>
    <mergeCell ref="AH30:AM30"/>
    <mergeCell ref="I31:N31"/>
    <mergeCell ref="O31:T31"/>
    <mergeCell ref="V31:Z31"/>
    <mergeCell ref="E30:F30"/>
    <mergeCell ref="I29:N29"/>
    <mergeCell ref="O29:T29"/>
    <mergeCell ref="AB31:AF31"/>
    <mergeCell ref="V29:Z29"/>
    <mergeCell ref="AB29:AF29"/>
    <mergeCell ref="E9:F9"/>
    <mergeCell ref="E14:F14"/>
    <mergeCell ref="I14:O14"/>
    <mergeCell ref="P14:U14"/>
    <mergeCell ref="V14:AA14"/>
    <mergeCell ref="AC14:AH14"/>
    <mergeCell ref="I10:O10"/>
    <mergeCell ref="P10:U10"/>
    <mergeCell ref="V10:AA10"/>
    <mergeCell ref="AC10:AH10"/>
    <mergeCell ref="G12:H12"/>
    <mergeCell ref="AA26:AF26"/>
    <mergeCell ref="G31:H31"/>
    <mergeCell ref="AJ8:AN8"/>
    <mergeCell ref="AJ14:AN14"/>
    <mergeCell ref="AV9:BA9"/>
    <mergeCell ref="E12:F12"/>
    <mergeCell ref="I12:O12"/>
    <mergeCell ref="P12:U12"/>
    <mergeCell ref="V12:AA12"/>
    <mergeCell ref="AC12:AH12"/>
    <mergeCell ref="AJ12:AN12"/>
    <mergeCell ref="AP12:AT12"/>
    <mergeCell ref="AV12:BA12"/>
    <mergeCell ref="AJ11:AN11"/>
    <mergeCell ref="E10:F10"/>
    <mergeCell ref="AP11:AT11"/>
    <mergeCell ref="AV11:BA11"/>
    <mergeCell ref="AJ10:AN10"/>
    <mergeCell ref="V11:AA11"/>
    <mergeCell ref="AC11:AH11"/>
    <mergeCell ref="AP14:AT14"/>
    <mergeCell ref="AV14:BA14"/>
    <mergeCell ref="B32:D32"/>
    <mergeCell ref="G32:H32"/>
    <mergeCell ref="AV26:BA26"/>
    <mergeCell ref="AV7:BA7"/>
    <mergeCell ref="I9:O9"/>
    <mergeCell ref="P9:U9"/>
    <mergeCell ref="V9:AA9"/>
    <mergeCell ref="AC9:AH9"/>
    <mergeCell ref="AJ9:AN9"/>
    <mergeCell ref="AP9:AT9"/>
    <mergeCell ref="E7:F7"/>
    <mergeCell ref="I7:O7"/>
    <mergeCell ref="P7:U7"/>
    <mergeCell ref="V7:AA7"/>
    <mergeCell ref="AC7:AH7"/>
    <mergeCell ref="AJ7:AN7"/>
    <mergeCell ref="G7:H7"/>
    <mergeCell ref="AP8:AT8"/>
    <mergeCell ref="AV8:BA8"/>
    <mergeCell ref="E8:F8"/>
    <mergeCell ref="AV15:BA15"/>
    <mergeCell ref="AP15:AT15"/>
    <mergeCell ref="I8:O8"/>
    <mergeCell ref="P8:U8"/>
    <mergeCell ref="AO5:AT5"/>
    <mergeCell ref="AU5:BA5"/>
    <mergeCell ref="AP10:AT10"/>
    <mergeCell ref="AV10:BA10"/>
    <mergeCell ref="E15:F15"/>
    <mergeCell ref="I15:O15"/>
    <mergeCell ref="P15:U15"/>
    <mergeCell ref="V15:AA15"/>
    <mergeCell ref="AC15:AH15"/>
    <mergeCell ref="AJ15:AN15"/>
    <mergeCell ref="B5:H5"/>
    <mergeCell ref="I5:O5"/>
    <mergeCell ref="P5:U5"/>
    <mergeCell ref="V5:AA5"/>
    <mergeCell ref="AB5:AH5"/>
    <mergeCell ref="AI5:AN5"/>
    <mergeCell ref="B7:D7"/>
    <mergeCell ref="E11:F11"/>
    <mergeCell ref="I11:O11"/>
    <mergeCell ref="P11:U11"/>
    <mergeCell ref="AP7:AT7"/>
    <mergeCell ref="B12:D12"/>
    <mergeCell ref="V8:AA8"/>
    <mergeCell ref="AC8:AH8"/>
  </mergeCells>
  <phoneticPr fontId="1"/>
  <printOptions horizontalCentered="1"/>
  <pageMargins left="0.39370078740157483" right="0.39370078740157483" top="0.47244094488188981" bottom="0" header="0.31496062992125984"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1"/>
  <sheetViews>
    <sheetView showGridLines="0" view="pageBreakPreview" topLeftCell="A38" zoomScaleNormal="100" zoomScaleSheetLayoutView="100" workbookViewId="0">
      <selection activeCell="A44" sqref="A44:XFD44"/>
    </sheetView>
  </sheetViews>
  <sheetFormatPr defaultColWidth="9" defaultRowHeight="20.100000000000001" customHeight="1"/>
  <cols>
    <col min="1" max="5" width="1.44140625" style="26" customWidth="1"/>
    <col min="6" max="6" width="1.88671875" style="26" customWidth="1"/>
    <col min="7" max="53" width="1.44140625" style="26" customWidth="1"/>
    <col min="54" max="54" width="1.44140625" style="27" customWidth="1"/>
    <col min="55" max="63" width="1.44140625" style="26" customWidth="1"/>
    <col min="64" max="64" width="4" style="26" customWidth="1"/>
    <col min="65" max="65" width="9.44140625" style="26" customWidth="1"/>
    <col min="66" max="66" width="1.44140625" style="26" customWidth="1"/>
    <col min="67" max="67" width="1.6640625" style="26" customWidth="1"/>
    <col min="68" max="68" width="8.77734375" style="26" customWidth="1"/>
    <col min="69" max="69" width="9.44140625" style="26" customWidth="1"/>
    <col min="70" max="71" width="1.6640625" style="26" customWidth="1"/>
    <col min="72" max="72" width="8.77734375" style="26" customWidth="1"/>
    <col min="73" max="73" width="9.44140625" style="26" customWidth="1"/>
    <col min="74" max="74" width="1.6640625" style="26" customWidth="1"/>
    <col min="75" max="16384" width="9" style="26"/>
  </cols>
  <sheetData>
    <row r="1" spans="1:64" s="36" customFormat="1" ht="20.100000000000001" customHeight="1">
      <c r="A1" s="58"/>
      <c r="B1" s="26"/>
      <c r="C1" s="26"/>
      <c r="D1" s="26"/>
      <c r="E1" s="26"/>
      <c r="F1" s="26"/>
      <c r="G1" s="26"/>
      <c r="H1" s="26"/>
      <c r="I1" s="26"/>
      <c r="J1" s="26"/>
      <c r="K1" s="26"/>
      <c r="L1" s="26"/>
      <c r="M1" s="26"/>
      <c r="N1" s="26"/>
      <c r="O1" s="5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56"/>
      <c r="AW1" s="26"/>
      <c r="AX1" s="26"/>
      <c r="AY1" s="26"/>
      <c r="AZ1" s="26"/>
      <c r="BA1" s="26"/>
      <c r="BB1" s="47"/>
    </row>
    <row r="2" spans="1:64" s="36" customFormat="1" ht="20.100000000000001" customHeight="1">
      <c r="A2" s="58"/>
      <c r="B2" s="26"/>
      <c r="C2" s="26"/>
      <c r="D2" s="26"/>
      <c r="E2" s="26"/>
      <c r="F2" s="26"/>
      <c r="G2" s="26"/>
      <c r="H2" s="26"/>
      <c r="I2" s="26"/>
      <c r="J2" s="26"/>
      <c r="K2" s="26"/>
      <c r="L2" s="26"/>
      <c r="M2" s="26"/>
      <c r="N2" s="26"/>
      <c r="O2" s="5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56"/>
      <c r="AW2" s="26"/>
      <c r="AX2" s="26"/>
      <c r="AY2" s="26"/>
      <c r="AZ2" s="26"/>
      <c r="BA2" s="26"/>
      <c r="BB2" s="47"/>
    </row>
    <row r="3" spans="1:64" ht="20.100000000000001" customHeight="1">
      <c r="B3" s="67" t="s">
        <v>326</v>
      </c>
      <c r="C3" s="67"/>
      <c r="D3" s="67"/>
      <c r="E3" s="67"/>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36"/>
      <c r="AV3" s="56"/>
      <c r="AW3" s="56"/>
      <c r="AX3" s="56"/>
      <c r="AZ3" s="56"/>
      <c r="BA3" s="56"/>
      <c r="BD3" s="56"/>
      <c r="BL3" s="48" t="s">
        <v>325</v>
      </c>
    </row>
    <row r="4" spans="1:64" ht="6" customHeight="1">
      <c r="B4" s="71"/>
      <c r="C4" s="71"/>
      <c r="D4" s="67"/>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36"/>
      <c r="AS4" s="56"/>
      <c r="AT4" s="36"/>
      <c r="AU4" s="56"/>
      <c r="AV4" s="56"/>
      <c r="AW4" s="56"/>
      <c r="AX4" s="56"/>
      <c r="AY4" s="56"/>
      <c r="AZ4" s="56"/>
      <c r="BA4" s="56"/>
    </row>
    <row r="5" spans="1:64" ht="32.25" customHeight="1">
      <c r="B5" s="683" t="s">
        <v>58</v>
      </c>
      <c r="C5" s="683"/>
      <c r="D5" s="683"/>
      <c r="E5" s="683"/>
      <c r="F5" s="683"/>
      <c r="G5" s="683"/>
      <c r="H5" s="684"/>
      <c r="I5" s="85" t="s">
        <v>317</v>
      </c>
      <c r="J5" s="184"/>
      <c r="K5" s="184"/>
      <c r="L5" s="184"/>
      <c r="M5" s="184"/>
      <c r="N5" s="184"/>
      <c r="O5" s="184"/>
      <c r="P5" s="84"/>
      <c r="Q5" s="85" t="s">
        <v>324</v>
      </c>
      <c r="R5" s="184"/>
      <c r="S5" s="184"/>
      <c r="T5" s="184"/>
      <c r="U5" s="184"/>
      <c r="V5" s="184"/>
      <c r="W5" s="184"/>
      <c r="X5" s="84"/>
      <c r="Y5" s="185" t="s">
        <v>323</v>
      </c>
      <c r="Z5" s="184"/>
      <c r="AA5" s="184"/>
      <c r="AB5" s="184"/>
      <c r="AC5" s="184"/>
      <c r="AD5" s="184"/>
      <c r="AE5" s="184"/>
      <c r="AF5" s="84"/>
      <c r="AG5" s="185" t="s">
        <v>322</v>
      </c>
      <c r="AH5" s="184"/>
      <c r="AI5" s="184"/>
      <c r="AJ5" s="184"/>
      <c r="AK5" s="184"/>
      <c r="AL5" s="184"/>
      <c r="AM5" s="184"/>
      <c r="AN5" s="84"/>
      <c r="AO5" s="85" t="s">
        <v>321</v>
      </c>
      <c r="AP5" s="184"/>
      <c r="AQ5" s="184"/>
      <c r="AR5" s="184"/>
      <c r="AS5" s="184"/>
      <c r="AT5" s="184"/>
      <c r="AU5" s="184"/>
      <c r="AV5" s="84"/>
      <c r="AW5" s="185" t="s">
        <v>320</v>
      </c>
      <c r="AX5" s="184"/>
      <c r="AY5" s="184"/>
      <c r="AZ5" s="184"/>
      <c r="BA5" s="184"/>
      <c r="BB5" s="184"/>
      <c r="BC5" s="184"/>
      <c r="BD5" s="84"/>
      <c r="BE5" s="85" t="s">
        <v>308</v>
      </c>
      <c r="BF5" s="184"/>
      <c r="BG5" s="184"/>
      <c r="BH5" s="184"/>
      <c r="BI5" s="184"/>
      <c r="BJ5" s="184"/>
      <c r="BK5" s="184"/>
      <c r="BL5" s="82"/>
    </row>
    <row r="6" spans="1:64" ht="6" customHeight="1">
      <c r="B6" s="56"/>
      <c r="C6" s="56"/>
      <c r="D6" s="56"/>
      <c r="E6" s="56"/>
      <c r="F6" s="56"/>
      <c r="G6" s="56"/>
      <c r="H6" s="78"/>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row>
    <row r="7" spans="1:64" ht="18.899999999999999" customHeight="1">
      <c r="B7" s="790" t="s">
        <v>33</v>
      </c>
      <c r="C7" s="790"/>
      <c r="D7" s="790"/>
      <c r="E7" s="783">
        <v>2</v>
      </c>
      <c r="F7" s="642"/>
      <c r="G7" s="788" t="s">
        <v>17</v>
      </c>
      <c r="H7" s="789"/>
      <c r="I7" s="791">
        <v>4673677</v>
      </c>
      <c r="J7" s="792"/>
      <c r="K7" s="792"/>
      <c r="L7" s="792"/>
      <c r="M7" s="792"/>
      <c r="N7" s="792"/>
      <c r="O7" s="792"/>
      <c r="P7" s="792"/>
      <c r="Q7" s="782">
        <v>1789349</v>
      </c>
      <c r="R7" s="782"/>
      <c r="S7" s="782"/>
      <c r="T7" s="782"/>
      <c r="U7" s="782"/>
      <c r="V7" s="782"/>
      <c r="W7" s="782"/>
      <c r="X7" s="782"/>
      <c r="Y7" s="781">
        <v>53968</v>
      </c>
      <c r="Z7" s="781"/>
      <c r="AA7" s="781"/>
      <c r="AB7" s="781"/>
      <c r="AC7" s="781"/>
      <c r="AD7" s="781"/>
      <c r="AE7" s="781"/>
      <c r="AF7" s="781"/>
      <c r="AG7" s="782">
        <v>1157544</v>
      </c>
      <c r="AH7" s="782"/>
      <c r="AI7" s="782"/>
      <c r="AJ7" s="782"/>
      <c r="AK7" s="782"/>
      <c r="AL7" s="782"/>
      <c r="AM7" s="782"/>
      <c r="AN7" s="782"/>
      <c r="AO7" s="782">
        <v>1656926</v>
      </c>
      <c r="AP7" s="782"/>
      <c r="AQ7" s="782"/>
      <c r="AR7" s="782"/>
      <c r="AS7" s="782"/>
      <c r="AT7" s="782"/>
      <c r="AU7" s="782"/>
      <c r="AV7" s="782"/>
      <c r="AW7" s="782">
        <v>858</v>
      </c>
      <c r="AX7" s="782"/>
      <c r="AY7" s="782"/>
      <c r="AZ7" s="782"/>
      <c r="BA7" s="782"/>
      <c r="BB7" s="782"/>
      <c r="BC7" s="782"/>
      <c r="BD7" s="782"/>
      <c r="BE7" s="781">
        <v>15032</v>
      </c>
      <c r="BF7" s="781"/>
      <c r="BG7" s="781"/>
      <c r="BH7" s="781"/>
      <c r="BI7" s="781"/>
      <c r="BJ7" s="781"/>
      <c r="BK7" s="781"/>
      <c r="BL7" s="781"/>
    </row>
    <row r="8" spans="1:64" ht="18.899999999999999" customHeight="1">
      <c r="E8" s="783">
        <v>3</v>
      </c>
      <c r="F8" s="642"/>
      <c r="G8" s="788"/>
      <c r="H8" s="789"/>
      <c r="I8" s="784">
        <v>5359126</v>
      </c>
      <c r="J8" s="782"/>
      <c r="K8" s="782"/>
      <c r="L8" s="782"/>
      <c r="M8" s="782"/>
      <c r="N8" s="782"/>
      <c r="O8" s="782"/>
      <c r="P8" s="782"/>
      <c r="Q8" s="782">
        <v>2024342</v>
      </c>
      <c r="R8" s="782"/>
      <c r="S8" s="782"/>
      <c r="T8" s="782"/>
      <c r="U8" s="782"/>
      <c r="V8" s="782"/>
      <c r="W8" s="782"/>
      <c r="X8" s="782"/>
      <c r="Y8" s="781">
        <v>55833</v>
      </c>
      <c r="Z8" s="781"/>
      <c r="AA8" s="781"/>
      <c r="AB8" s="781"/>
      <c r="AC8" s="781"/>
      <c r="AD8" s="781"/>
      <c r="AE8" s="781"/>
      <c r="AF8" s="781"/>
      <c r="AG8" s="782">
        <v>1402605</v>
      </c>
      <c r="AH8" s="782"/>
      <c r="AI8" s="782"/>
      <c r="AJ8" s="782"/>
      <c r="AK8" s="782"/>
      <c r="AL8" s="782"/>
      <c r="AM8" s="782"/>
      <c r="AN8" s="782"/>
      <c r="AO8" s="782">
        <v>1849164</v>
      </c>
      <c r="AP8" s="782"/>
      <c r="AQ8" s="782"/>
      <c r="AR8" s="782"/>
      <c r="AS8" s="782"/>
      <c r="AT8" s="782"/>
      <c r="AU8" s="782"/>
      <c r="AV8" s="782"/>
      <c r="AW8" s="785">
        <v>501</v>
      </c>
      <c r="AX8" s="781"/>
      <c r="AY8" s="781"/>
      <c r="AZ8" s="781"/>
      <c r="BA8" s="781"/>
      <c r="BB8" s="781"/>
      <c r="BC8" s="781"/>
      <c r="BD8" s="781"/>
      <c r="BE8" s="781">
        <v>26681</v>
      </c>
      <c r="BF8" s="781"/>
      <c r="BG8" s="781"/>
      <c r="BH8" s="781"/>
      <c r="BI8" s="781"/>
      <c r="BJ8" s="781"/>
      <c r="BK8" s="781"/>
      <c r="BL8" s="781"/>
    </row>
    <row r="9" spans="1:64" ht="18.899999999999999" customHeight="1">
      <c r="B9" s="790"/>
      <c r="C9" s="790"/>
      <c r="D9" s="790"/>
      <c r="E9" s="783">
        <v>4</v>
      </c>
      <c r="F9" s="783"/>
      <c r="G9" s="788"/>
      <c r="H9" s="789"/>
      <c r="I9" s="784">
        <v>5584974</v>
      </c>
      <c r="J9" s="782"/>
      <c r="K9" s="782"/>
      <c r="L9" s="782"/>
      <c r="M9" s="782"/>
      <c r="N9" s="782"/>
      <c r="O9" s="782"/>
      <c r="P9" s="782"/>
      <c r="Q9" s="782">
        <v>1998945</v>
      </c>
      <c r="R9" s="782"/>
      <c r="S9" s="782"/>
      <c r="T9" s="782"/>
      <c r="U9" s="782"/>
      <c r="V9" s="782"/>
      <c r="W9" s="782"/>
      <c r="X9" s="782"/>
      <c r="Y9" s="781">
        <v>87828</v>
      </c>
      <c r="Z9" s="781"/>
      <c r="AA9" s="781"/>
      <c r="AB9" s="781"/>
      <c r="AC9" s="781"/>
      <c r="AD9" s="781"/>
      <c r="AE9" s="781"/>
      <c r="AF9" s="781"/>
      <c r="AG9" s="782">
        <v>1629280</v>
      </c>
      <c r="AH9" s="782"/>
      <c r="AI9" s="782"/>
      <c r="AJ9" s="782"/>
      <c r="AK9" s="782"/>
      <c r="AL9" s="782"/>
      <c r="AM9" s="782"/>
      <c r="AN9" s="782"/>
      <c r="AO9" s="782">
        <v>1847694</v>
      </c>
      <c r="AP9" s="782"/>
      <c r="AQ9" s="782"/>
      <c r="AR9" s="782"/>
      <c r="AS9" s="782"/>
      <c r="AT9" s="782"/>
      <c r="AU9" s="782"/>
      <c r="AV9" s="782"/>
      <c r="AW9" s="785">
        <v>902</v>
      </c>
      <c r="AX9" s="781"/>
      <c r="AY9" s="781"/>
      <c r="AZ9" s="781"/>
      <c r="BA9" s="781"/>
      <c r="BB9" s="781"/>
      <c r="BC9" s="781"/>
      <c r="BD9" s="781"/>
      <c r="BE9" s="781">
        <v>20325</v>
      </c>
      <c r="BF9" s="781"/>
      <c r="BG9" s="781"/>
      <c r="BH9" s="781"/>
      <c r="BI9" s="781"/>
      <c r="BJ9" s="781"/>
      <c r="BK9" s="781"/>
      <c r="BL9" s="781"/>
    </row>
    <row r="10" spans="1:64" ht="18.899999999999999" customHeight="1">
      <c r="B10" s="512"/>
      <c r="C10" s="512"/>
      <c r="D10" s="512"/>
      <c r="E10" s="783">
        <v>5</v>
      </c>
      <c r="F10" s="783"/>
      <c r="G10" s="509"/>
      <c r="H10" s="510"/>
      <c r="I10" s="784">
        <v>5131794</v>
      </c>
      <c r="J10" s="782"/>
      <c r="K10" s="782"/>
      <c r="L10" s="782"/>
      <c r="M10" s="782"/>
      <c r="N10" s="782"/>
      <c r="O10" s="782"/>
      <c r="P10" s="782"/>
      <c r="Q10" s="782">
        <v>1878638</v>
      </c>
      <c r="R10" s="782"/>
      <c r="S10" s="782"/>
      <c r="T10" s="782"/>
      <c r="U10" s="782"/>
      <c r="V10" s="782"/>
      <c r="W10" s="782"/>
      <c r="X10" s="782"/>
      <c r="Y10" s="781">
        <v>141553</v>
      </c>
      <c r="Z10" s="781"/>
      <c r="AA10" s="781"/>
      <c r="AB10" s="781"/>
      <c r="AC10" s="781"/>
      <c r="AD10" s="781"/>
      <c r="AE10" s="781"/>
      <c r="AF10" s="781"/>
      <c r="AG10" s="782">
        <v>1244661</v>
      </c>
      <c r="AH10" s="782"/>
      <c r="AI10" s="782"/>
      <c r="AJ10" s="782"/>
      <c r="AK10" s="782"/>
      <c r="AL10" s="782"/>
      <c r="AM10" s="782"/>
      <c r="AN10" s="782"/>
      <c r="AO10" s="782">
        <v>1846874</v>
      </c>
      <c r="AP10" s="782"/>
      <c r="AQ10" s="782"/>
      <c r="AR10" s="782"/>
      <c r="AS10" s="782"/>
      <c r="AT10" s="782"/>
      <c r="AU10" s="782"/>
      <c r="AV10" s="782"/>
      <c r="AW10" s="785">
        <v>827</v>
      </c>
      <c r="AX10" s="781"/>
      <c r="AY10" s="781"/>
      <c r="AZ10" s="781"/>
      <c r="BA10" s="781"/>
      <c r="BB10" s="781"/>
      <c r="BC10" s="781"/>
      <c r="BD10" s="781"/>
      <c r="BE10" s="781">
        <v>19241</v>
      </c>
      <c r="BF10" s="781"/>
      <c r="BG10" s="781"/>
      <c r="BH10" s="781"/>
      <c r="BI10" s="781"/>
      <c r="BJ10" s="781"/>
      <c r="BK10" s="781"/>
      <c r="BL10" s="781"/>
    </row>
    <row r="11" spans="1:64" ht="18.899999999999999" customHeight="1">
      <c r="B11" s="183"/>
      <c r="C11" s="183"/>
      <c r="D11" s="183"/>
      <c r="E11" s="783">
        <v>6</v>
      </c>
      <c r="F11" s="783"/>
      <c r="G11" s="182"/>
      <c r="H11" s="181"/>
      <c r="I11" s="784">
        <v>4444805</v>
      </c>
      <c r="J11" s="782"/>
      <c r="K11" s="782"/>
      <c r="L11" s="782"/>
      <c r="M11" s="782"/>
      <c r="N11" s="782"/>
      <c r="O11" s="782"/>
      <c r="P11" s="782"/>
      <c r="Q11" s="782">
        <v>1753412</v>
      </c>
      <c r="R11" s="782"/>
      <c r="S11" s="782"/>
      <c r="T11" s="782"/>
      <c r="U11" s="782"/>
      <c r="V11" s="782"/>
      <c r="W11" s="782"/>
      <c r="X11" s="782"/>
      <c r="Y11" s="781">
        <v>38966</v>
      </c>
      <c r="Z11" s="781"/>
      <c r="AA11" s="781"/>
      <c r="AB11" s="781"/>
      <c r="AC11" s="781"/>
      <c r="AD11" s="781"/>
      <c r="AE11" s="781"/>
      <c r="AF11" s="781"/>
      <c r="AG11" s="782">
        <v>1054518</v>
      </c>
      <c r="AH11" s="782"/>
      <c r="AI11" s="782"/>
      <c r="AJ11" s="782"/>
      <c r="AK11" s="782"/>
      <c r="AL11" s="782"/>
      <c r="AM11" s="782"/>
      <c r="AN11" s="782"/>
      <c r="AO11" s="782">
        <v>1578383</v>
      </c>
      <c r="AP11" s="782"/>
      <c r="AQ11" s="782"/>
      <c r="AR11" s="782"/>
      <c r="AS11" s="782"/>
      <c r="AT11" s="782"/>
      <c r="AU11" s="782"/>
      <c r="AV11" s="782"/>
      <c r="AW11" s="785">
        <v>305</v>
      </c>
      <c r="AX11" s="785"/>
      <c r="AY11" s="785"/>
      <c r="AZ11" s="785"/>
      <c r="BA11" s="785"/>
      <c r="BB11" s="785"/>
      <c r="BC11" s="785"/>
      <c r="BD11" s="785"/>
      <c r="BE11" s="781">
        <v>19221</v>
      </c>
      <c r="BF11" s="781"/>
      <c r="BG11" s="781"/>
      <c r="BH11" s="781"/>
      <c r="BI11" s="781"/>
      <c r="BJ11" s="781"/>
      <c r="BK11" s="781"/>
      <c r="BL11" s="781"/>
    </row>
    <row r="12" spans="1:64" ht="6" customHeight="1">
      <c r="B12" s="73"/>
      <c r="C12" s="73"/>
      <c r="D12" s="73"/>
      <c r="E12" s="73"/>
      <c r="F12" s="73"/>
      <c r="G12" s="73"/>
      <c r="H12" s="87"/>
      <c r="I12" s="74"/>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163"/>
      <c r="BC12" s="73"/>
      <c r="BD12" s="73"/>
      <c r="BE12" s="73"/>
      <c r="BF12" s="73"/>
      <c r="BG12" s="73"/>
      <c r="BH12" s="73"/>
      <c r="BI12" s="73"/>
      <c r="BJ12" s="73"/>
      <c r="BK12" s="73"/>
      <c r="BL12" s="73"/>
    </row>
    <row r="13" spans="1:64" s="28" customFormat="1" ht="12.9" customHeight="1">
      <c r="B13" s="32" t="s">
        <v>319</v>
      </c>
    </row>
    <row r="14" spans="1:64" ht="11.25" customHeight="1">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row>
    <row r="15" spans="1:64" ht="20.100000000000001" customHeight="1">
      <c r="B15" s="67" t="s">
        <v>318</v>
      </c>
      <c r="C15" s="67"/>
      <c r="D15" s="67"/>
      <c r="E15" s="67"/>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36"/>
      <c r="AW15" s="56"/>
      <c r="AX15" s="56"/>
      <c r="AY15" s="56"/>
      <c r="AZ15" s="56"/>
      <c r="BA15" s="56"/>
      <c r="BD15" s="56"/>
    </row>
    <row r="16" spans="1:64" ht="6" customHeight="1">
      <c r="B16" s="71"/>
      <c r="C16" s="71"/>
      <c r="D16" s="67"/>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36"/>
      <c r="AU16" s="56"/>
      <c r="AV16" s="56"/>
      <c r="AW16" s="56"/>
      <c r="AX16" s="56"/>
      <c r="AY16" s="56"/>
      <c r="AZ16" s="56"/>
      <c r="BA16" s="56"/>
    </row>
    <row r="17" spans="1:65" ht="20.100000000000001" customHeight="1">
      <c r="B17" s="606" t="s">
        <v>58</v>
      </c>
      <c r="C17" s="606"/>
      <c r="D17" s="606"/>
      <c r="E17" s="606"/>
      <c r="F17" s="606"/>
      <c r="G17" s="606"/>
      <c r="H17" s="688"/>
      <c r="I17" s="618" t="s">
        <v>317</v>
      </c>
      <c r="J17" s="606"/>
      <c r="K17" s="606"/>
      <c r="L17" s="606"/>
      <c r="M17" s="606"/>
      <c r="N17" s="606"/>
      <c r="O17" s="688"/>
      <c r="P17" s="85" t="s">
        <v>316</v>
      </c>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4"/>
      <c r="AR17" s="85" t="s">
        <v>315</v>
      </c>
      <c r="AS17" s="82"/>
      <c r="AT17" s="82"/>
      <c r="AU17" s="82"/>
      <c r="AV17" s="82"/>
      <c r="AW17" s="82"/>
      <c r="AX17" s="82"/>
      <c r="AY17" s="82"/>
      <c r="AZ17" s="82"/>
      <c r="BA17" s="82"/>
      <c r="BB17" s="82"/>
      <c r="BC17" s="82"/>
      <c r="BD17" s="82"/>
      <c r="BE17" s="82"/>
      <c r="BF17" s="82"/>
      <c r="BG17" s="82"/>
      <c r="BH17" s="82"/>
      <c r="BI17" s="82"/>
      <c r="BJ17" s="82"/>
      <c r="BK17" s="82"/>
      <c r="BL17" s="82"/>
    </row>
    <row r="18" spans="1:65" ht="20.100000000000001" customHeight="1">
      <c r="B18" s="607"/>
      <c r="C18" s="607"/>
      <c r="D18" s="607"/>
      <c r="E18" s="607"/>
      <c r="F18" s="607"/>
      <c r="G18" s="607"/>
      <c r="H18" s="685"/>
      <c r="I18" s="619"/>
      <c r="J18" s="607"/>
      <c r="K18" s="607"/>
      <c r="L18" s="607"/>
      <c r="M18" s="607"/>
      <c r="N18" s="607"/>
      <c r="O18" s="685"/>
      <c r="P18" s="85" t="s">
        <v>314</v>
      </c>
      <c r="Q18" s="82"/>
      <c r="R18" s="82"/>
      <c r="S18" s="82"/>
      <c r="T18" s="82"/>
      <c r="U18" s="82"/>
      <c r="V18" s="84"/>
      <c r="W18" s="85" t="s">
        <v>313</v>
      </c>
      <c r="X18" s="82"/>
      <c r="Y18" s="82"/>
      <c r="Z18" s="82"/>
      <c r="AA18" s="82"/>
      <c r="AB18" s="82"/>
      <c r="AC18" s="84"/>
      <c r="AD18" s="85" t="s">
        <v>312</v>
      </c>
      <c r="AE18" s="82"/>
      <c r="AF18" s="82"/>
      <c r="AG18" s="82"/>
      <c r="AH18" s="82"/>
      <c r="AI18" s="82"/>
      <c r="AJ18" s="84"/>
      <c r="AK18" s="85" t="s">
        <v>311</v>
      </c>
      <c r="AL18" s="82"/>
      <c r="AM18" s="82"/>
      <c r="AN18" s="82"/>
      <c r="AO18" s="82"/>
      <c r="AP18" s="82"/>
      <c r="AQ18" s="84"/>
      <c r="AR18" s="85" t="s">
        <v>310</v>
      </c>
      <c r="AS18" s="82"/>
      <c r="AT18" s="82"/>
      <c r="AU18" s="82"/>
      <c r="AV18" s="82"/>
      <c r="AW18" s="82"/>
      <c r="AX18" s="84"/>
      <c r="AY18" s="85" t="s">
        <v>309</v>
      </c>
      <c r="AZ18" s="82"/>
      <c r="BA18" s="82"/>
      <c r="BB18" s="82"/>
      <c r="BC18" s="82"/>
      <c r="BD18" s="82"/>
      <c r="BE18" s="84"/>
      <c r="BF18" s="85" t="s">
        <v>308</v>
      </c>
      <c r="BG18" s="82"/>
      <c r="BH18" s="82"/>
      <c r="BI18" s="82"/>
      <c r="BJ18" s="82"/>
      <c r="BK18" s="82"/>
      <c r="BL18" s="82"/>
    </row>
    <row r="19" spans="1:65" s="52" customFormat="1" ht="12.9" customHeight="1">
      <c r="B19" s="53"/>
      <c r="C19" s="53"/>
      <c r="D19" s="53"/>
      <c r="E19" s="53"/>
      <c r="F19" s="53"/>
      <c r="G19" s="53"/>
      <c r="H19" s="53"/>
      <c r="I19" s="102"/>
      <c r="J19" s="53"/>
      <c r="K19" s="53"/>
      <c r="L19" s="53"/>
      <c r="M19" s="53"/>
      <c r="N19" s="53"/>
      <c r="O19" s="53" t="s">
        <v>307</v>
      </c>
      <c r="P19" s="53"/>
      <c r="Q19" s="53"/>
      <c r="R19" s="53"/>
      <c r="S19" s="53"/>
      <c r="T19" s="53"/>
      <c r="U19" s="53"/>
      <c r="V19" s="53" t="s">
        <v>307</v>
      </c>
      <c r="W19" s="53"/>
      <c r="X19" s="53"/>
      <c r="Y19" s="53"/>
      <c r="Z19" s="53"/>
      <c r="AA19" s="53"/>
      <c r="AB19" s="53"/>
      <c r="AC19" s="53" t="s">
        <v>307</v>
      </c>
      <c r="AD19" s="53"/>
      <c r="AE19" s="53"/>
      <c r="AF19" s="53"/>
      <c r="AG19" s="53"/>
      <c r="AH19" s="53"/>
      <c r="AI19" s="53"/>
      <c r="AJ19" s="53" t="s">
        <v>307</v>
      </c>
      <c r="AK19" s="53"/>
      <c r="AL19" s="53"/>
      <c r="AM19" s="53"/>
      <c r="AN19" s="53"/>
      <c r="AO19" s="53"/>
      <c r="AP19" s="53"/>
      <c r="AQ19" s="53" t="s">
        <v>307</v>
      </c>
      <c r="AR19" s="53"/>
      <c r="AS19" s="53"/>
      <c r="AT19" s="53"/>
      <c r="AU19" s="53"/>
      <c r="AV19" s="53"/>
      <c r="AW19" s="53"/>
      <c r="AX19" s="53" t="s">
        <v>307</v>
      </c>
      <c r="AY19" s="53"/>
      <c r="AZ19" s="53"/>
      <c r="BA19" s="53"/>
      <c r="BB19" s="53"/>
      <c r="BC19" s="53"/>
      <c r="BD19" s="53"/>
      <c r="BE19" s="53" t="s">
        <v>307</v>
      </c>
      <c r="BF19" s="53"/>
      <c r="BG19" s="53"/>
      <c r="BH19" s="53"/>
      <c r="BI19" s="53"/>
      <c r="BL19" s="53" t="s">
        <v>307</v>
      </c>
    </row>
    <row r="20" spans="1:65" ht="18.899999999999999" customHeight="1">
      <c r="A20" s="36"/>
      <c r="B20" s="790" t="s">
        <v>33</v>
      </c>
      <c r="C20" s="790"/>
      <c r="D20" s="790"/>
      <c r="E20" s="783">
        <v>2</v>
      </c>
      <c r="F20" s="642"/>
      <c r="G20" s="788" t="s">
        <v>17</v>
      </c>
      <c r="H20" s="789"/>
      <c r="I20" s="786">
        <v>34464</v>
      </c>
      <c r="J20" s="750"/>
      <c r="K20" s="750"/>
      <c r="L20" s="750"/>
      <c r="M20" s="750"/>
      <c r="N20" s="750"/>
      <c r="O20" s="750"/>
      <c r="P20" s="750">
        <v>8917</v>
      </c>
      <c r="Q20" s="750"/>
      <c r="R20" s="750"/>
      <c r="S20" s="750"/>
      <c r="T20" s="750"/>
      <c r="U20" s="750"/>
      <c r="V20" s="750"/>
      <c r="W20" s="750">
        <v>16498</v>
      </c>
      <c r="X20" s="750"/>
      <c r="Y20" s="750"/>
      <c r="Z20" s="750"/>
      <c r="AA20" s="750"/>
      <c r="AB20" s="750"/>
      <c r="AC20" s="750"/>
      <c r="AD20" s="750">
        <v>95</v>
      </c>
      <c r="AE20" s="750"/>
      <c r="AF20" s="750"/>
      <c r="AG20" s="750"/>
      <c r="AH20" s="750"/>
      <c r="AI20" s="750"/>
      <c r="AJ20" s="750"/>
      <c r="AK20" s="750">
        <v>8954</v>
      </c>
      <c r="AL20" s="750"/>
      <c r="AM20" s="750"/>
      <c r="AN20" s="750"/>
      <c r="AO20" s="750"/>
      <c r="AP20" s="750"/>
      <c r="AQ20" s="750"/>
      <c r="AR20" s="750">
        <v>33858</v>
      </c>
      <c r="AS20" s="750"/>
      <c r="AT20" s="750"/>
      <c r="AU20" s="750"/>
      <c r="AV20" s="750"/>
      <c r="AW20" s="750"/>
      <c r="AX20" s="750"/>
      <c r="AY20" s="750">
        <v>605</v>
      </c>
      <c r="AZ20" s="750"/>
      <c r="BA20" s="750"/>
      <c r="BB20" s="750"/>
      <c r="BC20" s="750"/>
      <c r="BD20" s="750"/>
      <c r="BE20" s="750"/>
      <c r="BF20" s="799">
        <v>1</v>
      </c>
      <c r="BG20" s="799"/>
      <c r="BH20" s="799"/>
      <c r="BI20" s="799"/>
      <c r="BJ20" s="799"/>
      <c r="BK20" s="799"/>
      <c r="BL20" s="799"/>
      <c r="BM20" s="180"/>
    </row>
    <row r="21" spans="1:65" ht="18.899999999999999" customHeight="1">
      <c r="A21" s="36"/>
      <c r="E21" s="783">
        <v>3</v>
      </c>
      <c r="F21" s="642"/>
      <c r="G21" s="788"/>
      <c r="H21" s="789"/>
      <c r="I21" s="786">
        <v>40298</v>
      </c>
      <c r="J21" s="750"/>
      <c r="K21" s="750"/>
      <c r="L21" s="750"/>
      <c r="M21" s="750"/>
      <c r="N21" s="750"/>
      <c r="O21" s="750"/>
      <c r="P21" s="750">
        <v>9994</v>
      </c>
      <c r="Q21" s="750"/>
      <c r="R21" s="750"/>
      <c r="S21" s="750"/>
      <c r="T21" s="750"/>
      <c r="U21" s="750"/>
      <c r="V21" s="750"/>
      <c r="W21" s="750">
        <v>18038</v>
      </c>
      <c r="X21" s="750"/>
      <c r="Y21" s="750"/>
      <c r="Z21" s="750"/>
      <c r="AA21" s="750"/>
      <c r="AB21" s="750"/>
      <c r="AC21" s="750"/>
      <c r="AD21" s="750">
        <v>142</v>
      </c>
      <c r="AE21" s="750"/>
      <c r="AF21" s="750"/>
      <c r="AG21" s="750"/>
      <c r="AH21" s="750"/>
      <c r="AI21" s="750"/>
      <c r="AJ21" s="750"/>
      <c r="AK21" s="750">
        <v>12124</v>
      </c>
      <c r="AL21" s="750"/>
      <c r="AM21" s="750"/>
      <c r="AN21" s="750"/>
      <c r="AO21" s="750"/>
      <c r="AP21" s="750"/>
      <c r="AQ21" s="750"/>
      <c r="AR21" s="750">
        <v>39247</v>
      </c>
      <c r="AS21" s="750"/>
      <c r="AT21" s="750"/>
      <c r="AU21" s="750"/>
      <c r="AV21" s="750"/>
      <c r="AW21" s="750"/>
      <c r="AX21" s="750"/>
      <c r="AY21" s="750">
        <v>1051</v>
      </c>
      <c r="AZ21" s="750"/>
      <c r="BA21" s="750"/>
      <c r="BB21" s="750"/>
      <c r="BC21" s="750"/>
      <c r="BD21" s="750"/>
      <c r="BE21" s="750"/>
      <c r="BF21" s="799">
        <v>0</v>
      </c>
      <c r="BG21" s="799"/>
      <c r="BH21" s="799"/>
      <c r="BI21" s="799"/>
      <c r="BJ21" s="799"/>
      <c r="BK21" s="799"/>
      <c r="BL21" s="799"/>
      <c r="BM21" s="180"/>
    </row>
    <row r="22" spans="1:65" ht="18.899999999999999" customHeight="1">
      <c r="A22" s="36"/>
      <c r="B22" s="790"/>
      <c r="C22" s="790"/>
      <c r="D22" s="790"/>
      <c r="E22" s="783">
        <v>4</v>
      </c>
      <c r="F22" s="783"/>
      <c r="G22" s="788"/>
      <c r="H22" s="789"/>
      <c r="I22" s="786">
        <v>41458</v>
      </c>
      <c r="J22" s="750"/>
      <c r="K22" s="750"/>
      <c r="L22" s="750"/>
      <c r="M22" s="750"/>
      <c r="N22" s="750"/>
      <c r="O22" s="750"/>
      <c r="P22" s="750">
        <v>8767</v>
      </c>
      <c r="Q22" s="750"/>
      <c r="R22" s="750"/>
      <c r="S22" s="750"/>
      <c r="T22" s="750"/>
      <c r="U22" s="750"/>
      <c r="V22" s="750"/>
      <c r="W22" s="750">
        <v>20644</v>
      </c>
      <c r="X22" s="750"/>
      <c r="Y22" s="750"/>
      <c r="Z22" s="750"/>
      <c r="AA22" s="750"/>
      <c r="AB22" s="750"/>
      <c r="AC22" s="750"/>
      <c r="AD22" s="750">
        <v>304</v>
      </c>
      <c r="AE22" s="750"/>
      <c r="AF22" s="750"/>
      <c r="AG22" s="750"/>
      <c r="AH22" s="750"/>
      <c r="AI22" s="750"/>
      <c r="AJ22" s="750"/>
      <c r="AK22" s="750">
        <v>11743</v>
      </c>
      <c r="AL22" s="750"/>
      <c r="AM22" s="750"/>
      <c r="AN22" s="750"/>
      <c r="AO22" s="750"/>
      <c r="AP22" s="750"/>
      <c r="AQ22" s="750"/>
      <c r="AR22" s="750">
        <v>39299</v>
      </c>
      <c r="AS22" s="750"/>
      <c r="AT22" s="750"/>
      <c r="AU22" s="750"/>
      <c r="AV22" s="750"/>
      <c r="AW22" s="750"/>
      <c r="AX22" s="750"/>
      <c r="AY22" s="750">
        <v>2159</v>
      </c>
      <c r="AZ22" s="750"/>
      <c r="BA22" s="750"/>
      <c r="BB22" s="750"/>
      <c r="BC22" s="750"/>
      <c r="BD22" s="750"/>
      <c r="BE22" s="750"/>
      <c r="BF22" s="799">
        <v>0</v>
      </c>
      <c r="BG22" s="799"/>
      <c r="BH22" s="799"/>
      <c r="BI22" s="799"/>
      <c r="BJ22" s="799"/>
      <c r="BK22" s="799"/>
      <c r="BL22" s="799"/>
      <c r="BM22" s="180"/>
    </row>
    <row r="23" spans="1:65" ht="18.899999999999999" customHeight="1">
      <c r="A23" s="36"/>
      <c r="B23" s="512"/>
      <c r="C23" s="512"/>
      <c r="D23" s="512"/>
      <c r="E23" s="783">
        <v>5</v>
      </c>
      <c r="F23" s="783"/>
      <c r="G23" s="509"/>
      <c r="H23" s="510"/>
      <c r="I23" s="786">
        <v>37752</v>
      </c>
      <c r="J23" s="750"/>
      <c r="K23" s="750"/>
      <c r="L23" s="750"/>
      <c r="M23" s="750"/>
      <c r="N23" s="750"/>
      <c r="O23" s="750"/>
      <c r="P23" s="750">
        <v>8089</v>
      </c>
      <c r="Q23" s="750"/>
      <c r="R23" s="750"/>
      <c r="S23" s="750"/>
      <c r="T23" s="750"/>
      <c r="U23" s="750"/>
      <c r="V23" s="750"/>
      <c r="W23" s="750">
        <v>18386</v>
      </c>
      <c r="X23" s="750"/>
      <c r="Y23" s="750"/>
      <c r="Z23" s="750"/>
      <c r="AA23" s="750"/>
      <c r="AB23" s="750"/>
      <c r="AC23" s="750"/>
      <c r="AD23" s="750">
        <v>91</v>
      </c>
      <c r="AE23" s="750"/>
      <c r="AF23" s="750"/>
      <c r="AG23" s="750"/>
      <c r="AH23" s="750"/>
      <c r="AI23" s="750"/>
      <c r="AJ23" s="750"/>
      <c r="AK23" s="750">
        <v>11186</v>
      </c>
      <c r="AL23" s="750"/>
      <c r="AM23" s="750"/>
      <c r="AN23" s="750"/>
      <c r="AO23" s="750"/>
      <c r="AP23" s="750"/>
      <c r="AQ23" s="750"/>
      <c r="AR23" s="750">
        <v>35451</v>
      </c>
      <c r="AS23" s="750"/>
      <c r="AT23" s="750"/>
      <c r="AU23" s="750"/>
      <c r="AV23" s="750"/>
      <c r="AW23" s="750"/>
      <c r="AX23" s="750"/>
      <c r="AY23" s="750">
        <v>2299</v>
      </c>
      <c r="AZ23" s="750"/>
      <c r="BA23" s="750"/>
      <c r="BB23" s="750"/>
      <c r="BC23" s="750"/>
      <c r="BD23" s="750"/>
      <c r="BE23" s="750"/>
      <c r="BF23" s="799">
        <v>2</v>
      </c>
      <c r="BG23" s="799"/>
      <c r="BH23" s="799"/>
      <c r="BI23" s="799"/>
      <c r="BJ23" s="799"/>
      <c r="BK23" s="799"/>
      <c r="BL23" s="799"/>
      <c r="BM23" s="180"/>
    </row>
    <row r="24" spans="1:65" ht="18.899999999999999" customHeight="1">
      <c r="A24" s="36"/>
      <c r="B24" s="183"/>
      <c r="C24" s="183"/>
      <c r="D24" s="183"/>
      <c r="E24" s="783">
        <v>6</v>
      </c>
      <c r="F24" s="783"/>
      <c r="G24" s="182"/>
      <c r="H24" s="181"/>
      <c r="I24" s="786">
        <v>35207</v>
      </c>
      <c r="J24" s="750"/>
      <c r="K24" s="750"/>
      <c r="L24" s="750"/>
      <c r="M24" s="750"/>
      <c r="N24" s="750"/>
      <c r="O24" s="750"/>
      <c r="P24" s="750">
        <v>7624</v>
      </c>
      <c r="Q24" s="750"/>
      <c r="R24" s="750"/>
      <c r="S24" s="750"/>
      <c r="T24" s="750"/>
      <c r="U24" s="750"/>
      <c r="V24" s="750"/>
      <c r="W24" s="750">
        <v>17497</v>
      </c>
      <c r="X24" s="750"/>
      <c r="Y24" s="750"/>
      <c r="Z24" s="750"/>
      <c r="AA24" s="750"/>
      <c r="AB24" s="750"/>
      <c r="AC24" s="750"/>
      <c r="AD24" s="750">
        <v>934</v>
      </c>
      <c r="AE24" s="750"/>
      <c r="AF24" s="750"/>
      <c r="AG24" s="750"/>
      <c r="AH24" s="750"/>
      <c r="AI24" s="750"/>
      <c r="AJ24" s="750"/>
      <c r="AK24" s="750">
        <v>9152</v>
      </c>
      <c r="AL24" s="750"/>
      <c r="AM24" s="750"/>
      <c r="AN24" s="750"/>
      <c r="AO24" s="750"/>
      <c r="AP24" s="750"/>
      <c r="AQ24" s="750"/>
      <c r="AR24" s="750">
        <v>33615</v>
      </c>
      <c r="AS24" s="750"/>
      <c r="AT24" s="750"/>
      <c r="AU24" s="750"/>
      <c r="AV24" s="750"/>
      <c r="AW24" s="750"/>
      <c r="AX24" s="750"/>
      <c r="AY24" s="750">
        <v>1592</v>
      </c>
      <c r="AZ24" s="750"/>
      <c r="BA24" s="750"/>
      <c r="BB24" s="750"/>
      <c r="BC24" s="750"/>
      <c r="BD24" s="750"/>
      <c r="BE24" s="750"/>
      <c r="BF24" s="799">
        <v>0</v>
      </c>
      <c r="BG24" s="799"/>
      <c r="BH24" s="799"/>
      <c r="BI24" s="799"/>
      <c r="BJ24" s="799"/>
      <c r="BK24" s="799"/>
      <c r="BL24" s="799"/>
      <c r="BM24" s="180"/>
    </row>
    <row r="25" spans="1:65" ht="6" customHeight="1">
      <c r="B25" s="73"/>
      <c r="C25" s="73"/>
      <c r="D25" s="73"/>
      <c r="E25" s="73"/>
      <c r="F25" s="73"/>
      <c r="G25" s="73"/>
      <c r="H25" s="87"/>
      <c r="I25" s="801"/>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7"/>
      <c r="BE25" s="787"/>
      <c r="BF25" s="800"/>
      <c r="BG25" s="800"/>
      <c r="BH25" s="800"/>
      <c r="BI25" s="800"/>
      <c r="BJ25" s="800"/>
      <c r="BK25" s="800"/>
      <c r="BL25" s="800"/>
    </row>
    <row r="26" spans="1:65" s="28" customFormat="1" ht="12.9" customHeight="1">
      <c r="B26" s="32" t="s">
        <v>306</v>
      </c>
    </row>
    <row r="27" spans="1:65" s="42" customFormat="1" ht="10.5" customHeight="1">
      <c r="A27" s="56"/>
      <c r="B27" s="643"/>
      <c r="C27" s="643"/>
      <c r="D27" s="67"/>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S27" s="56"/>
      <c r="AU27" s="56"/>
      <c r="AV27" s="56"/>
      <c r="AW27" s="56"/>
      <c r="AX27" s="56"/>
      <c r="AY27" s="56"/>
      <c r="AZ27" s="56"/>
      <c r="BA27" s="56"/>
      <c r="BB27" s="46"/>
    </row>
    <row r="28" spans="1:65" s="56" customFormat="1" ht="20.100000000000001" customHeight="1">
      <c r="B28" s="642"/>
      <c r="C28" s="642"/>
      <c r="D28" s="642"/>
      <c r="E28" s="642"/>
      <c r="F28" s="642"/>
      <c r="G28" s="642"/>
      <c r="H28" s="642"/>
      <c r="I28" s="60"/>
      <c r="J28" s="60"/>
      <c r="K28" s="60"/>
      <c r="L28" s="60"/>
      <c r="M28" s="60"/>
      <c r="N28" s="60"/>
      <c r="O28" s="60"/>
      <c r="P28" s="642"/>
      <c r="Q28" s="642"/>
      <c r="R28" s="642"/>
      <c r="S28" s="642"/>
      <c r="T28" s="642"/>
      <c r="U28" s="642"/>
      <c r="V28" s="672"/>
      <c r="W28" s="672"/>
      <c r="X28" s="672"/>
      <c r="Y28" s="672"/>
      <c r="Z28" s="672"/>
      <c r="AA28" s="672"/>
      <c r="AB28" s="672"/>
      <c r="AC28" s="672"/>
      <c r="AD28" s="672"/>
      <c r="AE28" s="672"/>
      <c r="AF28" s="672"/>
      <c r="AG28" s="672"/>
      <c r="AH28" s="672"/>
      <c r="AI28" s="672"/>
      <c r="AJ28" s="642"/>
      <c r="AK28" s="642"/>
      <c r="AL28" s="642"/>
      <c r="AM28" s="642"/>
      <c r="AN28" s="642"/>
      <c r="AO28" s="642"/>
      <c r="AP28" s="802"/>
      <c r="AQ28" s="802"/>
      <c r="AR28" s="802"/>
      <c r="AS28" s="802"/>
      <c r="AT28" s="802"/>
      <c r="AU28" s="802"/>
      <c r="AV28" s="60"/>
      <c r="AW28" s="60"/>
      <c r="AX28" s="60"/>
      <c r="AY28" s="60"/>
      <c r="AZ28" s="60"/>
      <c r="BA28" s="60"/>
      <c r="BB28" s="46"/>
      <c r="BC28" s="42"/>
    </row>
    <row r="29" spans="1:65" s="56" customFormat="1" ht="19.5" customHeight="1">
      <c r="BB29" s="46"/>
      <c r="BC29" s="42"/>
    </row>
    <row r="30" spans="1:65" s="36" customFormat="1" ht="20.100000000000001" customHeight="1">
      <c r="A30" s="26"/>
      <c r="B30" s="178" t="s">
        <v>305</v>
      </c>
      <c r="C30" s="178"/>
      <c r="D30" s="178"/>
      <c r="E30" s="178"/>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27"/>
      <c r="BC30" s="26"/>
    </row>
    <row r="31" spans="1:65" s="36" customFormat="1" ht="20.100000000000001" customHeight="1">
      <c r="A31" s="26"/>
      <c r="B31" s="178" t="s">
        <v>304</v>
      </c>
      <c r="C31" s="179"/>
      <c r="D31" s="178"/>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27"/>
      <c r="BC31" s="26"/>
    </row>
    <row r="32" spans="1:65" s="36" customFormat="1" ht="6" customHeight="1">
      <c r="A32" s="26"/>
      <c r="B32" s="179"/>
      <c r="C32" s="179"/>
      <c r="D32" s="178"/>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27"/>
      <c r="BC32" s="26"/>
    </row>
    <row r="33" spans="1:65" s="36" customFormat="1" ht="23.25" customHeight="1">
      <c r="A33" s="26"/>
      <c r="B33" s="683" t="s">
        <v>58</v>
      </c>
      <c r="C33" s="683"/>
      <c r="D33" s="683"/>
      <c r="E33" s="683"/>
      <c r="F33" s="683"/>
      <c r="G33" s="683"/>
      <c r="H33" s="684"/>
      <c r="I33" s="85" t="s">
        <v>303</v>
      </c>
      <c r="J33" s="82"/>
      <c r="K33" s="82"/>
      <c r="L33" s="82"/>
      <c r="M33" s="82"/>
      <c r="N33" s="82"/>
      <c r="O33" s="82"/>
      <c r="P33" s="82"/>
      <c r="Q33" s="82"/>
      <c r="R33" s="82"/>
      <c r="S33" s="82"/>
      <c r="T33" s="82"/>
      <c r="U33" s="82"/>
      <c r="V33" s="84"/>
      <c r="W33" s="85" t="s">
        <v>302</v>
      </c>
      <c r="X33" s="82"/>
      <c r="Y33" s="82"/>
      <c r="Z33" s="82"/>
      <c r="AA33" s="82"/>
      <c r="AB33" s="82"/>
      <c r="AC33" s="82"/>
      <c r="AD33" s="82"/>
      <c r="AE33" s="82"/>
      <c r="AF33" s="82"/>
      <c r="AG33" s="82"/>
      <c r="AH33" s="82"/>
      <c r="AI33" s="82"/>
      <c r="AJ33" s="84"/>
      <c r="AK33" s="85" t="s">
        <v>301</v>
      </c>
      <c r="AL33" s="82"/>
      <c r="AM33" s="82"/>
      <c r="AN33" s="82"/>
      <c r="AO33" s="82"/>
      <c r="AP33" s="82"/>
      <c r="AQ33" s="82"/>
      <c r="AR33" s="82"/>
      <c r="AS33" s="82"/>
      <c r="AT33" s="82"/>
      <c r="AU33" s="82"/>
      <c r="AV33" s="82"/>
      <c r="AW33" s="82"/>
      <c r="AX33" s="84"/>
      <c r="AY33" s="85" t="s">
        <v>300</v>
      </c>
      <c r="AZ33" s="82"/>
      <c r="BA33" s="82"/>
      <c r="BB33" s="82"/>
      <c r="BC33" s="82"/>
      <c r="BD33" s="82"/>
      <c r="BE33" s="82"/>
      <c r="BF33" s="82"/>
      <c r="BG33" s="82"/>
      <c r="BH33" s="82"/>
      <c r="BI33" s="82"/>
      <c r="BJ33" s="82"/>
      <c r="BK33" s="82"/>
      <c r="BL33" s="82"/>
    </row>
    <row r="34" spans="1:65" s="52" customFormat="1" ht="12.9" customHeight="1">
      <c r="H34" s="149"/>
      <c r="I34" s="53"/>
      <c r="J34" s="53"/>
      <c r="K34" s="53"/>
      <c r="L34" s="53"/>
      <c r="M34" s="53"/>
      <c r="N34" s="53"/>
      <c r="O34" s="53"/>
      <c r="P34" s="53"/>
      <c r="Q34" s="53"/>
      <c r="R34" s="53"/>
      <c r="S34" s="53"/>
      <c r="T34" s="53"/>
      <c r="U34" s="53"/>
      <c r="V34" s="53" t="s">
        <v>195</v>
      </c>
      <c r="W34" s="53"/>
      <c r="X34" s="53"/>
      <c r="Y34" s="53"/>
      <c r="Z34" s="53"/>
      <c r="AA34" s="53"/>
      <c r="AC34" s="54"/>
      <c r="AD34" s="53"/>
      <c r="AE34" s="53"/>
      <c r="AF34" s="53"/>
      <c r="AG34" s="53"/>
      <c r="AH34" s="53"/>
      <c r="AI34" s="53"/>
      <c r="AJ34" s="54" t="s">
        <v>84</v>
      </c>
      <c r="AM34" s="53"/>
      <c r="AN34" s="53"/>
      <c r="AO34" s="53"/>
      <c r="AP34" s="53"/>
      <c r="AQ34" s="53"/>
      <c r="AR34" s="53"/>
      <c r="AS34" s="53"/>
      <c r="AT34" s="53"/>
      <c r="AV34" s="54"/>
      <c r="AX34" s="54" t="s">
        <v>299</v>
      </c>
      <c r="AY34" s="53"/>
      <c r="AZ34" s="53"/>
      <c r="BA34" s="53"/>
      <c r="BH34" s="53"/>
      <c r="BJ34" s="54"/>
      <c r="BL34" s="54" t="s">
        <v>299</v>
      </c>
    </row>
    <row r="35" spans="1:65" s="36" customFormat="1" ht="18.899999999999999" customHeight="1">
      <c r="B35" s="803" t="s">
        <v>45</v>
      </c>
      <c r="C35" s="803"/>
      <c r="D35" s="803"/>
      <c r="E35" s="794">
        <v>50</v>
      </c>
      <c r="F35" s="794"/>
      <c r="G35" s="778" t="s">
        <v>17</v>
      </c>
      <c r="H35" s="797"/>
      <c r="I35" s="777">
        <v>10512</v>
      </c>
      <c r="J35" s="601"/>
      <c r="K35" s="601"/>
      <c r="L35" s="601"/>
      <c r="M35" s="601"/>
      <c r="N35" s="601"/>
      <c r="O35" s="601"/>
      <c r="P35" s="601"/>
      <c r="Q35" s="601"/>
      <c r="R35" s="601"/>
      <c r="S35" s="601"/>
      <c r="T35" s="601"/>
      <c r="U35" s="601"/>
      <c r="V35" s="601"/>
      <c r="W35" s="601">
        <v>324078</v>
      </c>
      <c r="X35" s="601"/>
      <c r="Y35" s="601"/>
      <c r="Z35" s="601"/>
      <c r="AA35" s="601"/>
      <c r="AB35" s="601"/>
      <c r="AC35" s="601"/>
      <c r="AD35" s="601"/>
      <c r="AE35" s="601"/>
      <c r="AF35" s="601"/>
      <c r="AG35" s="601"/>
      <c r="AH35" s="601"/>
      <c r="AI35" s="601"/>
      <c r="AJ35" s="601"/>
      <c r="AK35" s="601">
        <v>3521288</v>
      </c>
      <c r="AL35" s="601"/>
      <c r="AM35" s="601"/>
      <c r="AN35" s="601"/>
      <c r="AO35" s="601"/>
      <c r="AP35" s="601"/>
      <c r="AQ35" s="601"/>
      <c r="AR35" s="601"/>
      <c r="AS35" s="601"/>
      <c r="AT35" s="601"/>
      <c r="AU35" s="601"/>
      <c r="AV35" s="601"/>
      <c r="AW35" s="601"/>
      <c r="AX35" s="601"/>
      <c r="AY35" s="601">
        <v>1147821</v>
      </c>
      <c r="AZ35" s="601"/>
      <c r="BA35" s="601"/>
      <c r="BB35" s="601"/>
      <c r="BC35" s="601"/>
      <c r="BD35" s="601"/>
      <c r="BE35" s="601"/>
      <c r="BF35" s="601"/>
      <c r="BG35" s="601"/>
      <c r="BH35" s="601"/>
      <c r="BI35" s="601"/>
      <c r="BJ35" s="601"/>
      <c r="BK35" s="601"/>
      <c r="BL35" s="601"/>
    </row>
    <row r="36" spans="1:65" s="36" customFormat="1" ht="18.899999999999999" customHeight="1">
      <c r="C36" s="95"/>
      <c r="D36" s="95"/>
      <c r="E36" s="794">
        <v>55</v>
      </c>
      <c r="F36" s="794"/>
      <c r="G36" s="95"/>
      <c r="H36" s="177"/>
      <c r="I36" s="777">
        <v>9921</v>
      </c>
      <c r="J36" s="601"/>
      <c r="K36" s="601"/>
      <c r="L36" s="601"/>
      <c r="M36" s="601"/>
      <c r="N36" s="601"/>
      <c r="O36" s="601"/>
      <c r="P36" s="601"/>
      <c r="Q36" s="601"/>
      <c r="R36" s="601"/>
      <c r="S36" s="601"/>
      <c r="T36" s="601"/>
      <c r="U36" s="601"/>
      <c r="V36" s="601"/>
      <c r="W36" s="601">
        <v>286433</v>
      </c>
      <c r="X36" s="601"/>
      <c r="Y36" s="601"/>
      <c r="Z36" s="601"/>
      <c r="AA36" s="601"/>
      <c r="AB36" s="601"/>
      <c r="AC36" s="601"/>
      <c r="AD36" s="601"/>
      <c r="AE36" s="601"/>
      <c r="AF36" s="601"/>
      <c r="AG36" s="601"/>
      <c r="AH36" s="601"/>
      <c r="AI36" s="601"/>
      <c r="AJ36" s="601"/>
      <c r="AK36" s="601">
        <v>5789243</v>
      </c>
      <c r="AL36" s="601"/>
      <c r="AM36" s="601"/>
      <c r="AN36" s="601"/>
      <c r="AO36" s="601"/>
      <c r="AP36" s="601"/>
      <c r="AQ36" s="601"/>
      <c r="AR36" s="601"/>
      <c r="AS36" s="601"/>
      <c r="AT36" s="601"/>
      <c r="AU36" s="601"/>
      <c r="AV36" s="601"/>
      <c r="AW36" s="601"/>
      <c r="AX36" s="601"/>
      <c r="AY36" s="601">
        <v>2129491</v>
      </c>
      <c r="AZ36" s="601"/>
      <c r="BA36" s="601"/>
      <c r="BB36" s="601"/>
      <c r="BC36" s="601"/>
      <c r="BD36" s="601"/>
      <c r="BE36" s="601"/>
      <c r="BF36" s="601"/>
      <c r="BG36" s="601"/>
      <c r="BH36" s="601"/>
      <c r="BI36" s="601"/>
      <c r="BJ36" s="601"/>
      <c r="BK36" s="601"/>
      <c r="BL36" s="601"/>
    </row>
    <row r="37" spans="1:65" ht="18.899999999999999" customHeight="1">
      <c r="A37" s="36"/>
      <c r="B37" s="36"/>
      <c r="C37" s="95"/>
      <c r="D37" s="95"/>
      <c r="E37" s="794">
        <v>60</v>
      </c>
      <c r="F37" s="794"/>
      <c r="G37" s="95"/>
      <c r="H37" s="177"/>
      <c r="I37" s="777">
        <v>9661</v>
      </c>
      <c r="J37" s="601"/>
      <c r="K37" s="601"/>
      <c r="L37" s="601"/>
      <c r="M37" s="601"/>
      <c r="N37" s="601"/>
      <c r="O37" s="601"/>
      <c r="P37" s="601"/>
      <c r="Q37" s="601"/>
      <c r="R37" s="601"/>
      <c r="S37" s="601"/>
      <c r="T37" s="601"/>
      <c r="U37" s="601"/>
      <c r="V37" s="601"/>
      <c r="W37" s="601">
        <v>280697</v>
      </c>
      <c r="X37" s="601"/>
      <c r="Y37" s="601"/>
      <c r="Z37" s="601"/>
      <c r="AA37" s="601"/>
      <c r="AB37" s="601"/>
      <c r="AC37" s="601"/>
      <c r="AD37" s="601"/>
      <c r="AE37" s="601"/>
      <c r="AF37" s="601"/>
      <c r="AG37" s="601"/>
      <c r="AH37" s="601"/>
      <c r="AI37" s="601"/>
      <c r="AJ37" s="601"/>
      <c r="AK37" s="601">
        <v>6511500</v>
      </c>
      <c r="AL37" s="601"/>
      <c r="AM37" s="601"/>
      <c r="AN37" s="601"/>
      <c r="AO37" s="601"/>
      <c r="AP37" s="601"/>
      <c r="AQ37" s="601"/>
      <c r="AR37" s="601"/>
      <c r="AS37" s="601"/>
      <c r="AT37" s="601"/>
      <c r="AU37" s="601"/>
      <c r="AV37" s="601"/>
      <c r="AW37" s="601"/>
      <c r="AX37" s="601"/>
      <c r="AY37" s="601">
        <v>2434994</v>
      </c>
      <c r="AZ37" s="601"/>
      <c r="BA37" s="601"/>
      <c r="BB37" s="601"/>
      <c r="BC37" s="601"/>
      <c r="BD37" s="601"/>
      <c r="BE37" s="601"/>
      <c r="BF37" s="601"/>
      <c r="BG37" s="601"/>
      <c r="BH37" s="601"/>
      <c r="BI37" s="601"/>
      <c r="BJ37" s="601"/>
      <c r="BK37" s="601"/>
      <c r="BL37" s="601"/>
    </row>
    <row r="38" spans="1:65" ht="18.899999999999999" customHeight="1">
      <c r="A38" s="36"/>
      <c r="B38" s="798" t="s">
        <v>16</v>
      </c>
      <c r="C38" s="798"/>
      <c r="D38" s="798"/>
      <c r="E38" s="655">
        <v>2</v>
      </c>
      <c r="F38" s="639"/>
      <c r="G38" s="796" t="s">
        <v>17</v>
      </c>
      <c r="H38" s="797"/>
      <c r="I38" s="777">
        <v>9915</v>
      </c>
      <c r="J38" s="601"/>
      <c r="K38" s="601"/>
      <c r="L38" s="601"/>
      <c r="M38" s="601"/>
      <c r="N38" s="601"/>
      <c r="O38" s="601"/>
      <c r="P38" s="601"/>
      <c r="Q38" s="601"/>
      <c r="R38" s="601"/>
      <c r="S38" s="601"/>
      <c r="T38" s="601"/>
      <c r="U38" s="601"/>
      <c r="V38" s="601"/>
      <c r="W38" s="601">
        <v>291386</v>
      </c>
      <c r="X38" s="601"/>
      <c r="Y38" s="601"/>
      <c r="Z38" s="601"/>
      <c r="AA38" s="601"/>
      <c r="AB38" s="601"/>
      <c r="AC38" s="601"/>
      <c r="AD38" s="601"/>
      <c r="AE38" s="601"/>
      <c r="AF38" s="601"/>
      <c r="AG38" s="601"/>
      <c r="AH38" s="601"/>
      <c r="AI38" s="601"/>
      <c r="AJ38" s="601"/>
      <c r="AK38" s="601">
        <v>7710736</v>
      </c>
      <c r="AL38" s="601"/>
      <c r="AM38" s="601"/>
      <c r="AN38" s="601"/>
      <c r="AO38" s="601"/>
      <c r="AP38" s="601"/>
      <c r="AQ38" s="601"/>
      <c r="AR38" s="601"/>
      <c r="AS38" s="601"/>
      <c r="AT38" s="601"/>
      <c r="AU38" s="601"/>
      <c r="AV38" s="601"/>
      <c r="AW38" s="601"/>
      <c r="AX38" s="601"/>
      <c r="AY38" s="601">
        <v>3030516</v>
      </c>
      <c r="AZ38" s="601"/>
      <c r="BA38" s="601"/>
      <c r="BB38" s="601"/>
      <c r="BC38" s="601"/>
      <c r="BD38" s="601"/>
      <c r="BE38" s="601"/>
      <c r="BF38" s="601"/>
      <c r="BG38" s="601"/>
      <c r="BH38" s="601"/>
      <c r="BI38" s="601"/>
      <c r="BJ38" s="601"/>
      <c r="BK38" s="601"/>
      <c r="BL38" s="601"/>
    </row>
    <row r="39" spans="1:65" ht="18.899999999999999" customHeight="1">
      <c r="A39" s="36"/>
      <c r="B39" s="36"/>
      <c r="C39" s="95"/>
      <c r="D39" s="95"/>
      <c r="E39" s="655">
        <v>7</v>
      </c>
      <c r="F39" s="603"/>
      <c r="G39" s="95"/>
      <c r="H39" s="177"/>
      <c r="I39" s="777">
        <v>9492</v>
      </c>
      <c r="J39" s="601"/>
      <c r="K39" s="601"/>
      <c r="L39" s="601"/>
      <c r="M39" s="601"/>
      <c r="N39" s="601"/>
      <c r="O39" s="601"/>
      <c r="P39" s="601"/>
      <c r="Q39" s="601"/>
      <c r="R39" s="601"/>
      <c r="S39" s="601"/>
      <c r="T39" s="601"/>
      <c r="U39" s="601"/>
      <c r="V39" s="601"/>
      <c r="W39" s="601">
        <v>284946</v>
      </c>
      <c r="X39" s="601"/>
      <c r="Y39" s="601"/>
      <c r="Z39" s="601"/>
      <c r="AA39" s="601"/>
      <c r="AB39" s="601"/>
      <c r="AC39" s="601"/>
      <c r="AD39" s="601"/>
      <c r="AE39" s="601"/>
      <c r="AF39" s="601"/>
      <c r="AG39" s="601"/>
      <c r="AH39" s="601"/>
      <c r="AI39" s="601"/>
      <c r="AJ39" s="601"/>
      <c r="AK39" s="601">
        <v>7816244</v>
      </c>
      <c r="AL39" s="601"/>
      <c r="AM39" s="601"/>
      <c r="AN39" s="601"/>
      <c r="AO39" s="601"/>
      <c r="AP39" s="601"/>
      <c r="AQ39" s="601"/>
      <c r="AR39" s="601"/>
      <c r="AS39" s="601"/>
      <c r="AT39" s="601"/>
      <c r="AU39" s="601"/>
      <c r="AV39" s="601"/>
      <c r="AW39" s="601"/>
      <c r="AX39" s="601"/>
      <c r="AY39" s="601">
        <v>3080168</v>
      </c>
      <c r="AZ39" s="601"/>
      <c r="BA39" s="601"/>
      <c r="BB39" s="601"/>
      <c r="BC39" s="601"/>
      <c r="BD39" s="601"/>
      <c r="BE39" s="601"/>
      <c r="BF39" s="601"/>
      <c r="BG39" s="601"/>
      <c r="BH39" s="601"/>
      <c r="BI39" s="601"/>
      <c r="BJ39" s="601"/>
      <c r="BK39" s="601"/>
      <c r="BL39" s="601"/>
    </row>
    <row r="40" spans="1:65" s="36" customFormat="1" ht="18.899999999999999" customHeight="1">
      <c r="C40" s="95"/>
      <c r="D40" s="95"/>
      <c r="E40" s="794">
        <v>12</v>
      </c>
      <c r="F40" s="794"/>
      <c r="G40" s="95"/>
      <c r="H40" s="148"/>
      <c r="I40" s="777">
        <v>8638</v>
      </c>
      <c r="J40" s="601"/>
      <c r="K40" s="601"/>
      <c r="L40" s="601"/>
      <c r="M40" s="601"/>
      <c r="N40" s="601"/>
      <c r="O40" s="601"/>
      <c r="P40" s="601"/>
      <c r="Q40" s="601"/>
      <c r="R40" s="601"/>
      <c r="S40" s="601"/>
      <c r="T40" s="601"/>
      <c r="U40" s="601"/>
      <c r="V40" s="601"/>
      <c r="W40" s="601">
        <v>252420</v>
      </c>
      <c r="X40" s="601"/>
      <c r="Y40" s="601"/>
      <c r="Z40" s="601"/>
      <c r="AA40" s="601"/>
      <c r="AB40" s="601"/>
      <c r="AC40" s="601"/>
      <c r="AD40" s="601"/>
      <c r="AE40" s="601"/>
      <c r="AF40" s="601"/>
      <c r="AG40" s="601"/>
      <c r="AH40" s="601"/>
      <c r="AI40" s="601"/>
      <c r="AJ40" s="601"/>
      <c r="AK40" s="601">
        <v>7367880</v>
      </c>
      <c r="AL40" s="601"/>
      <c r="AM40" s="601"/>
      <c r="AN40" s="601"/>
      <c r="AO40" s="601"/>
      <c r="AP40" s="601"/>
      <c r="AQ40" s="601"/>
      <c r="AR40" s="601"/>
      <c r="AS40" s="601"/>
      <c r="AT40" s="601"/>
      <c r="AU40" s="601"/>
      <c r="AV40" s="601"/>
      <c r="AW40" s="601"/>
      <c r="AX40" s="601"/>
      <c r="AY40" s="601">
        <v>2748632</v>
      </c>
      <c r="AZ40" s="601"/>
      <c r="BA40" s="601"/>
      <c r="BB40" s="601"/>
      <c r="BC40" s="601"/>
      <c r="BD40" s="601"/>
      <c r="BE40" s="601"/>
      <c r="BF40" s="601"/>
      <c r="BG40" s="601"/>
      <c r="BH40" s="601"/>
      <c r="BI40" s="601"/>
      <c r="BJ40" s="601"/>
      <c r="BK40" s="601"/>
      <c r="BL40" s="601"/>
    </row>
    <row r="41" spans="1:65" ht="18.899999999999999" customHeight="1">
      <c r="A41" s="36"/>
      <c r="B41" s="42"/>
      <c r="C41" s="95"/>
      <c r="D41" s="95"/>
      <c r="E41" s="794">
        <v>17</v>
      </c>
      <c r="F41" s="794"/>
      <c r="G41" s="95"/>
      <c r="H41" s="148"/>
      <c r="I41" s="777">
        <v>7053</v>
      </c>
      <c r="J41" s="601"/>
      <c r="K41" s="601"/>
      <c r="L41" s="601"/>
      <c r="M41" s="601"/>
      <c r="N41" s="601"/>
      <c r="O41" s="601"/>
      <c r="P41" s="601"/>
      <c r="Q41" s="601"/>
      <c r="R41" s="601"/>
      <c r="S41" s="601"/>
      <c r="T41" s="601"/>
      <c r="U41" s="601"/>
      <c r="V41" s="601"/>
      <c r="W41" s="601">
        <v>219368</v>
      </c>
      <c r="X41" s="601"/>
      <c r="Y41" s="601"/>
      <c r="Z41" s="601"/>
      <c r="AA41" s="601"/>
      <c r="AB41" s="601"/>
      <c r="AC41" s="601"/>
      <c r="AD41" s="601"/>
      <c r="AE41" s="601"/>
      <c r="AF41" s="601"/>
      <c r="AG41" s="601"/>
      <c r="AH41" s="601"/>
      <c r="AI41" s="601"/>
      <c r="AJ41" s="601"/>
      <c r="AK41" s="601">
        <v>7751547</v>
      </c>
      <c r="AL41" s="601"/>
      <c r="AM41" s="601"/>
      <c r="AN41" s="601"/>
      <c r="AO41" s="601"/>
      <c r="AP41" s="601"/>
      <c r="AQ41" s="601"/>
      <c r="AR41" s="601"/>
      <c r="AS41" s="601"/>
      <c r="AT41" s="601"/>
      <c r="AU41" s="601"/>
      <c r="AV41" s="601"/>
      <c r="AW41" s="601"/>
      <c r="AX41" s="601"/>
      <c r="AY41" s="601">
        <v>2697217</v>
      </c>
      <c r="AZ41" s="601"/>
      <c r="BA41" s="601"/>
      <c r="BB41" s="601"/>
      <c r="BC41" s="601"/>
      <c r="BD41" s="601"/>
      <c r="BE41" s="601"/>
      <c r="BF41" s="601"/>
      <c r="BG41" s="601"/>
      <c r="BH41" s="601"/>
      <c r="BI41" s="601"/>
      <c r="BJ41" s="601"/>
      <c r="BK41" s="601"/>
      <c r="BL41" s="601"/>
    </row>
    <row r="42" spans="1:65" ht="18.899999999999999" customHeight="1">
      <c r="A42" s="36"/>
      <c r="B42" s="42"/>
      <c r="C42" s="95"/>
      <c r="D42" s="95"/>
      <c r="E42" s="794">
        <v>22</v>
      </c>
      <c r="F42" s="794"/>
      <c r="G42" s="95"/>
      <c r="H42" s="148"/>
      <c r="I42" s="777">
        <v>6172</v>
      </c>
      <c r="J42" s="601"/>
      <c r="K42" s="601"/>
      <c r="L42" s="601"/>
      <c r="M42" s="601"/>
      <c r="N42" s="601"/>
      <c r="O42" s="601"/>
      <c r="P42" s="601"/>
      <c r="Q42" s="601"/>
      <c r="R42" s="601"/>
      <c r="S42" s="601"/>
      <c r="T42" s="601"/>
      <c r="U42" s="601"/>
      <c r="V42" s="601"/>
      <c r="W42" s="601">
        <v>218092</v>
      </c>
      <c r="X42" s="601"/>
      <c r="Y42" s="601"/>
      <c r="Z42" s="601"/>
      <c r="AA42" s="601"/>
      <c r="AB42" s="601"/>
      <c r="AC42" s="601"/>
      <c r="AD42" s="601"/>
      <c r="AE42" s="601"/>
      <c r="AF42" s="601"/>
      <c r="AG42" s="601"/>
      <c r="AH42" s="601"/>
      <c r="AI42" s="601"/>
      <c r="AJ42" s="601"/>
      <c r="AK42" s="601">
        <v>8207581</v>
      </c>
      <c r="AL42" s="601"/>
      <c r="AM42" s="601"/>
      <c r="AN42" s="601"/>
      <c r="AO42" s="601"/>
      <c r="AP42" s="601"/>
      <c r="AQ42" s="601"/>
      <c r="AR42" s="601"/>
      <c r="AS42" s="601"/>
      <c r="AT42" s="601"/>
      <c r="AU42" s="601"/>
      <c r="AV42" s="601"/>
      <c r="AW42" s="601"/>
      <c r="AX42" s="601"/>
      <c r="AY42" s="601">
        <v>2788622</v>
      </c>
      <c r="AZ42" s="601"/>
      <c r="BA42" s="601"/>
      <c r="BB42" s="601"/>
      <c r="BC42" s="601"/>
      <c r="BD42" s="601"/>
      <c r="BE42" s="601"/>
      <c r="BF42" s="601"/>
      <c r="BG42" s="601"/>
      <c r="BH42" s="601"/>
      <c r="BI42" s="601"/>
      <c r="BJ42" s="601"/>
      <c r="BK42" s="601"/>
      <c r="BL42" s="601"/>
    </row>
    <row r="43" spans="1:65" ht="19.5" customHeight="1">
      <c r="A43" s="36"/>
      <c r="B43" s="42"/>
      <c r="C43" s="95"/>
      <c r="D43" s="95"/>
      <c r="E43" s="794">
        <v>27</v>
      </c>
      <c r="F43" s="794"/>
      <c r="G43" s="654"/>
      <c r="H43" s="613"/>
      <c r="I43" s="777">
        <v>6172</v>
      </c>
      <c r="J43" s="601"/>
      <c r="K43" s="601"/>
      <c r="L43" s="601"/>
      <c r="M43" s="601"/>
      <c r="N43" s="601"/>
      <c r="O43" s="601"/>
      <c r="P43" s="601"/>
      <c r="Q43" s="601"/>
      <c r="R43" s="601"/>
      <c r="S43" s="601"/>
      <c r="T43" s="601"/>
      <c r="U43" s="601"/>
      <c r="V43" s="601"/>
      <c r="W43" s="601">
        <v>217439</v>
      </c>
      <c r="X43" s="601"/>
      <c r="Y43" s="601"/>
      <c r="Z43" s="601"/>
      <c r="AA43" s="601"/>
      <c r="AB43" s="601"/>
      <c r="AC43" s="601"/>
      <c r="AD43" s="601"/>
      <c r="AE43" s="601"/>
      <c r="AF43" s="601"/>
      <c r="AG43" s="601"/>
      <c r="AH43" s="601"/>
      <c r="AI43" s="601"/>
      <c r="AJ43" s="601"/>
      <c r="AK43" s="601">
        <v>9215929</v>
      </c>
      <c r="AL43" s="601"/>
      <c r="AM43" s="601"/>
      <c r="AN43" s="601"/>
      <c r="AO43" s="601"/>
      <c r="AP43" s="601"/>
      <c r="AQ43" s="601"/>
      <c r="AR43" s="601"/>
      <c r="AS43" s="601"/>
      <c r="AT43" s="601"/>
      <c r="AU43" s="601"/>
      <c r="AV43" s="601"/>
      <c r="AW43" s="601"/>
      <c r="AX43" s="601"/>
      <c r="AY43" s="601">
        <v>2496498</v>
      </c>
      <c r="AZ43" s="601"/>
      <c r="BA43" s="601"/>
      <c r="BB43" s="601"/>
      <c r="BC43" s="601"/>
      <c r="BD43" s="601"/>
      <c r="BE43" s="601"/>
      <c r="BF43" s="601"/>
      <c r="BG43" s="601"/>
      <c r="BH43" s="601"/>
      <c r="BI43" s="601"/>
      <c r="BJ43" s="601"/>
      <c r="BK43" s="601"/>
      <c r="BL43" s="601"/>
      <c r="BM43" s="174"/>
    </row>
    <row r="44" spans="1:65" ht="18.899999999999999" customHeight="1">
      <c r="A44" s="36"/>
      <c r="B44" s="42"/>
      <c r="C44" s="95"/>
      <c r="D44" s="95"/>
      <c r="E44" s="794">
        <v>30</v>
      </c>
      <c r="F44" s="794"/>
      <c r="G44" s="654"/>
      <c r="H44" s="613"/>
      <c r="I44" s="777">
        <v>5159</v>
      </c>
      <c r="J44" s="601"/>
      <c r="K44" s="601"/>
      <c r="L44" s="601"/>
      <c r="M44" s="601"/>
      <c r="N44" s="601"/>
      <c r="O44" s="601"/>
      <c r="P44" s="601"/>
      <c r="Q44" s="601"/>
      <c r="R44" s="601"/>
      <c r="S44" s="601"/>
      <c r="T44" s="601"/>
      <c r="U44" s="601"/>
      <c r="V44" s="601"/>
      <c r="W44" s="601">
        <v>222538</v>
      </c>
      <c r="X44" s="601"/>
      <c r="Y44" s="601"/>
      <c r="Z44" s="601"/>
      <c r="AA44" s="601"/>
      <c r="AB44" s="601"/>
      <c r="AC44" s="601"/>
      <c r="AD44" s="601"/>
      <c r="AE44" s="601"/>
      <c r="AF44" s="601"/>
      <c r="AG44" s="601"/>
      <c r="AH44" s="601"/>
      <c r="AI44" s="601"/>
      <c r="AJ44" s="601"/>
      <c r="AK44" s="601">
        <v>10237865</v>
      </c>
      <c r="AL44" s="601"/>
      <c r="AM44" s="601"/>
      <c r="AN44" s="601"/>
      <c r="AO44" s="601"/>
      <c r="AP44" s="601"/>
      <c r="AQ44" s="601"/>
      <c r="AR44" s="601"/>
      <c r="AS44" s="601"/>
      <c r="AT44" s="601"/>
      <c r="AU44" s="601"/>
      <c r="AV44" s="601"/>
      <c r="AW44" s="601"/>
      <c r="AX44" s="601"/>
      <c r="AY44" s="601">
        <v>2613680</v>
      </c>
      <c r="AZ44" s="601"/>
      <c r="BA44" s="601"/>
      <c r="BB44" s="601"/>
      <c r="BC44" s="601"/>
      <c r="BD44" s="601"/>
      <c r="BE44" s="601"/>
      <c r="BF44" s="601"/>
      <c r="BG44" s="601"/>
      <c r="BH44" s="601"/>
      <c r="BI44" s="601"/>
      <c r="BJ44" s="601"/>
      <c r="BK44" s="601"/>
      <c r="BL44" s="601"/>
      <c r="BM44" s="174"/>
    </row>
    <row r="45" spans="1:65" ht="18.899999999999999" customHeight="1">
      <c r="A45" s="36"/>
      <c r="B45" s="795" t="s">
        <v>33</v>
      </c>
      <c r="C45" s="795"/>
      <c r="D45" s="795"/>
      <c r="E45" s="794" t="s">
        <v>34</v>
      </c>
      <c r="F45" s="794"/>
      <c r="G45" s="778" t="s">
        <v>17</v>
      </c>
      <c r="H45" s="779"/>
      <c r="I45" s="777">
        <v>5009</v>
      </c>
      <c r="J45" s="601"/>
      <c r="K45" s="601"/>
      <c r="L45" s="601"/>
      <c r="M45" s="601"/>
      <c r="N45" s="601"/>
      <c r="O45" s="601"/>
      <c r="P45" s="601"/>
      <c r="Q45" s="601"/>
      <c r="R45" s="601"/>
      <c r="S45" s="601"/>
      <c r="T45" s="601"/>
      <c r="U45" s="601"/>
      <c r="V45" s="601"/>
      <c r="W45" s="601">
        <v>222453</v>
      </c>
      <c r="X45" s="601"/>
      <c r="Y45" s="601"/>
      <c r="Z45" s="601"/>
      <c r="AA45" s="601"/>
      <c r="AB45" s="601"/>
      <c r="AC45" s="601"/>
      <c r="AD45" s="601"/>
      <c r="AE45" s="601"/>
      <c r="AF45" s="601"/>
      <c r="AG45" s="601"/>
      <c r="AH45" s="601"/>
      <c r="AI45" s="601"/>
      <c r="AJ45" s="601"/>
      <c r="AK45" s="601">
        <v>9912191</v>
      </c>
      <c r="AL45" s="601"/>
      <c r="AM45" s="601"/>
      <c r="AN45" s="601"/>
      <c r="AO45" s="601"/>
      <c r="AP45" s="601"/>
      <c r="AQ45" s="601"/>
      <c r="AR45" s="601"/>
      <c r="AS45" s="601"/>
      <c r="AT45" s="601"/>
      <c r="AU45" s="601"/>
      <c r="AV45" s="601"/>
      <c r="AW45" s="601"/>
      <c r="AX45" s="601"/>
      <c r="AY45" s="601">
        <v>2564665</v>
      </c>
      <c r="AZ45" s="601"/>
      <c r="BA45" s="601"/>
      <c r="BB45" s="601"/>
      <c r="BC45" s="601"/>
      <c r="BD45" s="601"/>
      <c r="BE45" s="601"/>
      <c r="BF45" s="601"/>
      <c r="BG45" s="601"/>
      <c r="BH45" s="601"/>
      <c r="BI45" s="601"/>
      <c r="BJ45" s="601"/>
      <c r="BK45" s="601"/>
      <c r="BL45" s="601"/>
      <c r="BM45" s="174"/>
    </row>
    <row r="46" spans="1:65" ht="18.899999999999999" customHeight="1">
      <c r="A46" s="36"/>
      <c r="B46" s="795"/>
      <c r="C46" s="795"/>
      <c r="D46" s="795"/>
      <c r="E46" s="780">
        <v>2</v>
      </c>
      <c r="F46" s="780"/>
      <c r="G46" s="778"/>
      <c r="H46" s="779"/>
      <c r="I46" s="777">
        <v>5094</v>
      </c>
      <c r="J46" s="601"/>
      <c r="K46" s="601"/>
      <c r="L46" s="601"/>
      <c r="M46" s="601"/>
      <c r="N46" s="601"/>
      <c r="O46" s="601"/>
      <c r="P46" s="601"/>
      <c r="Q46" s="601"/>
      <c r="R46" s="601"/>
      <c r="S46" s="601"/>
      <c r="T46" s="601"/>
      <c r="U46" s="601"/>
      <c r="V46" s="601"/>
      <c r="W46" s="601">
        <v>220530</v>
      </c>
      <c r="X46" s="601"/>
      <c r="Y46" s="601"/>
      <c r="Z46" s="601"/>
      <c r="AA46" s="601"/>
      <c r="AB46" s="601"/>
      <c r="AC46" s="601"/>
      <c r="AD46" s="601"/>
      <c r="AE46" s="601"/>
      <c r="AF46" s="601"/>
      <c r="AG46" s="601"/>
      <c r="AH46" s="601"/>
      <c r="AI46" s="601"/>
      <c r="AJ46" s="601"/>
      <c r="AK46" s="601">
        <v>8951854</v>
      </c>
      <c r="AL46" s="601"/>
      <c r="AM46" s="601"/>
      <c r="AN46" s="601"/>
      <c r="AO46" s="601"/>
      <c r="AP46" s="601"/>
      <c r="AQ46" s="601"/>
      <c r="AR46" s="601"/>
      <c r="AS46" s="601"/>
      <c r="AT46" s="601"/>
      <c r="AU46" s="601"/>
      <c r="AV46" s="601"/>
      <c r="AW46" s="601"/>
      <c r="AX46" s="601"/>
      <c r="AY46" s="601">
        <v>2469052</v>
      </c>
      <c r="AZ46" s="601"/>
      <c r="BA46" s="601"/>
      <c r="BB46" s="601"/>
      <c r="BC46" s="601"/>
      <c r="BD46" s="601"/>
      <c r="BE46" s="601"/>
      <c r="BF46" s="601"/>
      <c r="BG46" s="601"/>
      <c r="BH46" s="601"/>
      <c r="BI46" s="601"/>
      <c r="BJ46" s="601"/>
      <c r="BK46" s="601"/>
      <c r="BL46" s="601"/>
      <c r="BM46" s="174"/>
    </row>
    <row r="47" spans="1:65" ht="18.899999999999999" customHeight="1">
      <c r="A47" s="36"/>
      <c r="B47" s="513"/>
      <c r="C47" s="513"/>
      <c r="D47" s="513"/>
      <c r="E47" s="780">
        <v>3</v>
      </c>
      <c r="F47" s="780"/>
      <c r="G47" s="508"/>
      <c r="H47" s="175"/>
      <c r="I47" s="777">
        <v>6023</v>
      </c>
      <c r="J47" s="601"/>
      <c r="K47" s="601"/>
      <c r="L47" s="601"/>
      <c r="M47" s="601"/>
      <c r="N47" s="601"/>
      <c r="O47" s="601"/>
      <c r="P47" s="601"/>
      <c r="Q47" s="601"/>
      <c r="R47" s="601"/>
      <c r="S47" s="601"/>
      <c r="T47" s="601"/>
      <c r="U47" s="601"/>
      <c r="V47" s="601"/>
      <c r="W47" s="601">
        <v>229024</v>
      </c>
      <c r="X47" s="601"/>
      <c r="Y47" s="601"/>
      <c r="Z47" s="601"/>
      <c r="AA47" s="601"/>
      <c r="AB47" s="601"/>
      <c r="AC47" s="601"/>
      <c r="AD47" s="601"/>
      <c r="AE47" s="601"/>
      <c r="AF47" s="601"/>
      <c r="AG47" s="601"/>
      <c r="AH47" s="601"/>
      <c r="AI47" s="601"/>
      <c r="AJ47" s="601"/>
      <c r="AK47" s="601">
        <v>9444973</v>
      </c>
      <c r="AL47" s="601"/>
      <c r="AM47" s="601"/>
      <c r="AN47" s="601"/>
      <c r="AO47" s="601"/>
      <c r="AP47" s="601"/>
      <c r="AQ47" s="601"/>
      <c r="AR47" s="601"/>
      <c r="AS47" s="601"/>
      <c r="AT47" s="601"/>
      <c r="AU47" s="601"/>
      <c r="AV47" s="601"/>
      <c r="AW47" s="601"/>
      <c r="AX47" s="601"/>
      <c r="AY47" s="601">
        <v>2742279</v>
      </c>
      <c r="AZ47" s="601"/>
      <c r="BA47" s="601"/>
      <c r="BB47" s="601"/>
      <c r="BC47" s="601"/>
      <c r="BD47" s="601"/>
      <c r="BE47" s="601"/>
      <c r="BF47" s="601"/>
      <c r="BG47" s="601"/>
      <c r="BH47" s="601"/>
      <c r="BI47" s="601"/>
      <c r="BJ47" s="601"/>
      <c r="BK47" s="601"/>
      <c r="BL47" s="601"/>
      <c r="BM47" s="174"/>
    </row>
    <row r="48" spans="1:65" ht="18.899999999999999" customHeight="1">
      <c r="A48" s="36"/>
      <c r="B48" s="176"/>
      <c r="C48" s="513"/>
      <c r="D48" s="513"/>
      <c r="E48" s="780">
        <v>4</v>
      </c>
      <c r="F48" s="780"/>
      <c r="G48" s="508"/>
      <c r="H48" s="175"/>
      <c r="I48" s="777">
        <v>6044</v>
      </c>
      <c r="J48" s="601"/>
      <c r="K48" s="601"/>
      <c r="L48" s="601"/>
      <c r="M48" s="601"/>
      <c r="N48" s="601"/>
      <c r="O48" s="601"/>
      <c r="P48" s="601"/>
      <c r="Q48" s="601"/>
      <c r="R48" s="601"/>
      <c r="S48" s="601"/>
      <c r="T48" s="601"/>
      <c r="U48" s="601"/>
      <c r="V48" s="601"/>
      <c r="W48" s="601">
        <v>228871</v>
      </c>
      <c r="X48" s="601"/>
      <c r="Y48" s="601"/>
      <c r="Z48" s="601"/>
      <c r="AA48" s="601"/>
      <c r="AB48" s="601"/>
      <c r="AC48" s="601"/>
      <c r="AD48" s="601"/>
      <c r="AE48" s="601"/>
      <c r="AF48" s="601"/>
      <c r="AG48" s="601"/>
      <c r="AH48" s="601"/>
      <c r="AI48" s="601"/>
      <c r="AJ48" s="601"/>
      <c r="AK48" s="601">
        <v>10331527</v>
      </c>
      <c r="AL48" s="601"/>
      <c r="AM48" s="601"/>
      <c r="AN48" s="601"/>
      <c r="AO48" s="601"/>
      <c r="AP48" s="601"/>
      <c r="AQ48" s="601"/>
      <c r="AR48" s="601"/>
      <c r="AS48" s="601"/>
      <c r="AT48" s="601"/>
      <c r="AU48" s="601"/>
      <c r="AV48" s="601"/>
      <c r="AW48" s="601"/>
      <c r="AX48" s="601"/>
      <c r="AY48" s="601">
        <v>2651256</v>
      </c>
      <c r="AZ48" s="601"/>
      <c r="BA48" s="601"/>
      <c r="BB48" s="601"/>
      <c r="BC48" s="601"/>
      <c r="BD48" s="601"/>
      <c r="BE48" s="601"/>
      <c r="BF48" s="601"/>
      <c r="BG48" s="601"/>
      <c r="BH48" s="601"/>
      <c r="BI48" s="601"/>
      <c r="BJ48" s="601"/>
      <c r="BK48" s="601"/>
      <c r="BL48" s="601"/>
      <c r="BM48" s="174"/>
    </row>
    <row r="49" spans="1:64" s="36" customFormat="1" ht="6" customHeight="1">
      <c r="A49" s="26"/>
      <c r="B49" s="164"/>
      <c r="C49" s="793"/>
      <c r="D49" s="793"/>
      <c r="E49" s="793"/>
      <c r="F49" s="793"/>
      <c r="G49" s="793"/>
      <c r="H49" s="73"/>
      <c r="I49" s="74"/>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173"/>
      <c r="BC49" s="38"/>
      <c r="BD49" s="38"/>
      <c r="BE49" s="38"/>
      <c r="BF49" s="38"/>
      <c r="BG49" s="38"/>
      <c r="BH49" s="38"/>
      <c r="BI49" s="38"/>
      <c r="BJ49" s="38"/>
      <c r="BK49" s="38"/>
      <c r="BL49" s="38"/>
    </row>
    <row r="50" spans="1:64" s="28" customFormat="1" ht="12.9" customHeight="1">
      <c r="B50" s="32" t="s">
        <v>298</v>
      </c>
    </row>
    <row r="51" spans="1:64" s="28" customFormat="1" ht="12.9" customHeight="1">
      <c r="B51" s="28" t="s">
        <v>297</v>
      </c>
    </row>
    <row r="52" spans="1:64" s="28" customFormat="1" ht="12.9" customHeight="1">
      <c r="B52" s="28" t="s">
        <v>1037</v>
      </c>
    </row>
    <row r="53" spans="1:64" s="28" customFormat="1" ht="12.9" customHeight="1">
      <c r="B53" s="28" t="s">
        <v>296</v>
      </c>
    </row>
    <row r="54" spans="1:64" s="28" customFormat="1" ht="12.9" customHeight="1">
      <c r="B54" s="28" t="s">
        <v>295</v>
      </c>
    </row>
    <row r="55" spans="1:64" s="28" customFormat="1" ht="12.9" customHeight="1">
      <c r="B55" s="28" t="s">
        <v>294</v>
      </c>
    </row>
    <row r="56" spans="1:64" s="28" customFormat="1" ht="12.75" customHeight="1">
      <c r="B56" s="28" t="s">
        <v>1038</v>
      </c>
    </row>
    <row r="57" spans="1:64" s="28" customFormat="1" ht="12.9" customHeight="1">
      <c r="B57" s="28" t="s">
        <v>293</v>
      </c>
      <c r="BB57" s="29"/>
    </row>
    <row r="58" spans="1:64" s="28" customFormat="1" ht="12.9" customHeight="1">
      <c r="B58" s="28" t="s">
        <v>1039</v>
      </c>
      <c r="BB58" s="29"/>
    </row>
    <row r="59" spans="1:64" s="28" customFormat="1" ht="12.9" customHeight="1">
      <c r="B59" s="32"/>
      <c r="BB59" s="29"/>
    </row>
    <row r="60" spans="1:64" s="28" customFormat="1" ht="12.9" customHeight="1">
      <c r="B60" s="32"/>
      <c r="BB60" s="29"/>
    </row>
    <row r="61" spans="1:64" s="28" customFormat="1" ht="12.9" customHeight="1">
      <c r="BB61" s="29"/>
    </row>
  </sheetData>
  <mergeCells count="195">
    <mergeCell ref="G44:H44"/>
    <mergeCell ref="I42:V42"/>
    <mergeCell ref="W42:AJ42"/>
    <mergeCell ref="W44:AJ44"/>
    <mergeCell ref="AK43:AX43"/>
    <mergeCell ref="AK45:AX45"/>
    <mergeCell ref="BE11:BL11"/>
    <mergeCell ref="AO11:AV11"/>
    <mergeCell ref="AW11:BD11"/>
    <mergeCell ref="AK39:AX39"/>
    <mergeCell ref="AK40:AX40"/>
    <mergeCell ref="I37:V37"/>
    <mergeCell ref="I17:O18"/>
    <mergeCell ref="AY20:BE20"/>
    <mergeCell ref="AK21:AQ21"/>
    <mergeCell ref="AR21:AX21"/>
    <mergeCell ref="AD24:AJ24"/>
    <mergeCell ref="I24:O24"/>
    <mergeCell ref="P24:V24"/>
    <mergeCell ref="AK24:AQ24"/>
    <mergeCell ref="I22:O22"/>
    <mergeCell ref="P22:V22"/>
    <mergeCell ref="W22:AC22"/>
    <mergeCell ref="AG11:AN11"/>
    <mergeCell ref="E43:F43"/>
    <mergeCell ref="W43:AJ43"/>
    <mergeCell ref="B28:H28"/>
    <mergeCell ref="AC28:AI28"/>
    <mergeCell ref="AY36:BL36"/>
    <mergeCell ref="AK37:AX37"/>
    <mergeCell ref="AY35:BL35"/>
    <mergeCell ref="AK36:AX36"/>
    <mergeCell ref="AK35:AX35"/>
    <mergeCell ref="W35:AJ35"/>
    <mergeCell ref="E35:F35"/>
    <mergeCell ref="W36:AJ36"/>
    <mergeCell ref="B33:H33"/>
    <mergeCell ref="B35:D35"/>
    <mergeCell ref="G35:H35"/>
    <mergeCell ref="E36:F36"/>
    <mergeCell ref="AY38:BL38"/>
    <mergeCell ref="P25:V25"/>
    <mergeCell ref="P28:U28"/>
    <mergeCell ref="AK44:AX44"/>
    <mergeCell ref="AK41:AX41"/>
    <mergeCell ref="AP28:AU28"/>
    <mergeCell ref="W40:AJ40"/>
    <mergeCell ref="W38:AJ38"/>
    <mergeCell ref="W41:AJ41"/>
    <mergeCell ref="AY43:BL43"/>
    <mergeCell ref="AK42:AX42"/>
    <mergeCell ref="AY41:BL41"/>
    <mergeCell ref="AY39:BL39"/>
    <mergeCell ref="AY40:BL40"/>
    <mergeCell ref="I44:V44"/>
    <mergeCell ref="AJ28:AO28"/>
    <mergeCell ref="AK25:AQ25"/>
    <mergeCell ref="AY42:BL42"/>
    <mergeCell ref="W25:AC25"/>
    <mergeCell ref="W39:AJ39"/>
    <mergeCell ref="V28:AB28"/>
    <mergeCell ref="W37:AJ37"/>
    <mergeCell ref="AY37:BL37"/>
    <mergeCell ref="AK38:AX38"/>
    <mergeCell ref="AG7:AN7"/>
    <mergeCell ref="B17:H18"/>
    <mergeCell ref="B27:C27"/>
    <mergeCell ref="I25:O25"/>
    <mergeCell ref="E22:F22"/>
    <mergeCell ref="E24:F24"/>
    <mergeCell ref="W20:AC20"/>
    <mergeCell ref="AG8:AN8"/>
    <mergeCell ref="AO8:AV8"/>
    <mergeCell ref="Q8:X8"/>
    <mergeCell ref="AD20:AJ20"/>
    <mergeCell ref="AK20:AQ20"/>
    <mergeCell ref="W24:AC24"/>
    <mergeCell ref="B22:D22"/>
    <mergeCell ref="AD25:AJ25"/>
    <mergeCell ref="AD22:AJ22"/>
    <mergeCell ref="AK22:AQ22"/>
    <mergeCell ref="G22:H22"/>
    <mergeCell ref="B9:D9"/>
    <mergeCell ref="E8:F8"/>
    <mergeCell ref="B7:D7"/>
    <mergeCell ref="E7:F7"/>
    <mergeCell ref="G8:H8"/>
    <mergeCell ref="G7:H7"/>
    <mergeCell ref="BF20:BL20"/>
    <mergeCell ref="AW7:BD7"/>
    <mergeCell ref="BE7:BL7"/>
    <mergeCell ref="AW8:BD8"/>
    <mergeCell ref="AR20:AX20"/>
    <mergeCell ref="AR25:AX25"/>
    <mergeCell ref="AR24:AX24"/>
    <mergeCell ref="AY24:BE24"/>
    <mergeCell ref="AY21:BE21"/>
    <mergeCell ref="BE9:BL9"/>
    <mergeCell ref="AR22:AX22"/>
    <mergeCell ref="AY22:BE22"/>
    <mergeCell ref="BF22:BL22"/>
    <mergeCell ref="BF24:BL24"/>
    <mergeCell ref="BF21:BL21"/>
    <mergeCell ref="AO9:AV9"/>
    <mergeCell ref="AW9:BD9"/>
    <mergeCell ref="BE8:BL8"/>
    <mergeCell ref="AO7:AV7"/>
    <mergeCell ref="BE10:BL10"/>
    <mergeCell ref="BF23:BL23"/>
    <mergeCell ref="BF25:BL25"/>
    <mergeCell ref="C49:G49"/>
    <mergeCell ref="G45:H45"/>
    <mergeCell ref="E44:F44"/>
    <mergeCell ref="E41:F41"/>
    <mergeCell ref="I36:V36"/>
    <mergeCell ref="I35:V35"/>
    <mergeCell ref="I45:V45"/>
    <mergeCell ref="E46:F46"/>
    <mergeCell ref="E42:F42"/>
    <mergeCell ref="E37:F37"/>
    <mergeCell ref="B46:D46"/>
    <mergeCell ref="I39:V39"/>
    <mergeCell ref="I38:V38"/>
    <mergeCell ref="G43:H43"/>
    <mergeCell ref="I40:V40"/>
    <mergeCell ref="E40:F40"/>
    <mergeCell ref="G38:H38"/>
    <mergeCell ref="E39:F39"/>
    <mergeCell ref="E38:F38"/>
    <mergeCell ref="B45:D45"/>
    <mergeCell ref="I43:V43"/>
    <mergeCell ref="B38:D38"/>
    <mergeCell ref="E45:F45"/>
    <mergeCell ref="I41:V41"/>
    <mergeCell ref="B5:H5"/>
    <mergeCell ref="P20:V20"/>
    <mergeCell ref="P21:V21"/>
    <mergeCell ref="I20:O20"/>
    <mergeCell ref="I21:O21"/>
    <mergeCell ref="G20:H20"/>
    <mergeCell ref="Q7:X7"/>
    <mergeCell ref="W21:AC21"/>
    <mergeCell ref="E20:F20"/>
    <mergeCell ref="I9:P9"/>
    <mergeCell ref="B20:D20"/>
    <mergeCell ref="G21:H21"/>
    <mergeCell ref="I11:P11"/>
    <mergeCell ref="Q11:X11"/>
    <mergeCell ref="Y11:AF11"/>
    <mergeCell ref="E21:F21"/>
    <mergeCell ref="Y8:AF8"/>
    <mergeCell ref="G9:H9"/>
    <mergeCell ref="I8:P8"/>
    <mergeCell ref="E9:F9"/>
    <mergeCell ref="E11:F11"/>
    <mergeCell ref="Y7:AF7"/>
    <mergeCell ref="I7:P7"/>
    <mergeCell ref="Q9:X9"/>
    <mergeCell ref="Y9:AF9"/>
    <mergeCell ref="AG9:AN9"/>
    <mergeCell ref="E10:F10"/>
    <mergeCell ref="I10:P10"/>
    <mergeCell ref="Q10:X10"/>
    <mergeCell ref="Y10:AF10"/>
    <mergeCell ref="AG10:AN10"/>
    <mergeCell ref="E48:F48"/>
    <mergeCell ref="I48:V48"/>
    <mergeCell ref="W48:AJ48"/>
    <mergeCell ref="AK48:AX48"/>
    <mergeCell ref="AO10:AV10"/>
    <mergeCell ref="AW10:BD10"/>
    <mergeCell ref="E23:F23"/>
    <mergeCell ref="I23:O23"/>
    <mergeCell ref="P23:V23"/>
    <mergeCell ref="W23:AC23"/>
    <mergeCell ref="AD23:AJ23"/>
    <mergeCell ref="AK23:AQ23"/>
    <mergeCell ref="AR23:AX23"/>
    <mergeCell ref="AY23:BE23"/>
    <mergeCell ref="AD21:AJ21"/>
    <mergeCell ref="AY25:BE25"/>
    <mergeCell ref="AY44:BL44"/>
    <mergeCell ref="AY48:BL48"/>
    <mergeCell ref="W45:AJ45"/>
    <mergeCell ref="I46:V46"/>
    <mergeCell ref="W46:AJ46"/>
    <mergeCell ref="AK46:AX46"/>
    <mergeCell ref="AY46:BL46"/>
    <mergeCell ref="AY45:BL45"/>
    <mergeCell ref="G46:H46"/>
    <mergeCell ref="E47:F47"/>
    <mergeCell ref="I47:V47"/>
    <mergeCell ref="W47:AJ47"/>
    <mergeCell ref="AK47:AX47"/>
    <mergeCell ref="AY47:BL47"/>
  </mergeCells>
  <phoneticPr fontId="1"/>
  <printOptions horizontalCentered="1"/>
  <pageMargins left="0.39370078740157483" right="0.39370078740157483" top="0.47244094488188981" bottom="0" header="0.31496062992125984" footer="0"/>
  <pageSetup paperSize="9" scale="91" firstPageNumber="5" orientation="portrait" useFirstPageNumber="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8"/>
  <sheetViews>
    <sheetView showGridLines="0" view="pageBreakPreview" topLeftCell="A17" zoomScaleNormal="100" zoomScaleSheetLayoutView="100" workbookViewId="0">
      <selection activeCell="BB11" sqref="BB11"/>
    </sheetView>
  </sheetViews>
  <sheetFormatPr defaultColWidth="9" defaultRowHeight="20.100000000000001" customHeight="1"/>
  <cols>
    <col min="1" max="1" width="1.6640625" style="26" customWidth="1"/>
    <col min="2" max="50" width="1.88671875" style="26" customWidth="1"/>
    <col min="51" max="51" width="1.88671875" style="27" customWidth="1"/>
    <col min="52" max="52" width="7.44140625" style="26" bestFit="1" customWidth="1"/>
    <col min="53" max="53" width="8" style="26" bestFit="1" customWidth="1"/>
    <col min="54" max="54" width="9.44140625" style="26" customWidth="1"/>
    <col min="55" max="56" width="1.6640625" style="26" customWidth="1"/>
    <col min="57" max="57" width="8.77734375" style="26" customWidth="1"/>
    <col min="58" max="58" width="9.44140625" style="26" customWidth="1"/>
    <col min="59" max="59" width="1.44140625" style="26" customWidth="1"/>
    <col min="60" max="60" width="1.6640625" style="26" customWidth="1"/>
    <col min="61" max="61" width="8.77734375" style="26" customWidth="1"/>
    <col min="62" max="62" width="9.44140625" style="26" customWidth="1"/>
    <col min="63" max="64" width="1.6640625" style="26" customWidth="1"/>
    <col min="65" max="65" width="8.77734375" style="26" customWidth="1"/>
    <col min="66" max="66" width="9.44140625" style="26" customWidth="1"/>
    <col min="67" max="67" width="1.6640625" style="26" customWidth="1"/>
    <col min="68" max="16384" width="9" style="26"/>
  </cols>
  <sheetData>
    <row r="1" spans="1:67" s="36" customFormat="1" ht="20.100000000000001" customHeight="1">
      <c r="A1" s="26"/>
      <c r="B1" s="57" t="s">
        <v>1044</v>
      </c>
      <c r="C1" s="57"/>
      <c r="D1" s="57"/>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46"/>
      <c r="AZ1" s="197"/>
    </row>
    <row r="2" spans="1:67" s="178" customFormat="1" ht="20.100000000000001" customHeight="1">
      <c r="A2" s="57"/>
      <c r="B2" s="57" t="s">
        <v>373</v>
      </c>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198"/>
    </row>
    <row r="3" spans="1:67" s="36" customFormat="1" ht="6" customHeight="1">
      <c r="A3" s="26"/>
      <c r="B3" s="159"/>
      <c r="C3" s="159"/>
      <c r="D3" s="57"/>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46"/>
      <c r="AZ3" s="197"/>
    </row>
    <row r="4" spans="1:67" s="36" customFormat="1" ht="20.100000000000001" customHeight="1">
      <c r="A4" s="26"/>
      <c r="B4" s="82" t="s">
        <v>372</v>
      </c>
      <c r="C4" s="82"/>
      <c r="D4" s="82"/>
      <c r="E4" s="82"/>
      <c r="F4" s="82"/>
      <c r="G4" s="82"/>
      <c r="H4" s="82"/>
      <c r="I4" s="82"/>
      <c r="J4" s="82"/>
      <c r="K4" s="82"/>
      <c r="L4" s="82"/>
      <c r="M4" s="82"/>
      <c r="N4" s="82"/>
      <c r="O4" s="82"/>
      <c r="P4" s="82"/>
      <c r="Q4" s="82"/>
      <c r="R4" s="82"/>
      <c r="S4" s="84"/>
      <c r="T4" s="85" t="s">
        <v>371</v>
      </c>
      <c r="U4" s="194"/>
      <c r="V4" s="194"/>
      <c r="W4" s="194"/>
      <c r="X4" s="194"/>
      <c r="Y4" s="194"/>
      <c r="Z4" s="194"/>
      <c r="AA4" s="195"/>
      <c r="AB4" s="85" t="s">
        <v>370</v>
      </c>
      <c r="AC4" s="194"/>
      <c r="AD4" s="194"/>
      <c r="AE4" s="194"/>
      <c r="AF4" s="194"/>
      <c r="AG4" s="194"/>
      <c r="AH4" s="194"/>
      <c r="AI4" s="195"/>
      <c r="AJ4" s="196" t="s">
        <v>369</v>
      </c>
      <c r="AK4" s="194"/>
      <c r="AL4" s="194"/>
      <c r="AM4" s="194"/>
      <c r="AN4" s="194"/>
      <c r="AO4" s="194"/>
      <c r="AP4" s="194"/>
      <c r="AQ4" s="195"/>
      <c r="AR4" s="85" t="s">
        <v>368</v>
      </c>
      <c r="AS4" s="194"/>
      <c r="AT4" s="194"/>
      <c r="AU4" s="194"/>
      <c r="AV4" s="194"/>
      <c r="AW4" s="194"/>
      <c r="AX4" s="194"/>
      <c r="AY4" s="194"/>
      <c r="AZ4" s="193"/>
    </row>
    <row r="5" spans="1:67" s="52" customFormat="1" ht="12.9" customHeight="1">
      <c r="M5" s="53"/>
      <c r="N5" s="53"/>
      <c r="O5" s="53"/>
      <c r="P5" s="53"/>
      <c r="Q5" s="53"/>
      <c r="R5" s="53"/>
      <c r="S5" s="139"/>
      <c r="T5" s="102"/>
      <c r="U5" s="53"/>
      <c r="V5" s="53"/>
      <c r="W5" s="53"/>
      <c r="X5" s="53"/>
      <c r="Y5" s="53"/>
      <c r="Z5" s="53"/>
      <c r="AA5" s="53" t="s">
        <v>195</v>
      </c>
      <c r="AB5" s="53"/>
      <c r="AC5" s="53"/>
      <c r="AE5" s="53"/>
      <c r="AF5" s="53"/>
      <c r="AG5" s="53"/>
      <c r="AH5" s="54"/>
      <c r="AI5" s="54" t="s">
        <v>49</v>
      </c>
      <c r="AL5" s="53"/>
      <c r="AM5" s="53"/>
      <c r="AN5" s="53"/>
      <c r="AO5" s="54"/>
      <c r="AP5" s="54"/>
      <c r="AQ5" s="54" t="s">
        <v>299</v>
      </c>
      <c r="AR5" s="53"/>
      <c r="AS5" s="53"/>
      <c r="AV5" s="53"/>
      <c r="AX5" s="54"/>
      <c r="AY5" s="54" t="s">
        <v>299</v>
      </c>
    </row>
    <row r="6" spans="1:67" s="36" customFormat="1" ht="20.100000000000001" customHeight="1">
      <c r="B6" s="806" t="s">
        <v>102</v>
      </c>
      <c r="C6" s="807"/>
      <c r="D6" s="807"/>
      <c r="E6" s="807"/>
      <c r="F6" s="807"/>
      <c r="G6" s="807"/>
      <c r="H6" s="807"/>
      <c r="I6" s="807"/>
      <c r="J6" s="807"/>
      <c r="K6" s="807"/>
      <c r="L6" s="807"/>
      <c r="M6" s="807"/>
      <c r="N6" s="807"/>
      <c r="O6" s="807"/>
      <c r="P6" s="807"/>
      <c r="Q6" s="807"/>
      <c r="R6" s="807"/>
      <c r="S6" s="78"/>
      <c r="T6" s="808">
        <v>6044</v>
      </c>
      <c r="U6" s="646"/>
      <c r="V6" s="646"/>
      <c r="W6" s="646"/>
      <c r="X6" s="646"/>
      <c r="Y6" s="646"/>
      <c r="Z6" s="646"/>
      <c r="AA6" s="646"/>
      <c r="AB6" s="646">
        <v>228871</v>
      </c>
      <c r="AC6" s="646"/>
      <c r="AD6" s="646"/>
      <c r="AE6" s="646"/>
      <c r="AF6" s="646"/>
      <c r="AG6" s="646"/>
      <c r="AH6" s="646"/>
      <c r="AI6" s="646"/>
      <c r="AJ6" s="646">
        <v>10331527</v>
      </c>
      <c r="AK6" s="646"/>
      <c r="AL6" s="646"/>
      <c r="AM6" s="646"/>
      <c r="AN6" s="646"/>
      <c r="AO6" s="646"/>
      <c r="AP6" s="646"/>
      <c r="AQ6" s="646"/>
      <c r="AR6" s="646">
        <v>2651256</v>
      </c>
      <c r="AS6" s="646"/>
      <c r="AT6" s="646"/>
      <c r="AU6" s="646"/>
      <c r="AV6" s="646"/>
      <c r="AW6" s="646"/>
      <c r="AX6" s="646"/>
      <c r="AY6" s="646"/>
      <c r="AZ6" s="192"/>
      <c r="BA6" s="192"/>
      <c r="BB6" s="191"/>
      <c r="BC6" s="191"/>
      <c r="BD6" s="191"/>
      <c r="BE6" s="191"/>
      <c r="BF6" s="191"/>
      <c r="BG6" s="191"/>
      <c r="BH6" s="191"/>
      <c r="BI6" s="191"/>
      <c r="BJ6" s="191"/>
      <c r="BK6" s="191"/>
      <c r="BL6" s="42"/>
      <c r="BM6" s="42"/>
      <c r="BN6" s="42"/>
      <c r="BO6" s="47"/>
    </row>
    <row r="7" spans="1:67" s="36" customFormat="1" ht="18" customHeight="1">
      <c r="B7" s="26"/>
      <c r="C7" s="707" t="s">
        <v>367</v>
      </c>
      <c r="D7" s="707" t="s">
        <v>367</v>
      </c>
      <c r="E7" s="707" t="s">
        <v>367</v>
      </c>
      <c r="F7" s="707" t="s">
        <v>367</v>
      </c>
      <c r="G7" s="707" t="s">
        <v>367</v>
      </c>
      <c r="H7" s="707" t="s">
        <v>367</v>
      </c>
      <c r="I7" s="707" t="s">
        <v>367</v>
      </c>
      <c r="J7" s="707" t="s">
        <v>367</v>
      </c>
      <c r="K7" s="707" t="s">
        <v>367</v>
      </c>
      <c r="L7" s="707" t="s">
        <v>367</v>
      </c>
      <c r="M7" s="707" t="s">
        <v>367</v>
      </c>
      <c r="N7" s="707" t="s">
        <v>367</v>
      </c>
      <c r="O7" s="707" t="s">
        <v>367</v>
      </c>
      <c r="P7" s="707" t="s">
        <v>367</v>
      </c>
      <c r="Q7" s="707" t="s">
        <v>367</v>
      </c>
      <c r="R7" s="707" t="s">
        <v>367</v>
      </c>
      <c r="S7" s="78"/>
      <c r="T7" s="629">
        <v>899</v>
      </c>
      <c r="U7" s="622"/>
      <c r="V7" s="622"/>
      <c r="W7" s="622"/>
      <c r="X7" s="622"/>
      <c r="Y7" s="622"/>
      <c r="Z7" s="622"/>
      <c r="AA7" s="622"/>
      <c r="AB7" s="622">
        <v>44992</v>
      </c>
      <c r="AC7" s="622"/>
      <c r="AD7" s="622"/>
      <c r="AE7" s="622"/>
      <c r="AF7" s="622"/>
      <c r="AG7" s="622"/>
      <c r="AH7" s="622"/>
      <c r="AI7" s="622"/>
      <c r="AJ7" s="622">
        <v>1044687</v>
      </c>
      <c r="AK7" s="622"/>
      <c r="AL7" s="622"/>
      <c r="AM7" s="622"/>
      <c r="AN7" s="622"/>
      <c r="AO7" s="622"/>
      <c r="AP7" s="622"/>
      <c r="AQ7" s="622"/>
      <c r="AR7" s="622">
        <v>373432</v>
      </c>
      <c r="AS7" s="622"/>
      <c r="AT7" s="622"/>
      <c r="AU7" s="622"/>
      <c r="AV7" s="622"/>
      <c r="AW7" s="622"/>
      <c r="AX7" s="622"/>
      <c r="AY7" s="622"/>
      <c r="AZ7" s="190"/>
      <c r="BA7" s="188"/>
      <c r="BB7" s="188"/>
      <c r="BE7" s="188"/>
      <c r="BF7" s="188"/>
      <c r="BI7" s="188"/>
      <c r="BJ7" s="188"/>
      <c r="BM7" s="188"/>
      <c r="BN7" s="188"/>
    </row>
    <row r="8" spans="1:67" s="36" customFormat="1" ht="18" customHeight="1">
      <c r="B8" s="26"/>
      <c r="C8" s="707" t="s">
        <v>366</v>
      </c>
      <c r="D8" s="707" t="s">
        <v>366</v>
      </c>
      <c r="E8" s="707" t="s">
        <v>366</v>
      </c>
      <c r="F8" s="707" t="s">
        <v>366</v>
      </c>
      <c r="G8" s="707" t="s">
        <v>366</v>
      </c>
      <c r="H8" s="707" t="s">
        <v>366</v>
      </c>
      <c r="I8" s="707" t="s">
        <v>366</v>
      </c>
      <c r="J8" s="707" t="s">
        <v>366</v>
      </c>
      <c r="K8" s="707" t="s">
        <v>366</v>
      </c>
      <c r="L8" s="707" t="s">
        <v>366</v>
      </c>
      <c r="M8" s="707" t="s">
        <v>366</v>
      </c>
      <c r="N8" s="707" t="s">
        <v>366</v>
      </c>
      <c r="O8" s="707" t="s">
        <v>366</v>
      </c>
      <c r="P8" s="707" t="s">
        <v>366</v>
      </c>
      <c r="Q8" s="707" t="s">
        <v>366</v>
      </c>
      <c r="R8" s="707" t="s">
        <v>366</v>
      </c>
      <c r="S8" s="78"/>
      <c r="T8" s="629">
        <v>171</v>
      </c>
      <c r="U8" s="622"/>
      <c r="V8" s="622"/>
      <c r="W8" s="622"/>
      <c r="X8" s="622"/>
      <c r="Y8" s="622"/>
      <c r="Z8" s="622"/>
      <c r="AA8" s="622"/>
      <c r="AB8" s="622">
        <v>3618</v>
      </c>
      <c r="AC8" s="622"/>
      <c r="AD8" s="622"/>
      <c r="AE8" s="622"/>
      <c r="AF8" s="622"/>
      <c r="AG8" s="622"/>
      <c r="AH8" s="622"/>
      <c r="AI8" s="622"/>
      <c r="AJ8" s="622">
        <v>286887</v>
      </c>
      <c r="AK8" s="622"/>
      <c r="AL8" s="622"/>
      <c r="AM8" s="622"/>
      <c r="AN8" s="622"/>
      <c r="AO8" s="622"/>
      <c r="AP8" s="622"/>
      <c r="AQ8" s="622"/>
      <c r="AR8" s="622">
        <v>72898</v>
      </c>
      <c r="AS8" s="622"/>
      <c r="AT8" s="622"/>
      <c r="AU8" s="622"/>
      <c r="AV8" s="622"/>
      <c r="AW8" s="622"/>
      <c r="AX8" s="622"/>
      <c r="AY8" s="622"/>
      <c r="AZ8" s="189"/>
      <c r="BA8" s="188"/>
      <c r="BB8" s="188"/>
      <c r="BE8" s="188"/>
      <c r="BF8" s="188"/>
      <c r="BI8" s="188"/>
      <c r="BJ8" s="188"/>
      <c r="BM8" s="188"/>
      <c r="BN8" s="188"/>
    </row>
    <row r="9" spans="1:67" s="36" customFormat="1" ht="18" customHeight="1">
      <c r="B9" s="26"/>
      <c r="C9" s="707" t="s">
        <v>365</v>
      </c>
      <c r="D9" s="707" t="s">
        <v>365</v>
      </c>
      <c r="E9" s="707" t="s">
        <v>365</v>
      </c>
      <c r="F9" s="707" t="s">
        <v>365</v>
      </c>
      <c r="G9" s="707" t="s">
        <v>365</v>
      </c>
      <c r="H9" s="707" t="s">
        <v>365</v>
      </c>
      <c r="I9" s="707" t="s">
        <v>365</v>
      </c>
      <c r="J9" s="707" t="s">
        <v>365</v>
      </c>
      <c r="K9" s="707" t="s">
        <v>365</v>
      </c>
      <c r="L9" s="707" t="s">
        <v>365</v>
      </c>
      <c r="M9" s="707" t="s">
        <v>365</v>
      </c>
      <c r="N9" s="707" t="s">
        <v>365</v>
      </c>
      <c r="O9" s="707" t="s">
        <v>365</v>
      </c>
      <c r="P9" s="707" t="s">
        <v>365</v>
      </c>
      <c r="Q9" s="707" t="s">
        <v>365</v>
      </c>
      <c r="R9" s="707" t="s">
        <v>365</v>
      </c>
      <c r="S9" s="78"/>
      <c r="T9" s="629">
        <v>233</v>
      </c>
      <c r="U9" s="622"/>
      <c r="V9" s="622"/>
      <c r="W9" s="622"/>
      <c r="X9" s="622"/>
      <c r="Y9" s="622"/>
      <c r="Z9" s="622"/>
      <c r="AA9" s="622"/>
      <c r="AB9" s="622">
        <v>4041</v>
      </c>
      <c r="AC9" s="622"/>
      <c r="AD9" s="622"/>
      <c r="AE9" s="622"/>
      <c r="AF9" s="622"/>
      <c r="AG9" s="622"/>
      <c r="AH9" s="622"/>
      <c r="AI9" s="622"/>
      <c r="AJ9" s="622">
        <v>57586</v>
      </c>
      <c r="AK9" s="622"/>
      <c r="AL9" s="622"/>
      <c r="AM9" s="622"/>
      <c r="AN9" s="622"/>
      <c r="AO9" s="622"/>
      <c r="AP9" s="622"/>
      <c r="AQ9" s="622"/>
      <c r="AR9" s="622">
        <v>23201</v>
      </c>
      <c r="AS9" s="622"/>
      <c r="AT9" s="622"/>
      <c r="AU9" s="622"/>
      <c r="AV9" s="622"/>
      <c r="AW9" s="622"/>
      <c r="AX9" s="622"/>
      <c r="AY9" s="622"/>
      <c r="AZ9" s="189"/>
      <c r="BA9" s="188"/>
      <c r="BB9" s="188"/>
      <c r="BE9" s="188"/>
      <c r="BF9" s="188"/>
      <c r="BI9" s="188"/>
      <c r="BJ9" s="188"/>
      <c r="BM9" s="188"/>
      <c r="BN9" s="188"/>
    </row>
    <row r="10" spans="1:67" s="36" customFormat="1" ht="18" customHeight="1">
      <c r="B10" s="26"/>
      <c r="C10" s="809" t="s">
        <v>364</v>
      </c>
      <c r="D10" s="809" t="s">
        <v>363</v>
      </c>
      <c r="E10" s="809" t="s">
        <v>363</v>
      </c>
      <c r="F10" s="809" t="s">
        <v>363</v>
      </c>
      <c r="G10" s="809" t="s">
        <v>363</v>
      </c>
      <c r="H10" s="809" t="s">
        <v>363</v>
      </c>
      <c r="I10" s="809" t="s">
        <v>363</v>
      </c>
      <c r="J10" s="809" t="s">
        <v>363</v>
      </c>
      <c r="K10" s="809" t="s">
        <v>363</v>
      </c>
      <c r="L10" s="809" t="s">
        <v>363</v>
      </c>
      <c r="M10" s="809" t="s">
        <v>363</v>
      </c>
      <c r="N10" s="809" t="s">
        <v>363</v>
      </c>
      <c r="O10" s="809" t="s">
        <v>363</v>
      </c>
      <c r="P10" s="809" t="s">
        <v>363</v>
      </c>
      <c r="Q10" s="809" t="s">
        <v>363</v>
      </c>
      <c r="R10" s="809" t="s">
        <v>363</v>
      </c>
      <c r="S10" s="78"/>
      <c r="T10" s="629">
        <v>179</v>
      </c>
      <c r="U10" s="622"/>
      <c r="V10" s="622"/>
      <c r="W10" s="622"/>
      <c r="X10" s="622"/>
      <c r="Y10" s="622"/>
      <c r="Z10" s="622"/>
      <c r="AA10" s="622"/>
      <c r="AB10" s="622">
        <v>2393</v>
      </c>
      <c r="AC10" s="622"/>
      <c r="AD10" s="622"/>
      <c r="AE10" s="622"/>
      <c r="AF10" s="622"/>
      <c r="AG10" s="622"/>
      <c r="AH10" s="622"/>
      <c r="AI10" s="622"/>
      <c r="AJ10" s="622">
        <v>71835</v>
      </c>
      <c r="AK10" s="622"/>
      <c r="AL10" s="622"/>
      <c r="AM10" s="622"/>
      <c r="AN10" s="622"/>
      <c r="AO10" s="622"/>
      <c r="AP10" s="622"/>
      <c r="AQ10" s="622"/>
      <c r="AR10" s="622">
        <v>22964</v>
      </c>
      <c r="AS10" s="622"/>
      <c r="AT10" s="622"/>
      <c r="AU10" s="622"/>
      <c r="AV10" s="622"/>
      <c r="AW10" s="622"/>
      <c r="AX10" s="622"/>
      <c r="AY10" s="622"/>
      <c r="AZ10" s="189"/>
      <c r="BA10" s="188"/>
      <c r="BB10" s="188"/>
      <c r="BE10" s="188"/>
      <c r="BF10" s="188"/>
      <c r="BI10" s="188"/>
      <c r="BJ10" s="188"/>
      <c r="BM10" s="188"/>
      <c r="BN10" s="188"/>
    </row>
    <row r="11" spans="1:67" s="36" customFormat="1" ht="18" customHeight="1">
      <c r="B11" s="26"/>
      <c r="C11" s="707" t="s">
        <v>362</v>
      </c>
      <c r="D11" s="707" t="s">
        <v>362</v>
      </c>
      <c r="E11" s="707" t="s">
        <v>362</v>
      </c>
      <c r="F11" s="707" t="s">
        <v>362</v>
      </c>
      <c r="G11" s="707" t="s">
        <v>362</v>
      </c>
      <c r="H11" s="707" t="s">
        <v>362</v>
      </c>
      <c r="I11" s="707" t="s">
        <v>362</v>
      </c>
      <c r="J11" s="707" t="s">
        <v>362</v>
      </c>
      <c r="K11" s="707" t="s">
        <v>362</v>
      </c>
      <c r="L11" s="707" t="s">
        <v>362</v>
      </c>
      <c r="M11" s="707" t="s">
        <v>362</v>
      </c>
      <c r="N11" s="707" t="s">
        <v>362</v>
      </c>
      <c r="O11" s="707" t="s">
        <v>362</v>
      </c>
      <c r="P11" s="707" t="s">
        <v>362</v>
      </c>
      <c r="Q11" s="707" t="s">
        <v>362</v>
      </c>
      <c r="R11" s="707" t="s">
        <v>362</v>
      </c>
      <c r="S11" s="78"/>
      <c r="T11" s="629">
        <v>327</v>
      </c>
      <c r="U11" s="622"/>
      <c r="V11" s="622"/>
      <c r="W11" s="622"/>
      <c r="X11" s="622"/>
      <c r="Y11" s="622"/>
      <c r="Z11" s="622"/>
      <c r="AA11" s="622"/>
      <c r="AB11" s="622">
        <v>4611</v>
      </c>
      <c r="AC11" s="622"/>
      <c r="AD11" s="622"/>
      <c r="AE11" s="622"/>
      <c r="AF11" s="622"/>
      <c r="AG11" s="622"/>
      <c r="AH11" s="622"/>
      <c r="AI11" s="622"/>
      <c r="AJ11" s="622">
        <v>97659</v>
      </c>
      <c r="AK11" s="622"/>
      <c r="AL11" s="622"/>
      <c r="AM11" s="622"/>
      <c r="AN11" s="622"/>
      <c r="AO11" s="622"/>
      <c r="AP11" s="622"/>
      <c r="AQ11" s="622"/>
      <c r="AR11" s="622">
        <v>38991</v>
      </c>
      <c r="AS11" s="622"/>
      <c r="AT11" s="622"/>
      <c r="AU11" s="622"/>
      <c r="AV11" s="622"/>
      <c r="AW11" s="622"/>
      <c r="AX11" s="622"/>
      <c r="AY11" s="622"/>
      <c r="AZ11" s="189"/>
      <c r="BA11" s="188"/>
      <c r="BB11" s="188"/>
      <c r="BE11" s="188"/>
      <c r="BF11" s="188"/>
      <c r="BI11" s="188"/>
      <c r="BJ11" s="188"/>
      <c r="BM11" s="188"/>
      <c r="BN11" s="188"/>
    </row>
    <row r="12" spans="1:67" s="36" customFormat="1" ht="18" customHeight="1">
      <c r="B12" s="26"/>
      <c r="C12" s="707" t="s">
        <v>361</v>
      </c>
      <c r="D12" s="707" t="s">
        <v>361</v>
      </c>
      <c r="E12" s="707" t="s">
        <v>361</v>
      </c>
      <c r="F12" s="707" t="s">
        <v>361</v>
      </c>
      <c r="G12" s="707" t="s">
        <v>361</v>
      </c>
      <c r="H12" s="707" t="s">
        <v>361</v>
      </c>
      <c r="I12" s="707" t="s">
        <v>361</v>
      </c>
      <c r="J12" s="707" t="s">
        <v>361</v>
      </c>
      <c r="K12" s="707" t="s">
        <v>361</v>
      </c>
      <c r="L12" s="707" t="s">
        <v>361</v>
      </c>
      <c r="M12" s="707" t="s">
        <v>361</v>
      </c>
      <c r="N12" s="707" t="s">
        <v>361</v>
      </c>
      <c r="O12" s="707" t="s">
        <v>361</v>
      </c>
      <c r="P12" s="707" t="s">
        <v>361</v>
      </c>
      <c r="Q12" s="707" t="s">
        <v>361</v>
      </c>
      <c r="R12" s="707" t="s">
        <v>361</v>
      </c>
      <c r="S12" s="78"/>
      <c r="T12" s="629">
        <v>119</v>
      </c>
      <c r="U12" s="622"/>
      <c r="V12" s="622"/>
      <c r="W12" s="622"/>
      <c r="X12" s="622"/>
      <c r="Y12" s="622"/>
      <c r="Z12" s="622"/>
      <c r="AA12" s="622"/>
      <c r="AB12" s="622">
        <v>3430</v>
      </c>
      <c r="AC12" s="622"/>
      <c r="AD12" s="622"/>
      <c r="AE12" s="622"/>
      <c r="AF12" s="622"/>
      <c r="AG12" s="622"/>
      <c r="AH12" s="622"/>
      <c r="AI12" s="622"/>
      <c r="AJ12" s="622">
        <v>100465</v>
      </c>
      <c r="AK12" s="622"/>
      <c r="AL12" s="622"/>
      <c r="AM12" s="622"/>
      <c r="AN12" s="622"/>
      <c r="AO12" s="622"/>
      <c r="AP12" s="622"/>
      <c r="AQ12" s="622"/>
      <c r="AR12" s="622">
        <v>28856</v>
      </c>
      <c r="AS12" s="622"/>
      <c r="AT12" s="622"/>
      <c r="AU12" s="622"/>
      <c r="AV12" s="622"/>
      <c r="AW12" s="622"/>
      <c r="AX12" s="622"/>
      <c r="AY12" s="622"/>
      <c r="AZ12" s="189"/>
      <c r="BA12" s="188"/>
      <c r="BB12" s="188"/>
      <c r="BE12" s="188"/>
      <c r="BF12" s="188"/>
      <c r="BI12" s="188"/>
      <c r="BJ12" s="188"/>
      <c r="BM12" s="188"/>
      <c r="BN12" s="188"/>
    </row>
    <row r="13" spans="1:67" ht="18" customHeight="1">
      <c r="A13" s="36"/>
      <c r="C13" s="707" t="s">
        <v>360</v>
      </c>
      <c r="D13" s="707" t="s">
        <v>360</v>
      </c>
      <c r="E13" s="707" t="s">
        <v>360</v>
      </c>
      <c r="F13" s="707" t="s">
        <v>360</v>
      </c>
      <c r="G13" s="707" t="s">
        <v>360</v>
      </c>
      <c r="H13" s="707" t="s">
        <v>360</v>
      </c>
      <c r="I13" s="707" t="s">
        <v>360</v>
      </c>
      <c r="J13" s="707" t="s">
        <v>360</v>
      </c>
      <c r="K13" s="707" t="s">
        <v>360</v>
      </c>
      <c r="L13" s="707" t="s">
        <v>360</v>
      </c>
      <c r="M13" s="707" t="s">
        <v>360</v>
      </c>
      <c r="N13" s="707" t="s">
        <v>360</v>
      </c>
      <c r="O13" s="707" t="s">
        <v>360</v>
      </c>
      <c r="P13" s="707" t="s">
        <v>360</v>
      </c>
      <c r="Q13" s="707" t="s">
        <v>360</v>
      </c>
      <c r="R13" s="707" t="s">
        <v>360</v>
      </c>
      <c r="S13" s="78"/>
      <c r="T13" s="629">
        <v>373</v>
      </c>
      <c r="U13" s="622"/>
      <c r="V13" s="622"/>
      <c r="W13" s="622"/>
      <c r="X13" s="622"/>
      <c r="Y13" s="622"/>
      <c r="Z13" s="622"/>
      <c r="AA13" s="622"/>
      <c r="AB13" s="622">
        <v>8453</v>
      </c>
      <c r="AC13" s="622"/>
      <c r="AD13" s="622"/>
      <c r="AE13" s="622"/>
      <c r="AF13" s="622"/>
      <c r="AG13" s="622"/>
      <c r="AH13" s="622"/>
      <c r="AI13" s="622"/>
      <c r="AJ13" s="622">
        <v>189631</v>
      </c>
      <c r="AK13" s="622"/>
      <c r="AL13" s="622"/>
      <c r="AM13" s="622"/>
      <c r="AN13" s="622"/>
      <c r="AO13" s="622"/>
      <c r="AP13" s="622"/>
      <c r="AQ13" s="622"/>
      <c r="AR13" s="622">
        <v>81588</v>
      </c>
      <c r="AS13" s="622"/>
      <c r="AT13" s="622"/>
      <c r="AU13" s="622"/>
      <c r="AV13" s="622"/>
      <c r="AW13" s="622"/>
      <c r="AX13" s="622"/>
      <c r="AY13" s="622"/>
      <c r="AZ13" s="189"/>
      <c r="BA13" s="188"/>
      <c r="BB13" s="188"/>
      <c r="BE13" s="188"/>
      <c r="BF13" s="188"/>
      <c r="BI13" s="188"/>
      <c r="BJ13" s="188"/>
      <c r="BM13" s="188"/>
      <c r="BN13" s="188"/>
    </row>
    <row r="14" spans="1:67" ht="18" customHeight="1">
      <c r="A14" s="36"/>
      <c r="C14" s="707" t="s">
        <v>359</v>
      </c>
      <c r="D14" s="707" t="s">
        <v>359</v>
      </c>
      <c r="E14" s="707" t="s">
        <v>359</v>
      </c>
      <c r="F14" s="707" t="s">
        <v>359</v>
      </c>
      <c r="G14" s="707" t="s">
        <v>359</v>
      </c>
      <c r="H14" s="707" t="s">
        <v>359</v>
      </c>
      <c r="I14" s="707" t="s">
        <v>359</v>
      </c>
      <c r="J14" s="707" t="s">
        <v>359</v>
      </c>
      <c r="K14" s="707" t="s">
        <v>359</v>
      </c>
      <c r="L14" s="707" t="s">
        <v>359</v>
      </c>
      <c r="M14" s="707" t="s">
        <v>359</v>
      </c>
      <c r="N14" s="707" t="s">
        <v>359</v>
      </c>
      <c r="O14" s="707" t="s">
        <v>359</v>
      </c>
      <c r="P14" s="707" t="s">
        <v>359</v>
      </c>
      <c r="Q14" s="707" t="s">
        <v>359</v>
      </c>
      <c r="R14" s="707" t="s">
        <v>359</v>
      </c>
      <c r="S14" s="78"/>
      <c r="T14" s="629">
        <v>158</v>
      </c>
      <c r="U14" s="622"/>
      <c r="V14" s="622"/>
      <c r="W14" s="622"/>
      <c r="X14" s="622"/>
      <c r="Y14" s="622"/>
      <c r="Z14" s="622"/>
      <c r="AA14" s="622"/>
      <c r="AB14" s="622">
        <v>9264</v>
      </c>
      <c r="AC14" s="622"/>
      <c r="AD14" s="622"/>
      <c r="AE14" s="622"/>
      <c r="AF14" s="622"/>
      <c r="AG14" s="622"/>
      <c r="AH14" s="622"/>
      <c r="AI14" s="622"/>
      <c r="AJ14" s="622">
        <v>566833</v>
      </c>
      <c r="AK14" s="622"/>
      <c r="AL14" s="622"/>
      <c r="AM14" s="622"/>
      <c r="AN14" s="622"/>
      <c r="AO14" s="622"/>
      <c r="AP14" s="622"/>
      <c r="AQ14" s="622"/>
      <c r="AR14" s="622">
        <v>203319</v>
      </c>
      <c r="AS14" s="622"/>
      <c r="AT14" s="622"/>
      <c r="AU14" s="622"/>
      <c r="AV14" s="622"/>
      <c r="AW14" s="622"/>
      <c r="AX14" s="622"/>
      <c r="AY14" s="622"/>
      <c r="AZ14" s="189"/>
      <c r="BA14" s="188"/>
      <c r="BB14" s="188"/>
      <c r="BE14" s="188"/>
      <c r="BF14" s="188"/>
      <c r="BI14" s="188"/>
      <c r="BJ14" s="188"/>
      <c r="BM14" s="188"/>
      <c r="BN14" s="188"/>
    </row>
    <row r="15" spans="1:67" ht="18" customHeight="1">
      <c r="A15" s="36"/>
      <c r="C15" s="707" t="s">
        <v>358</v>
      </c>
      <c r="D15" s="707" t="s">
        <v>358</v>
      </c>
      <c r="E15" s="707" t="s">
        <v>358</v>
      </c>
      <c r="F15" s="707" t="s">
        <v>358</v>
      </c>
      <c r="G15" s="707" t="s">
        <v>358</v>
      </c>
      <c r="H15" s="707" t="s">
        <v>358</v>
      </c>
      <c r="I15" s="707" t="s">
        <v>358</v>
      </c>
      <c r="J15" s="707" t="s">
        <v>358</v>
      </c>
      <c r="K15" s="707" t="s">
        <v>358</v>
      </c>
      <c r="L15" s="707" t="s">
        <v>358</v>
      </c>
      <c r="M15" s="707" t="s">
        <v>358</v>
      </c>
      <c r="N15" s="707" t="s">
        <v>358</v>
      </c>
      <c r="O15" s="707" t="s">
        <v>358</v>
      </c>
      <c r="P15" s="707" t="s">
        <v>358</v>
      </c>
      <c r="Q15" s="707" t="s">
        <v>358</v>
      </c>
      <c r="R15" s="707" t="s">
        <v>358</v>
      </c>
      <c r="S15" s="78"/>
      <c r="T15" s="629">
        <v>50</v>
      </c>
      <c r="U15" s="622"/>
      <c r="V15" s="622"/>
      <c r="W15" s="622"/>
      <c r="X15" s="622"/>
      <c r="Y15" s="622"/>
      <c r="Z15" s="622"/>
      <c r="AA15" s="622"/>
      <c r="AB15" s="622">
        <v>1021</v>
      </c>
      <c r="AC15" s="622"/>
      <c r="AD15" s="622"/>
      <c r="AE15" s="622"/>
      <c r="AF15" s="622"/>
      <c r="AG15" s="622"/>
      <c r="AH15" s="622"/>
      <c r="AI15" s="622"/>
      <c r="AJ15" s="622">
        <v>161904</v>
      </c>
      <c r="AK15" s="622"/>
      <c r="AL15" s="622"/>
      <c r="AM15" s="622"/>
      <c r="AN15" s="622"/>
      <c r="AO15" s="622"/>
      <c r="AP15" s="622"/>
      <c r="AQ15" s="622"/>
      <c r="AR15" s="622">
        <v>17166</v>
      </c>
      <c r="AS15" s="622"/>
      <c r="AT15" s="622"/>
      <c r="AU15" s="622"/>
      <c r="AV15" s="622"/>
      <c r="AW15" s="622"/>
      <c r="AX15" s="622"/>
      <c r="AY15" s="622"/>
      <c r="AZ15" s="189"/>
      <c r="BA15" s="188"/>
      <c r="BB15" s="188"/>
      <c r="BE15" s="188"/>
      <c r="BF15" s="188"/>
      <c r="BI15" s="188"/>
      <c r="BJ15" s="188"/>
      <c r="BM15" s="188"/>
      <c r="BN15" s="188"/>
    </row>
    <row r="16" spans="1:67" ht="18" customHeight="1">
      <c r="A16" s="36"/>
      <c r="C16" s="721" t="s">
        <v>357</v>
      </c>
      <c r="D16" s="721" t="s">
        <v>356</v>
      </c>
      <c r="E16" s="721" t="s">
        <v>356</v>
      </c>
      <c r="F16" s="721" t="s">
        <v>356</v>
      </c>
      <c r="G16" s="721" t="s">
        <v>356</v>
      </c>
      <c r="H16" s="721" t="s">
        <v>356</v>
      </c>
      <c r="I16" s="721" t="s">
        <v>356</v>
      </c>
      <c r="J16" s="721" t="s">
        <v>356</v>
      </c>
      <c r="K16" s="721" t="s">
        <v>356</v>
      </c>
      <c r="L16" s="721" t="s">
        <v>356</v>
      </c>
      <c r="M16" s="721" t="s">
        <v>356</v>
      </c>
      <c r="N16" s="721" t="s">
        <v>356</v>
      </c>
      <c r="O16" s="721" t="s">
        <v>356</v>
      </c>
      <c r="P16" s="721" t="s">
        <v>356</v>
      </c>
      <c r="Q16" s="721" t="s">
        <v>356</v>
      </c>
      <c r="R16" s="721" t="s">
        <v>356</v>
      </c>
      <c r="S16" s="78"/>
      <c r="T16" s="629">
        <v>290</v>
      </c>
      <c r="U16" s="622"/>
      <c r="V16" s="622"/>
      <c r="W16" s="622"/>
      <c r="X16" s="622"/>
      <c r="Y16" s="622"/>
      <c r="Z16" s="622"/>
      <c r="AA16" s="622"/>
      <c r="AB16" s="622">
        <v>13402</v>
      </c>
      <c r="AC16" s="622"/>
      <c r="AD16" s="622"/>
      <c r="AE16" s="622"/>
      <c r="AF16" s="622"/>
      <c r="AG16" s="622"/>
      <c r="AH16" s="622"/>
      <c r="AI16" s="622"/>
      <c r="AJ16" s="622">
        <v>353487</v>
      </c>
      <c r="AK16" s="622"/>
      <c r="AL16" s="622"/>
      <c r="AM16" s="622"/>
      <c r="AN16" s="622"/>
      <c r="AO16" s="622"/>
      <c r="AP16" s="622"/>
      <c r="AQ16" s="622"/>
      <c r="AR16" s="622">
        <v>121003</v>
      </c>
      <c r="AS16" s="622"/>
      <c r="AT16" s="622"/>
      <c r="AU16" s="622"/>
      <c r="AV16" s="622"/>
      <c r="AW16" s="622"/>
      <c r="AX16" s="622"/>
      <c r="AY16" s="622"/>
      <c r="AZ16" s="189"/>
      <c r="BA16" s="188"/>
      <c r="BB16" s="188"/>
      <c r="BE16" s="188"/>
      <c r="BF16" s="188"/>
      <c r="BI16" s="188"/>
      <c r="BJ16" s="188"/>
      <c r="BM16" s="188"/>
      <c r="BN16" s="188"/>
    </row>
    <row r="17" spans="1:66" ht="18" customHeight="1">
      <c r="A17" s="36"/>
      <c r="C17" s="707" t="s">
        <v>355</v>
      </c>
      <c r="D17" s="707" t="s">
        <v>355</v>
      </c>
      <c r="E17" s="707" t="s">
        <v>355</v>
      </c>
      <c r="F17" s="707" t="s">
        <v>355</v>
      </c>
      <c r="G17" s="707" t="s">
        <v>355</v>
      </c>
      <c r="H17" s="707" t="s">
        <v>355</v>
      </c>
      <c r="I17" s="707" t="s">
        <v>355</v>
      </c>
      <c r="J17" s="707" t="s">
        <v>355</v>
      </c>
      <c r="K17" s="707" t="s">
        <v>355</v>
      </c>
      <c r="L17" s="707" t="s">
        <v>355</v>
      </c>
      <c r="M17" s="707" t="s">
        <v>355</v>
      </c>
      <c r="N17" s="707" t="s">
        <v>355</v>
      </c>
      <c r="O17" s="707" t="s">
        <v>355</v>
      </c>
      <c r="P17" s="707" t="s">
        <v>355</v>
      </c>
      <c r="Q17" s="707" t="s">
        <v>355</v>
      </c>
      <c r="R17" s="707" t="s">
        <v>355</v>
      </c>
      <c r="S17" s="78"/>
      <c r="T17" s="629">
        <v>58</v>
      </c>
      <c r="U17" s="622"/>
      <c r="V17" s="622"/>
      <c r="W17" s="622"/>
      <c r="X17" s="622"/>
      <c r="Y17" s="622"/>
      <c r="Z17" s="622"/>
      <c r="AA17" s="622"/>
      <c r="AB17" s="622">
        <v>5352</v>
      </c>
      <c r="AC17" s="622"/>
      <c r="AD17" s="622"/>
      <c r="AE17" s="622"/>
      <c r="AF17" s="622"/>
      <c r="AG17" s="622"/>
      <c r="AH17" s="622"/>
      <c r="AI17" s="622"/>
      <c r="AJ17" s="622">
        <v>248550</v>
      </c>
      <c r="AK17" s="622"/>
      <c r="AL17" s="622"/>
      <c r="AM17" s="622"/>
      <c r="AN17" s="622"/>
      <c r="AO17" s="622"/>
      <c r="AP17" s="622"/>
      <c r="AQ17" s="622"/>
      <c r="AR17" s="622">
        <v>87173</v>
      </c>
      <c r="AS17" s="622"/>
      <c r="AT17" s="622"/>
      <c r="AU17" s="622"/>
      <c r="AV17" s="622"/>
      <c r="AW17" s="622"/>
      <c r="AX17" s="622"/>
      <c r="AY17" s="622"/>
      <c r="AZ17" s="189"/>
      <c r="BA17" s="188"/>
      <c r="BB17" s="188"/>
      <c r="BE17" s="188"/>
      <c r="BF17" s="188"/>
      <c r="BI17" s="188"/>
      <c r="BJ17" s="188"/>
      <c r="BM17" s="188"/>
      <c r="BN17" s="188"/>
    </row>
    <row r="18" spans="1:66" ht="18" customHeight="1">
      <c r="A18" s="36"/>
      <c r="C18" s="707" t="s">
        <v>354</v>
      </c>
      <c r="D18" s="707" t="s">
        <v>354</v>
      </c>
      <c r="E18" s="707" t="s">
        <v>354</v>
      </c>
      <c r="F18" s="707" t="s">
        <v>354</v>
      </c>
      <c r="G18" s="707" t="s">
        <v>354</v>
      </c>
      <c r="H18" s="707" t="s">
        <v>354</v>
      </c>
      <c r="I18" s="707" t="s">
        <v>354</v>
      </c>
      <c r="J18" s="707" t="s">
        <v>354</v>
      </c>
      <c r="K18" s="707" t="s">
        <v>354</v>
      </c>
      <c r="L18" s="707" t="s">
        <v>354</v>
      </c>
      <c r="M18" s="707" t="s">
        <v>354</v>
      </c>
      <c r="N18" s="707" t="s">
        <v>354</v>
      </c>
      <c r="O18" s="707" t="s">
        <v>354</v>
      </c>
      <c r="P18" s="707" t="s">
        <v>354</v>
      </c>
      <c r="Q18" s="707" t="s">
        <v>354</v>
      </c>
      <c r="R18" s="707" t="s">
        <v>354</v>
      </c>
      <c r="S18" s="78"/>
      <c r="T18" s="629">
        <v>9</v>
      </c>
      <c r="U18" s="622"/>
      <c r="V18" s="622"/>
      <c r="W18" s="622"/>
      <c r="X18" s="622"/>
      <c r="Y18" s="622"/>
      <c r="Z18" s="622"/>
      <c r="AA18" s="622"/>
      <c r="AB18" s="622">
        <v>108</v>
      </c>
      <c r="AC18" s="622"/>
      <c r="AD18" s="622"/>
      <c r="AE18" s="622"/>
      <c r="AF18" s="622"/>
      <c r="AG18" s="622"/>
      <c r="AH18" s="622"/>
      <c r="AI18" s="622"/>
      <c r="AJ18" s="622">
        <v>1049</v>
      </c>
      <c r="AK18" s="622"/>
      <c r="AL18" s="622"/>
      <c r="AM18" s="622"/>
      <c r="AN18" s="622"/>
      <c r="AO18" s="622"/>
      <c r="AP18" s="622"/>
      <c r="AQ18" s="622"/>
      <c r="AR18" s="622">
        <v>622</v>
      </c>
      <c r="AS18" s="622"/>
      <c r="AT18" s="622"/>
      <c r="AU18" s="622"/>
      <c r="AV18" s="622"/>
      <c r="AW18" s="622"/>
      <c r="AX18" s="622"/>
      <c r="AY18" s="622"/>
      <c r="AZ18" s="189"/>
      <c r="BA18" s="188"/>
      <c r="BB18" s="188"/>
      <c r="BE18" s="188"/>
      <c r="BF18" s="188"/>
      <c r="BI18" s="188"/>
      <c r="BJ18" s="188"/>
      <c r="BM18" s="188"/>
      <c r="BN18" s="188"/>
    </row>
    <row r="19" spans="1:66" ht="18" customHeight="1">
      <c r="A19" s="36"/>
      <c r="C19" s="707" t="s">
        <v>353</v>
      </c>
      <c r="D19" s="707" t="s">
        <v>353</v>
      </c>
      <c r="E19" s="707" t="s">
        <v>353</v>
      </c>
      <c r="F19" s="707" t="s">
        <v>353</v>
      </c>
      <c r="G19" s="707" t="s">
        <v>353</v>
      </c>
      <c r="H19" s="707" t="s">
        <v>353</v>
      </c>
      <c r="I19" s="707" t="s">
        <v>353</v>
      </c>
      <c r="J19" s="707" t="s">
        <v>353</v>
      </c>
      <c r="K19" s="707" t="s">
        <v>353</v>
      </c>
      <c r="L19" s="707" t="s">
        <v>353</v>
      </c>
      <c r="M19" s="707" t="s">
        <v>353</v>
      </c>
      <c r="N19" s="707" t="s">
        <v>353</v>
      </c>
      <c r="O19" s="707" t="s">
        <v>353</v>
      </c>
      <c r="P19" s="707" t="s">
        <v>353</v>
      </c>
      <c r="Q19" s="707" t="s">
        <v>353</v>
      </c>
      <c r="R19" s="707" t="s">
        <v>353</v>
      </c>
      <c r="S19" s="78"/>
      <c r="T19" s="629">
        <v>381</v>
      </c>
      <c r="U19" s="622"/>
      <c r="V19" s="622"/>
      <c r="W19" s="622"/>
      <c r="X19" s="622"/>
      <c r="Y19" s="622"/>
      <c r="Z19" s="622"/>
      <c r="AA19" s="622"/>
      <c r="AB19" s="622">
        <v>10624</v>
      </c>
      <c r="AC19" s="622"/>
      <c r="AD19" s="622"/>
      <c r="AE19" s="622"/>
      <c r="AF19" s="622"/>
      <c r="AG19" s="622"/>
      <c r="AH19" s="622"/>
      <c r="AI19" s="622"/>
      <c r="AJ19" s="622">
        <v>415960</v>
      </c>
      <c r="AK19" s="622"/>
      <c r="AL19" s="622"/>
      <c r="AM19" s="622"/>
      <c r="AN19" s="622"/>
      <c r="AO19" s="622"/>
      <c r="AP19" s="622"/>
      <c r="AQ19" s="622"/>
      <c r="AR19" s="622">
        <v>141310</v>
      </c>
      <c r="AS19" s="622"/>
      <c r="AT19" s="622"/>
      <c r="AU19" s="622"/>
      <c r="AV19" s="622"/>
      <c r="AW19" s="622"/>
      <c r="AX19" s="622"/>
      <c r="AY19" s="622"/>
      <c r="AZ19" s="189"/>
      <c r="BA19" s="188"/>
      <c r="BB19" s="188"/>
      <c r="BE19" s="188"/>
      <c r="BF19" s="188"/>
      <c r="BI19" s="188"/>
      <c r="BJ19" s="188"/>
      <c r="BM19" s="188"/>
      <c r="BN19" s="188"/>
    </row>
    <row r="20" spans="1:66" ht="18" customHeight="1">
      <c r="A20" s="36"/>
      <c r="C20" s="707" t="s">
        <v>352</v>
      </c>
      <c r="D20" s="707" t="s">
        <v>352</v>
      </c>
      <c r="E20" s="707" t="s">
        <v>352</v>
      </c>
      <c r="F20" s="707" t="s">
        <v>352</v>
      </c>
      <c r="G20" s="707" t="s">
        <v>352</v>
      </c>
      <c r="H20" s="707" t="s">
        <v>352</v>
      </c>
      <c r="I20" s="707" t="s">
        <v>352</v>
      </c>
      <c r="J20" s="707" t="s">
        <v>352</v>
      </c>
      <c r="K20" s="707" t="s">
        <v>352</v>
      </c>
      <c r="L20" s="707" t="s">
        <v>352</v>
      </c>
      <c r="M20" s="707" t="s">
        <v>352</v>
      </c>
      <c r="N20" s="707" t="s">
        <v>352</v>
      </c>
      <c r="O20" s="707" t="s">
        <v>352</v>
      </c>
      <c r="P20" s="707" t="s">
        <v>352</v>
      </c>
      <c r="Q20" s="707" t="s">
        <v>352</v>
      </c>
      <c r="R20" s="707" t="s">
        <v>352</v>
      </c>
      <c r="S20" s="78"/>
      <c r="T20" s="629">
        <v>194</v>
      </c>
      <c r="U20" s="622"/>
      <c r="V20" s="622"/>
      <c r="W20" s="622"/>
      <c r="X20" s="622"/>
      <c r="Y20" s="622"/>
      <c r="Z20" s="622"/>
      <c r="AA20" s="622"/>
      <c r="AB20" s="622">
        <v>10022</v>
      </c>
      <c r="AC20" s="622"/>
      <c r="AD20" s="622"/>
      <c r="AE20" s="622"/>
      <c r="AF20" s="622"/>
      <c r="AG20" s="622"/>
      <c r="AH20" s="622"/>
      <c r="AI20" s="622"/>
      <c r="AJ20" s="622">
        <v>1276630</v>
      </c>
      <c r="AK20" s="622"/>
      <c r="AL20" s="622"/>
      <c r="AM20" s="622"/>
      <c r="AN20" s="622"/>
      <c r="AO20" s="622"/>
      <c r="AP20" s="622"/>
      <c r="AQ20" s="622"/>
      <c r="AR20" s="622">
        <v>250440</v>
      </c>
      <c r="AS20" s="622"/>
      <c r="AT20" s="622"/>
      <c r="AU20" s="622"/>
      <c r="AV20" s="622"/>
      <c r="AW20" s="622"/>
      <c r="AX20" s="622"/>
      <c r="AY20" s="622"/>
      <c r="AZ20" s="189"/>
      <c r="BA20" s="188"/>
      <c r="BB20" s="188"/>
      <c r="BE20" s="188"/>
      <c r="BF20" s="188"/>
      <c r="BI20" s="188"/>
      <c r="BJ20" s="188"/>
      <c r="BM20" s="188"/>
      <c r="BN20" s="188"/>
    </row>
    <row r="21" spans="1:66" ht="18" customHeight="1">
      <c r="A21" s="36"/>
      <c r="C21" s="707" t="s">
        <v>351</v>
      </c>
      <c r="D21" s="707" t="s">
        <v>351</v>
      </c>
      <c r="E21" s="707" t="s">
        <v>351</v>
      </c>
      <c r="F21" s="707" t="s">
        <v>351</v>
      </c>
      <c r="G21" s="707" t="s">
        <v>351</v>
      </c>
      <c r="H21" s="707" t="s">
        <v>351</v>
      </c>
      <c r="I21" s="707" t="s">
        <v>351</v>
      </c>
      <c r="J21" s="707" t="s">
        <v>351</v>
      </c>
      <c r="K21" s="707" t="s">
        <v>351</v>
      </c>
      <c r="L21" s="707" t="s">
        <v>351</v>
      </c>
      <c r="M21" s="707" t="s">
        <v>351</v>
      </c>
      <c r="N21" s="707" t="s">
        <v>351</v>
      </c>
      <c r="O21" s="707" t="s">
        <v>351</v>
      </c>
      <c r="P21" s="707" t="s">
        <v>351</v>
      </c>
      <c r="Q21" s="707" t="s">
        <v>351</v>
      </c>
      <c r="R21" s="707" t="s">
        <v>351</v>
      </c>
      <c r="S21" s="78"/>
      <c r="T21" s="629">
        <v>67</v>
      </c>
      <c r="U21" s="622"/>
      <c r="V21" s="622"/>
      <c r="W21" s="622"/>
      <c r="X21" s="622"/>
      <c r="Y21" s="622"/>
      <c r="Z21" s="622"/>
      <c r="AA21" s="622"/>
      <c r="AB21" s="622">
        <v>3034</v>
      </c>
      <c r="AC21" s="622"/>
      <c r="AD21" s="622"/>
      <c r="AE21" s="622"/>
      <c r="AF21" s="622"/>
      <c r="AG21" s="622"/>
      <c r="AH21" s="622"/>
      <c r="AI21" s="622"/>
      <c r="AJ21" s="622">
        <v>206968</v>
      </c>
      <c r="AK21" s="622"/>
      <c r="AL21" s="622"/>
      <c r="AM21" s="622"/>
      <c r="AN21" s="622"/>
      <c r="AO21" s="622"/>
      <c r="AP21" s="622"/>
      <c r="AQ21" s="622"/>
      <c r="AR21" s="622">
        <v>49324</v>
      </c>
      <c r="AS21" s="622"/>
      <c r="AT21" s="622"/>
      <c r="AU21" s="622"/>
      <c r="AV21" s="622"/>
      <c r="AW21" s="622"/>
      <c r="AX21" s="622"/>
      <c r="AY21" s="622"/>
      <c r="AZ21" s="189"/>
      <c r="BA21" s="188"/>
      <c r="BB21" s="188"/>
      <c r="BE21" s="188"/>
      <c r="BF21" s="188"/>
      <c r="BI21" s="188"/>
      <c r="BJ21" s="188"/>
      <c r="BM21" s="188"/>
      <c r="BN21" s="188"/>
    </row>
    <row r="22" spans="1:66" ht="18" customHeight="1">
      <c r="A22" s="36"/>
      <c r="C22" s="707" t="s">
        <v>350</v>
      </c>
      <c r="D22" s="707" t="s">
        <v>350</v>
      </c>
      <c r="E22" s="707" t="s">
        <v>350</v>
      </c>
      <c r="F22" s="707" t="s">
        <v>350</v>
      </c>
      <c r="G22" s="707" t="s">
        <v>350</v>
      </c>
      <c r="H22" s="707" t="s">
        <v>350</v>
      </c>
      <c r="I22" s="707" t="s">
        <v>350</v>
      </c>
      <c r="J22" s="707" t="s">
        <v>350</v>
      </c>
      <c r="K22" s="707" t="s">
        <v>350</v>
      </c>
      <c r="L22" s="707" t="s">
        <v>350</v>
      </c>
      <c r="M22" s="707" t="s">
        <v>350</v>
      </c>
      <c r="N22" s="707" t="s">
        <v>350</v>
      </c>
      <c r="O22" s="707" t="s">
        <v>350</v>
      </c>
      <c r="P22" s="707" t="s">
        <v>350</v>
      </c>
      <c r="Q22" s="707" t="s">
        <v>350</v>
      </c>
      <c r="R22" s="707" t="s">
        <v>350</v>
      </c>
      <c r="S22" s="78"/>
      <c r="T22" s="629">
        <v>869</v>
      </c>
      <c r="U22" s="622"/>
      <c r="V22" s="622"/>
      <c r="W22" s="622"/>
      <c r="X22" s="622"/>
      <c r="Y22" s="622"/>
      <c r="Z22" s="622"/>
      <c r="AA22" s="622"/>
      <c r="AB22" s="622">
        <v>20536</v>
      </c>
      <c r="AC22" s="622"/>
      <c r="AD22" s="622"/>
      <c r="AE22" s="622"/>
      <c r="AF22" s="622"/>
      <c r="AG22" s="622"/>
      <c r="AH22" s="622"/>
      <c r="AI22" s="622"/>
      <c r="AJ22" s="622">
        <v>631718</v>
      </c>
      <c r="AK22" s="622"/>
      <c r="AL22" s="622"/>
      <c r="AM22" s="622"/>
      <c r="AN22" s="622"/>
      <c r="AO22" s="622"/>
      <c r="AP22" s="622"/>
      <c r="AQ22" s="622"/>
      <c r="AR22" s="622">
        <v>215296</v>
      </c>
      <c r="AS22" s="622"/>
      <c r="AT22" s="622"/>
      <c r="AU22" s="622"/>
      <c r="AV22" s="622"/>
      <c r="AW22" s="622"/>
      <c r="AX22" s="622"/>
      <c r="AY22" s="622"/>
      <c r="AZ22" s="189"/>
      <c r="BA22" s="188"/>
      <c r="BB22" s="188"/>
      <c r="BE22" s="188"/>
      <c r="BF22" s="188"/>
      <c r="BI22" s="188"/>
      <c r="BJ22" s="188"/>
      <c r="BM22" s="188"/>
      <c r="BN22" s="188"/>
    </row>
    <row r="23" spans="1:66" ht="18" customHeight="1">
      <c r="A23" s="36"/>
      <c r="C23" s="707" t="s">
        <v>349</v>
      </c>
      <c r="D23" s="707" t="s">
        <v>349</v>
      </c>
      <c r="E23" s="707" t="s">
        <v>349</v>
      </c>
      <c r="F23" s="707" t="s">
        <v>349</v>
      </c>
      <c r="G23" s="707" t="s">
        <v>349</v>
      </c>
      <c r="H23" s="707" t="s">
        <v>349</v>
      </c>
      <c r="I23" s="707" t="s">
        <v>349</v>
      </c>
      <c r="J23" s="707" t="s">
        <v>349</v>
      </c>
      <c r="K23" s="707" t="s">
        <v>349</v>
      </c>
      <c r="L23" s="707" t="s">
        <v>349</v>
      </c>
      <c r="M23" s="707" t="s">
        <v>349</v>
      </c>
      <c r="N23" s="707" t="s">
        <v>349</v>
      </c>
      <c r="O23" s="707" t="s">
        <v>349</v>
      </c>
      <c r="P23" s="707" t="s">
        <v>349</v>
      </c>
      <c r="Q23" s="707" t="s">
        <v>349</v>
      </c>
      <c r="R23" s="707" t="s">
        <v>349</v>
      </c>
      <c r="S23" s="78"/>
      <c r="T23" s="629">
        <v>224</v>
      </c>
      <c r="U23" s="622"/>
      <c r="V23" s="622"/>
      <c r="W23" s="622"/>
      <c r="X23" s="622"/>
      <c r="Y23" s="622"/>
      <c r="Z23" s="622"/>
      <c r="AA23" s="622"/>
      <c r="AB23" s="622">
        <v>6400</v>
      </c>
      <c r="AC23" s="622"/>
      <c r="AD23" s="622"/>
      <c r="AE23" s="622"/>
      <c r="AF23" s="622"/>
      <c r="AG23" s="622"/>
      <c r="AH23" s="622"/>
      <c r="AI23" s="622"/>
      <c r="AJ23" s="622">
        <v>183403</v>
      </c>
      <c r="AK23" s="622"/>
      <c r="AL23" s="622"/>
      <c r="AM23" s="622"/>
      <c r="AN23" s="622"/>
      <c r="AO23" s="622"/>
      <c r="AP23" s="622"/>
      <c r="AQ23" s="622"/>
      <c r="AR23" s="622">
        <v>75399</v>
      </c>
      <c r="AS23" s="622"/>
      <c r="AT23" s="622"/>
      <c r="AU23" s="622"/>
      <c r="AV23" s="622"/>
      <c r="AW23" s="622"/>
      <c r="AX23" s="622"/>
      <c r="AY23" s="622"/>
      <c r="AZ23" s="189"/>
      <c r="BA23" s="188"/>
      <c r="BB23" s="188"/>
      <c r="BE23" s="188"/>
      <c r="BF23" s="188"/>
      <c r="BI23" s="188"/>
      <c r="BJ23" s="188"/>
      <c r="BM23" s="188"/>
      <c r="BN23" s="188"/>
    </row>
    <row r="24" spans="1:66" ht="18" customHeight="1">
      <c r="A24" s="36"/>
      <c r="C24" s="707" t="s">
        <v>348</v>
      </c>
      <c r="D24" s="707" t="s">
        <v>348</v>
      </c>
      <c r="E24" s="707" t="s">
        <v>348</v>
      </c>
      <c r="F24" s="707" t="s">
        <v>348</v>
      </c>
      <c r="G24" s="707" t="s">
        <v>348</v>
      </c>
      <c r="H24" s="707" t="s">
        <v>348</v>
      </c>
      <c r="I24" s="707" t="s">
        <v>348</v>
      </c>
      <c r="J24" s="707" t="s">
        <v>348</v>
      </c>
      <c r="K24" s="707" t="s">
        <v>348</v>
      </c>
      <c r="L24" s="707" t="s">
        <v>348</v>
      </c>
      <c r="M24" s="707" t="s">
        <v>348</v>
      </c>
      <c r="N24" s="707" t="s">
        <v>348</v>
      </c>
      <c r="O24" s="707" t="s">
        <v>348</v>
      </c>
      <c r="P24" s="707" t="s">
        <v>348</v>
      </c>
      <c r="Q24" s="707" t="s">
        <v>348</v>
      </c>
      <c r="R24" s="707" t="s">
        <v>348</v>
      </c>
      <c r="S24" s="78"/>
      <c r="T24" s="629">
        <v>488</v>
      </c>
      <c r="U24" s="622"/>
      <c r="V24" s="622"/>
      <c r="W24" s="622"/>
      <c r="X24" s="622"/>
      <c r="Y24" s="622"/>
      <c r="Z24" s="622"/>
      <c r="AA24" s="622"/>
      <c r="AB24" s="622">
        <v>16290</v>
      </c>
      <c r="AC24" s="622"/>
      <c r="AD24" s="622"/>
      <c r="AE24" s="622"/>
      <c r="AF24" s="622"/>
      <c r="AG24" s="622"/>
      <c r="AH24" s="622"/>
      <c r="AI24" s="622"/>
      <c r="AJ24" s="622">
        <v>512568</v>
      </c>
      <c r="AK24" s="622"/>
      <c r="AL24" s="622"/>
      <c r="AM24" s="622"/>
      <c r="AN24" s="622"/>
      <c r="AO24" s="622"/>
      <c r="AP24" s="622"/>
      <c r="AQ24" s="622"/>
      <c r="AR24" s="622">
        <v>186798</v>
      </c>
      <c r="AS24" s="622"/>
      <c r="AT24" s="622"/>
      <c r="AU24" s="622"/>
      <c r="AV24" s="622"/>
      <c r="AW24" s="622"/>
      <c r="AX24" s="622"/>
      <c r="AY24" s="622"/>
      <c r="AZ24" s="189"/>
      <c r="BA24" s="188"/>
      <c r="BB24" s="188"/>
      <c r="BE24" s="188"/>
      <c r="BF24" s="188"/>
      <c r="BI24" s="188"/>
      <c r="BJ24" s="188"/>
      <c r="BM24" s="188"/>
      <c r="BN24" s="188"/>
    </row>
    <row r="25" spans="1:66" ht="18" customHeight="1">
      <c r="A25" s="36"/>
      <c r="C25" s="707" t="s">
        <v>347</v>
      </c>
      <c r="D25" s="707" t="s">
        <v>347</v>
      </c>
      <c r="E25" s="707" t="s">
        <v>347</v>
      </c>
      <c r="F25" s="707" t="s">
        <v>347</v>
      </c>
      <c r="G25" s="707" t="s">
        <v>347</v>
      </c>
      <c r="H25" s="707" t="s">
        <v>347</v>
      </c>
      <c r="I25" s="707" t="s">
        <v>347</v>
      </c>
      <c r="J25" s="707" t="s">
        <v>347</v>
      </c>
      <c r="K25" s="707" t="s">
        <v>347</v>
      </c>
      <c r="L25" s="707" t="s">
        <v>347</v>
      </c>
      <c r="M25" s="707" t="s">
        <v>347</v>
      </c>
      <c r="N25" s="707" t="s">
        <v>347</v>
      </c>
      <c r="O25" s="707" t="s">
        <v>347</v>
      </c>
      <c r="P25" s="707" t="s">
        <v>347</v>
      </c>
      <c r="Q25" s="707" t="s">
        <v>347</v>
      </c>
      <c r="R25" s="707" t="s">
        <v>347</v>
      </c>
      <c r="S25" s="78"/>
      <c r="T25" s="629">
        <v>78</v>
      </c>
      <c r="U25" s="622"/>
      <c r="V25" s="622"/>
      <c r="W25" s="622"/>
      <c r="X25" s="622"/>
      <c r="Y25" s="622"/>
      <c r="Z25" s="622"/>
      <c r="AA25" s="622"/>
      <c r="AB25" s="622">
        <v>2204</v>
      </c>
      <c r="AC25" s="622"/>
      <c r="AD25" s="622"/>
      <c r="AE25" s="622"/>
      <c r="AF25" s="622"/>
      <c r="AG25" s="622"/>
      <c r="AH25" s="622"/>
      <c r="AI25" s="622"/>
      <c r="AJ25" s="622">
        <v>44933</v>
      </c>
      <c r="AK25" s="622"/>
      <c r="AL25" s="622"/>
      <c r="AM25" s="622"/>
      <c r="AN25" s="622"/>
      <c r="AO25" s="622"/>
      <c r="AP25" s="622"/>
      <c r="AQ25" s="622"/>
      <c r="AR25" s="622">
        <v>17124</v>
      </c>
      <c r="AS25" s="622"/>
      <c r="AT25" s="622"/>
      <c r="AU25" s="622"/>
      <c r="AV25" s="622"/>
      <c r="AW25" s="622"/>
      <c r="AX25" s="622"/>
      <c r="AY25" s="622"/>
      <c r="AZ25" s="189"/>
      <c r="BA25" s="188"/>
      <c r="BB25" s="188"/>
      <c r="BE25" s="188"/>
      <c r="BF25" s="188"/>
      <c r="BI25" s="188"/>
      <c r="BJ25" s="188"/>
      <c r="BM25" s="188"/>
      <c r="BN25" s="188"/>
    </row>
    <row r="26" spans="1:66" ht="18" customHeight="1">
      <c r="A26" s="36"/>
      <c r="C26" s="810" t="s">
        <v>346</v>
      </c>
      <c r="D26" s="810" t="s">
        <v>346</v>
      </c>
      <c r="E26" s="810" t="s">
        <v>346</v>
      </c>
      <c r="F26" s="810" t="s">
        <v>346</v>
      </c>
      <c r="G26" s="810" t="s">
        <v>346</v>
      </c>
      <c r="H26" s="810" t="s">
        <v>346</v>
      </c>
      <c r="I26" s="810" t="s">
        <v>346</v>
      </c>
      <c r="J26" s="810" t="s">
        <v>346</v>
      </c>
      <c r="K26" s="810" t="s">
        <v>346</v>
      </c>
      <c r="L26" s="810" t="s">
        <v>346</v>
      </c>
      <c r="M26" s="810" t="s">
        <v>346</v>
      </c>
      <c r="N26" s="810" t="s">
        <v>346</v>
      </c>
      <c r="O26" s="810" t="s">
        <v>346</v>
      </c>
      <c r="P26" s="810" t="s">
        <v>346</v>
      </c>
      <c r="Q26" s="810" t="s">
        <v>346</v>
      </c>
      <c r="R26" s="810" t="s">
        <v>346</v>
      </c>
      <c r="S26" s="78"/>
      <c r="T26" s="629">
        <v>75</v>
      </c>
      <c r="U26" s="622"/>
      <c r="V26" s="622"/>
      <c r="W26" s="622"/>
      <c r="X26" s="622"/>
      <c r="Y26" s="622"/>
      <c r="Z26" s="622"/>
      <c r="AA26" s="622"/>
      <c r="AB26" s="622">
        <v>8348</v>
      </c>
      <c r="AC26" s="622"/>
      <c r="AD26" s="622"/>
      <c r="AE26" s="622"/>
      <c r="AF26" s="622"/>
      <c r="AG26" s="622"/>
      <c r="AH26" s="622"/>
      <c r="AI26" s="622"/>
      <c r="AJ26" s="622">
        <v>288858</v>
      </c>
      <c r="AK26" s="622"/>
      <c r="AL26" s="622"/>
      <c r="AM26" s="622"/>
      <c r="AN26" s="622"/>
      <c r="AO26" s="622"/>
      <c r="AP26" s="622"/>
      <c r="AQ26" s="622"/>
      <c r="AR26" s="622">
        <v>96578</v>
      </c>
      <c r="AS26" s="622"/>
      <c r="AT26" s="622"/>
      <c r="AU26" s="622"/>
      <c r="AV26" s="622"/>
      <c r="AW26" s="622"/>
      <c r="AX26" s="622"/>
      <c r="AY26" s="622"/>
      <c r="AZ26" s="189"/>
      <c r="BA26" s="188"/>
      <c r="BB26" s="188"/>
      <c r="BE26" s="188"/>
      <c r="BF26" s="188"/>
      <c r="BI26" s="188"/>
      <c r="BJ26" s="188"/>
      <c r="BM26" s="188"/>
      <c r="BN26" s="188"/>
    </row>
    <row r="27" spans="1:66" ht="18" customHeight="1">
      <c r="A27" s="36"/>
      <c r="C27" s="707" t="s">
        <v>345</v>
      </c>
      <c r="D27" s="707" t="s">
        <v>345</v>
      </c>
      <c r="E27" s="707" t="s">
        <v>345</v>
      </c>
      <c r="F27" s="707" t="s">
        <v>345</v>
      </c>
      <c r="G27" s="707" t="s">
        <v>345</v>
      </c>
      <c r="H27" s="707" t="s">
        <v>345</v>
      </c>
      <c r="I27" s="707" t="s">
        <v>345</v>
      </c>
      <c r="J27" s="707" t="s">
        <v>345</v>
      </c>
      <c r="K27" s="707" t="s">
        <v>345</v>
      </c>
      <c r="L27" s="707" t="s">
        <v>345</v>
      </c>
      <c r="M27" s="707" t="s">
        <v>345</v>
      </c>
      <c r="N27" s="707" t="s">
        <v>345</v>
      </c>
      <c r="O27" s="707" t="s">
        <v>345</v>
      </c>
      <c r="P27" s="707" t="s">
        <v>345</v>
      </c>
      <c r="Q27" s="707" t="s">
        <v>345</v>
      </c>
      <c r="R27" s="707" t="s">
        <v>345</v>
      </c>
      <c r="S27" s="78"/>
      <c r="T27" s="629">
        <v>284</v>
      </c>
      <c r="U27" s="622"/>
      <c r="V27" s="622"/>
      <c r="W27" s="622"/>
      <c r="X27" s="622"/>
      <c r="Y27" s="622"/>
      <c r="Z27" s="622"/>
      <c r="AA27" s="622"/>
      <c r="AB27" s="622">
        <v>12482</v>
      </c>
      <c r="AC27" s="622"/>
      <c r="AD27" s="622"/>
      <c r="AE27" s="622"/>
      <c r="AF27" s="622"/>
      <c r="AG27" s="622"/>
      <c r="AH27" s="622"/>
      <c r="AI27" s="622"/>
      <c r="AJ27" s="622">
        <v>297108</v>
      </c>
      <c r="AK27" s="622"/>
      <c r="AL27" s="622"/>
      <c r="AM27" s="622"/>
      <c r="AN27" s="622"/>
      <c r="AO27" s="622"/>
      <c r="AP27" s="622"/>
      <c r="AQ27" s="622"/>
      <c r="AR27" s="622">
        <v>103515</v>
      </c>
      <c r="AS27" s="622"/>
      <c r="AT27" s="622"/>
      <c r="AU27" s="622"/>
      <c r="AV27" s="622"/>
      <c r="AW27" s="622"/>
      <c r="AX27" s="622"/>
      <c r="AY27" s="622"/>
      <c r="AZ27" s="189"/>
      <c r="BA27" s="188"/>
      <c r="BB27" s="188"/>
      <c r="BE27" s="188"/>
      <c r="BF27" s="188"/>
      <c r="BI27" s="188"/>
      <c r="BJ27" s="188"/>
      <c r="BM27" s="188"/>
      <c r="BN27" s="188"/>
    </row>
    <row r="28" spans="1:66" s="36" customFormat="1" ht="18" customHeight="1">
      <c r="B28" s="26"/>
      <c r="C28" s="707" t="s">
        <v>344</v>
      </c>
      <c r="D28" s="707" t="s">
        <v>344</v>
      </c>
      <c r="E28" s="707" t="s">
        <v>344</v>
      </c>
      <c r="F28" s="707" t="s">
        <v>344</v>
      </c>
      <c r="G28" s="707" t="s">
        <v>344</v>
      </c>
      <c r="H28" s="707" t="s">
        <v>344</v>
      </c>
      <c r="I28" s="707" t="s">
        <v>344</v>
      </c>
      <c r="J28" s="707" t="s">
        <v>344</v>
      </c>
      <c r="K28" s="707" t="s">
        <v>344</v>
      </c>
      <c r="L28" s="707" t="s">
        <v>344</v>
      </c>
      <c r="M28" s="707" t="s">
        <v>344</v>
      </c>
      <c r="N28" s="707" t="s">
        <v>344</v>
      </c>
      <c r="O28" s="707" t="s">
        <v>344</v>
      </c>
      <c r="P28" s="707" t="s">
        <v>344</v>
      </c>
      <c r="Q28" s="707" t="s">
        <v>344</v>
      </c>
      <c r="R28" s="707" t="s">
        <v>344</v>
      </c>
      <c r="S28" s="78"/>
      <c r="T28" s="629">
        <v>20</v>
      </c>
      <c r="U28" s="622"/>
      <c r="V28" s="622"/>
      <c r="W28" s="622"/>
      <c r="X28" s="622"/>
      <c r="Y28" s="622"/>
      <c r="Z28" s="622"/>
      <c r="AA28" s="622"/>
      <c r="AB28" s="622">
        <v>663</v>
      </c>
      <c r="AC28" s="622"/>
      <c r="AD28" s="622"/>
      <c r="AE28" s="622"/>
      <c r="AF28" s="622"/>
      <c r="AG28" s="622"/>
      <c r="AH28" s="622"/>
      <c r="AI28" s="622"/>
      <c r="AJ28" s="622">
        <v>15561</v>
      </c>
      <c r="AK28" s="622"/>
      <c r="AL28" s="622"/>
      <c r="AM28" s="622"/>
      <c r="AN28" s="622"/>
      <c r="AO28" s="622"/>
      <c r="AP28" s="622"/>
      <c r="AQ28" s="622"/>
      <c r="AR28" s="622">
        <v>5761</v>
      </c>
      <c r="AS28" s="622"/>
      <c r="AT28" s="622"/>
      <c r="AU28" s="622"/>
      <c r="AV28" s="622"/>
      <c r="AW28" s="622"/>
      <c r="AX28" s="622"/>
      <c r="AY28" s="622"/>
      <c r="AZ28" s="189"/>
      <c r="BA28" s="188"/>
      <c r="BB28" s="188"/>
      <c r="BE28" s="188"/>
      <c r="BF28" s="188"/>
      <c r="BI28" s="188"/>
      <c r="BJ28" s="188"/>
      <c r="BM28" s="188"/>
      <c r="BN28" s="188"/>
    </row>
    <row r="29" spans="1:66" s="36" customFormat="1" ht="18" customHeight="1">
      <c r="B29" s="26"/>
      <c r="C29" s="707" t="s">
        <v>343</v>
      </c>
      <c r="D29" s="707" t="s">
        <v>343</v>
      </c>
      <c r="E29" s="707" t="s">
        <v>343</v>
      </c>
      <c r="F29" s="707" t="s">
        <v>343</v>
      </c>
      <c r="G29" s="707" t="s">
        <v>343</v>
      </c>
      <c r="H29" s="707" t="s">
        <v>343</v>
      </c>
      <c r="I29" s="707" t="s">
        <v>343</v>
      </c>
      <c r="J29" s="707" t="s">
        <v>343</v>
      </c>
      <c r="K29" s="707" t="s">
        <v>343</v>
      </c>
      <c r="L29" s="707" t="s">
        <v>343</v>
      </c>
      <c r="M29" s="707" t="s">
        <v>343</v>
      </c>
      <c r="N29" s="707" t="s">
        <v>343</v>
      </c>
      <c r="O29" s="707" t="s">
        <v>343</v>
      </c>
      <c r="P29" s="707" t="s">
        <v>343</v>
      </c>
      <c r="Q29" s="707" t="s">
        <v>343</v>
      </c>
      <c r="R29" s="707" t="s">
        <v>343</v>
      </c>
      <c r="S29" s="78"/>
      <c r="T29" s="629">
        <v>219</v>
      </c>
      <c r="U29" s="622"/>
      <c r="V29" s="622"/>
      <c r="W29" s="622"/>
      <c r="X29" s="622"/>
      <c r="Y29" s="622"/>
      <c r="Z29" s="622"/>
      <c r="AA29" s="622"/>
      <c r="AB29" s="622">
        <v>34905</v>
      </c>
      <c r="AC29" s="622"/>
      <c r="AD29" s="622"/>
      <c r="AE29" s="622"/>
      <c r="AF29" s="622"/>
      <c r="AG29" s="622"/>
      <c r="AH29" s="622"/>
      <c r="AI29" s="622"/>
      <c r="AJ29" s="622">
        <v>3217791</v>
      </c>
      <c r="AK29" s="622"/>
      <c r="AL29" s="622"/>
      <c r="AM29" s="622"/>
      <c r="AN29" s="622"/>
      <c r="AO29" s="622"/>
      <c r="AP29" s="622"/>
      <c r="AQ29" s="622"/>
      <c r="AR29" s="622">
        <v>401757</v>
      </c>
      <c r="AS29" s="622"/>
      <c r="AT29" s="622"/>
      <c r="AU29" s="622"/>
      <c r="AV29" s="622"/>
      <c r="AW29" s="622"/>
      <c r="AX29" s="622"/>
      <c r="AY29" s="622"/>
      <c r="AZ29" s="189"/>
      <c r="BA29" s="188"/>
      <c r="BB29" s="188"/>
      <c r="BE29" s="188"/>
      <c r="BF29" s="188"/>
      <c r="BI29" s="188"/>
      <c r="BJ29" s="188"/>
      <c r="BM29" s="188"/>
      <c r="BN29" s="188"/>
    </row>
    <row r="30" spans="1:66" s="36" customFormat="1" ht="18" customHeight="1">
      <c r="B30" s="56"/>
      <c r="C30" s="707" t="s">
        <v>342</v>
      </c>
      <c r="D30" s="707" t="s">
        <v>342</v>
      </c>
      <c r="E30" s="707" t="s">
        <v>342</v>
      </c>
      <c r="F30" s="707" t="s">
        <v>342</v>
      </c>
      <c r="G30" s="707" t="s">
        <v>342</v>
      </c>
      <c r="H30" s="707" t="s">
        <v>342</v>
      </c>
      <c r="I30" s="707" t="s">
        <v>342</v>
      </c>
      <c r="J30" s="707" t="s">
        <v>342</v>
      </c>
      <c r="K30" s="707" t="s">
        <v>342</v>
      </c>
      <c r="L30" s="707" t="s">
        <v>342</v>
      </c>
      <c r="M30" s="707" t="s">
        <v>342</v>
      </c>
      <c r="N30" s="707" t="s">
        <v>342</v>
      </c>
      <c r="O30" s="707" t="s">
        <v>342</v>
      </c>
      <c r="P30" s="707" t="s">
        <v>342</v>
      </c>
      <c r="Q30" s="707" t="s">
        <v>342</v>
      </c>
      <c r="R30" s="707" t="s">
        <v>342</v>
      </c>
      <c r="S30" s="78"/>
      <c r="T30" s="629">
        <v>279</v>
      </c>
      <c r="U30" s="622"/>
      <c r="V30" s="622"/>
      <c r="W30" s="622"/>
      <c r="X30" s="622"/>
      <c r="Y30" s="622"/>
      <c r="Z30" s="622"/>
      <c r="AA30" s="622"/>
      <c r="AB30" s="622">
        <v>2678</v>
      </c>
      <c r="AC30" s="622"/>
      <c r="AD30" s="622"/>
      <c r="AE30" s="622"/>
      <c r="AF30" s="622"/>
      <c r="AG30" s="622"/>
      <c r="AH30" s="622"/>
      <c r="AI30" s="622"/>
      <c r="AJ30" s="622">
        <v>59456</v>
      </c>
      <c r="AK30" s="622"/>
      <c r="AL30" s="622"/>
      <c r="AM30" s="622"/>
      <c r="AN30" s="622"/>
      <c r="AO30" s="622"/>
      <c r="AP30" s="622"/>
      <c r="AQ30" s="622"/>
      <c r="AR30" s="622">
        <v>36743</v>
      </c>
      <c r="AS30" s="622"/>
      <c r="AT30" s="622"/>
      <c r="AU30" s="622"/>
      <c r="AV30" s="622"/>
      <c r="AW30" s="622"/>
      <c r="AX30" s="622"/>
      <c r="AY30" s="622"/>
      <c r="AZ30" s="189"/>
      <c r="BA30" s="188"/>
      <c r="BB30" s="188"/>
      <c r="BE30" s="188"/>
      <c r="BF30" s="188"/>
      <c r="BI30" s="188"/>
      <c r="BJ30" s="188"/>
      <c r="BM30" s="188"/>
      <c r="BN30" s="188"/>
    </row>
    <row r="31" spans="1:66" s="36" customFormat="1" ht="6" customHeight="1">
      <c r="A31" s="26"/>
      <c r="B31" s="164"/>
      <c r="C31" s="164"/>
      <c r="D31" s="164"/>
      <c r="E31" s="164"/>
      <c r="F31" s="164"/>
      <c r="G31" s="164"/>
      <c r="H31" s="73"/>
      <c r="I31" s="73"/>
      <c r="J31" s="73"/>
      <c r="K31" s="73"/>
      <c r="L31" s="73"/>
      <c r="M31" s="73"/>
      <c r="N31" s="73"/>
      <c r="O31" s="73"/>
      <c r="P31" s="73"/>
      <c r="Q31" s="73"/>
      <c r="R31" s="73"/>
      <c r="S31" s="87"/>
      <c r="T31" s="74"/>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163"/>
    </row>
    <row r="32" spans="1:66" s="28" customFormat="1" ht="12.9" customHeight="1">
      <c r="B32" s="32" t="s">
        <v>1043</v>
      </c>
      <c r="O32" s="128"/>
      <c r="P32" s="128"/>
    </row>
    <row r="33" spans="1:52" s="28" customFormat="1" ht="12.9" customHeight="1">
      <c r="B33" s="28" t="s">
        <v>341</v>
      </c>
    </row>
    <row r="34" spans="1:52" s="28" customFormat="1" ht="12.9" customHeight="1">
      <c r="B34" s="28" t="s">
        <v>340</v>
      </c>
      <c r="E34" s="128"/>
      <c r="F34" s="128"/>
      <c r="G34" s="128"/>
      <c r="H34" s="128"/>
      <c r="I34" s="128"/>
      <c r="J34" s="128"/>
      <c r="K34" s="128"/>
      <c r="L34" s="128"/>
      <c r="M34" s="128"/>
      <c r="N34" s="128"/>
      <c r="O34" s="128"/>
      <c r="P34" s="128"/>
      <c r="Q34" s="128"/>
    </row>
    <row r="35" spans="1:52" ht="20.100000000000001" customHeight="1">
      <c r="AY35" s="47"/>
      <c r="AZ35" s="36"/>
    </row>
    <row r="36" spans="1:52" ht="20.100000000000001" customHeight="1">
      <c r="A36" s="58"/>
      <c r="AY36" s="47"/>
      <c r="AZ36" s="36"/>
    </row>
    <row r="37" spans="1:52" ht="20.100000000000001" customHeight="1">
      <c r="B37" s="67" t="s">
        <v>339</v>
      </c>
      <c r="C37" s="67"/>
      <c r="D37" s="67"/>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row>
    <row r="38" spans="1:52" ht="6" customHeight="1">
      <c r="B38" s="71"/>
      <c r="C38" s="71"/>
      <c r="D38" s="67"/>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row>
    <row r="39" spans="1:52" ht="20.100000000000001" customHeight="1">
      <c r="B39" s="606" t="s">
        <v>338</v>
      </c>
      <c r="C39" s="606"/>
      <c r="D39" s="606"/>
      <c r="E39" s="606"/>
      <c r="F39" s="606"/>
      <c r="G39" s="606"/>
      <c r="H39" s="606"/>
      <c r="I39" s="688"/>
      <c r="J39" s="669" t="s">
        <v>337</v>
      </c>
      <c r="K39" s="670"/>
      <c r="L39" s="670"/>
      <c r="M39" s="670"/>
      <c r="N39" s="670"/>
      <c r="O39" s="670"/>
      <c r="P39" s="670"/>
      <c r="Q39" s="670"/>
      <c r="R39" s="670"/>
      <c r="S39" s="670"/>
      <c r="T39" s="689"/>
      <c r="U39" s="669" t="s">
        <v>336</v>
      </c>
      <c r="V39" s="670"/>
      <c r="W39" s="670"/>
      <c r="X39" s="670"/>
      <c r="Y39" s="670"/>
      <c r="Z39" s="670"/>
      <c r="AA39" s="670"/>
      <c r="AB39" s="670"/>
      <c r="AC39" s="670"/>
      <c r="AD39" s="670"/>
      <c r="AE39" s="689"/>
      <c r="AF39" s="605" t="s">
        <v>335</v>
      </c>
      <c r="AG39" s="683"/>
      <c r="AH39" s="683"/>
      <c r="AI39" s="683"/>
      <c r="AJ39" s="683"/>
      <c r="AK39" s="683"/>
      <c r="AL39" s="683"/>
      <c r="AM39" s="683"/>
      <c r="AN39" s="683"/>
      <c r="AO39" s="683"/>
      <c r="AP39" s="683"/>
      <c r="AQ39" s="683"/>
      <c r="AR39" s="683"/>
      <c r="AS39" s="683"/>
      <c r="AT39" s="683"/>
      <c r="AU39" s="683"/>
      <c r="AV39" s="683"/>
      <c r="AW39" s="683"/>
      <c r="AX39" s="683"/>
      <c r="AY39" s="683"/>
    </row>
    <row r="40" spans="1:52" ht="30" customHeight="1">
      <c r="B40" s="607"/>
      <c r="C40" s="607"/>
      <c r="D40" s="607"/>
      <c r="E40" s="607"/>
      <c r="F40" s="607"/>
      <c r="G40" s="607"/>
      <c r="H40" s="607"/>
      <c r="I40" s="685"/>
      <c r="J40" s="673"/>
      <c r="K40" s="674"/>
      <c r="L40" s="674"/>
      <c r="M40" s="674"/>
      <c r="N40" s="674"/>
      <c r="O40" s="674"/>
      <c r="P40" s="674"/>
      <c r="Q40" s="674"/>
      <c r="R40" s="674"/>
      <c r="S40" s="674"/>
      <c r="T40" s="691"/>
      <c r="U40" s="673"/>
      <c r="V40" s="674"/>
      <c r="W40" s="674"/>
      <c r="X40" s="674"/>
      <c r="Y40" s="674"/>
      <c r="Z40" s="674"/>
      <c r="AA40" s="674"/>
      <c r="AB40" s="674"/>
      <c r="AC40" s="674"/>
      <c r="AD40" s="674"/>
      <c r="AE40" s="691"/>
      <c r="AF40" s="605" t="s">
        <v>334</v>
      </c>
      <c r="AG40" s="683"/>
      <c r="AH40" s="683"/>
      <c r="AI40" s="683"/>
      <c r="AJ40" s="683"/>
      <c r="AK40" s="683"/>
      <c r="AL40" s="683"/>
      <c r="AM40" s="683"/>
      <c r="AN40" s="683"/>
      <c r="AO40" s="684"/>
      <c r="AP40" s="605" t="s">
        <v>333</v>
      </c>
      <c r="AQ40" s="683"/>
      <c r="AR40" s="683"/>
      <c r="AS40" s="683"/>
      <c r="AT40" s="683"/>
      <c r="AU40" s="683"/>
      <c r="AV40" s="683"/>
      <c r="AW40" s="683"/>
      <c r="AX40" s="683"/>
      <c r="AY40" s="683"/>
      <c r="AZ40" s="56"/>
    </row>
    <row r="41" spans="1:52" s="52" customFormat="1" ht="12.9" customHeight="1">
      <c r="B41" s="53"/>
      <c r="C41" s="53"/>
      <c r="D41" s="53"/>
      <c r="E41" s="631"/>
      <c r="F41" s="631"/>
      <c r="G41" s="53"/>
      <c r="H41" s="53"/>
      <c r="I41" s="53"/>
      <c r="J41" s="102"/>
      <c r="K41" s="53"/>
      <c r="L41" s="53"/>
      <c r="M41" s="53"/>
      <c r="N41" s="53"/>
      <c r="O41" s="53"/>
      <c r="P41" s="54"/>
      <c r="Q41" s="54"/>
      <c r="S41" s="54"/>
      <c r="T41" s="54" t="s">
        <v>332</v>
      </c>
      <c r="V41" s="53"/>
      <c r="W41" s="53"/>
      <c r="X41" s="54"/>
      <c r="Y41" s="54"/>
      <c r="Z41" s="54"/>
      <c r="AA41" s="54"/>
      <c r="AB41" s="54"/>
      <c r="AD41" s="54"/>
      <c r="AE41" s="54" t="s">
        <v>331</v>
      </c>
      <c r="AF41" s="54"/>
      <c r="AG41" s="54"/>
      <c r="AH41" s="54"/>
      <c r="AI41" s="54"/>
      <c r="AJ41" s="53"/>
      <c r="AK41" s="53"/>
      <c r="AL41" s="53"/>
      <c r="AM41" s="53"/>
      <c r="AN41" s="53"/>
      <c r="AO41" s="53"/>
      <c r="AP41" s="53"/>
      <c r="AQ41" s="53"/>
      <c r="AR41" s="53"/>
      <c r="AS41" s="53"/>
      <c r="AT41" s="53"/>
      <c r="AV41" s="53"/>
      <c r="AW41" s="53"/>
      <c r="AX41" s="53"/>
      <c r="AY41" s="54" t="s">
        <v>330</v>
      </c>
      <c r="AZ41" s="53"/>
    </row>
    <row r="42" spans="1:52" s="36" customFormat="1" ht="18" customHeight="1">
      <c r="B42" s="752" t="s">
        <v>16</v>
      </c>
      <c r="C42" s="752"/>
      <c r="D42" s="752"/>
      <c r="E42" s="631">
        <v>30</v>
      </c>
      <c r="F42" s="631"/>
      <c r="G42" s="636" t="s">
        <v>259</v>
      </c>
      <c r="H42" s="639"/>
      <c r="I42" s="805"/>
      <c r="J42" s="744">
        <v>113</v>
      </c>
      <c r="K42" s="743"/>
      <c r="L42" s="743"/>
      <c r="M42" s="743"/>
      <c r="N42" s="743"/>
      <c r="O42" s="743"/>
      <c r="P42" s="743"/>
      <c r="Q42" s="743"/>
      <c r="R42" s="743"/>
      <c r="S42" s="743"/>
      <c r="T42" s="743"/>
      <c r="U42" s="745">
        <v>30264</v>
      </c>
      <c r="V42" s="745"/>
      <c r="W42" s="745"/>
      <c r="X42" s="745"/>
      <c r="Y42" s="745"/>
      <c r="Z42" s="745"/>
      <c r="AA42" s="745"/>
      <c r="AB42" s="745"/>
      <c r="AC42" s="745"/>
      <c r="AD42" s="745"/>
      <c r="AE42" s="745"/>
      <c r="AF42" s="745">
        <v>514</v>
      </c>
      <c r="AG42" s="745"/>
      <c r="AH42" s="745"/>
      <c r="AI42" s="745"/>
      <c r="AJ42" s="745"/>
      <c r="AK42" s="745"/>
      <c r="AL42" s="745"/>
      <c r="AM42" s="745"/>
      <c r="AN42" s="745"/>
      <c r="AO42" s="745"/>
      <c r="AP42" s="804">
        <v>94.6</v>
      </c>
      <c r="AQ42" s="804"/>
      <c r="AR42" s="804"/>
      <c r="AS42" s="804"/>
      <c r="AT42" s="804"/>
      <c r="AU42" s="804"/>
      <c r="AV42" s="804"/>
      <c r="AW42" s="804"/>
      <c r="AX42" s="804"/>
      <c r="AY42" s="804"/>
      <c r="AZ42" s="47"/>
    </row>
    <row r="43" spans="1:52" s="36" customFormat="1" ht="18" customHeight="1">
      <c r="B43" s="752" t="s">
        <v>33</v>
      </c>
      <c r="C43" s="752"/>
      <c r="D43" s="752"/>
      <c r="E43" s="631" t="s">
        <v>34</v>
      </c>
      <c r="F43" s="631"/>
      <c r="G43" s="636" t="s">
        <v>259</v>
      </c>
      <c r="H43" s="639"/>
      <c r="I43" s="805"/>
      <c r="J43" s="748">
        <v>109</v>
      </c>
      <c r="K43" s="745"/>
      <c r="L43" s="745"/>
      <c r="M43" s="745"/>
      <c r="N43" s="745"/>
      <c r="O43" s="745"/>
      <c r="P43" s="745"/>
      <c r="Q43" s="745"/>
      <c r="R43" s="745"/>
      <c r="S43" s="745"/>
      <c r="T43" s="745"/>
      <c r="U43" s="745">
        <v>30090</v>
      </c>
      <c r="V43" s="745"/>
      <c r="W43" s="745"/>
      <c r="X43" s="745"/>
      <c r="Y43" s="745"/>
      <c r="Z43" s="745"/>
      <c r="AA43" s="745"/>
      <c r="AB43" s="745"/>
      <c r="AC43" s="745"/>
      <c r="AD43" s="745"/>
      <c r="AE43" s="745"/>
      <c r="AF43" s="745">
        <v>514</v>
      </c>
      <c r="AG43" s="745"/>
      <c r="AH43" s="745"/>
      <c r="AI43" s="745"/>
      <c r="AJ43" s="745"/>
      <c r="AK43" s="745"/>
      <c r="AL43" s="745"/>
      <c r="AM43" s="745"/>
      <c r="AN43" s="745"/>
      <c r="AO43" s="745"/>
      <c r="AP43" s="804">
        <v>94.9</v>
      </c>
      <c r="AQ43" s="804"/>
      <c r="AR43" s="804"/>
      <c r="AS43" s="804"/>
      <c r="AT43" s="804"/>
      <c r="AU43" s="804"/>
      <c r="AV43" s="804"/>
      <c r="AW43" s="804"/>
      <c r="AX43" s="804"/>
      <c r="AY43" s="804"/>
      <c r="AZ43" s="47"/>
    </row>
    <row r="44" spans="1:52" s="36" customFormat="1" ht="18" customHeight="1">
      <c r="B44" s="752"/>
      <c r="C44" s="752"/>
      <c r="D44" s="752"/>
      <c r="E44" s="631">
        <v>2</v>
      </c>
      <c r="F44" s="631"/>
      <c r="G44" s="636"/>
      <c r="H44" s="639"/>
      <c r="I44" s="805"/>
      <c r="J44" s="748">
        <v>115</v>
      </c>
      <c r="K44" s="745"/>
      <c r="L44" s="745"/>
      <c r="M44" s="745"/>
      <c r="N44" s="745"/>
      <c r="O44" s="745"/>
      <c r="P44" s="745"/>
      <c r="Q44" s="745"/>
      <c r="R44" s="745"/>
      <c r="S44" s="745"/>
      <c r="T44" s="745"/>
      <c r="U44" s="745">
        <v>28930</v>
      </c>
      <c r="V44" s="745"/>
      <c r="W44" s="745"/>
      <c r="X44" s="745"/>
      <c r="Y44" s="745"/>
      <c r="Z44" s="745"/>
      <c r="AA44" s="745"/>
      <c r="AB44" s="745"/>
      <c r="AC44" s="745"/>
      <c r="AD44" s="745"/>
      <c r="AE44" s="745"/>
      <c r="AF44" s="745">
        <v>517</v>
      </c>
      <c r="AG44" s="745"/>
      <c r="AH44" s="745"/>
      <c r="AI44" s="745"/>
      <c r="AJ44" s="745"/>
      <c r="AK44" s="745"/>
      <c r="AL44" s="745"/>
      <c r="AM44" s="745"/>
      <c r="AN44" s="745"/>
      <c r="AO44" s="745"/>
      <c r="AP44" s="804">
        <v>95</v>
      </c>
      <c r="AQ44" s="804"/>
      <c r="AR44" s="804"/>
      <c r="AS44" s="804"/>
      <c r="AT44" s="804"/>
      <c r="AU44" s="804"/>
      <c r="AV44" s="804"/>
      <c r="AW44" s="804"/>
      <c r="AX44" s="804"/>
      <c r="AY44" s="804"/>
      <c r="AZ44" s="47"/>
    </row>
    <row r="45" spans="1:52" s="36" customFormat="1" ht="18" customHeight="1">
      <c r="E45" s="631">
        <v>3</v>
      </c>
      <c r="F45" s="631"/>
      <c r="G45" s="636"/>
      <c r="H45" s="639"/>
      <c r="I45" s="805"/>
      <c r="J45" s="748">
        <v>118</v>
      </c>
      <c r="K45" s="745"/>
      <c r="L45" s="745"/>
      <c r="M45" s="745"/>
      <c r="N45" s="745"/>
      <c r="O45" s="745"/>
      <c r="P45" s="745"/>
      <c r="Q45" s="745"/>
      <c r="R45" s="745"/>
      <c r="S45" s="745"/>
      <c r="T45" s="745"/>
      <c r="U45" s="745">
        <v>29898</v>
      </c>
      <c r="V45" s="745"/>
      <c r="W45" s="745"/>
      <c r="X45" s="745"/>
      <c r="Y45" s="745"/>
      <c r="Z45" s="745"/>
      <c r="AA45" s="745"/>
      <c r="AB45" s="745"/>
      <c r="AC45" s="745"/>
      <c r="AD45" s="745"/>
      <c r="AE45" s="745"/>
      <c r="AF45" s="745">
        <v>519</v>
      </c>
      <c r="AG45" s="745"/>
      <c r="AH45" s="745"/>
      <c r="AI45" s="745"/>
      <c r="AJ45" s="745"/>
      <c r="AK45" s="745"/>
      <c r="AL45" s="745"/>
      <c r="AM45" s="745"/>
      <c r="AN45" s="745"/>
      <c r="AO45" s="745"/>
      <c r="AP45" s="804">
        <v>95.2</v>
      </c>
      <c r="AQ45" s="804"/>
      <c r="AR45" s="804"/>
      <c r="AS45" s="804"/>
      <c r="AT45" s="804"/>
      <c r="AU45" s="804"/>
      <c r="AV45" s="804"/>
      <c r="AW45" s="804"/>
      <c r="AX45" s="804"/>
      <c r="AY45" s="804"/>
      <c r="AZ45" s="47"/>
    </row>
    <row r="46" spans="1:52" s="36" customFormat="1" ht="18" customHeight="1">
      <c r="E46" s="631">
        <v>4</v>
      </c>
      <c r="F46" s="631"/>
      <c r="G46" s="503"/>
      <c r="H46" s="504"/>
      <c r="I46" s="505"/>
      <c r="J46" s="748">
        <v>115</v>
      </c>
      <c r="K46" s="745"/>
      <c r="L46" s="745"/>
      <c r="M46" s="745"/>
      <c r="N46" s="745"/>
      <c r="O46" s="745"/>
      <c r="P46" s="745"/>
      <c r="Q46" s="745"/>
      <c r="R46" s="745"/>
      <c r="S46" s="745"/>
      <c r="T46" s="745"/>
      <c r="U46" s="745">
        <v>29889</v>
      </c>
      <c r="V46" s="745"/>
      <c r="W46" s="745"/>
      <c r="X46" s="745"/>
      <c r="Y46" s="745"/>
      <c r="Z46" s="745"/>
      <c r="AA46" s="745"/>
      <c r="AB46" s="745"/>
      <c r="AC46" s="745"/>
      <c r="AD46" s="745"/>
      <c r="AE46" s="745"/>
      <c r="AF46" s="745">
        <v>518</v>
      </c>
      <c r="AG46" s="745"/>
      <c r="AH46" s="745"/>
      <c r="AI46" s="745"/>
      <c r="AJ46" s="745"/>
      <c r="AK46" s="745"/>
      <c r="AL46" s="745"/>
      <c r="AM46" s="745"/>
      <c r="AN46" s="745"/>
      <c r="AO46" s="745"/>
      <c r="AP46" s="804">
        <v>96</v>
      </c>
      <c r="AQ46" s="804"/>
      <c r="AR46" s="804"/>
      <c r="AS46" s="804"/>
      <c r="AT46" s="804"/>
      <c r="AU46" s="804"/>
      <c r="AV46" s="804"/>
      <c r="AW46" s="804"/>
      <c r="AX46" s="804"/>
      <c r="AY46" s="804"/>
      <c r="AZ46" s="501"/>
    </row>
    <row r="47" spans="1:52" s="36" customFormat="1" ht="18" customHeight="1">
      <c r="E47" s="631">
        <v>5</v>
      </c>
      <c r="F47" s="631"/>
      <c r="G47" s="503"/>
      <c r="H47" s="504"/>
      <c r="I47" s="505"/>
      <c r="J47" s="748">
        <v>113</v>
      </c>
      <c r="K47" s="745"/>
      <c r="L47" s="745"/>
      <c r="M47" s="745"/>
      <c r="N47" s="745"/>
      <c r="O47" s="745"/>
      <c r="P47" s="745"/>
      <c r="Q47" s="745"/>
      <c r="R47" s="745"/>
      <c r="S47" s="745"/>
      <c r="T47" s="745"/>
      <c r="U47" s="745">
        <v>30226</v>
      </c>
      <c r="V47" s="745"/>
      <c r="W47" s="745"/>
      <c r="X47" s="745"/>
      <c r="Y47" s="745"/>
      <c r="Z47" s="745"/>
      <c r="AA47" s="745"/>
      <c r="AB47" s="745"/>
      <c r="AC47" s="745"/>
      <c r="AD47" s="745"/>
      <c r="AE47" s="745"/>
      <c r="AF47" s="745">
        <v>512</v>
      </c>
      <c r="AG47" s="745"/>
      <c r="AH47" s="745"/>
      <c r="AI47" s="745"/>
      <c r="AJ47" s="745"/>
      <c r="AK47" s="745"/>
      <c r="AL47" s="745"/>
      <c r="AM47" s="745"/>
      <c r="AN47" s="745"/>
      <c r="AO47" s="745"/>
      <c r="AP47" s="804">
        <v>95.4</v>
      </c>
      <c r="AQ47" s="804"/>
      <c r="AR47" s="804"/>
      <c r="AS47" s="804"/>
      <c r="AT47" s="804"/>
      <c r="AU47" s="804"/>
      <c r="AV47" s="804"/>
      <c r="AW47" s="804"/>
      <c r="AX47" s="804"/>
      <c r="AY47" s="804"/>
      <c r="AZ47" s="47"/>
    </row>
    <row r="48" spans="1:52" s="36" customFormat="1" ht="6" customHeight="1">
      <c r="A48" s="26"/>
      <c r="B48" s="73"/>
      <c r="C48" s="73"/>
      <c r="D48" s="73"/>
      <c r="E48" s="73"/>
      <c r="F48" s="73"/>
      <c r="G48" s="73"/>
      <c r="H48" s="73"/>
      <c r="I48" s="73"/>
      <c r="J48" s="748"/>
      <c r="K48" s="745"/>
      <c r="L48" s="745"/>
      <c r="M48" s="745"/>
      <c r="N48" s="745"/>
      <c r="O48" s="745"/>
      <c r="P48" s="745"/>
      <c r="Q48" s="745"/>
      <c r="R48" s="745"/>
      <c r="S48" s="745"/>
      <c r="T48" s="745"/>
      <c r="U48" s="745"/>
      <c r="V48" s="745"/>
      <c r="W48" s="745"/>
      <c r="X48" s="745"/>
      <c r="Y48" s="745"/>
      <c r="Z48" s="745"/>
      <c r="AA48" s="745"/>
      <c r="AB48" s="745"/>
      <c r="AC48" s="745"/>
      <c r="AD48" s="745"/>
      <c r="AE48" s="745"/>
      <c r="AF48" s="745"/>
      <c r="AG48" s="745"/>
      <c r="AH48" s="745"/>
      <c r="AI48" s="745"/>
      <c r="AJ48" s="745"/>
      <c r="AK48" s="745"/>
      <c r="AL48" s="745"/>
      <c r="AM48" s="745"/>
      <c r="AN48" s="745"/>
      <c r="AO48" s="745"/>
      <c r="AP48" s="804"/>
      <c r="AQ48" s="804"/>
      <c r="AR48" s="804"/>
      <c r="AS48" s="804"/>
      <c r="AT48" s="804"/>
      <c r="AU48" s="804"/>
      <c r="AV48" s="804"/>
      <c r="AW48" s="804"/>
      <c r="AX48" s="804"/>
      <c r="AY48" s="804"/>
    </row>
    <row r="49" spans="2:51" s="28" customFormat="1" ht="12.9" customHeight="1">
      <c r="B49" s="28" t="s">
        <v>329</v>
      </c>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row>
    <row r="50" spans="2:51" s="28" customFormat="1" ht="12.9" customHeight="1">
      <c r="B50" s="28" t="s">
        <v>1040</v>
      </c>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row>
    <row r="51" spans="2:51" s="28" customFormat="1" ht="12.9" customHeight="1">
      <c r="B51" s="28" t="s">
        <v>1041</v>
      </c>
    </row>
    <row r="52" spans="2:51" s="28" customFormat="1" ht="12.9" customHeight="1">
      <c r="B52" s="28" t="s">
        <v>328</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row>
    <row r="53" spans="2:51" s="28" customFormat="1" ht="12.9" customHeight="1">
      <c r="B53" s="28" t="s">
        <v>1042</v>
      </c>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row>
    <row r="54" spans="2:51" s="28" customFormat="1" ht="12.9" customHeight="1">
      <c r="B54" s="28" t="s">
        <v>327</v>
      </c>
    </row>
    <row r="55" spans="2:51" s="28" customFormat="1" ht="12.9" customHeight="1"/>
    <row r="56" spans="2:51" s="28" customFormat="1" ht="12.9" customHeight="1"/>
    <row r="57" spans="2:51" s="28" customFormat="1" ht="12.9" customHeight="1">
      <c r="AY57" s="29"/>
    </row>
    <row r="58" spans="2:51" s="28" customFormat="1" ht="12.9" customHeight="1">
      <c r="AY58" s="29"/>
    </row>
  </sheetData>
  <mergeCells count="173">
    <mergeCell ref="C26:R26"/>
    <mergeCell ref="T22:AA22"/>
    <mergeCell ref="T25:AA25"/>
    <mergeCell ref="T26:AA26"/>
    <mergeCell ref="AR14:AY14"/>
    <mergeCell ref="AR15:AY15"/>
    <mergeCell ref="AJ16:AQ16"/>
    <mergeCell ref="AR16:AY16"/>
    <mergeCell ref="AJ13:AQ13"/>
    <mergeCell ref="AJ14:AQ14"/>
    <mergeCell ref="T16:AA16"/>
    <mergeCell ref="AR17:AY17"/>
    <mergeCell ref="AR19:AY19"/>
    <mergeCell ref="AR26:AY26"/>
    <mergeCell ref="AR18:AY18"/>
    <mergeCell ref="AJ18:AQ18"/>
    <mergeCell ref="AB17:AI17"/>
    <mergeCell ref="AB18:AI18"/>
    <mergeCell ref="AJ17:AQ17"/>
    <mergeCell ref="AJ19:AQ19"/>
    <mergeCell ref="AJ25:AQ25"/>
    <mergeCell ref="AJ26:AQ26"/>
    <mergeCell ref="AJ27:AQ27"/>
    <mergeCell ref="AJ21:AQ21"/>
    <mergeCell ref="AJ22:AQ22"/>
    <mergeCell ref="AB20:AI20"/>
    <mergeCell ref="AB24:AI24"/>
    <mergeCell ref="AB22:AI22"/>
    <mergeCell ref="AB23:AI23"/>
    <mergeCell ref="AB25:AI25"/>
    <mergeCell ref="AB26:AI26"/>
    <mergeCell ref="AB27:AI27"/>
    <mergeCell ref="AB21:AI21"/>
    <mergeCell ref="AJ24:AQ24"/>
    <mergeCell ref="AR6:AY6"/>
    <mergeCell ref="AJ6:AQ6"/>
    <mergeCell ref="AR9:AY9"/>
    <mergeCell ref="AR10:AY10"/>
    <mergeCell ref="AJ7:AQ7"/>
    <mergeCell ref="AJ8:AQ8"/>
    <mergeCell ref="AR7:AY7"/>
    <mergeCell ref="AR8:AY8"/>
    <mergeCell ref="AJ9:AQ9"/>
    <mergeCell ref="AJ10:AQ10"/>
    <mergeCell ref="AR12:AY12"/>
    <mergeCell ref="AJ11:AQ11"/>
    <mergeCell ref="AJ12:AQ12"/>
    <mergeCell ref="AJ15:AQ15"/>
    <mergeCell ref="AR11:AY11"/>
    <mergeCell ref="AB13:AI13"/>
    <mergeCell ref="AB14:AI14"/>
    <mergeCell ref="AB15:AI15"/>
    <mergeCell ref="AB16:AI16"/>
    <mergeCell ref="AB11:AI11"/>
    <mergeCell ref="AB12:AI12"/>
    <mergeCell ref="AR13:AY13"/>
    <mergeCell ref="AB6:AI6"/>
    <mergeCell ref="AB7:AI7"/>
    <mergeCell ref="AB8:AI8"/>
    <mergeCell ref="AB9:AI9"/>
    <mergeCell ref="T15:AA15"/>
    <mergeCell ref="C15:R15"/>
    <mergeCell ref="T9:AA9"/>
    <mergeCell ref="T7:AA7"/>
    <mergeCell ref="T8:AA8"/>
    <mergeCell ref="AB10:AI10"/>
    <mergeCell ref="B6:R6"/>
    <mergeCell ref="T6:AA6"/>
    <mergeCell ref="C9:R9"/>
    <mergeCell ref="C7:R7"/>
    <mergeCell ref="C8:R8"/>
    <mergeCell ref="C11:R11"/>
    <mergeCell ref="C10:R10"/>
    <mergeCell ref="C12:R12"/>
    <mergeCell ref="T10:AA10"/>
    <mergeCell ref="C14:R14"/>
    <mergeCell ref="C22:R22"/>
    <mergeCell ref="C25:R25"/>
    <mergeCell ref="C18:R18"/>
    <mergeCell ref="C19:R19"/>
    <mergeCell ref="T24:AA24"/>
    <mergeCell ref="T11:AA11"/>
    <mergeCell ref="T12:AA12"/>
    <mergeCell ref="T13:AA13"/>
    <mergeCell ref="T14:AA14"/>
    <mergeCell ref="T19:AA19"/>
    <mergeCell ref="T23:AA23"/>
    <mergeCell ref="C23:R23"/>
    <mergeCell ref="C24:R24"/>
    <mergeCell ref="C13:R13"/>
    <mergeCell ref="T20:AA20"/>
    <mergeCell ref="T21:AA21"/>
    <mergeCell ref="C16:R16"/>
    <mergeCell ref="C17:R17"/>
    <mergeCell ref="T17:AA17"/>
    <mergeCell ref="T18:AA18"/>
    <mergeCell ref="C20:R20"/>
    <mergeCell ref="C21:R21"/>
    <mergeCell ref="AR27:AY27"/>
    <mergeCell ref="AR25:AY25"/>
    <mergeCell ref="AR24:AY24"/>
    <mergeCell ref="AR20:AY20"/>
    <mergeCell ref="AR21:AY21"/>
    <mergeCell ref="AB19:AI19"/>
    <mergeCell ref="AR22:AY22"/>
    <mergeCell ref="AR23:AY23"/>
    <mergeCell ref="AJ20:AQ20"/>
    <mergeCell ref="AJ23:AQ23"/>
    <mergeCell ref="AP47:AY47"/>
    <mergeCell ref="AR29:AY29"/>
    <mergeCell ref="AR30:AY30"/>
    <mergeCell ref="E47:F47"/>
    <mergeCell ref="J47:T47"/>
    <mergeCell ref="B43:D43"/>
    <mergeCell ref="G43:I43"/>
    <mergeCell ref="J45:T45"/>
    <mergeCell ref="U45:AE45"/>
    <mergeCell ref="AF40:AO40"/>
    <mergeCell ref="AP40:AY40"/>
    <mergeCell ref="AB30:AI30"/>
    <mergeCell ref="AF39:AY39"/>
    <mergeCell ref="U39:AE40"/>
    <mergeCell ref="AJ30:AQ30"/>
    <mergeCell ref="T30:AA30"/>
    <mergeCell ref="J39:T40"/>
    <mergeCell ref="B44:D44"/>
    <mergeCell ref="U44:AE44"/>
    <mergeCell ref="G44:I44"/>
    <mergeCell ref="AF44:AO44"/>
    <mergeCell ref="J44:T44"/>
    <mergeCell ref="E42:F42"/>
    <mergeCell ref="E43:F43"/>
    <mergeCell ref="E44:F44"/>
    <mergeCell ref="J43:T43"/>
    <mergeCell ref="U42:AE42"/>
    <mergeCell ref="C30:R30"/>
    <mergeCell ref="J42:T42"/>
    <mergeCell ref="C27:R27"/>
    <mergeCell ref="AF42:AO42"/>
    <mergeCell ref="AF43:AO43"/>
    <mergeCell ref="AB29:AI29"/>
    <mergeCell ref="AJ29:AQ29"/>
    <mergeCell ref="AJ28:AQ28"/>
    <mergeCell ref="T29:AA29"/>
    <mergeCell ref="AB28:AI28"/>
    <mergeCell ref="T27:AA27"/>
    <mergeCell ref="T28:AA28"/>
    <mergeCell ref="C28:R28"/>
    <mergeCell ref="C29:R29"/>
    <mergeCell ref="AP48:AY48"/>
    <mergeCell ref="AR28:AY28"/>
    <mergeCell ref="E41:F41"/>
    <mergeCell ref="J48:T48"/>
    <mergeCell ref="U48:AE48"/>
    <mergeCell ref="E45:F45"/>
    <mergeCell ref="AP43:AY43"/>
    <mergeCell ref="AP44:AY44"/>
    <mergeCell ref="AP45:AY45"/>
    <mergeCell ref="U47:AE47"/>
    <mergeCell ref="AF47:AO47"/>
    <mergeCell ref="B39:I40"/>
    <mergeCell ref="B42:D42"/>
    <mergeCell ref="G42:I42"/>
    <mergeCell ref="E46:F46"/>
    <mergeCell ref="J46:T46"/>
    <mergeCell ref="U46:AE46"/>
    <mergeCell ref="AF46:AO46"/>
    <mergeCell ref="AP46:AY46"/>
    <mergeCell ref="AF45:AO45"/>
    <mergeCell ref="G45:I45"/>
    <mergeCell ref="U43:AE43"/>
    <mergeCell ref="AF48:AO48"/>
    <mergeCell ref="AP42:AY42"/>
  </mergeCells>
  <phoneticPr fontId="1"/>
  <printOptions horizontalCentered="1"/>
  <pageMargins left="0.39370078740157483" right="0.39370078740157483" top="0.47244094488188981" bottom="0" header="0.31496062992125984" footer="0"/>
  <pageSetup paperSize="9" scale="94" firstPageNumber="5" orientation="portrait" useFirstPageNumber="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62"/>
  <sheetViews>
    <sheetView showGridLines="0" view="pageBreakPreview" topLeftCell="A4" zoomScaleNormal="100" zoomScaleSheetLayoutView="100" workbookViewId="0">
      <selection activeCell="J9" sqref="J9:O9"/>
    </sheetView>
  </sheetViews>
  <sheetFormatPr defaultColWidth="9" defaultRowHeight="20.100000000000001" customHeight="1"/>
  <cols>
    <col min="1" max="9" width="1.6640625" style="26" customWidth="1"/>
    <col min="10" max="27" width="2.6640625" style="26" customWidth="1"/>
    <col min="28" max="39" width="2.44140625" style="26" customWidth="1"/>
    <col min="40" max="40" width="4.33203125" style="27" customWidth="1"/>
    <col min="41" max="41" width="8.77734375" style="26" bestFit="1" customWidth="1"/>
    <col min="42" max="43" width="10.88671875" style="199" bestFit="1" customWidth="1"/>
    <col min="44" max="44" width="7.77734375" style="26" bestFit="1" customWidth="1"/>
    <col min="45" max="45" width="6.77734375" style="26" bestFit="1" customWidth="1"/>
    <col min="46" max="46" width="7.44140625" style="26" bestFit="1" customWidth="1"/>
    <col min="47" max="47" width="9.44140625" style="26" bestFit="1" customWidth="1"/>
    <col min="48" max="48" width="7.44140625" style="26" bestFit="1" customWidth="1"/>
    <col min="49" max="49" width="1.6640625" style="26" customWidth="1"/>
    <col min="50" max="50" width="8.77734375" style="26" customWidth="1"/>
    <col min="51" max="51" width="9.44140625" style="26" customWidth="1"/>
    <col min="52" max="52" width="1.44140625" style="26" customWidth="1"/>
    <col min="53" max="53" width="1.6640625" style="26" customWidth="1"/>
    <col min="54" max="54" width="8.77734375" style="26" customWidth="1"/>
    <col min="55" max="55" width="9.44140625" style="26" customWidth="1"/>
    <col min="56" max="57" width="1.6640625" style="26" customWidth="1"/>
    <col min="58" max="58" width="8.77734375" style="26" customWidth="1"/>
    <col min="59" max="59" width="9.44140625" style="26" customWidth="1"/>
    <col min="60" max="60" width="1.6640625" style="26" customWidth="1"/>
    <col min="61" max="16384" width="9" style="26"/>
  </cols>
  <sheetData>
    <row r="1" spans="1:43" s="36" customFormat="1" ht="20.100000000000001" customHeight="1">
      <c r="A1" s="58"/>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47"/>
      <c r="AP1" s="216"/>
      <c r="AQ1" s="216"/>
    </row>
    <row r="2" spans="1:43" s="36" customFormat="1" ht="10.5" customHeight="1">
      <c r="A2" s="58"/>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47"/>
      <c r="AP2" s="216"/>
      <c r="AQ2" s="216"/>
    </row>
    <row r="3" spans="1:43" s="36" customFormat="1" ht="20.100000000000001" customHeight="1">
      <c r="A3" s="26"/>
      <c r="B3" s="57" t="s">
        <v>413</v>
      </c>
      <c r="C3" s="57"/>
      <c r="D3" s="57"/>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56"/>
      <c r="AJ3" s="26"/>
      <c r="AK3" s="26"/>
      <c r="AL3" s="26"/>
      <c r="AM3" s="48" t="s">
        <v>412</v>
      </c>
      <c r="AN3" s="47"/>
      <c r="AP3" s="216"/>
      <c r="AQ3" s="216"/>
    </row>
    <row r="4" spans="1:43" s="36" customFormat="1" ht="6" customHeight="1">
      <c r="A4" s="26"/>
      <c r="B4" s="159"/>
      <c r="C4" s="159"/>
      <c r="D4" s="57"/>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47"/>
      <c r="AP4" s="216"/>
      <c r="AQ4" s="216"/>
    </row>
    <row r="5" spans="1:43" s="36" customFormat="1" ht="24.9" customHeight="1">
      <c r="A5" s="26"/>
      <c r="B5" s="606" t="s">
        <v>411</v>
      </c>
      <c r="C5" s="606"/>
      <c r="D5" s="606"/>
      <c r="E5" s="606"/>
      <c r="F5" s="606"/>
      <c r="G5" s="606"/>
      <c r="H5" s="606"/>
      <c r="I5" s="688"/>
      <c r="J5" s="669" t="s">
        <v>410</v>
      </c>
      <c r="K5" s="606"/>
      <c r="L5" s="606"/>
      <c r="M5" s="606"/>
      <c r="N5" s="606"/>
      <c r="O5" s="688"/>
      <c r="P5" s="219"/>
      <c r="Q5" s="218"/>
      <c r="R5" s="218"/>
      <c r="S5" s="218" t="s">
        <v>215</v>
      </c>
      <c r="T5" s="218"/>
      <c r="U5" s="218"/>
      <c r="V5" s="218"/>
      <c r="W5" s="218"/>
      <c r="X5" s="218" t="s">
        <v>409</v>
      </c>
      <c r="Y5" s="218"/>
      <c r="Z5" s="218"/>
      <c r="AA5" s="217"/>
      <c r="AB5" s="618" t="s">
        <v>408</v>
      </c>
      <c r="AC5" s="606"/>
      <c r="AD5" s="606"/>
      <c r="AE5" s="606"/>
      <c r="AF5" s="606"/>
      <c r="AG5" s="688"/>
      <c r="AH5" s="618" t="s">
        <v>407</v>
      </c>
      <c r="AI5" s="606"/>
      <c r="AJ5" s="606"/>
      <c r="AK5" s="606"/>
      <c r="AL5" s="606"/>
      <c r="AM5" s="606"/>
      <c r="AN5" s="47"/>
      <c r="AP5" s="216"/>
      <c r="AQ5" s="216"/>
    </row>
    <row r="6" spans="1:43" s="36" customFormat="1" ht="30" customHeight="1">
      <c r="A6" s="26"/>
      <c r="B6" s="607"/>
      <c r="C6" s="607"/>
      <c r="D6" s="607"/>
      <c r="E6" s="607"/>
      <c r="F6" s="607"/>
      <c r="G6" s="607"/>
      <c r="H6" s="607"/>
      <c r="I6" s="685"/>
      <c r="J6" s="619"/>
      <c r="K6" s="607"/>
      <c r="L6" s="607"/>
      <c r="M6" s="607"/>
      <c r="N6" s="607"/>
      <c r="O6" s="685"/>
      <c r="P6" s="85" t="s">
        <v>406</v>
      </c>
      <c r="Q6" s="194"/>
      <c r="R6" s="82"/>
      <c r="S6" s="82"/>
      <c r="T6" s="82"/>
      <c r="U6" s="84"/>
      <c r="V6" s="818" t="s">
        <v>405</v>
      </c>
      <c r="W6" s="819"/>
      <c r="X6" s="819"/>
      <c r="Y6" s="819"/>
      <c r="Z6" s="819"/>
      <c r="AA6" s="820"/>
      <c r="AB6" s="619"/>
      <c r="AC6" s="607"/>
      <c r="AD6" s="607"/>
      <c r="AE6" s="607"/>
      <c r="AF6" s="607"/>
      <c r="AG6" s="685"/>
      <c r="AH6" s="619"/>
      <c r="AI6" s="607"/>
      <c r="AJ6" s="607"/>
      <c r="AK6" s="607"/>
      <c r="AL6" s="607"/>
      <c r="AM6" s="607"/>
      <c r="AN6" s="47"/>
      <c r="AP6" s="216"/>
      <c r="AQ6" s="216"/>
    </row>
    <row r="7" spans="1:43" s="42" customFormat="1" ht="6" customHeight="1">
      <c r="A7" s="26"/>
      <c r="B7" s="60"/>
      <c r="C7" s="60"/>
      <c r="D7" s="60"/>
      <c r="E7" s="60"/>
      <c r="F7" s="60"/>
      <c r="G7" s="60"/>
      <c r="H7" s="60"/>
      <c r="I7" s="212"/>
      <c r="J7" s="60"/>
      <c r="K7" s="60"/>
      <c r="L7" s="60"/>
      <c r="M7" s="60"/>
      <c r="N7" s="60"/>
      <c r="O7" s="60"/>
      <c r="P7" s="60"/>
      <c r="Q7" s="60"/>
      <c r="R7" s="60"/>
      <c r="S7" s="60"/>
      <c r="T7" s="60"/>
      <c r="U7" s="60"/>
      <c r="V7" s="60"/>
      <c r="W7" s="60"/>
      <c r="X7" s="60"/>
      <c r="Y7" s="60"/>
      <c r="Z7" s="60"/>
      <c r="AA7" s="60"/>
      <c r="AB7" s="165"/>
      <c r="AC7" s="165"/>
      <c r="AD7" s="165"/>
      <c r="AE7" s="165"/>
      <c r="AF7" s="165"/>
      <c r="AG7" s="165"/>
      <c r="AH7" s="165"/>
      <c r="AI7" s="165"/>
      <c r="AJ7" s="165"/>
      <c r="AK7" s="60"/>
      <c r="AL7" s="60"/>
      <c r="AM7" s="60"/>
      <c r="AN7" s="46"/>
      <c r="AP7" s="215"/>
      <c r="AQ7" s="215"/>
    </row>
    <row r="8" spans="1:43" s="42" customFormat="1" ht="21" customHeight="1">
      <c r="A8" s="36"/>
      <c r="B8" s="654" t="s">
        <v>16</v>
      </c>
      <c r="C8" s="654"/>
      <c r="D8" s="654"/>
      <c r="E8" s="603">
        <v>7</v>
      </c>
      <c r="F8" s="603"/>
      <c r="G8" s="603" t="s">
        <v>17</v>
      </c>
      <c r="H8" s="603"/>
      <c r="I8" s="749"/>
      <c r="J8" s="748">
        <v>34982</v>
      </c>
      <c r="K8" s="745"/>
      <c r="L8" s="745"/>
      <c r="M8" s="745"/>
      <c r="N8" s="745"/>
      <c r="O8" s="745"/>
      <c r="P8" s="745">
        <v>1071</v>
      </c>
      <c r="Q8" s="745"/>
      <c r="R8" s="745"/>
      <c r="S8" s="745"/>
      <c r="T8" s="745"/>
      <c r="U8" s="745"/>
      <c r="V8" s="745">
        <v>165</v>
      </c>
      <c r="W8" s="745"/>
      <c r="X8" s="745"/>
      <c r="Y8" s="745"/>
      <c r="Z8" s="745"/>
      <c r="AA8" s="745"/>
      <c r="AB8" s="745">
        <v>3433</v>
      </c>
      <c r="AC8" s="745"/>
      <c r="AD8" s="745"/>
      <c r="AE8" s="745"/>
      <c r="AF8" s="745"/>
      <c r="AG8" s="745"/>
      <c r="AH8" s="745">
        <v>30313</v>
      </c>
      <c r="AI8" s="745"/>
      <c r="AJ8" s="745"/>
      <c r="AK8" s="745"/>
      <c r="AL8" s="745"/>
      <c r="AM8" s="745"/>
      <c r="AN8" s="46"/>
      <c r="AP8" s="215"/>
      <c r="AQ8" s="215"/>
    </row>
    <row r="9" spans="1:43" s="42" customFormat="1" ht="21" customHeight="1">
      <c r="A9" s="36"/>
      <c r="B9" s="95"/>
      <c r="E9" s="611">
        <v>12</v>
      </c>
      <c r="F9" s="611"/>
      <c r="I9" s="211"/>
      <c r="J9" s="748">
        <v>35801</v>
      </c>
      <c r="K9" s="745"/>
      <c r="L9" s="745"/>
      <c r="M9" s="745"/>
      <c r="N9" s="745"/>
      <c r="O9" s="745"/>
      <c r="P9" s="745">
        <v>1088</v>
      </c>
      <c r="Q9" s="745"/>
      <c r="R9" s="745"/>
      <c r="S9" s="745"/>
      <c r="T9" s="745"/>
      <c r="U9" s="745"/>
      <c r="V9" s="745">
        <v>165</v>
      </c>
      <c r="W9" s="745"/>
      <c r="X9" s="745"/>
      <c r="Y9" s="745"/>
      <c r="Z9" s="745"/>
      <c r="AA9" s="745"/>
      <c r="AB9" s="745">
        <v>3451</v>
      </c>
      <c r="AC9" s="745"/>
      <c r="AD9" s="745"/>
      <c r="AE9" s="745"/>
      <c r="AF9" s="745"/>
      <c r="AG9" s="745"/>
      <c r="AH9" s="745">
        <v>31097</v>
      </c>
      <c r="AI9" s="745"/>
      <c r="AJ9" s="745"/>
      <c r="AK9" s="745"/>
      <c r="AL9" s="745"/>
      <c r="AM9" s="745"/>
      <c r="AN9" s="46"/>
      <c r="AP9" s="215"/>
      <c r="AQ9" s="215"/>
    </row>
    <row r="10" spans="1:43" s="42" customFormat="1" ht="21" customHeight="1">
      <c r="A10" s="36"/>
      <c r="B10" s="95"/>
      <c r="E10" s="611">
        <v>17</v>
      </c>
      <c r="F10" s="611"/>
      <c r="I10" s="211"/>
      <c r="J10" s="748">
        <v>36637</v>
      </c>
      <c r="K10" s="745"/>
      <c r="L10" s="745"/>
      <c r="M10" s="745"/>
      <c r="N10" s="745"/>
      <c r="O10" s="745"/>
      <c r="P10" s="745">
        <v>1122</v>
      </c>
      <c r="Q10" s="745"/>
      <c r="R10" s="745"/>
      <c r="S10" s="745"/>
      <c r="T10" s="745"/>
      <c r="U10" s="745"/>
      <c r="V10" s="745">
        <v>165</v>
      </c>
      <c r="W10" s="745"/>
      <c r="X10" s="745"/>
      <c r="Y10" s="745"/>
      <c r="Z10" s="745"/>
      <c r="AA10" s="745"/>
      <c r="AB10" s="745">
        <v>3460</v>
      </c>
      <c r="AC10" s="745"/>
      <c r="AD10" s="745"/>
      <c r="AE10" s="745"/>
      <c r="AF10" s="745"/>
      <c r="AG10" s="745"/>
      <c r="AH10" s="745">
        <v>31890</v>
      </c>
      <c r="AI10" s="745"/>
      <c r="AJ10" s="745"/>
      <c r="AK10" s="745"/>
      <c r="AL10" s="745"/>
      <c r="AM10" s="745"/>
      <c r="AN10" s="46"/>
      <c r="AP10" s="215"/>
      <c r="AQ10" s="215"/>
    </row>
    <row r="11" spans="1:43" s="42" customFormat="1" ht="21" customHeight="1">
      <c r="A11" s="36"/>
      <c r="B11" s="95"/>
      <c r="E11" s="611">
        <v>22</v>
      </c>
      <c r="F11" s="611"/>
      <c r="I11" s="211"/>
      <c r="J11" s="748">
        <v>37095</v>
      </c>
      <c r="K11" s="745"/>
      <c r="L11" s="745"/>
      <c r="M11" s="745"/>
      <c r="N11" s="745"/>
      <c r="O11" s="745"/>
      <c r="P11" s="745">
        <v>1160</v>
      </c>
      <c r="Q11" s="745"/>
      <c r="R11" s="745"/>
      <c r="S11" s="745"/>
      <c r="T11" s="745"/>
      <c r="U11" s="745"/>
      <c r="V11" s="745">
        <v>173</v>
      </c>
      <c r="W11" s="745"/>
      <c r="X11" s="745"/>
      <c r="Y11" s="745"/>
      <c r="Z11" s="745"/>
      <c r="AA11" s="745"/>
      <c r="AB11" s="745">
        <v>3487</v>
      </c>
      <c r="AC11" s="745"/>
      <c r="AD11" s="745"/>
      <c r="AE11" s="745"/>
      <c r="AF11" s="745"/>
      <c r="AG11" s="745"/>
      <c r="AH11" s="745">
        <v>32275</v>
      </c>
      <c r="AI11" s="745"/>
      <c r="AJ11" s="745"/>
      <c r="AK11" s="745"/>
      <c r="AL11" s="745"/>
      <c r="AM11" s="745"/>
      <c r="AN11" s="506"/>
      <c r="AP11" s="215"/>
      <c r="AQ11" s="215"/>
    </row>
    <row r="12" spans="1:43" s="42" customFormat="1" ht="21" customHeight="1">
      <c r="A12" s="36"/>
      <c r="B12" s="95"/>
      <c r="E12" s="611">
        <v>27</v>
      </c>
      <c r="F12" s="611"/>
      <c r="I12" s="211"/>
      <c r="J12" s="748">
        <v>37637</v>
      </c>
      <c r="K12" s="745"/>
      <c r="L12" s="745"/>
      <c r="M12" s="745"/>
      <c r="N12" s="745"/>
      <c r="O12" s="745"/>
      <c r="P12" s="745">
        <v>1183</v>
      </c>
      <c r="Q12" s="745"/>
      <c r="R12" s="745"/>
      <c r="S12" s="745"/>
      <c r="T12" s="745"/>
      <c r="U12" s="745"/>
      <c r="V12" s="745">
        <v>197</v>
      </c>
      <c r="W12" s="745"/>
      <c r="X12" s="745"/>
      <c r="Y12" s="745"/>
      <c r="Z12" s="745"/>
      <c r="AA12" s="745"/>
      <c r="AB12" s="745">
        <v>3510</v>
      </c>
      <c r="AC12" s="745"/>
      <c r="AD12" s="745"/>
      <c r="AE12" s="745"/>
      <c r="AF12" s="745"/>
      <c r="AG12" s="745"/>
      <c r="AH12" s="745">
        <v>32748</v>
      </c>
      <c r="AI12" s="745"/>
      <c r="AJ12" s="745"/>
      <c r="AK12" s="745"/>
      <c r="AL12" s="745"/>
      <c r="AM12" s="745"/>
      <c r="AN12" s="46"/>
      <c r="AP12" s="215"/>
      <c r="AQ12" s="215"/>
    </row>
    <row r="13" spans="1:43" s="42" customFormat="1" ht="27" customHeight="1">
      <c r="A13" s="36"/>
      <c r="B13" s="654" t="s">
        <v>33</v>
      </c>
      <c r="C13" s="654"/>
      <c r="D13" s="654"/>
      <c r="E13" s="611" t="s">
        <v>34</v>
      </c>
      <c r="F13" s="611"/>
      <c r="G13" s="603" t="s">
        <v>17</v>
      </c>
      <c r="H13" s="603"/>
      <c r="I13" s="749"/>
      <c r="J13" s="748">
        <v>37895</v>
      </c>
      <c r="K13" s="745"/>
      <c r="L13" s="745"/>
      <c r="M13" s="745"/>
      <c r="N13" s="745"/>
      <c r="O13" s="745"/>
      <c r="P13" s="745">
        <v>1194</v>
      </c>
      <c r="Q13" s="745"/>
      <c r="R13" s="745"/>
      <c r="S13" s="745"/>
      <c r="T13" s="745"/>
      <c r="U13" s="745"/>
      <c r="V13" s="745">
        <v>204</v>
      </c>
      <c r="W13" s="745"/>
      <c r="X13" s="745"/>
      <c r="Y13" s="745"/>
      <c r="Z13" s="745"/>
      <c r="AA13" s="745"/>
      <c r="AB13" s="745">
        <v>3518</v>
      </c>
      <c r="AC13" s="745"/>
      <c r="AD13" s="745"/>
      <c r="AE13" s="745"/>
      <c r="AF13" s="745"/>
      <c r="AG13" s="745"/>
      <c r="AH13" s="745">
        <v>32978</v>
      </c>
      <c r="AI13" s="745"/>
      <c r="AJ13" s="745"/>
      <c r="AK13" s="745"/>
      <c r="AL13" s="745"/>
      <c r="AM13" s="745"/>
      <c r="AN13" s="46"/>
      <c r="AP13" s="215"/>
      <c r="AQ13" s="215"/>
    </row>
    <row r="14" spans="1:43" s="42" customFormat="1" ht="21" customHeight="1">
      <c r="A14" s="36"/>
      <c r="B14" s="654"/>
      <c r="C14" s="654"/>
      <c r="D14" s="654"/>
      <c r="E14" s="603">
        <v>2</v>
      </c>
      <c r="F14" s="603"/>
      <c r="G14" s="603"/>
      <c r="H14" s="603"/>
      <c r="I14" s="749"/>
      <c r="J14" s="748">
        <v>37928</v>
      </c>
      <c r="K14" s="745"/>
      <c r="L14" s="745"/>
      <c r="M14" s="745"/>
      <c r="N14" s="745"/>
      <c r="O14" s="745"/>
      <c r="P14" s="745">
        <v>1202</v>
      </c>
      <c r="Q14" s="745"/>
      <c r="R14" s="745"/>
      <c r="S14" s="745"/>
      <c r="T14" s="745"/>
      <c r="U14" s="745"/>
      <c r="V14" s="745">
        <v>204</v>
      </c>
      <c r="W14" s="745"/>
      <c r="X14" s="745"/>
      <c r="Y14" s="745"/>
      <c r="Z14" s="745"/>
      <c r="AA14" s="745"/>
      <c r="AB14" s="745">
        <v>3508</v>
      </c>
      <c r="AC14" s="745"/>
      <c r="AD14" s="745"/>
      <c r="AE14" s="745"/>
      <c r="AF14" s="745"/>
      <c r="AG14" s="745"/>
      <c r="AH14" s="745">
        <v>33014</v>
      </c>
      <c r="AI14" s="745"/>
      <c r="AJ14" s="745"/>
      <c r="AK14" s="745"/>
      <c r="AL14" s="745"/>
      <c r="AM14" s="745"/>
      <c r="AN14" s="46"/>
    </row>
    <row r="15" spans="1:43" s="42" customFormat="1" ht="21" customHeight="1">
      <c r="A15" s="36"/>
      <c r="B15" s="506"/>
      <c r="C15" s="506"/>
      <c r="D15" s="506"/>
      <c r="E15" s="603">
        <v>3</v>
      </c>
      <c r="F15" s="603"/>
      <c r="G15" s="603"/>
      <c r="H15" s="603"/>
      <c r="I15" s="749"/>
      <c r="J15" s="748">
        <v>37974</v>
      </c>
      <c r="K15" s="745"/>
      <c r="L15" s="745"/>
      <c r="M15" s="745"/>
      <c r="N15" s="745"/>
      <c r="O15" s="745"/>
      <c r="P15" s="745">
        <v>1209</v>
      </c>
      <c r="Q15" s="745"/>
      <c r="R15" s="745"/>
      <c r="S15" s="745"/>
      <c r="T15" s="745"/>
      <c r="U15" s="745"/>
      <c r="V15" s="745">
        <v>204</v>
      </c>
      <c r="W15" s="745"/>
      <c r="X15" s="745"/>
      <c r="Y15" s="745"/>
      <c r="Z15" s="745"/>
      <c r="AA15" s="745"/>
      <c r="AB15" s="745">
        <v>3511</v>
      </c>
      <c r="AC15" s="745"/>
      <c r="AD15" s="745"/>
      <c r="AE15" s="745"/>
      <c r="AF15" s="745"/>
      <c r="AG15" s="745"/>
      <c r="AH15" s="745">
        <v>33050</v>
      </c>
      <c r="AI15" s="745"/>
      <c r="AJ15" s="745"/>
      <c r="AK15" s="745"/>
      <c r="AL15" s="745"/>
      <c r="AM15" s="745"/>
      <c r="AN15" s="506"/>
    </row>
    <row r="16" spans="1:43" s="42" customFormat="1" ht="21" customHeight="1">
      <c r="A16" s="36"/>
      <c r="B16" s="654"/>
      <c r="C16" s="654"/>
      <c r="D16" s="654"/>
      <c r="E16" s="603">
        <v>4</v>
      </c>
      <c r="F16" s="603"/>
      <c r="G16" s="603"/>
      <c r="H16" s="603"/>
      <c r="I16" s="749"/>
      <c r="J16" s="748">
        <v>38016</v>
      </c>
      <c r="K16" s="745"/>
      <c r="L16" s="745"/>
      <c r="M16" s="745"/>
      <c r="N16" s="745"/>
      <c r="O16" s="745"/>
      <c r="P16" s="745">
        <v>1208</v>
      </c>
      <c r="Q16" s="745"/>
      <c r="R16" s="745"/>
      <c r="S16" s="745"/>
      <c r="T16" s="745"/>
      <c r="U16" s="745"/>
      <c r="V16" s="745">
        <v>204</v>
      </c>
      <c r="W16" s="745"/>
      <c r="X16" s="745"/>
      <c r="Y16" s="745"/>
      <c r="Z16" s="745"/>
      <c r="AA16" s="745"/>
      <c r="AB16" s="745">
        <v>3501</v>
      </c>
      <c r="AC16" s="745"/>
      <c r="AD16" s="745"/>
      <c r="AE16" s="745"/>
      <c r="AF16" s="745"/>
      <c r="AG16" s="745"/>
      <c r="AH16" s="745">
        <v>33102</v>
      </c>
      <c r="AI16" s="745"/>
      <c r="AJ16" s="745"/>
      <c r="AK16" s="745"/>
      <c r="AL16" s="745"/>
      <c r="AM16" s="745"/>
      <c r="AN16" s="46"/>
    </row>
    <row r="17" spans="1:43" s="42" customFormat="1" ht="6" customHeight="1">
      <c r="A17" s="26"/>
      <c r="B17" s="73"/>
      <c r="C17" s="73"/>
      <c r="D17" s="73"/>
      <c r="E17" s="73"/>
      <c r="F17" s="73"/>
      <c r="G17" s="73"/>
      <c r="H17" s="73"/>
      <c r="I17" s="87"/>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46"/>
      <c r="AP17" s="215"/>
      <c r="AQ17" s="215"/>
    </row>
    <row r="18" spans="1:43" s="32" customFormat="1" ht="12.9" customHeight="1">
      <c r="A18" s="28"/>
      <c r="B18" s="32" t="s">
        <v>1045</v>
      </c>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P18" s="204"/>
      <c r="AQ18" s="204"/>
    </row>
    <row r="19" spans="1:43" s="32" customFormat="1" ht="12.9" customHeight="1">
      <c r="A19" s="28"/>
      <c r="B19" s="28" t="s">
        <v>403</v>
      </c>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P19" s="204"/>
      <c r="AQ19" s="204"/>
    </row>
    <row r="20" spans="1:43" s="125" customFormat="1" ht="12.9"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126"/>
      <c r="AP20" s="214"/>
      <c r="AQ20" s="214"/>
    </row>
    <row r="21" spans="1:43" s="56" customFormat="1" ht="20.100000000000001" customHeight="1">
      <c r="A21" s="26"/>
      <c r="B21" s="67" t="s">
        <v>402</v>
      </c>
      <c r="C21" s="67"/>
      <c r="D21" s="213"/>
      <c r="AJ21" s="26"/>
      <c r="AK21" s="26"/>
      <c r="AL21" s="26"/>
      <c r="AM21" s="86" t="s">
        <v>401</v>
      </c>
      <c r="AN21" s="46"/>
      <c r="AO21" s="42"/>
      <c r="AP21" s="210"/>
      <c r="AQ21" s="210"/>
    </row>
    <row r="22" spans="1:43" s="56" customFormat="1" ht="6" customHeight="1">
      <c r="A22" s="26"/>
      <c r="B22" s="71"/>
      <c r="C22" s="71"/>
      <c r="D22" s="213"/>
      <c r="AN22" s="46"/>
      <c r="AO22" s="42"/>
      <c r="AP22" s="210"/>
      <c r="AQ22" s="210"/>
    </row>
    <row r="23" spans="1:43" s="56" customFormat="1" ht="24.9" customHeight="1">
      <c r="A23" s="26"/>
      <c r="B23" s="82" t="s">
        <v>400</v>
      </c>
      <c r="C23" s="82"/>
      <c r="D23" s="82"/>
      <c r="E23" s="82"/>
      <c r="F23" s="82"/>
      <c r="G23" s="82"/>
      <c r="H23" s="82"/>
      <c r="I23" s="84"/>
      <c r="J23" s="85" t="s">
        <v>399</v>
      </c>
      <c r="K23" s="82"/>
      <c r="L23" s="82"/>
      <c r="M23" s="82"/>
      <c r="N23" s="84"/>
      <c r="O23" s="85" t="s">
        <v>398</v>
      </c>
      <c r="P23" s="82"/>
      <c r="Q23" s="82"/>
      <c r="R23" s="82"/>
      <c r="S23" s="84"/>
      <c r="T23" s="85" t="s">
        <v>397</v>
      </c>
      <c r="U23" s="82"/>
      <c r="V23" s="82"/>
      <c r="W23" s="82"/>
      <c r="X23" s="84"/>
      <c r="Y23" s="85" t="s">
        <v>396</v>
      </c>
      <c r="Z23" s="82"/>
      <c r="AA23" s="82"/>
      <c r="AB23" s="82"/>
      <c r="AC23" s="84"/>
      <c r="AD23" s="85" t="s">
        <v>395</v>
      </c>
      <c r="AE23" s="82"/>
      <c r="AF23" s="82"/>
      <c r="AG23" s="82"/>
      <c r="AH23" s="84"/>
      <c r="AI23" s="85" t="s">
        <v>394</v>
      </c>
      <c r="AJ23" s="82"/>
      <c r="AK23" s="82"/>
      <c r="AL23" s="82"/>
      <c r="AM23" s="82"/>
      <c r="AN23" s="46"/>
      <c r="AO23" s="42"/>
      <c r="AP23" s="210"/>
      <c r="AQ23" s="210"/>
    </row>
    <row r="24" spans="1:43" s="56" customFormat="1" ht="6" customHeight="1">
      <c r="A24" s="26"/>
      <c r="I24" s="212"/>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46"/>
      <c r="AO24" s="42"/>
      <c r="AP24" s="210"/>
      <c r="AQ24" s="210"/>
    </row>
    <row r="25" spans="1:43" s="56" customFormat="1" ht="21" customHeight="1">
      <c r="A25" s="36"/>
      <c r="B25" s="756" t="s">
        <v>16</v>
      </c>
      <c r="C25" s="756"/>
      <c r="D25" s="756"/>
      <c r="E25" s="611">
        <v>7</v>
      </c>
      <c r="F25" s="611"/>
      <c r="G25" s="603" t="s">
        <v>259</v>
      </c>
      <c r="H25" s="603"/>
      <c r="I25" s="749"/>
      <c r="J25" s="748">
        <v>196565</v>
      </c>
      <c r="K25" s="821"/>
      <c r="L25" s="821"/>
      <c r="M25" s="821"/>
      <c r="N25" s="821"/>
      <c r="O25" s="745">
        <v>12164</v>
      </c>
      <c r="P25" s="745"/>
      <c r="Q25" s="745"/>
      <c r="R25" s="745"/>
      <c r="S25" s="745"/>
      <c r="T25" s="745">
        <v>145493</v>
      </c>
      <c r="U25" s="745"/>
      <c r="V25" s="745"/>
      <c r="W25" s="745"/>
      <c r="X25" s="745"/>
      <c r="Y25" s="745">
        <v>8529</v>
      </c>
      <c r="Z25" s="745"/>
      <c r="AA25" s="745"/>
      <c r="AB25" s="745"/>
      <c r="AC25" s="745"/>
      <c r="AD25" s="745">
        <v>11424</v>
      </c>
      <c r="AE25" s="745"/>
      <c r="AF25" s="745"/>
      <c r="AG25" s="745"/>
      <c r="AH25" s="745"/>
      <c r="AI25" s="745">
        <v>115646</v>
      </c>
      <c r="AJ25" s="745"/>
      <c r="AK25" s="745"/>
      <c r="AL25" s="745"/>
      <c r="AM25" s="745"/>
      <c r="AN25" s="142"/>
      <c r="AP25" s="210"/>
      <c r="AQ25" s="210"/>
    </row>
    <row r="26" spans="1:43" s="56" customFormat="1" ht="21" customHeight="1">
      <c r="A26" s="36"/>
      <c r="B26" s="187"/>
      <c r="C26" s="187"/>
      <c r="D26" s="187"/>
      <c r="E26" s="611">
        <v>12</v>
      </c>
      <c r="F26" s="611"/>
      <c r="G26" s="187"/>
      <c r="H26" s="187"/>
      <c r="I26" s="211"/>
      <c r="J26" s="748">
        <v>191587</v>
      </c>
      <c r="K26" s="745"/>
      <c r="L26" s="745"/>
      <c r="M26" s="745"/>
      <c r="N26" s="745"/>
      <c r="O26" s="745">
        <v>11822</v>
      </c>
      <c r="P26" s="745"/>
      <c r="Q26" s="745"/>
      <c r="R26" s="745"/>
      <c r="S26" s="745"/>
      <c r="T26" s="745">
        <v>126171</v>
      </c>
      <c r="U26" s="745"/>
      <c r="V26" s="745"/>
      <c r="W26" s="745"/>
      <c r="X26" s="745"/>
      <c r="Y26" s="745">
        <v>4485</v>
      </c>
      <c r="Z26" s="745"/>
      <c r="AA26" s="745"/>
      <c r="AB26" s="745"/>
      <c r="AC26" s="745"/>
      <c r="AD26" s="745">
        <v>12148</v>
      </c>
      <c r="AE26" s="745"/>
      <c r="AF26" s="745"/>
      <c r="AG26" s="745"/>
      <c r="AH26" s="745"/>
      <c r="AI26" s="745">
        <v>108194</v>
      </c>
      <c r="AJ26" s="745"/>
      <c r="AK26" s="745"/>
      <c r="AL26" s="745"/>
      <c r="AM26" s="745"/>
      <c r="AN26" s="142"/>
      <c r="AP26" s="210"/>
      <c r="AQ26" s="210"/>
    </row>
    <row r="27" spans="1:43" s="56" customFormat="1" ht="21" customHeight="1">
      <c r="A27" s="36"/>
      <c r="B27" s="187"/>
      <c r="C27" s="187"/>
      <c r="D27" s="187"/>
      <c r="E27" s="611">
        <v>17</v>
      </c>
      <c r="F27" s="611"/>
      <c r="G27" s="187"/>
      <c r="H27" s="187"/>
      <c r="I27" s="211"/>
      <c r="J27" s="748">
        <v>181734</v>
      </c>
      <c r="K27" s="745"/>
      <c r="L27" s="745"/>
      <c r="M27" s="745"/>
      <c r="N27" s="745"/>
      <c r="O27" s="745">
        <v>12335</v>
      </c>
      <c r="P27" s="745"/>
      <c r="Q27" s="745"/>
      <c r="R27" s="745"/>
      <c r="S27" s="745"/>
      <c r="T27" s="745">
        <v>112449</v>
      </c>
      <c r="U27" s="745"/>
      <c r="V27" s="745"/>
      <c r="W27" s="745"/>
      <c r="X27" s="745"/>
      <c r="Y27" s="817" t="s">
        <v>393</v>
      </c>
      <c r="Z27" s="817"/>
      <c r="AA27" s="817"/>
      <c r="AB27" s="817"/>
      <c r="AC27" s="817"/>
      <c r="AD27" s="745">
        <v>11036</v>
      </c>
      <c r="AE27" s="745"/>
      <c r="AF27" s="745"/>
      <c r="AG27" s="745"/>
      <c r="AH27" s="745"/>
      <c r="AI27" s="745">
        <v>114211</v>
      </c>
      <c r="AJ27" s="745"/>
      <c r="AK27" s="745"/>
      <c r="AL27" s="745"/>
      <c r="AM27" s="745"/>
      <c r="AN27" s="142"/>
      <c r="AP27" s="210"/>
      <c r="AQ27" s="210"/>
    </row>
    <row r="28" spans="1:43" s="56" customFormat="1" ht="21" customHeight="1">
      <c r="A28" s="36"/>
      <c r="B28" s="187"/>
      <c r="C28" s="187"/>
      <c r="D28" s="187"/>
      <c r="E28" s="611">
        <v>22</v>
      </c>
      <c r="F28" s="611"/>
      <c r="G28" s="187"/>
      <c r="H28" s="187"/>
      <c r="I28" s="211"/>
      <c r="J28" s="748">
        <v>186194</v>
      </c>
      <c r="K28" s="745"/>
      <c r="L28" s="745"/>
      <c r="M28" s="745"/>
      <c r="N28" s="745"/>
      <c r="O28" s="745">
        <v>12432</v>
      </c>
      <c r="P28" s="745"/>
      <c r="Q28" s="745"/>
      <c r="R28" s="745"/>
      <c r="S28" s="745"/>
      <c r="T28" s="745">
        <v>107201</v>
      </c>
      <c r="U28" s="745"/>
      <c r="V28" s="745"/>
      <c r="W28" s="745"/>
      <c r="X28" s="745"/>
      <c r="Y28" s="817" t="s">
        <v>122</v>
      </c>
      <c r="Z28" s="817"/>
      <c r="AA28" s="817"/>
      <c r="AB28" s="817"/>
      <c r="AC28" s="817"/>
      <c r="AD28" s="745">
        <v>11045</v>
      </c>
      <c r="AE28" s="745"/>
      <c r="AF28" s="745"/>
      <c r="AG28" s="745"/>
      <c r="AH28" s="745"/>
      <c r="AI28" s="745">
        <v>127136</v>
      </c>
      <c r="AJ28" s="745"/>
      <c r="AK28" s="745"/>
      <c r="AL28" s="745"/>
      <c r="AM28" s="745"/>
      <c r="AN28" s="142"/>
      <c r="AP28" s="210"/>
      <c r="AQ28" s="210"/>
    </row>
    <row r="29" spans="1:43" s="56" customFormat="1" ht="21" customHeight="1">
      <c r="A29" s="36"/>
      <c r="B29" s="187"/>
      <c r="C29" s="187"/>
      <c r="D29" s="187"/>
      <c r="E29" s="611">
        <v>27</v>
      </c>
      <c r="F29" s="611"/>
      <c r="G29" s="187"/>
      <c r="H29" s="187"/>
      <c r="I29" s="211"/>
      <c r="J29" s="748">
        <v>202069</v>
      </c>
      <c r="K29" s="745"/>
      <c r="L29" s="745"/>
      <c r="M29" s="745"/>
      <c r="N29" s="745"/>
      <c r="O29" s="745">
        <v>18028</v>
      </c>
      <c r="P29" s="745"/>
      <c r="Q29" s="745"/>
      <c r="R29" s="745"/>
      <c r="S29" s="745"/>
      <c r="T29" s="745">
        <v>109679</v>
      </c>
      <c r="U29" s="745"/>
      <c r="V29" s="745"/>
      <c r="W29" s="745"/>
      <c r="X29" s="745"/>
      <c r="Y29" s="817" t="s">
        <v>122</v>
      </c>
      <c r="Z29" s="817"/>
      <c r="AA29" s="817"/>
      <c r="AB29" s="817"/>
      <c r="AC29" s="817"/>
      <c r="AD29" s="745">
        <v>11663</v>
      </c>
      <c r="AE29" s="745"/>
      <c r="AF29" s="745"/>
      <c r="AG29" s="745"/>
      <c r="AH29" s="745"/>
      <c r="AI29" s="745">
        <v>156081</v>
      </c>
      <c r="AJ29" s="745"/>
      <c r="AK29" s="745"/>
      <c r="AL29" s="745"/>
      <c r="AM29" s="745"/>
      <c r="AN29" s="142"/>
      <c r="AP29" s="210"/>
      <c r="AQ29" s="210"/>
    </row>
    <row r="30" spans="1:43" s="56" customFormat="1" ht="27" customHeight="1">
      <c r="A30" s="36"/>
      <c r="B30" s="756" t="s">
        <v>33</v>
      </c>
      <c r="C30" s="756"/>
      <c r="D30" s="756"/>
      <c r="E30" s="611" t="s">
        <v>260</v>
      </c>
      <c r="F30" s="611"/>
      <c r="G30" s="603" t="s">
        <v>259</v>
      </c>
      <c r="H30" s="603"/>
      <c r="I30" s="749"/>
      <c r="J30" s="748">
        <v>209527</v>
      </c>
      <c r="K30" s="745"/>
      <c r="L30" s="745"/>
      <c r="M30" s="745"/>
      <c r="N30" s="745"/>
      <c r="O30" s="745">
        <v>19294</v>
      </c>
      <c r="P30" s="745"/>
      <c r="Q30" s="745"/>
      <c r="R30" s="745"/>
      <c r="S30" s="745"/>
      <c r="T30" s="745">
        <v>113551</v>
      </c>
      <c r="U30" s="745"/>
      <c r="V30" s="745"/>
      <c r="W30" s="745"/>
      <c r="X30" s="745"/>
      <c r="Y30" s="817" t="s">
        <v>122</v>
      </c>
      <c r="Z30" s="817"/>
      <c r="AA30" s="817"/>
      <c r="AB30" s="817"/>
      <c r="AC30" s="817"/>
      <c r="AD30" s="745">
        <v>12401</v>
      </c>
      <c r="AE30" s="745"/>
      <c r="AF30" s="745"/>
      <c r="AG30" s="745"/>
      <c r="AH30" s="745"/>
      <c r="AI30" s="745">
        <v>173295</v>
      </c>
      <c r="AJ30" s="745"/>
      <c r="AK30" s="745"/>
      <c r="AL30" s="745"/>
      <c r="AM30" s="745"/>
      <c r="AN30" s="142"/>
      <c r="AP30" s="210"/>
      <c r="AQ30" s="210"/>
    </row>
    <row r="31" spans="1:43" s="56" customFormat="1" ht="21" customHeight="1">
      <c r="A31" s="36"/>
      <c r="E31" s="603">
        <v>2</v>
      </c>
      <c r="F31" s="603"/>
      <c r="G31" s="603"/>
      <c r="H31" s="603"/>
      <c r="I31" s="749"/>
      <c r="J31" s="748">
        <v>157374</v>
      </c>
      <c r="K31" s="745"/>
      <c r="L31" s="745"/>
      <c r="M31" s="745"/>
      <c r="N31" s="745"/>
      <c r="O31" s="745">
        <v>9872</v>
      </c>
      <c r="P31" s="745"/>
      <c r="Q31" s="745"/>
      <c r="R31" s="745"/>
      <c r="S31" s="745"/>
      <c r="T31" s="745">
        <v>84834</v>
      </c>
      <c r="U31" s="745"/>
      <c r="V31" s="745"/>
      <c r="W31" s="745"/>
      <c r="X31" s="745"/>
      <c r="Y31" s="817" t="s">
        <v>122</v>
      </c>
      <c r="Z31" s="817"/>
      <c r="AA31" s="817"/>
      <c r="AB31" s="817"/>
      <c r="AC31" s="817"/>
      <c r="AD31" s="745">
        <v>8902</v>
      </c>
      <c r="AE31" s="745"/>
      <c r="AF31" s="745"/>
      <c r="AG31" s="745"/>
      <c r="AH31" s="745"/>
      <c r="AI31" s="745">
        <v>110919</v>
      </c>
      <c r="AJ31" s="745"/>
      <c r="AK31" s="745"/>
      <c r="AL31" s="745"/>
      <c r="AM31" s="745"/>
      <c r="AN31" s="142"/>
      <c r="AP31" s="210"/>
      <c r="AQ31" s="210"/>
    </row>
    <row r="32" spans="1:43" s="56" customFormat="1" ht="21" customHeight="1">
      <c r="A32" s="36"/>
      <c r="E32" s="603">
        <v>3</v>
      </c>
      <c r="F32" s="603"/>
      <c r="G32" s="603"/>
      <c r="H32" s="603"/>
      <c r="I32" s="749"/>
      <c r="J32" s="748">
        <v>169216</v>
      </c>
      <c r="K32" s="745"/>
      <c r="L32" s="745"/>
      <c r="M32" s="745"/>
      <c r="N32" s="745"/>
      <c r="O32" s="745">
        <v>11198</v>
      </c>
      <c r="P32" s="745"/>
      <c r="Q32" s="745"/>
      <c r="R32" s="745"/>
      <c r="S32" s="745"/>
      <c r="T32" s="745">
        <v>88080</v>
      </c>
      <c r="U32" s="745"/>
      <c r="V32" s="745"/>
      <c r="W32" s="745"/>
      <c r="X32" s="745"/>
      <c r="Y32" s="817" t="s">
        <v>122</v>
      </c>
      <c r="Z32" s="817"/>
      <c r="AA32" s="817"/>
      <c r="AB32" s="817"/>
      <c r="AC32" s="817"/>
      <c r="AD32" s="745">
        <v>10185</v>
      </c>
      <c r="AE32" s="745"/>
      <c r="AF32" s="745"/>
      <c r="AG32" s="745"/>
      <c r="AH32" s="745"/>
      <c r="AI32" s="745">
        <v>122497</v>
      </c>
      <c r="AJ32" s="745"/>
      <c r="AK32" s="745"/>
      <c r="AL32" s="745"/>
      <c r="AM32" s="745"/>
      <c r="AN32" s="142"/>
      <c r="AP32" s="210"/>
      <c r="AQ32" s="210"/>
    </row>
    <row r="33" spans="1:59" s="56" customFormat="1" ht="21" customHeight="1">
      <c r="A33" s="36"/>
      <c r="E33" s="603">
        <v>4</v>
      </c>
      <c r="F33" s="603"/>
      <c r="G33" s="500"/>
      <c r="H33" s="500"/>
      <c r="I33" s="507"/>
      <c r="J33" s="748">
        <v>191372</v>
      </c>
      <c r="K33" s="745"/>
      <c r="L33" s="745"/>
      <c r="M33" s="745"/>
      <c r="N33" s="745"/>
      <c r="O33" s="745">
        <v>15828</v>
      </c>
      <c r="P33" s="745"/>
      <c r="Q33" s="745"/>
      <c r="R33" s="745"/>
      <c r="S33" s="745"/>
      <c r="T33" s="745">
        <v>99539</v>
      </c>
      <c r="U33" s="745"/>
      <c r="V33" s="745"/>
      <c r="W33" s="745"/>
      <c r="X33" s="745"/>
      <c r="Y33" s="817" t="s">
        <v>122</v>
      </c>
      <c r="Z33" s="817"/>
      <c r="AA33" s="817"/>
      <c r="AB33" s="817"/>
      <c r="AC33" s="817"/>
      <c r="AD33" s="745">
        <v>11282</v>
      </c>
      <c r="AE33" s="745"/>
      <c r="AF33" s="745"/>
      <c r="AG33" s="745"/>
      <c r="AH33" s="745"/>
      <c r="AI33" s="745">
        <v>145692</v>
      </c>
      <c r="AJ33" s="745"/>
      <c r="AK33" s="745"/>
      <c r="AL33" s="745"/>
      <c r="AM33" s="745"/>
      <c r="AN33" s="511"/>
      <c r="AP33" s="210"/>
      <c r="AQ33" s="210"/>
    </row>
    <row r="34" spans="1:59" s="56" customFormat="1" ht="21" customHeight="1">
      <c r="A34" s="36"/>
      <c r="E34" s="603">
        <v>5</v>
      </c>
      <c r="F34" s="603"/>
      <c r="G34" s="156"/>
      <c r="H34" s="156"/>
      <c r="I34" s="155"/>
      <c r="J34" s="748">
        <v>197218</v>
      </c>
      <c r="K34" s="745"/>
      <c r="L34" s="745"/>
      <c r="M34" s="745"/>
      <c r="N34" s="745"/>
      <c r="O34" s="745">
        <v>16735</v>
      </c>
      <c r="P34" s="745"/>
      <c r="Q34" s="745"/>
      <c r="R34" s="745"/>
      <c r="S34" s="745"/>
      <c r="T34" s="745">
        <v>105860</v>
      </c>
      <c r="U34" s="745"/>
      <c r="V34" s="745"/>
      <c r="W34" s="745"/>
      <c r="X34" s="745"/>
      <c r="Y34" s="817" t="s">
        <v>122</v>
      </c>
      <c r="Z34" s="817"/>
      <c r="AA34" s="817"/>
      <c r="AB34" s="817"/>
      <c r="AC34" s="817"/>
      <c r="AD34" s="745">
        <v>12012</v>
      </c>
      <c r="AE34" s="745"/>
      <c r="AF34" s="745"/>
      <c r="AG34" s="745"/>
      <c r="AH34" s="745"/>
      <c r="AI34" s="745">
        <v>176425</v>
      </c>
      <c r="AJ34" s="745"/>
      <c r="AK34" s="745"/>
      <c r="AL34" s="745"/>
      <c r="AM34" s="745"/>
      <c r="AN34" s="142"/>
      <c r="AP34" s="210"/>
      <c r="AQ34" s="210"/>
    </row>
    <row r="35" spans="1:59" s="56" customFormat="1" ht="6" customHeight="1">
      <c r="A35" s="26"/>
      <c r="B35" s="73"/>
      <c r="C35" s="73"/>
      <c r="D35" s="73"/>
      <c r="E35" s="73"/>
      <c r="F35" s="73"/>
      <c r="G35" s="73"/>
      <c r="H35" s="73"/>
      <c r="I35" s="87"/>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142"/>
      <c r="AP35" s="210"/>
      <c r="AQ35" s="210"/>
    </row>
    <row r="36" spans="1:59" s="32" customFormat="1" ht="12.9" customHeight="1">
      <c r="A36" s="28"/>
      <c r="B36" s="32" t="s">
        <v>377</v>
      </c>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P36" s="204"/>
      <c r="AQ36" s="204"/>
    </row>
    <row r="37" spans="1:59" s="28" customFormat="1" ht="12.9" customHeight="1">
      <c r="B37" s="28" t="s">
        <v>392</v>
      </c>
      <c r="AP37" s="203"/>
      <c r="AQ37" s="203"/>
    </row>
    <row r="38" spans="1:59" s="28" customFormat="1" ht="12.9" customHeight="1">
      <c r="B38" s="28" t="s">
        <v>391</v>
      </c>
      <c r="AP38" s="203"/>
      <c r="AQ38" s="203"/>
    </row>
    <row r="39" spans="1:59" s="28" customFormat="1" ht="11.25" customHeight="1">
      <c r="B39" s="28" t="s">
        <v>390</v>
      </c>
      <c r="AN39" s="29"/>
      <c r="AP39" s="203"/>
      <c r="AQ39" s="203"/>
    </row>
    <row r="40" spans="1:59" s="28" customFormat="1" ht="12.9" customHeight="1">
      <c r="AC40" s="32"/>
      <c r="AD40" s="32"/>
      <c r="AE40" s="32"/>
      <c r="AF40" s="32"/>
      <c r="AG40" s="32"/>
      <c r="AH40" s="32"/>
      <c r="AI40" s="32"/>
      <c r="AJ40" s="32"/>
      <c r="AK40" s="32"/>
      <c r="AL40" s="32"/>
      <c r="AM40" s="32"/>
      <c r="AP40" s="203"/>
      <c r="AQ40" s="203"/>
    </row>
    <row r="41" spans="1:59" ht="20.100000000000001" customHeight="1">
      <c r="B41" s="67" t="s">
        <v>389</v>
      </c>
      <c r="C41" s="67"/>
      <c r="D41" s="57"/>
      <c r="AN41" s="26"/>
      <c r="AO41" s="27"/>
    </row>
    <row r="42" spans="1:59" ht="6" customHeight="1">
      <c r="B42" s="71"/>
      <c r="C42" s="71"/>
      <c r="D42" s="57"/>
      <c r="AN42" s="26"/>
      <c r="AO42" s="27"/>
    </row>
    <row r="43" spans="1:59" ht="24.9" customHeight="1">
      <c r="B43" s="606" t="s">
        <v>388</v>
      </c>
      <c r="C43" s="606"/>
      <c r="D43" s="606"/>
      <c r="E43" s="606"/>
      <c r="F43" s="606"/>
      <c r="G43" s="606"/>
      <c r="H43" s="606"/>
      <c r="I43" s="688"/>
      <c r="J43" s="85" t="s">
        <v>387</v>
      </c>
      <c r="K43" s="82"/>
      <c r="L43" s="82"/>
      <c r="M43" s="82"/>
      <c r="N43" s="82"/>
      <c r="O43" s="82"/>
      <c r="P43" s="82"/>
      <c r="Q43" s="82"/>
      <c r="R43" s="82"/>
      <c r="S43" s="82"/>
      <c r="T43" s="82"/>
      <c r="U43" s="84"/>
      <c r="V43" s="104"/>
      <c r="W43" s="824" t="s">
        <v>386</v>
      </c>
      <c r="X43" s="824"/>
      <c r="Y43" s="824"/>
      <c r="Z43" s="824"/>
      <c r="AA43" s="167"/>
      <c r="AB43" s="85" t="s">
        <v>385</v>
      </c>
      <c r="AC43" s="82"/>
      <c r="AD43" s="82"/>
      <c r="AE43" s="82"/>
      <c r="AF43" s="82"/>
      <c r="AG43" s="82"/>
      <c r="AH43" s="82"/>
      <c r="AI43" s="82"/>
      <c r="AJ43" s="82"/>
      <c r="AK43" s="82"/>
      <c r="AL43" s="82"/>
      <c r="AM43" s="82"/>
      <c r="AN43" s="208"/>
      <c r="AO43" s="142"/>
    </row>
    <row r="44" spans="1:59" ht="24.9" customHeight="1">
      <c r="B44" s="607"/>
      <c r="C44" s="607"/>
      <c r="D44" s="607"/>
      <c r="E44" s="607"/>
      <c r="F44" s="607"/>
      <c r="G44" s="607"/>
      <c r="H44" s="607"/>
      <c r="I44" s="685"/>
      <c r="J44" s="85" t="s">
        <v>384</v>
      </c>
      <c r="K44" s="82"/>
      <c r="L44" s="82"/>
      <c r="M44" s="82"/>
      <c r="N44" s="82"/>
      <c r="O44" s="84"/>
      <c r="P44" s="85" t="s">
        <v>383</v>
      </c>
      <c r="Q44" s="82"/>
      <c r="R44" s="82"/>
      <c r="S44" s="82"/>
      <c r="T44" s="82"/>
      <c r="U44" s="82"/>
      <c r="V44" s="74"/>
      <c r="W44" s="825" t="s">
        <v>382</v>
      </c>
      <c r="X44" s="825"/>
      <c r="Y44" s="825"/>
      <c r="Z44" s="825"/>
      <c r="AA44" s="209"/>
      <c r="AB44" s="85" t="s">
        <v>381</v>
      </c>
      <c r="AC44" s="82"/>
      <c r="AD44" s="82"/>
      <c r="AE44" s="82"/>
      <c r="AF44" s="82"/>
      <c r="AG44" s="84"/>
      <c r="AH44" s="85" t="s">
        <v>380</v>
      </c>
      <c r="AI44" s="82"/>
      <c r="AJ44" s="82"/>
      <c r="AK44" s="82"/>
      <c r="AL44" s="82"/>
      <c r="AM44" s="82"/>
      <c r="AN44" s="208"/>
      <c r="AO44" s="142"/>
      <c r="AP44" s="205"/>
      <c r="AQ44" s="205"/>
      <c r="AT44" s="205"/>
      <c r="AU44" s="205"/>
      <c r="AX44" s="174"/>
      <c r="AY44" s="174"/>
      <c r="BB44" s="174"/>
      <c r="BC44" s="174"/>
      <c r="BF44" s="174"/>
      <c r="BG44" s="174"/>
    </row>
    <row r="45" spans="1:59" s="52" customFormat="1" ht="12.9" customHeight="1">
      <c r="B45" s="53"/>
      <c r="C45" s="53"/>
      <c r="D45" s="53"/>
      <c r="E45" s="53"/>
      <c r="F45" s="53"/>
      <c r="G45" s="53"/>
      <c r="H45" s="53"/>
      <c r="I45" s="149"/>
      <c r="J45" s="53"/>
      <c r="K45" s="53"/>
      <c r="L45" s="54"/>
      <c r="M45" s="53"/>
      <c r="N45" s="53"/>
      <c r="O45" s="54" t="s">
        <v>379</v>
      </c>
      <c r="P45" s="54"/>
      <c r="Q45" s="53"/>
      <c r="R45" s="53"/>
      <c r="S45" s="53"/>
      <c r="T45" s="53"/>
      <c r="U45" s="54" t="s">
        <v>379</v>
      </c>
      <c r="V45" s="54"/>
      <c r="Y45" s="53"/>
      <c r="Z45" s="53"/>
      <c r="AA45" s="54" t="s">
        <v>379</v>
      </c>
      <c r="AB45" s="53"/>
      <c r="AC45" s="53"/>
      <c r="AD45" s="53"/>
      <c r="AF45" s="53"/>
      <c r="AG45" s="53" t="s">
        <v>378</v>
      </c>
      <c r="AH45" s="53"/>
      <c r="AI45" s="53"/>
      <c r="AJ45" s="53"/>
      <c r="AK45" s="53"/>
      <c r="AL45" s="53"/>
      <c r="AM45" s="53" t="s">
        <v>378</v>
      </c>
      <c r="AN45" s="53"/>
      <c r="AP45" s="158"/>
      <c r="AQ45" s="158"/>
      <c r="AT45" s="158"/>
      <c r="AU45" s="158"/>
    </row>
    <row r="46" spans="1:59" ht="21" customHeight="1">
      <c r="A46" s="36"/>
      <c r="B46" s="756" t="s">
        <v>33</v>
      </c>
      <c r="C46" s="756"/>
      <c r="D46" s="756"/>
      <c r="E46" s="603" t="s">
        <v>34</v>
      </c>
      <c r="F46" s="603"/>
      <c r="G46" s="612" t="s">
        <v>259</v>
      </c>
      <c r="H46" s="612"/>
      <c r="I46" s="613"/>
      <c r="J46" s="777">
        <v>269139</v>
      </c>
      <c r="K46" s="639"/>
      <c r="L46" s="639"/>
      <c r="M46" s="639"/>
      <c r="N46" s="639"/>
      <c r="O46" s="639"/>
      <c r="P46" s="601">
        <v>7691</v>
      </c>
      <c r="Q46" s="601"/>
      <c r="R46" s="601"/>
      <c r="S46" s="601"/>
      <c r="T46" s="601"/>
      <c r="U46" s="601"/>
      <c r="V46" s="601">
        <v>74067</v>
      </c>
      <c r="W46" s="601"/>
      <c r="X46" s="601"/>
      <c r="Y46" s="601"/>
      <c r="Z46" s="601"/>
      <c r="AA46" s="601"/>
      <c r="AB46" s="601">
        <v>12352552</v>
      </c>
      <c r="AC46" s="601"/>
      <c r="AD46" s="601"/>
      <c r="AE46" s="601"/>
      <c r="AF46" s="601"/>
      <c r="AG46" s="601"/>
      <c r="AH46" s="601">
        <v>12280579</v>
      </c>
      <c r="AI46" s="601"/>
      <c r="AJ46" s="601"/>
      <c r="AK46" s="601"/>
      <c r="AL46" s="601"/>
      <c r="AM46" s="601"/>
      <c r="AN46" s="206"/>
      <c r="AO46" s="27"/>
      <c r="AP46" s="205"/>
      <c r="AQ46" s="205"/>
      <c r="AT46" s="205"/>
      <c r="AU46" s="205"/>
      <c r="AX46" s="174"/>
      <c r="AY46" s="174"/>
      <c r="BB46" s="174"/>
      <c r="BC46" s="174"/>
      <c r="BF46" s="174"/>
      <c r="BG46" s="174"/>
    </row>
    <row r="47" spans="1:59" ht="21" customHeight="1">
      <c r="A47" s="36"/>
      <c r="E47" s="603">
        <v>2</v>
      </c>
      <c r="F47" s="603"/>
      <c r="G47" s="612"/>
      <c r="H47" s="612"/>
      <c r="I47" s="613"/>
      <c r="J47" s="812">
        <v>197171</v>
      </c>
      <c r="K47" s="813"/>
      <c r="L47" s="813"/>
      <c r="M47" s="813"/>
      <c r="N47" s="813"/>
      <c r="O47" s="813"/>
      <c r="P47" s="815">
        <v>3212</v>
      </c>
      <c r="Q47" s="815"/>
      <c r="R47" s="815"/>
      <c r="S47" s="815"/>
      <c r="T47" s="815"/>
      <c r="U47" s="815"/>
      <c r="V47" s="815">
        <v>43916</v>
      </c>
      <c r="W47" s="815"/>
      <c r="X47" s="815"/>
      <c r="Y47" s="815"/>
      <c r="Z47" s="815"/>
      <c r="AA47" s="815"/>
      <c r="AB47" s="601">
        <v>3432323</v>
      </c>
      <c r="AC47" s="601"/>
      <c r="AD47" s="601"/>
      <c r="AE47" s="601"/>
      <c r="AF47" s="601"/>
      <c r="AG47" s="601"/>
      <c r="AH47" s="601">
        <v>3396638</v>
      </c>
      <c r="AI47" s="601"/>
      <c r="AJ47" s="601"/>
      <c r="AK47" s="601"/>
      <c r="AL47" s="601"/>
      <c r="AM47" s="601"/>
      <c r="AN47" s="206"/>
      <c r="AO47" s="154"/>
      <c r="AP47" s="205"/>
      <c r="AQ47" s="205"/>
      <c r="AT47" s="205"/>
      <c r="AU47" s="205"/>
      <c r="AX47" s="174"/>
      <c r="AY47" s="174"/>
      <c r="BB47" s="174"/>
      <c r="BC47" s="174"/>
      <c r="BF47" s="174"/>
      <c r="BG47" s="174"/>
    </row>
    <row r="48" spans="1:59" ht="21" customHeight="1">
      <c r="A48" s="36"/>
      <c r="E48" s="603">
        <v>3</v>
      </c>
      <c r="F48" s="603"/>
      <c r="G48" s="612"/>
      <c r="H48" s="612"/>
      <c r="I48" s="613"/>
      <c r="J48" s="812">
        <v>201101</v>
      </c>
      <c r="K48" s="813"/>
      <c r="L48" s="813"/>
      <c r="M48" s="813"/>
      <c r="N48" s="813"/>
      <c r="O48" s="813"/>
      <c r="P48" s="815">
        <v>3792</v>
      </c>
      <c r="Q48" s="815"/>
      <c r="R48" s="815"/>
      <c r="S48" s="815"/>
      <c r="T48" s="815"/>
      <c r="U48" s="815"/>
      <c r="V48" s="815">
        <v>53079</v>
      </c>
      <c r="W48" s="815"/>
      <c r="X48" s="815"/>
      <c r="Y48" s="815"/>
      <c r="Z48" s="815"/>
      <c r="AA48" s="815"/>
      <c r="AB48" s="601">
        <v>5008012</v>
      </c>
      <c r="AC48" s="601"/>
      <c r="AD48" s="601"/>
      <c r="AE48" s="601"/>
      <c r="AF48" s="601"/>
      <c r="AG48" s="601"/>
      <c r="AH48" s="601">
        <v>4948249</v>
      </c>
      <c r="AI48" s="601"/>
      <c r="AJ48" s="601"/>
      <c r="AK48" s="601"/>
      <c r="AL48" s="601"/>
      <c r="AM48" s="601"/>
      <c r="AN48" s="206"/>
      <c r="AO48" s="154"/>
      <c r="AP48" s="205"/>
      <c r="AQ48" s="205"/>
      <c r="AT48" s="205"/>
      <c r="AU48" s="205"/>
      <c r="AX48" s="174"/>
      <c r="AY48" s="174"/>
      <c r="BB48" s="174"/>
      <c r="BC48" s="174"/>
      <c r="BF48" s="174"/>
      <c r="BG48" s="174"/>
    </row>
    <row r="49" spans="1:59" ht="21" customHeight="1">
      <c r="A49" s="36"/>
      <c r="E49" s="811">
        <v>4</v>
      </c>
      <c r="F49" s="811"/>
      <c r="G49" s="506"/>
      <c r="H49" s="506"/>
      <c r="I49" s="502"/>
      <c r="J49" s="812">
        <v>211247</v>
      </c>
      <c r="K49" s="814"/>
      <c r="L49" s="814"/>
      <c r="M49" s="814"/>
      <c r="N49" s="814"/>
      <c r="O49" s="814"/>
      <c r="P49" s="815">
        <v>4391</v>
      </c>
      <c r="Q49" s="815"/>
      <c r="R49" s="815"/>
      <c r="S49" s="815"/>
      <c r="T49" s="815"/>
      <c r="U49" s="815"/>
      <c r="V49" s="815">
        <v>55169</v>
      </c>
      <c r="W49" s="815"/>
      <c r="X49" s="815"/>
      <c r="Y49" s="815"/>
      <c r="Z49" s="815"/>
      <c r="AA49" s="815"/>
      <c r="AB49" s="601">
        <v>9412340</v>
      </c>
      <c r="AC49" s="601"/>
      <c r="AD49" s="601"/>
      <c r="AE49" s="601"/>
      <c r="AF49" s="601"/>
      <c r="AG49" s="601"/>
      <c r="AH49" s="601">
        <v>9406380</v>
      </c>
      <c r="AI49" s="601"/>
      <c r="AJ49" s="601"/>
      <c r="AK49" s="601"/>
      <c r="AL49" s="601"/>
      <c r="AM49" s="601"/>
      <c r="AN49" s="206"/>
      <c r="AO49" s="154"/>
      <c r="AP49" s="205"/>
      <c r="AQ49" s="205"/>
      <c r="AT49" s="205"/>
      <c r="AU49" s="205"/>
      <c r="AX49" s="174"/>
      <c r="AY49" s="174"/>
      <c r="BB49" s="174"/>
      <c r="BC49" s="174"/>
      <c r="BF49" s="174"/>
      <c r="BG49" s="174"/>
    </row>
    <row r="50" spans="1:59" ht="21" customHeight="1">
      <c r="A50" s="36"/>
      <c r="B50" s="56"/>
      <c r="C50" s="56"/>
      <c r="D50" s="56"/>
      <c r="E50" s="811">
        <v>5</v>
      </c>
      <c r="F50" s="811"/>
      <c r="G50" s="46"/>
      <c r="H50" s="46"/>
      <c r="I50" s="93"/>
      <c r="J50" s="812">
        <v>215783</v>
      </c>
      <c r="K50" s="814"/>
      <c r="L50" s="814"/>
      <c r="M50" s="814"/>
      <c r="N50" s="814"/>
      <c r="O50" s="814"/>
      <c r="P50" s="815">
        <v>7138</v>
      </c>
      <c r="Q50" s="815"/>
      <c r="R50" s="815"/>
      <c r="S50" s="815"/>
      <c r="T50" s="815"/>
      <c r="U50" s="815"/>
      <c r="V50" s="815">
        <v>56370</v>
      </c>
      <c r="W50" s="815"/>
      <c r="X50" s="815"/>
      <c r="Y50" s="815"/>
      <c r="Z50" s="815"/>
      <c r="AA50" s="815"/>
      <c r="AB50" s="601">
        <v>13071626</v>
      </c>
      <c r="AC50" s="601"/>
      <c r="AD50" s="601"/>
      <c r="AE50" s="601"/>
      <c r="AF50" s="601"/>
      <c r="AG50" s="601"/>
      <c r="AH50" s="601">
        <v>13047607</v>
      </c>
      <c r="AI50" s="601"/>
      <c r="AJ50" s="601"/>
      <c r="AK50" s="601"/>
      <c r="AL50" s="601"/>
      <c r="AM50" s="601"/>
      <c r="AN50" s="206"/>
      <c r="AO50" s="154"/>
      <c r="AP50" s="205"/>
      <c r="AQ50" s="205"/>
      <c r="AT50" s="205"/>
      <c r="AU50" s="205"/>
      <c r="AX50" s="174"/>
      <c r="AY50" s="174"/>
      <c r="BB50" s="174"/>
      <c r="BC50" s="174"/>
      <c r="BF50" s="174"/>
      <c r="BG50" s="174"/>
    </row>
    <row r="51" spans="1:59" ht="6" customHeight="1">
      <c r="B51" s="73"/>
      <c r="C51" s="73"/>
      <c r="D51" s="73"/>
      <c r="E51" s="816"/>
      <c r="F51" s="816"/>
      <c r="G51" s="73"/>
      <c r="H51" s="73"/>
      <c r="I51" s="87"/>
      <c r="J51" s="822"/>
      <c r="K51" s="823"/>
      <c r="L51" s="823"/>
      <c r="M51" s="823"/>
      <c r="N51" s="823"/>
      <c r="O51" s="823"/>
      <c r="P51" s="616"/>
      <c r="Q51" s="616"/>
      <c r="R51" s="616"/>
      <c r="S51" s="616"/>
      <c r="T51" s="616"/>
      <c r="U51" s="616"/>
      <c r="V51" s="616"/>
      <c r="W51" s="616"/>
      <c r="X51" s="616"/>
      <c r="Y51" s="616"/>
      <c r="Z51" s="616"/>
      <c r="AA51" s="616"/>
      <c r="AB51" s="616"/>
      <c r="AC51" s="616"/>
      <c r="AD51" s="616"/>
      <c r="AE51" s="616"/>
      <c r="AF51" s="616"/>
      <c r="AG51" s="616"/>
      <c r="AH51" s="616"/>
      <c r="AI51" s="616"/>
      <c r="AJ51" s="616"/>
      <c r="AK51" s="616"/>
      <c r="AL51" s="616"/>
      <c r="AM51" s="616"/>
      <c r="AN51" s="56"/>
      <c r="AO51" s="27"/>
      <c r="AT51" s="199"/>
      <c r="AU51" s="199"/>
    </row>
    <row r="52" spans="1:59" s="32" customFormat="1" ht="12.9" customHeight="1">
      <c r="A52" s="28"/>
      <c r="B52" s="32" t="s">
        <v>377</v>
      </c>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P52" s="204"/>
      <c r="AQ52" s="204"/>
    </row>
    <row r="53" spans="1:59" s="28" customFormat="1" ht="12.9" customHeight="1">
      <c r="B53" s="28" t="s">
        <v>376</v>
      </c>
      <c r="AC53" s="32"/>
      <c r="AD53" s="32"/>
      <c r="AE53" s="32"/>
      <c r="AF53" s="32"/>
      <c r="AG53" s="32"/>
      <c r="AH53" s="32"/>
      <c r="AI53" s="32"/>
      <c r="AJ53" s="32"/>
      <c r="AK53" s="32"/>
      <c r="AL53" s="32"/>
      <c r="AM53" s="32"/>
      <c r="AP53" s="203"/>
      <c r="AQ53" s="203"/>
      <c r="AT53" s="203"/>
      <c r="AU53" s="203"/>
    </row>
    <row r="54" spans="1:59" s="28" customFormat="1" ht="12.9" customHeight="1">
      <c r="B54" s="28" t="s">
        <v>375</v>
      </c>
      <c r="AP54" s="203"/>
      <c r="AQ54" s="203"/>
    </row>
    <row r="55" spans="1:59" s="28" customFormat="1" ht="12.9" customHeight="1">
      <c r="B55" s="28" t="s">
        <v>374</v>
      </c>
      <c r="AN55" s="29"/>
      <c r="AP55" s="203"/>
      <c r="AQ55" s="203"/>
    </row>
    <row r="56" spans="1:59" s="28" customFormat="1" ht="12.9" customHeight="1">
      <c r="AN56" s="29"/>
      <c r="AP56" s="203"/>
      <c r="AQ56" s="203"/>
    </row>
    <row r="57" spans="1:59" s="28" customFormat="1" ht="12.9" customHeight="1">
      <c r="AN57" s="29"/>
      <c r="AP57" s="203"/>
      <c r="AQ57" s="203"/>
    </row>
    <row r="58" spans="1:59" s="200" customFormat="1" ht="12.9" customHeight="1">
      <c r="B58" s="128"/>
      <c r="AN58" s="202"/>
      <c r="AP58" s="201"/>
      <c r="AQ58" s="201"/>
    </row>
    <row r="59" spans="1:59" s="200" customFormat="1" ht="20.100000000000001" customHeight="1">
      <c r="AN59" s="202"/>
      <c r="AP59" s="201"/>
      <c r="AQ59" s="201"/>
    </row>
    <row r="60" spans="1:59" s="200" customFormat="1" ht="20.100000000000001" customHeight="1">
      <c r="AN60" s="202"/>
      <c r="AP60" s="201"/>
      <c r="AQ60" s="201"/>
    </row>
    <row r="61" spans="1:59" s="200" customFormat="1" ht="20.100000000000001" customHeight="1">
      <c r="AN61" s="202"/>
      <c r="AP61" s="201"/>
      <c r="AQ61" s="201"/>
    </row>
    <row r="62" spans="1:59" s="200" customFormat="1" ht="20.100000000000001" customHeight="1">
      <c r="AN62" s="202"/>
      <c r="AP62" s="201"/>
      <c r="AQ62" s="201"/>
    </row>
  </sheetData>
  <mergeCells count="187">
    <mergeCell ref="B30:D30"/>
    <mergeCell ref="J34:N34"/>
    <mergeCell ref="E48:F48"/>
    <mergeCell ref="E47:F47"/>
    <mergeCell ref="E26:F26"/>
    <mergeCell ref="B43:I44"/>
    <mergeCell ref="E32:F32"/>
    <mergeCell ref="E27:F27"/>
    <mergeCell ref="E33:F33"/>
    <mergeCell ref="E28:F28"/>
    <mergeCell ref="J26:N26"/>
    <mergeCell ref="G32:I32"/>
    <mergeCell ref="J33:N33"/>
    <mergeCell ref="AD28:AH28"/>
    <mergeCell ref="P12:U12"/>
    <mergeCell ref="O28:S28"/>
    <mergeCell ref="G30:I30"/>
    <mergeCell ref="E31:F31"/>
    <mergeCell ref="J31:N31"/>
    <mergeCell ref="P13:U13"/>
    <mergeCell ref="O30:S30"/>
    <mergeCell ref="J29:N29"/>
    <mergeCell ref="E12:F12"/>
    <mergeCell ref="J12:O12"/>
    <mergeCell ref="E30:F30"/>
    <mergeCell ref="E29:F29"/>
    <mergeCell ref="Y29:AC29"/>
    <mergeCell ref="G31:I31"/>
    <mergeCell ref="J30:N30"/>
    <mergeCell ref="T31:X31"/>
    <mergeCell ref="Y30:AC30"/>
    <mergeCell ref="AI30:AM30"/>
    <mergeCell ref="T30:X30"/>
    <mergeCell ref="O34:S34"/>
    <mergeCell ref="T34:X34"/>
    <mergeCell ref="O31:S31"/>
    <mergeCell ref="AI32:AM32"/>
    <mergeCell ref="Y32:AC32"/>
    <mergeCell ref="T32:X32"/>
    <mergeCell ref="AD30:AH30"/>
    <mergeCell ref="Y31:AC31"/>
    <mergeCell ref="O33:S33"/>
    <mergeCell ref="T33:X33"/>
    <mergeCell ref="Y33:AC33"/>
    <mergeCell ref="AD33:AH33"/>
    <mergeCell ref="AI33:AM33"/>
    <mergeCell ref="AH51:AM51"/>
    <mergeCell ref="J51:O51"/>
    <mergeCell ref="P51:U51"/>
    <mergeCell ref="V51:AA51"/>
    <mergeCell ref="AB51:AG51"/>
    <mergeCell ref="W43:Z43"/>
    <mergeCell ref="AI28:AM28"/>
    <mergeCell ref="AD31:AH31"/>
    <mergeCell ref="P47:U47"/>
    <mergeCell ref="O29:S29"/>
    <mergeCell ref="AD32:AH32"/>
    <mergeCell ref="J48:O48"/>
    <mergeCell ref="J46:O46"/>
    <mergeCell ref="V47:AA47"/>
    <mergeCell ref="AH47:AM47"/>
    <mergeCell ref="AI34:AM34"/>
    <mergeCell ref="T28:X28"/>
    <mergeCell ref="J28:N28"/>
    <mergeCell ref="J32:N32"/>
    <mergeCell ref="AH50:AM50"/>
    <mergeCell ref="O32:S32"/>
    <mergeCell ref="T29:X29"/>
    <mergeCell ref="Y34:AC34"/>
    <mergeCell ref="W44:Z44"/>
    <mergeCell ref="B25:D25"/>
    <mergeCell ref="V13:AA13"/>
    <mergeCell ref="Y25:AC25"/>
    <mergeCell ref="AB13:AG13"/>
    <mergeCell ref="AB14:AG14"/>
    <mergeCell ref="E14:F14"/>
    <mergeCell ref="AD25:AH25"/>
    <mergeCell ref="O25:S25"/>
    <mergeCell ref="J13:O13"/>
    <mergeCell ref="J14:O14"/>
    <mergeCell ref="G16:I16"/>
    <mergeCell ref="G25:I25"/>
    <mergeCell ref="P14:U14"/>
    <mergeCell ref="E25:F25"/>
    <mergeCell ref="B13:D13"/>
    <mergeCell ref="J16:O16"/>
    <mergeCell ref="B14:D14"/>
    <mergeCell ref="G14:I14"/>
    <mergeCell ref="B16:D16"/>
    <mergeCell ref="E16:F16"/>
    <mergeCell ref="J25:N25"/>
    <mergeCell ref="AH14:AM14"/>
    <mergeCell ref="AH10:AM10"/>
    <mergeCell ref="AI25:AM25"/>
    <mergeCell ref="Y27:AC27"/>
    <mergeCell ref="AH13:AM13"/>
    <mergeCell ref="AD26:AH26"/>
    <mergeCell ref="AH16:AM16"/>
    <mergeCell ref="T27:X27"/>
    <mergeCell ref="V14:AA14"/>
    <mergeCell ref="AD27:AH27"/>
    <mergeCell ref="Y26:AC26"/>
    <mergeCell ref="T25:X25"/>
    <mergeCell ref="P16:U16"/>
    <mergeCell ref="V16:AA16"/>
    <mergeCell ref="AB16:AG16"/>
    <mergeCell ref="O27:S27"/>
    <mergeCell ref="O26:S26"/>
    <mergeCell ref="AB8:AG8"/>
    <mergeCell ref="AH8:AM8"/>
    <mergeCell ref="AB9:AG9"/>
    <mergeCell ref="B5:I6"/>
    <mergeCell ref="V6:AA6"/>
    <mergeCell ref="P9:U9"/>
    <mergeCell ref="B8:D8"/>
    <mergeCell ref="J5:O6"/>
    <mergeCell ref="J8:O8"/>
    <mergeCell ref="E8:F8"/>
    <mergeCell ref="G8:I8"/>
    <mergeCell ref="P8:U8"/>
    <mergeCell ref="E9:F9"/>
    <mergeCell ref="J9:O9"/>
    <mergeCell ref="V9:AA9"/>
    <mergeCell ref="AH9:AM9"/>
    <mergeCell ref="E51:F51"/>
    <mergeCell ref="J50:O50"/>
    <mergeCell ref="P50:U50"/>
    <mergeCell ref="P48:U48"/>
    <mergeCell ref="V50:AA50"/>
    <mergeCell ref="AB50:AG50"/>
    <mergeCell ref="V48:AA48"/>
    <mergeCell ref="Y28:AC28"/>
    <mergeCell ref="AB5:AG6"/>
    <mergeCell ref="V10:AA10"/>
    <mergeCell ref="V8:AA8"/>
    <mergeCell ref="E10:F10"/>
    <mergeCell ref="P10:U10"/>
    <mergeCell ref="AB10:AG10"/>
    <mergeCell ref="E13:F13"/>
    <mergeCell ref="J10:O10"/>
    <mergeCell ref="G13:I13"/>
    <mergeCell ref="V46:AA46"/>
    <mergeCell ref="AD34:AH34"/>
    <mergeCell ref="AH46:AM46"/>
    <mergeCell ref="AH48:AM48"/>
    <mergeCell ref="AB46:AG46"/>
    <mergeCell ref="J27:N27"/>
    <mergeCell ref="AH5:AM6"/>
    <mergeCell ref="E50:F50"/>
    <mergeCell ref="P46:U46"/>
    <mergeCell ref="J47:O47"/>
    <mergeCell ref="E46:F46"/>
    <mergeCell ref="AB47:AG47"/>
    <mergeCell ref="AB48:AG48"/>
    <mergeCell ref="B46:D46"/>
    <mergeCell ref="G46:I46"/>
    <mergeCell ref="G48:I48"/>
    <mergeCell ref="G47:I47"/>
    <mergeCell ref="E49:F49"/>
    <mergeCell ref="J49:O49"/>
    <mergeCell ref="P49:U49"/>
    <mergeCell ref="V49:AA49"/>
    <mergeCell ref="AB49:AG49"/>
    <mergeCell ref="AH49:AM49"/>
    <mergeCell ref="E34:F34"/>
    <mergeCell ref="E11:F11"/>
    <mergeCell ref="J11:O11"/>
    <mergeCell ref="P11:U11"/>
    <mergeCell ref="V11:AA11"/>
    <mergeCell ref="AB11:AG11"/>
    <mergeCell ref="AH11:AM11"/>
    <mergeCell ref="E15:F15"/>
    <mergeCell ref="G15:I15"/>
    <mergeCell ref="J15:O15"/>
    <mergeCell ref="P15:U15"/>
    <mergeCell ref="V15:AA15"/>
    <mergeCell ref="AB15:AG15"/>
    <mergeCell ref="AH15:AM15"/>
    <mergeCell ref="AI26:AM26"/>
    <mergeCell ref="AI27:AM27"/>
    <mergeCell ref="T26:X26"/>
    <mergeCell ref="V12:AA12"/>
    <mergeCell ref="AB12:AG12"/>
    <mergeCell ref="AH12:AM12"/>
    <mergeCell ref="AI31:AM31"/>
    <mergeCell ref="AI29:AM29"/>
    <mergeCell ref="AD29:AH29"/>
  </mergeCells>
  <phoneticPr fontId="1"/>
  <printOptions horizontalCentered="1"/>
  <pageMargins left="0.39370078740157483" right="0.39370078740157483" top="0.47244094488188981" bottom="0" header="0.31496062992125984" footer="0"/>
  <pageSetup paperSize="9" scale="90" firstPageNumber="5" orientation="portrait" useFirstPageNumber="1" copies="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60"/>
  <sheetViews>
    <sheetView showGridLines="0" view="pageBreakPreview" topLeftCell="A32" zoomScaleNormal="100" zoomScaleSheetLayoutView="100" workbookViewId="0">
      <selection activeCell="BP44" sqref="BP44"/>
    </sheetView>
  </sheetViews>
  <sheetFormatPr defaultColWidth="9" defaultRowHeight="20.100000000000001" customHeight="1"/>
  <cols>
    <col min="1" max="4" width="1.6640625" style="200" customWidth="1"/>
    <col min="5" max="5" width="1.44140625" style="200" customWidth="1"/>
    <col min="6" max="6" width="2" style="200" customWidth="1"/>
    <col min="7" max="9" width="1.6640625" style="200" customWidth="1"/>
    <col min="10" max="64" width="1.44140625" style="200" customWidth="1"/>
    <col min="65" max="65" width="4.21875" style="202" customWidth="1"/>
    <col min="66" max="66" width="5.88671875" style="202" customWidth="1"/>
    <col min="67" max="67" width="7" style="200" customWidth="1"/>
    <col min="68" max="69" width="10.88671875" style="201" customWidth="1"/>
    <col min="70" max="71" width="10.88671875" style="200" customWidth="1"/>
    <col min="72" max="72" width="1.88671875" style="200" customWidth="1"/>
    <col min="73" max="73" width="6" style="200" customWidth="1"/>
    <col min="74" max="77" width="10.88671875" style="200" bestFit="1" customWidth="1"/>
    <col min="78" max="78" width="1.44140625" style="200" customWidth="1"/>
    <col min="79" max="79" width="1.6640625" style="200" customWidth="1"/>
    <col min="80" max="80" width="8.77734375" style="200" customWidth="1"/>
    <col min="81" max="81" width="9.44140625" style="200" customWidth="1"/>
    <col min="82" max="83" width="1.6640625" style="200" customWidth="1"/>
    <col min="84" max="84" width="8.77734375" style="200" customWidth="1"/>
    <col min="85" max="85" width="9.44140625" style="200" customWidth="1"/>
    <col min="86" max="86" width="1.6640625" style="200" customWidth="1"/>
    <col min="87" max="16384" width="9" style="200"/>
  </cols>
  <sheetData>
    <row r="1" spans="1:85" ht="20.100000000000001" customHeight="1">
      <c r="A1" s="241"/>
      <c r="B1" s="242" t="s">
        <v>458</v>
      </c>
      <c r="C1" s="242"/>
      <c r="D1" s="242"/>
      <c r="E1" s="241"/>
      <c r="F1" s="241"/>
      <c r="G1" s="241"/>
      <c r="H1" s="241"/>
      <c r="I1" s="241"/>
      <c r="J1" s="241"/>
      <c r="K1" s="241"/>
      <c r="L1" s="241"/>
      <c r="M1" s="241"/>
      <c r="N1" s="241"/>
      <c r="O1" s="241"/>
      <c r="P1" s="241"/>
      <c r="Q1" s="241"/>
      <c r="R1" s="242"/>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02"/>
    </row>
    <row r="2" spans="1:85" ht="6" customHeight="1">
      <c r="A2" s="241"/>
      <c r="B2" s="243"/>
      <c r="C2" s="243"/>
      <c r="D2" s="242"/>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22"/>
      <c r="BP2" s="263"/>
      <c r="BQ2" s="263"/>
      <c r="BR2" s="263"/>
      <c r="BS2" s="263"/>
      <c r="BT2" s="262"/>
      <c r="BU2" s="262"/>
      <c r="BX2" s="262"/>
      <c r="BY2" s="262"/>
      <c r="CB2" s="262"/>
      <c r="CC2" s="262"/>
      <c r="CF2" s="262"/>
      <c r="CG2" s="262"/>
    </row>
    <row r="3" spans="1:85" ht="22.5" customHeight="1">
      <c r="B3" s="834" t="s">
        <v>338</v>
      </c>
      <c r="C3" s="834"/>
      <c r="D3" s="834"/>
      <c r="E3" s="834"/>
      <c r="F3" s="834"/>
      <c r="G3" s="834"/>
      <c r="H3" s="834"/>
      <c r="I3" s="835"/>
      <c r="J3" s="257" t="s">
        <v>457</v>
      </c>
      <c r="K3" s="256"/>
      <c r="L3" s="256"/>
      <c r="M3" s="256"/>
      <c r="N3" s="256"/>
      <c r="O3" s="256"/>
      <c r="P3" s="256"/>
      <c r="Q3" s="256"/>
      <c r="R3" s="256"/>
      <c r="S3" s="256"/>
      <c r="T3" s="256"/>
      <c r="U3" s="256"/>
      <c r="V3" s="256"/>
      <c r="W3" s="255"/>
      <c r="X3" s="257" t="s">
        <v>456</v>
      </c>
      <c r="Y3" s="256"/>
      <c r="Z3" s="256"/>
      <c r="AA3" s="256"/>
      <c r="AB3" s="256"/>
      <c r="AC3" s="256"/>
      <c r="AD3" s="256"/>
      <c r="AE3" s="256"/>
      <c r="AF3" s="256"/>
      <c r="AG3" s="256"/>
      <c r="AH3" s="256"/>
      <c r="AI3" s="256"/>
      <c r="AJ3" s="256"/>
      <c r="AK3" s="255"/>
      <c r="AL3" s="257" t="s">
        <v>455</v>
      </c>
      <c r="AM3" s="256"/>
      <c r="AN3" s="256"/>
      <c r="AO3" s="256"/>
      <c r="AP3" s="256"/>
      <c r="AQ3" s="256"/>
      <c r="AR3" s="256"/>
      <c r="AS3" s="256"/>
      <c r="AT3" s="256"/>
      <c r="AU3" s="256"/>
      <c r="AV3" s="256"/>
      <c r="AW3" s="256"/>
      <c r="AX3" s="256"/>
      <c r="AY3" s="255"/>
      <c r="AZ3" s="257" t="s">
        <v>454</v>
      </c>
      <c r="BA3" s="256"/>
      <c r="BB3" s="256"/>
      <c r="BC3" s="256"/>
      <c r="BD3" s="256"/>
      <c r="BE3" s="256"/>
      <c r="BF3" s="256"/>
      <c r="BG3" s="256"/>
      <c r="BH3" s="256"/>
      <c r="BI3" s="256"/>
      <c r="BJ3" s="256"/>
      <c r="BK3" s="256"/>
      <c r="BL3" s="256"/>
      <c r="BM3" s="256"/>
      <c r="BN3" s="241"/>
      <c r="BO3" s="268"/>
      <c r="BP3" s="263"/>
      <c r="BQ3" s="263"/>
      <c r="BR3" s="263"/>
      <c r="BS3" s="263"/>
      <c r="BT3" s="262"/>
      <c r="BU3" s="262"/>
      <c r="BX3" s="262"/>
      <c r="BY3" s="262"/>
      <c r="CB3" s="262"/>
      <c r="CC3" s="262"/>
      <c r="CF3" s="262"/>
      <c r="CG3" s="262"/>
    </row>
    <row r="4" spans="1:85" ht="22.5" customHeight="1">
      <c r="B4" s="837"/>
      <c r="C4" s="837"/>
      <c r="D4" s="837"/>
      <c r="E4" s="837"/>
      <c r="F4" s="837"/>
      <c r="G4" s="837"/>
      <c r="H4" s="837"/>
      <c r="I4" s="838"/>
      <c r="J4" s="257" t="s">
        <v>453</v>
      </c>
      <c r="K4" s="256"/>
      <c r="L4" s="256"/>
      <c r="M4" s="256"/>
      <c r="N4" s="256"/>
      <c r="O4" s="256"/>
      <c r="P4" s="255"/>
      <c r="Q4" s="257" t="s">
        <v>452</v>
      </c>
      <c r="R4" s="256"/>
      <c r="S4" s="256"/>
      <c r="T4" s="256"/>
      <c r="U4" s="256"/>
      <c r="V4" s="256"/>
      <c r="W4" s="255"/>
      <c r="X4" s="257" t="s">
        <v>451</v>
      </c>
      <c r="Y4" s="256"/>
      <c r="Z4" s="256"/>
      <c r="AA4" s="256"/>
      <c r="AB4" s="256"/>
      <c r="AC4" s="256"/>
      <c r="AD4" s="255"/>
      <c r="AE4" s="257" t="s">
        <v>450</v>
      </c>
      <c r="AF4" s="256"/>
      <c r="AG4" s="256"/>
      <c r="AH4" s="256"/>
      <c r="AI4" s="256"/>
      <c r="AJ4" s="256"/>
      <c r="AK4" s="255"/>
      <c r="AL4" s="257" t="s">
        <v>449</v>
      </c>
      <c r="AM4" s="256"/>
      <c r="AN4" s="256"/>
      <c r="AO4" s="256"/>
      <c r="AP4" s="256"/>
      <c r="AQ4" s="256"/>
      <c r="AR4" s="255"/>
      <c r="AS4" s="257" t="s">
        <v>448</v>
      </c>
      <c r="AT4" s="256"/>
      <c r="AU4" s="256"/>
      <c r="AV4" s="256"/>
      <c r="AW4" s="256"/>
      <c r="AX4" s="256"/>
      <c r="AY4" s="255"/>
      <c r="AZ4" s="257" t="s">
        <v>447</v>
      </c>
      <c r="BA4" s="256"/>
      <c r="BB4" s="256"/>
      <c r="BC4" s="256"/>
      <c r="BD4" s="256"/>
      <c r="BE4" s="256"/>
      <c r="BF4" s="255"/>
      <c r="BG4" s="257" t="s">
        <v>446</v>
      </c>
      <c r="BH4" s="256"/>
      <c r="BI4" s="256"/>
      <c r="BJ4" s="256"/>
      <c r="BK4" s="256"/>
      <c r="BL4" s="256"/>
      <c r="BM4" s="256"/>
      <c r="BN4" s="241"/>
      <c r="BO4" s="265"/>
      <c r="BP4" s="263"/>
      <c r="BQ4" s="263"/>
      <c r="BR4" s="263"/>
      <c r="BS4" s="263"/>
      <c r="BT4" s="262"/>
      <c r="BU4" s="262"/>
      <c r="BX4" s="262"/>
      <c r="BY4" s="262"/>
      <c r="CB4" s="262"/>
      <c r="CC4" s="262"/>
      <c r="CF4" s="262"/>
      <c r="CG4" s="262"/>
    </row>
    <row r="5" spans="1:85" s="234" customFormat="1" ht="12.9" customHeight="1">
      <c r="B5" s="236"/>
      <c r="C5" s="236"/>
      <c r="D5" s="236"/>
      <c r="E5" s="236"/>
      <c r="F5" s="236"/>
      <c r="G5" s="236"/>
      <c r="H5" s="236"/>
      <c r="I5" s="267"/>
      <c r="J5" s="236"/>
      <c r="K5" s="236"/>
      <c r="L5" s="237"/>
      <c r="M5" s="236"/>
      <c r="N5" s="236"/>
      <c r="P5" s="237" t="s">
        <v>445</v>
      </c>
      <c r="Q5" s="237"/>
      <c r="R5" s="236"/>
      <c r="T5" s="236"/>
      <c r="U5" s="236"/>
      <c r="V5" s="236"/>
      <c r="W5" s="237" t="s">
        <v>444</v>
      </c>
      <c r="X5" s="237"/>
      <c r="Y5" s="236"/>
      <c r="Z5" s="236"/>
      <c r="AA5" s="236"/>
      <c r="AB5" s="236"/>
      <c r="AD5" s="237" t="s">
        <v>444</v>
      </c>
      <c r="AE5" s="237"/>
      <c r="AF5" s="236"/>
      <c r="AG5" s="236"/>
      <c r="AI5" s="236"/>
      <c r="AK5" s="237" t="s">
        <v>444</v>
      </c>
      <c r="AL5" s="237"/>
      <c r="AM5" s="236"/>
      <c r="AO5" s="236"/>
      <c r="AP5" s="236"/>
      <c r="AQ5" s="236"/>
      <c r="AR5" s="237" t="s">
        <v>444</v>
      </c>
      <c r="AS5" s="237"/>
      <c r="AT5" s="236"/>
      <c r="AU5" s="236"/>
      <c r="AV5" s="236"/>
      <c r="AW5" s="236"/>
      <c r="AX5" s="236"/>
      <c r="AY5" s="237" t="s">
        <v>444</v>
      </c>
      <c r="AZ5" s="237"/>
      <c r="BA5" s="237"/>
      <c r="BB5" s="237"/>
      <c r="BC5" s="237"/>
      <c r="BD5" s="237"/>
      <c r="BE5" s="237"/>
      <c r="BF5" s="237" t="s">
        <v>443</v>
      </c>
      <c r="BG5" s="237"/>
      <c r="BH5" s="237"/>
      <c r="BI5" s="237"/>
      <c r="BJ5" s="237"/>
      <c r="BK5" s="237"/>
      <c r="BL5" s="237"/>
      <c r="BM5" s="237" t="s">
        <v>443</v>
      </c>
      <c r="BN5" s="236"/>
      <c r="BP5" s="235"/>
      <c r="BQ5" s="235"/>
      <c r="BR5" s="235"/>
      <c r="BS5" s="235"/>
    </row>
    <row r="6" spans="1:85" s="220" customFormat="1" ht="20.25" customHeight="1">
      <c r="B6" s="828" t="s">
        <v>33</v>
      </c>
      <c r="C6" s="828"/>
      <c r="D6" s="828"/>
      <c r="E6" s="826" t="s">
        <v>34</v>
      </c>
      <c r="F6" s="826"/>
      <c r="G6" s="853" t="s">
        <v>259</v>
      </c>
      <c r="H6" s="853"/>
      <c r="I6" s="850"/>
      <c r="J6" s="744">
        <v>100586</v>
      </c>
      <c r="K6" s="743"/>
      <c r="L6" s="743"/>
      <c r="M6" s="743"/>
      <c r="N6" s="743"/>
      <c r="O6" s="743"/>
      <c r="P6" s="743"/>
      <c r="Q6" s="743">
        <v>212544</v>
      </c>
      <c r="R6" s="743"/>
      <c r="S6" s="743"/>
      <c r="T6" s="743"/>
      <c r="U6" s="743"/>
      <c r="V6" s="743"/>
      <c r="W6" s="743"/>
      <c r="X6" s="743">
        <v>1370</v>
      </c>
      <c r="Y6" s="743"/>
      <c r="Z6" s="743"/>
      <c r="AA6" s="743"/>
      <c r="AB6" s="743"/>
      <c r="AC6" s="743"/>
      <c r="AD6" s="743"/>
      <c r="AE6" s="743">
        <v>2650</v>
      </c>
      <c r="AF6" s="743"/>
      <c r="AG6" s="743"/>
      <c r="AH6" s="743"/>
      <c r="AI6" s="743"/>
      <c r="AJ6" s="743"/>
      <c r="AK6" s="743"/>
      <c r="AL6" s="743">
        <v>76051</v>
      </c>
      <c r="AM6" s="743"/>
      <c r="AN6" s="743"/>
      <c r="AO6" s="743"/>
      <c r="AP6" s="743"/>
      <c r="AQ6" s="743"/>
      <c r="AR6" s="743"/>
      <c r="AS6" s="743">
        <v>98216</v>
      </c>
      <c r="AT6" s="743"/>
      <c r="AU6" s="743"/>
      <c r="AV6" s="743"/>
      <c r="AW6" s="743"/>
      <c r="AX6" s="743"/>
      <c r="AY6" s="743"/>
      <c r="AZ6" s="743">
        <v>136168</v>
      </c>
      <c r="BA6" s="743"/>
      <c r="BB6" s="743"/>
      <c r="BC6" s="743"/>
      <c r="BD6" s="743"/>
      <c r="BE6" s="743"/>
      <c r="BF6" s="743"/>
      <c r="BG6" s="743">
        <v>116477</v>
      </c>
      <c r="BH6" s="743"/>
      <c r="BI6" s="743"/>
      <c r="BJ6" s="743"/>
      <c r="BK6" s="743"/>
      <c r="BL6" s="743"/>
      <c r="BM6" s="743"/>
      <c r="BN6" s="264"/>
      <c r="BO6" s="265"/>
      <c r="BP6" s="263"/>
      <c r="BQ6" s="263"/>
      <c r="BR6" s="263"/>
      <c r="BS6" s="263"/>
      <c r="BT6" s="262"/>
      <c r="BU6" s="262"/>
      <c r="BX6" s="262"/>
      <c r="BY6" s="262"/>
      <c r="CB6" s="262"/>
      <c r="CC6" s="262"/>
      <c r="CF6" s="262"/>
      <c r="CG6" s="262"/>
    </row>
    <row r="7" spans="1:85" s="220" customFormat="1" ht="20.25" customHeight="1">
      <c r="E7" s="826">
        <v>2</v>
      </c>
      <c r="F7" s="826"/>
      <c r="G7" s="853"/>
      <c r="H7" s="853"/>
      <c r="I7" s="850"/>
      <c r="J7" s="744">
        <v>89155</v>
      </c>
      <c r="K7" s="743"/>
      <c r="L7" s="743"/>
      <c r="M7" s="743"/>
      <c r="N7" s="743"/>
      <c r="O7" s="743"/>
      <c r="P7" s="743"/>
      <c r="Q7" s="743">
        <v>177128</v>
      </c>
      <c r="R7" s="743"/>
      <c r="S7" s="743"/>
      <c r="T7" s="743"/>
      <c r="U7" s="743"/>
      <c r="V7" s="743"/>
      <c r="W7" s="743"/>
      <c r="X7" s="743">
        <v>1205</v>
      </c>
      <c r="Y7" s="743"/>
      <c r="Z7" s="743"/>
      <c r="AA7" s="743"/>
      <c r="AB7" s="743"/>
      <c r="AC7" s="743"/>
      <c r="AD7" s="743"/>
      <c r="AE7" s="743">
        <v>2414</v>
      </c>
      <c r="AF7" s="743"/>
      <c r="AG7" s="743"/>
      <c r="AH7" s="743"/>
      <c r="AI7" s="743"/>
      <c r="AJ7" s="743"/>
      <c r="AK7" s="743"/>
      <c r="AL7" s="743">
        <v>68876</v>
      </c>
      <c r="AM7" s="743"/>
      <c r="AN7" s="743"/>
      <c r="AO7" s="743"/>
      <c r="AP7" s="743"/>
      <c r="AQ7" s="743"/>
      <c r="AR7" s="743"/>
      <c r="AS7" s="743">
        <v>87401</v>
      </c>
      <c r="AT7" s="743"/>
      <c r="AU7" s="743"/>
      <c r="AV7" s="743"/>
      <c r="AW7" s="743"/>
      <c r="AX7" s="743"/>
      <c r="AY7" s="743"/>
      <c r="AZ7" s="743">
        <v>83219</v>
      </c>
      <c r="BA7" s="743"/>
      <c r="BB7" s="743"/>
      <c r="BC7" s="743"/>
      <c r="BD7" s="743"/>
      <c r="BE7" s="743"/>
      <c r="BF7" s="743"/>
      <c r="BG7" s="743">
        <v>65055</v>
      </c>
      <c r="BH7" s="743"/>
      <c r="BI7" s="743"/>
      <c r="BJ7" s="743"/>
      <c r="BK7" s="743"/>
      <c r="BL7" s="743"/>
      <c r="BM7" s="743"/>
      <c r="BN7" s="266"/>
      <c r="BO7" s="265"/>
      <c r="BP7" s="263"/>
      <c r="BQ7" s="263"/>
      <c r="BR7" s="263"/>
      <c r="BS7" s="263"/>
      <c r="BT7" s="262"/>
      <c r="BU7" s="262"/>
      <c r="BX7" s="262"/>
      <c r="BY7" s="262"/>
      <c r="CB7" s="262"/>
      <c r="CC7" s="262"/>
      <c r="CF7" s="262"/>
      <c r="CG7" s="262"/>
    </row>
    <row r="8" spans="1:85" s="220" customFormat="1" ht="20.25" customHeight="1">
      <c r="E8" s="826">
        <v>3</v>
      </c>
      <c r="F8" s="826"/>
      <c r="G8" s="853"/>
      <c r="H8" s="853"/>
      <c r="I8" s="850"/>
      <c r="J8" s="744">
        <v>87084</v>
      </c>
      <c r="K8" s="813"/>
      <c r="L8" s="813"/>
      <c r="M8" s="813"/>
      <c r="N8" s="813"/>
      <c r="O8" s="813"/>
      <c r="P8" s="813"/>
      <c r="Q8" s="743">
        <v>178966</v>
      </c>
      <c r="R8" s="743"/>
      <c r="S8" s="743"/>
      <c r="T8" s="743"/>
      <c r="U8" s="743"/>
      <c r="V8" s="743"/>
      <c r="W8" s="743"/>
      <c r="X8" s="743">
        <v>1098</v>
      </c>
      <c r="Y8" s="743"/>
      <c r="Z8" s="743"/>
      <c r="AA8" s="743"/>
      <c r="AB8" s="743"/>
      <c r="AC8" s="743"/>
      <c r="AD8" s="743"/>
      <c r="AE8" s="743">
        <v>2206</v>
      </c>
      <c r="AF8" s="743"/>
      <c r="AG8" s="743"/>
      <c r="AH8" s="743"/>
      <c r="AI8" s="743"/>
      <c r="AJ8" s="743"/>
      <c r="AK8" s="743"/>
      <c r="AL8" s="743">
        <v>73988</v>
      </c>
      <c r="AM8" s="743"/>
      <c r="AN8" s="743"/>
      <c r="AO8" s="743"/>
      <c r="AP8" s="743"/>
      <c r="AQ8" s="743"/>
      <c r="AR8" s="743"/>
      <c r="AS8" s="743">
        <v>91910</v>
      </c>
      <c r="AT8" s="743"/>
      <c r="AU8" s="743"/>
      <c r="AV8" s="743"/>
      <c r="AW8" s="743"/>
      <c r="AX8" s="743"/>
      <c r="AY8" s="743"/>
      <c r="AZ8" s="743">
        <v>92059</v>
      </c>
      <c r="BA8" s="743"/>
      <c r="BB8" s="743"/>
      <c r="BC8" s="743"/>
      <c r="BD8" s="743"/>
      <c r="BE8" s="743"/>
      <c r="BF8" s="743"/>
      <c r="BG8" s="743">
        <v>75323</v>
      </c>
      <c r="BH8" s="743"/>
      <c r="BI8" s="743"/>
      <c r="BJ8" s="743"/>
      <c r="BK8" s="743"/>
      <c r="BL8" s="743"/>
      <c r="BM8" s="743"/>
      <c r="BN8" s="264"/>
      <c r="BO8" s="202"/>
      <c r="BP8" s="201"/>
      <c r="BQ8" s="201"/>
      <c r="BT8" s="200"/>
      <c r="BU8" s="200"/>
      <c r="BX8" s="200"/>
      <c r="BY8" s="200"/>
      <c r="CB8" s="200"/>
      <c r="CC8" s="200"/>
      <c r="CF8" s="200"/>
      <c r="CG8" s="200"/>
    </row>
    <row r="9" spans="1:85" s="220" customFormat="1" ht="20.25" customHeight="1">
      <c r="E9" s="826">
        <v>4</v>
      </c>
      <c r="F9" s="826"/>
      <c r="G9" s="518"/>
      <c r="H9" s="518"/>
      <c r="I9" s="516"/>
      <c r="J9" s="744">
        <v>86117</v>
      </c>
      <c r="K9" s="813"/>
      <c r="L9" s="813"/>
      <c r="M9" s="813"/>
      <c r="N9" s="813"/>
      <c r="O9" s="813"/>
      <c r="P9" s="813"/>
      <c r="Q9" s="743">
        <v>176444</v>
      </c>
      <c r="R9" s="743"/>
      <c r="S9" s="743"/>
      <c r="T9" s="743"/>
      <c r="U9" s="743"/>
      <c r="V9" s="743"/>
      <c r="W9" s="743"/>
      <c r="X9" s="743">
        <v>1138</v>
      </c>
      <c r="Y9" s="743"/>
      <c r="Z9" s="743"/>
      <c r="AA9" s="743"/>
      <c r="AB9" s="743"/>
      <c r="AC9" s="743"/>
      <c r="AD9" s="743"/>
      <c r="AE9" s="743">
        <v>2305</v>
      </c>
      <c r="AF9" s="743"/>
      <c r="AG9" s="743"/>
      <c r="AH9" s="743"/>
      <c r="AI9" s="743"/>
      <c r="AJ9" s="743"/>
      <c r="AK9" s="743"/>
      <c r="AL9" s="743">
        <v>73794</v>
      </c>
      <c r="AM9" s="743"/>
      <c r="AN9" s="743"/>
      <c r="AO9" s="743"/>
      <c r="AP9" s="743"/>
      <c r="AQ9" s="743"/>
      <c r="AR9" s="743"/>
      <c r="AS9" s="743">
        <v>95856</v>
      </c>
      <c r="AT9" s="743"/>
      <c r="AU9" s="743"/>
      <c r="AV9" s="743"/>
      <c r="AW9" s="743"/>
      <c r="AX9" s="743"/>
      <c r="AY9" s="743"/>
      <c r="AZ9" s="743">
        <v>91598</v>
      </c>
      <c r="BA9" s="743"/>
      <c r="BB9" s="743"/>
      <c r="BC9" s="743"/>
      <c r="BD9" s="743"/>
      <c r="BE9" s="743"/>
      <c r="BF9" s="743"/>
      <c r="BG9" s="743">
        <v>73886</v>
      </c>
      <c r="BH9" s="743"/>
      <c r="BI9" s="743"/>
      <c r="BJ9" s="743"/>
      <c r="BK9" s="743"/>
      <c r="BL9" s="743"/>
      <c r="BM9" s="743"/>
      <c r="BN9" s="264"/>
      <c r="BO9" s="517"/>
      <c r="BP9" s="201"/>
      <c r="BQ9" s="201"/>
      <c r="BT9" s="200"/>
      <c r="BU9" s="200"/>
      <c r="BX9" s="200"/>
      <c r="BY9" s="200"/>
      <c r="CB9" s="200"/>
      <c r="CC9" s="200"/>
      <c r="CF9" s="200"/>
      <c r="CG9" s="200"/>
    </row>
    <row r="10" spans="1:85" s="220" customFormat="1" ht="20.25" customHeight="1">
      <c r="E10" s="826">
        <v>5</v>
      </c>
      <c r="F10" s="826"/>
      <c r="G10" s="240"/>
      <c r="H10" s="240"/>
      <c r="I10" s="231"/>
      <c r="J10" s="830">
        <v>87379</v>
      </c>
      <c r="K10" s="831"/>
      <c r="L10" s="831"/>
      <c r="M10" s="831"/>
      <c r="N10" s="831"/>
      <c r="O10" s="831"/>
      <c r="P10" s="831"/>
      <c r="Q10" s="753">
        <v>186675</v>
      </c>
      <c r="R10" s="753"/>
      <c r="S10" s="753"/>
      <c r="T10" s="753"/>
      <c r="U10" s="753"/>
      <c r="V10" s="753"/>
      <c r="W10" s="753"/>
      <c r="X10" s="753">
        <v>1122</v>
      </c>
      <c r="Y10" s="753"/>
      <c r="Z10" s="753"/>
      <c r="AA10" s="753"/>
      <c r="AB10" s="753"/>
      <c r="AC10" s="753"/>
      <c r="AD10" s="753"/>
      <c r="AE10" s="753">
        <v>2328</v>
      </c>
      <c r="AF10" s="753"/>
      <c r="AG10" s="753"/>
      <c r="AH10" s="753"/>
      <c r="AI10" s="753"/>
      <c r="AJ10" s="753"/>
      <c r="AK10" s="753"/>
      <c r="AL10" s="753">
        <v>75716</v>
      </c>
      <c r="AM10" s="753"/>
      <c r="AN10" s="753"/>
      <c r="AO10" s="753"/>
      <c r="AP10" s="753"/>
      <c r="AQ10" s="753"/>
      <c r="AR10" s="753"/>
      <c r="AS10" s="753">
        <v>93175</v>
      </c>
      <c r="AT10" s="753"/>
      <c r="AU10" s="753"/>
      <c r="AV10" s="753"/>
      <c r="AW10" s="753"/>
      <c r="AX10" s="753"/>
      <c r="AY10" s="753"/>
      <c r="AZ10" s="753">
        <v>88275</v>
      </c>
      <c r="BA10" s="753"/>
      <c r="BB10" s="753"/>
      <c r="BC10" s="753"/>
      <c r="BD10" s="753"/>
      <c r="BE10" s="753"/>
      <c r="BF10" s="753"/>
      <c r="BG10" s="753">
        <v>71632</v>
      </c>
      <c r="BH10" s="753"/>
      <c r="BI10" s="753"/>
      <c r="BJ10" s="753"/>
      <c r="BK10" s="753"/>
      <c r="BL10" s="753"/>
      <c r="BM10" s="753"/>
      <c r="BN10" s="264"/>
      <c r="BO10" s="202"/>
      <c r="BP10" s="201"/>
      <c r="BQ10" s="201"/>
      <c r="BT10" s="200"/>
      <c r="BU10" s="200"/>
      <c r="BX10" s="200"/>
      <c r="BY10" s="200"/>
      <c r="CB10" s="200"/>
      <c r="CC10" s="200"/>
      <c r="CF10" s="200"/>
      <c r="CG10" s="200"/>
    </row>
    <row r="11" spans="1:85" s="220" customFormat="1" ht="6" customHeight="1">
      <c r="A11" s="200"/>
      <c r="B11" s="229"/>
      <c r="C11" s="229"/>
      <c r="D11" s="229"/>
      <c r="E11" s="229"/>
      <c r="F11" s="229"/>
      <c r="G11" s="229"/>
      <c r="H11" s="229"/>
      <c r="I11" s="230"/>
      <c r="J11" s="847"/>
      <c r="K11" s="848"/>
      <c r="L11" s="848"/>
      <c r="M11" s="848"/>
      <c r="N11" s="848"/>
      <c r="O11" s="848"/>
      <c r="P11" s="848"/>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241"/>
      <c r="BO11" s="832"/>
      <c r="BP11" s="832"/>
      <c r="BQ11" s="263"/>
      <c r="BT11" s="262"/>
      <c r="BU11" s="262"/>
      <c r="BX11" s="262"/>
      <c r="BY11" s="262"/>
      <c r="CB11" s="262"/>
      <c r="CC11" s="262"/>
      <c r="CF11" s="262"/>
      <c r="CG11" s="262"/>
    </row>
    <row r="12" spans="1:85" s="128" customFormat="1" ht="12.9" customHeight="1">
      <c r="B12" s="227" t="s">
        <v>442</v>
      </c>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row>
    <row r="13" spans="1:85" s="128" customFormat="1" ht="12.9" customHeight="1">
      <c r="B13" s="128" t="s">
        <v>441</v>
      </c>
      <c r="BP13" s="261"/>
      <c r="BQ13" s="261"/>
      <c r="BR13" s="261"/>
      <c r="BS13" s="261"/>
      <c r="BV13" s="261"/>
      <c r="BW13" s="261"/>
      <c r="BX13" s="261"/>
      <c r="BY13" s="261"/>
    </row>
    <row r="14" spans="1:85" s="220" customFormat="1" ht="12.9" customHeight="1">
      <c r="A14" s="200"/>
      <c r="B14" s="128"/>
      <c r="C14" s="223"/>
      <c r="D14" s="223"/>
      <c r="E14" s="223"/>
      <c r="F14" s="227"/>
      <c r="G14" s="227"/>
      <c r="H14" s="227"/>
      <c r="I14" s="227"/>
      <c r="J14" s="227"/>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0"/>
      <c r="BN14" s="240"/>
      <c r="BP14" s="260"/>
      <c r="BQ14" s="260"/>
      <c r="BR14" s="260"/>
      <c r="BS14" s="260"/>
      <c r="BV14" s="260"/>
      <c r="BW14" s="260"/>
      <c r="BX14" s="260"/>
      <c r="BY14" s="260"/>
    </row>
    <row r="15" spans="1:85" s="220" customFormat="1" ht="20.100000000000001" customHeight="1">
      <c r="A15" s="200"/>
      <c r="B15" s="242" t="s">
        <v>440</v>
      </c>
      <c r="C15" s="242"/>
      <c r="D15" s="259"/>
      <c r="E15" s="241"/>
      <c r="F15" s="241"/>
      <c r="G15" s="241"/>
      <c r="H15" s="241"/>
      <c r="I15" s="241"/>
      <c r="J15" s="241"/>
      <c r="K15" s="241"/>
      <c r="L15" s="241"/>
      <c r="M15" s="241"/>
      <c r="N15" s="242"/>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W15" s="241"/>
      <c r="AX15" s="241"/>
      <c r="AY15" s="241"/>
      <c r="AZ15" s="241"/>
      <c r="BA15" s="241"/>
      <c r="BB15" s="241"/>
      <c r="BC15" s="241"/>
      <c r="BD15" s="241"/>
      <c r="BE15" s="241"/>
      <c r="BF15" s="222"/>
      <c r="BG15" s="222"/>
      <c r="BH15" s="241"/>
      <c r="BI15" s="241"/>
      <c r="BJ15" s="241"/>
      <c r="BK15" s="241"/>
      <c r="BL15" s="241"/>
      <c r="BM15" s="250" t="s">
        <v>439</v>
      </c>
      <c r="BN15" s="240"/>
      <c r="BP15" s="260"/>
      <c r="BQ15" s="260"/>
      <c r="BR15" s="260"/>
      <c r="BS15" s="260"/>
      <c r="BV15" s="260"/>
      <c r="BW15" s="260"/>
      <c r="BX15" s="260"/>
      <c r="BY15" s="260"/>
    </row>
    <row r="16" spans="1:85" s="220" customFormat="1" ht="6" customHeight="1">
      <c r="A16" s="200"/>
      <c r="B16" s="243"/>
      <c r="C16" s="243"/>
      <c r="D16" s="259"/>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00"/>
      <c r="AV16" s="241"/>
      <c r="AW16" s="241"/>
      <c r="AX16" s="241"/>
      <c r="AY16" s="241"/>
      <c r="AZ16" s="241"/>
      <c r="BA16" s="241"/>
      <c r="BB16" s="241"/>
      <c r="BC16" s="241"/>
      <c r="BD16" s="241"/>
      <c r="BE16" s="241"/>
      <c r="BF16" s="241"/>
      <c r="BG16" s="241"/>
      <c r="BH16" s="241"/>
      <c r="BI16" s="241"/>
      <c r="BJ16" s="241"/>
      <c r="BK16" s="241"/>
      <c r="BL16" s="241"/>
      <c r="BM16" s="240"/>
      <c r="BN16" s="240"/>
      <c r="BP16" s="221"/>
      <c r="BQ16" s="221"/>
    </row>
    <row r="17" spans="1:69" s="220" customFormat="1" ht="22.5" customHeight="1">
      <c r="A17" s="200"/>
      <c r="B17" s="834" t="s">
        <v>338</v>
      </c>
      <c r="C17" s="834"/>
      <c r="D17" s="834"/>
      <c r="E17" s="834"/>
      <c r="F17" s="834"/>
      <c r="G17" s="834"/>
      <c r="H17" s="834"/>
      <c r="I17" s="835"/>
      <c r="J17" s="839" t="s">
        <v>317</v>
      </c>
      <c r="K17" s="834"/>
      <c r="L17" s="834"/>
      <c r="M17" s="834"/>
      <c r="N17" s="834"/>
      <c r="O17" s="834"/>
      <c r="P17" s="834"/>
      <c r="Q17" s="835"/>
      <c r="R17" s="839" t="s">
        <v>438</v>
      </c>
      <c r="S17" s="834"/>
      <c r="T17" s="834"/>
      <c r="U17" s="834"/>
      <c r="V17" s="834"/>
      <c r="W17" s="834"/>
      <c r="X17" s="834"/>
      <c r="Y17" s="835"/>
      <c r="Z17" s="839" t="s">
        <v>437</v>
      </c>
      <c r="AA17" s="834"/>
      <c r="AB17" s="834"/>
      <c r="AC17" s="834"/>
      <c r="AD17" s="834"/>
      <c r="AE17" s="834"/>
      <c r="AF17" s="834"/>
      <c r="AG17" s="835"/>
      <c r="AH17" s="257" t="s">
        <v>436</v>
      </c>
      <c r="AI17" s="256"/>
      <c r="AJ17" s="256"/>
      <c r="AK17" s="256"/>
      <c r="AL17" s="256"/>
      <c r="AM17" s="256"/>
      <c r="AN17" s="256"/>
      <c r="AO17" s="256"/>
      <c r="AP17" s="258"/>
      <c r="AQ17" s="258"/>
      <c r="AR17" s="258"/>
      <c r="AS17" s="258"/>
      <c r="AT17" s="258"/>
      <c r="AU17" s="258"/>
      <c r="AV17" s="256"/>
      <c r="AW17" s="255"/>
      <c r="AX17" s="833" t="s">
        <v>435</v>
      </c>
      <c r="AY17" s="834"/>
      <c r="AZ17" s="834"/>
      <c r="BA17" s="834"/>
      <c r="BB17" s="834"/>
      <c r="BC17" s="834"/>
      <c r="BD17" s="834"/>
      <c r="BE17" s="835"/>
      <c r="BF17" s="839" t="s">
        <v>434</v>
      </c>
      <c r="BG17" s="834"/>
      <c r="BH17" s="834"/>
      <c r="BI17" s="834"/>
      <c r="BJ17" s="834"/>
      <c r="BK17" s="834"/>
      <c r="BL17" s="834"/>
      <c r="BM17" s="834"/>
      <c r="BN17" s="240"/>
      <c r="BO17" s="240"/>
      <c r="BP17" s="221"/>
      <c r="BQ17" s="221"/>
    </row>
    <row r="18" spans="1:69" s="220" customFormat="1" ht="22.5" customHeight="1">
      <c r="A18" s="200"/>
      <c r="B18" s="837"/>
      <c r="C18" s="837"/>
      <c r="D18" s="837"/>
      <c r="E18" s="837"/>
      <c r="F18" s="837"/>
      <c r="G18" s="837"/>
      <c r="H18" s="837"/>
      <c r="I18" s="838"/>
      <c r="J18" s="836"/>
      <c r="K18" s="837"/>
      <c r="L18" s="837"/>
      <c r="M18" s="837"/>
      <c r="N18" s="837"/>
      <c r="O18" s="837"/>
      <c r="P18" s="837"/>
      <c r="Q18" s="838"/>
      <c r="R18" s="836"/>
      <c r="S18" s="837"/>
      <c r="T18" s="837"/>
      <c r="U18" s="837"/>
      <c r="V18" s="837"/>
      <c r="W18" s="837"/>
      <c r="X18" s="837"/>
      <c r="Y18" s="838"/>
      <c r="Z18" s="836"/>
      <c r="AA18" s="837"/>
      <c r="AB18" s="837"/>
      <c r="AC18" s="837"/>
      <c r="AD18" s="837"/>
      <c r="AE18" s="837"/>
      <c r="AF18" s="837"/>
      <c r="AG18" s="838"/>
      <c r="AH18" s="257" t="s">
        <v>317</v>
      </c>
      <c r="AI18" s="256"/>
      <c r="AJ18" s="256"/>
      <c r="AK18" s="256"/>
      <c r="AL18" s="256"/>
      <c r="AM18" s="256"/>
      <c r="AN18" s="256"/>
      <c r="AO18" s="255"/>
      <c r="AP18" s="257" t="s">
        <v>433</v>
      </c>
      <c r="AQ18" s="256"/>
      <c r="AR18" s="256"/>
      <c r="AS18" s="256"/>
      <c r="AT18" s="256"/>
      <c r="AU18" s="256"/>
      <c r="AV18" s="256"/>
      <c r="AW18" s="255"/>
      <c r="AX18" s="836"/>
      <c r="AY18" s="837"/>
      <c r="AZ18" s="837"/>
      <c r="BA18" s="837"/>
      <c r="BB18" s="837"/>
      <c r="BC18" s="837"/>
      <c r="BD18" s="837"/>
      <c r="BE18" s="838"/>
      <c r="BF18" s="836"/>
      <c r="BG18" s="837"/>
      <c r="BH18" s="837"/>
      <c r="BI18" s="837"/>
      <c r="BJ18" s="837"/>
      <c r="BK18" s="837"/>
      <c r="BL18" s="837"/>
      <c r="BM18" s="837"/>
      <c r="BN18" s="240"/>
      <c r="BP18" s="245"/>
      <c r="BQ18" s="221"/>
    </row>
    <row r="19" spans="1:69" s="220" customFormat="1" ht="6" customHeight="1">
      <c r="A19" s="200"/>
      <c r="B19" s="252"/>
      <c r="C19" s="252"/>
      <c r="D19" s="252"/>
      <c r="E19" s="252"/>
      <c r="F19" s="252"/>
      <c r="G19" s="252"/>
      <c r="H19" s="252"/>
      <c r="I19" s="254"/>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3"/>
      <c r="AQ19" s="253"/>
      <c r="AR19" s="253"/>
      <c r="AS19" s="253"/>
      <c r="AT19" s="253"/>
      <c r="AU19" s="253"/>
      <c r="AV19" s="252"/>
      <c r="AW19" s="252"/>
      <c r="AX19" s="252"/>
      <c r="AY19" s="252"/>
      <c r="AZ19" s="252"/>
      <c r="BA19" s="252"/>
      <c r="BB19" s="252"/>
      <c r="BC19" s="252"/>
      <c r="BD19" s="252"/>
      <c r="BE19" s="252"/>
      <c r="BF19" s="252"/>
      <c r="BG19" s="252"/>
      <c r="BH19" s="252"/>
      <c r="BI19" s="252"/>
      <c r="BJ19" s="252"/>
      <c r="BK19" s="252"/>
      <c r="BL19" s="252"/>
      <c r="BM19" s="240"/>
      <c r="BN19" s="240"/>
      <c r="BP19" s="221"/>
      <c r="BQ19" s="221"/>
    </row>
    <row r="20" spans="1:69" s="220" customFormat="1" ht="20.25" customHeight="1">
      <c r="B20" s="828" t="s">
        <v>45</v>
      </c>
      <c r="C20" s="828"/>
      <c r="D20" s="828"/>
      <c r="E20" s="829">
        <v>60</v>
      </c>
      <c r="F20" s="829"/>
      <c r="G20" s="826" t="s">
        <v>259</v>
      </c>
      <c r="H20" s="826"/>
      <c r="I20" s="840"/>
      <c r="J20" s="240"/>
      <c r="K20" s="815">
        <v>1847094</v>
      </c>
      <c r="L20" s="815"/>
      <c r="M20" s="815"/>
      <c r="N20" s="815"/>
      <c r="O20" s="815"/>
      <c r="P20" s="815"/>
      <c r="Q20" s="815"/>
      <c r="R20" s="246"/>
      <c r="S20" s="815">
        <v>667876</v>
      </c>
      <c r="T20" s="815"/>
      <c r="U20" s="815"/>
      <c r="V20" s="815"/>
      <c r="W20" s="815"/>
      <c r="X20" s="815"/>
      <c r="Y20" s="815"/>
      <c r="Z20" s="246"/>
      <c r="AA20" s="815">
        <v>9351</v>
      </c>
      <c r="AB20" s="815"/>
      <c r="AC20" s="815"/>
      <c r="AD20" s="815"/>
      <c r="AE20" s="815"/>
      <c r="AF20" s="815"/>
      <c r="AG20" s="815"/>
      <c r="AH20" s="246"/>
      <c r="AI20" s="815">
        <v>1069470</v>
      </c>
      <c r="AJ20" s="815"/>
      <c r="AK20" s="815"/>
      <c r="AL20" s="815"/>
      <c r="AM20" s="815"/>
      <c r="AN20" s="815"/>
      <c r="AO20" s="815"/>
      <c r="AP20" s="246"/>
      <c r="AQ20" s="815">
        <v>23050</v>
      </c>
      <c r="AR20" s="815"/>
      <c r="AS20" s="815"/>
      <c r="AT20" s="815"/>
      <c r="AU20" s="815"/>
      <c r="AV20" s="815"/>
      <c r="AW20" s="815"/>
      <c r="AX20" s="246"/>
      <c r="AY20" s="815">
        <v>26868</v>
      </c>
      <c r="AZ20" s="815"/>
      <c r="BA20" s="815"/>
      <c r="BB20" s="815"/>
      <c r="BC20" s="815"/>
      <c r="BD20" s="815"/>
      <c r="BE20" s="815"/>
      <c r="BF20" s="207"/>
      <c r="BG20" s="815">
        <v>73529</v>
      </c>
      <c r="BH20" s="815"/>
      <c r="BI20" s="815"/>
      <c r="BJ20" s="815"/>
      <c r="BK20" s="815"/>
      <c r="BL20" s="815"/>
      <c r="BM20" s="815"/>
      <c r="BN20" s="240"/>
      <c r="BP20" s="221"/>
      <c r="BQ20" s="221"/>
    </row>
    <row r="21" spans="1:69" s="220" customFormat="1" ht="20.25" customHeight="1">
      <c r="B21" s="828" t="s">
        <v>16</v>
      </c>
      <c r="C21" s="828"/>
      <c r="D21" s="828"/>
      <c r="E21" s="829">
        <v>7</v>
      </c>
      <c r="F21" s="829"/>
      <c r="G21" s="826" t="s">
        <v>259</v>
      </c>
      <c r="H21" s="826"/>
      <c r="I21" s="840"/>
      <c r="J21" s="240"/>
      <c r="K21" s="815">
        <v>2761061</v>
      </c>
      <c r="L21" s="815"/>
      <c r="M21" s="815"/>
      <c r="N21" s="815"/>
      <c r="O21" s="815"/>
      <c r="P21" s="815"/>
      <c r="Q21" s="815"/>
      <c r="R21" s="246"/>
      <c r="S21" s="815">
        <v>799195</v>
      </c>
      <c r="T21" s="815"/>
      <c r="U21" s="815"/>
      <c r="V21" s="815"/>
      <c r="W21" s="815"/>
      <c r="X21" s="815"/>
      <c r="Y21" s="815"/>
      <c r="Z21" s="246"/>
      <c r="AA21" s="815">
        <v>10141</v>
      </c>
      <c r="AB21" s="815"/>
      <c r="AC21" s="815"/>
      <c r="AD21" s="815"/>
      <c r="AE21" s="815"/>
      <c r="AF21" s="815"/>
      <c r="AG21" s="815"/>
      <c r="AH21" s="246"/>
      <c r="AI21" s="815">
        <v>1795608</v>
      </c>
      <c r="AJ21" s="815"/>
      <c r="AK21" s="815"/>
      <c r="AL21" s="815"/>
      <c r="AM21" s="815"/>
      <c r="AN21" s="815"/>
      <c r="AO21" s="815"/>
      <c r="AP21" s="246"/>
      <c r="AQ21" s="815">
        <v>275196</v>
      </c>
      <c r="AR21" s="815"/>
      <c r="AS21" s="815"/>
      <c r="AT21" s="815"/>
      <c r="AU21" s="815"/>
      <c r="AV21" s="815"/>
      <c r="AW21" s="815"/>
      <c r="AX21" s="246"/>
      <c r="AY21" s="815">
        <v>45209</v>
      </c>
      <c r="AZ21" s="815"/>
      <c r="BA21" s="815"/>
      <c r="BB21" s="815"/>
      <c r="BC21" s="815"/>
      <c r="BD21" s="815"/>
      <c r="BE21" s="815"/>
      <c r="BF21" s="207"/>
      <c r="BG21" s="815">
        <v>110908</v>
      </c>
      <c r="BH21" s="815"/>
      <c r="BI21" s="815"/>
      <c r="BJ21" s="815"/>
      <c r="BK21" s="815"/>
      <c r="BL21" s="815"/>
      <c r="BM21" s="815"/>
      <c r="BN21" s="240"/>
      <c r="BP21" s="221"/>
      <c r="BQ21" s="221"/>
    </row>
    <row r="22" spans="1:69" s="220" customFormat="1" ht="20.25" customHeight="1">
      <c r="B22" s="828" t="s">
        <v>432</v>
      </c>
      <c r="C22" s="828"/>
      <c r="D22" s="828"/>
      <c r="E22" s="829">
        <v>12</v>
      </c>
      <c r="F22" s="829"/>
      <c r="G22" s="826" t="s">
        <v>431</v>
      </c>
      <c r="H22" s="826"/>
      <c r="I22" s="840"/>
      <c r="J22" s="240"/>
      <c r="K22" s="815">
        <v>2987864</v>
      </c>
      <c r="L22" s="815"/>
      <c r="M22" s="815"/>
      <c r="N22" s="815"/>
      <c r="O22" s="815"/>
      <c r="P22" s="815"/>
      <c r="Q22" s="815"/>
      <c r="R22" s="246"/>
      <c r="S22" s="815">
        <v>704729</v>
      </c>
      <c r="T22" s="815"/>
      <c r="U22" s="815"/>
      <c r="V22" s="815"/>
      <c r="W22" s="815"/>
      <c r="X22" s="815"/>
      <c r="Y22" s="815"/>
      <c r="Z22" s="246"/>
      <c r="AA22" s="815">
        <v>9963</v>
      </c>
      <c r="AB22" s="815"/>
      <c r="AC22" s="815"/>
      <c r="AD22" s="815"/>
      <c r="AE22" s="815"/>
      <c r="AF22" s="815"/>
      <c r="AG22" s="815"/>
      <c r="AH22" s="246"/>
      <c r="AI22" s="815">
        <v>2097514</v>
      </c>
      <c r="AJ22" s="815"/>
      <c r="AK22" s="815"/>
      <c r="AL22" s="815"/>
      <c r="AM22" s="815"/>
      <c r="AN22" s="815"/>
      <c r="AO22" s="815"/>
      <c r="AP22" s="246"/>
      <c r="AQ22" s="815">
        <v>508105</v>
      </c>
      <c r="AR22" s="815"/>
      <c r="AS22" s="815"/>
      <c r="AT22" s="815"/>
      <c r="AU22" s="815"/>
      <c r="AV22" s="815"/>
      <c r="AW22" s="815"/>
      <c r="AX22" s="246"/>
      <c r="AY22" s="815">
        <v>57576</v>
      </c>
      <c r="AZ22" s="815"/>
      <c r="BA22" s="815"/>
      <c r="BB22" s="815"/>
      <c r="BC22" s="815"/>
      <c r="BD22" s="815"/>
      <c r="BE22" s="815"/>
      <c r="BF22" s="207"/>
      <c r="BG22" s="815">
        <v>118082</v>
      </c>
      <c r="BH22" s="815"/>
      <c r="BI22" s="815"/>
      <c r="BJ22" s="815"/>
      <c r="BK22" s="815"/>
      <c r="BL22" s="815"/>
      <c r="BM22" s="815"/>
      <c r="BN22" s="240"/>
      <c r="BP22" s="221"/>
      <c r="BQ22" s="221"/>
    </row>
    <row r="23" spans="1:69" s="220" customFormat="1" ht="20.25" customHeight="1">
      <c r="B23" s="251"/>
      <c r="C23" s="251"/>
      <c r="D23" s="251"/>
      <c r="E23" s="829">
        <v>17</v>
      </c>
      <c r="F23" s="829"/>
      <c r="G23" s="251"/>
      <c r="H23" s="251"/>
      <c r="I23" s="247"/>
      <c r="J23" s="240"/>
      <c r="K23" s="815">
        <v>3161064</v>
      </c>
      <c r="L23" s="815"/>
      <c r="M23" s="815"/>
      <c r="N23" s="815"/>
      <c r="O23" s="815"/>
      <c r="P23" s="815"/>
      <c r="Q23" s="815"/>
      <c r="R23" s="246"/>
      <c r="S23" s="815">
        <v>656200</v>
      </c>
      <c r="T23" s="815"/>
      <c r="U23" s="815"/>
      <c r="V23" s="815"/>
      <c r="W23" s="815"/>
      <c r="X23" s="815"/>
      <c r="Y23" s="815"/>
      <c r="Z23" s="246"/>
      <c r="AA23" s="815">
        <v>10183</v>
      </c>
      <c r="AB23" s="815"/>
      <c r="AC23" s="815"/>
      <c r="AD23" s="815"/>
      <c r="AE23" s="815"/>
      <c r="AF23" s="815"/>
      <c r="AG23" s="815"/>
      <c r="AH23" s="246"/>
      <c r="AI23" s="815">
        <v>2306058</v>
      </c>
      <c r="AJ23" s="815"/>
      <c r="AK23" s="815"/>
      <c r="AL23" s="815"/>
      <c r="AM23" s="815"/>
      <c r="AN23" s="815"/>
      <c r="AO23" s="815"/>
      <c r="AP23" s="246"/>
      <c r="AQ23" s="815">
        <v>618983</v>
      </c>
      <c r="AR23" s="815"/>
      <c r="AS23" s="815"/>
      <c r="AT23" s="815"/>
      <c r="AU23" s="815"/>
      <c r="AV23" s="815"/>
      <c r="AW23" s="815"/>
      <c r="AX23" s="246"/>
      <c r="AY23" s="815">
        <v>59310</v>
      </c>
      <c r="AZ23" s="815"/>
      <c r="BA23" s="815"/>
      <c r="BB23" s="815"/>
      <c r="BC23" s="815"/>
      <c r="BD23" s="815"/>
      <c r="BE23" s="815"/>
      <c r="BF23" s="207"/>
      <c r="BG23" s="815">
        <v>129313</v>
      </c>
      <c r="BH23" s="815"/>
      <c r="BI23" s="815"/>
      <c r="BJ23" s="815"/>
      <c r="BK23" s="815"/>
      <c r="BL23" s="815"/>
      <c r="BM23" s="815"/>
      <c r="BN23" s="240"/>
      <c r="BP23" s="221"/>
      <c r="BQ23" s="221"/>
    </row>
    <row r="24" spans="1:69" s="220" customFormat="1" ht="20.25" customHeight="1">
      <c r="B24" s="251"/>
      <c r="C24" s="251"/>
      <c r="D24" s="251"/>
      <c r="E24" s="829">
        <v>22</v>
      </c>
      <c r="F24" s="829"/>
      <c r="G24" s="251"/>
      <c r="H24" s="251"/>
      <c r="I24" s="247"/>
      <c r="J24" s="240"/>
      <c r="K24" s="815">
        <v>3202804</v>
      </c>
      <c r="L24" s="815"/>
      <c r="M24" s="815"/>
      <c r="N24" s="815"/>
      <c r="O24" s="815"/>
      <c r="P24" s="815"/>
      <c r="Q24" s="815"/>
      <c r="R24" s="246"/>
      <c r="S24" s="815">
        <v>599349</v>
      </c>
      <c r="T24" s="815"/>
      <c r="U24" s="815"/>
      <c r="V24" s="815"/>
      <c r="W24" s="815"/>
      <c r="X24" s="815"/>
      <c r="Y24" s="815"/>
      <c r="Z24" s="246"/>
      <c r="AA24" s="815">
        <v>9933</v>
      </c>
      <c r="AB24" s="815"/>
      <c r="AC24" s="815"/>
      <c r="AD24" s="815"/>
      <c r="AE24" s="815"/>
      <c r="AF24" s="815"/>
      <c r="AG24" s="815"/>
      <c r="AH24" s="246"/>
      <c r="AI24" s="815">
        <v>2394960</v>
      </c>
      <c r="AJ24" s="815"/>
      <c r="AK24" s="815"/>
      <c r="AL24" s="815"/>
      <c r="AM24" s="815"/>
      <c r="AN24" s="815"/>
      <c r="AO24" s="815"/>
      <c r="AP24" s="246"/>
      <c r="AQ24" s="815">
        <v>643592</v>
      </c>
      <c r="AR24" s="815"/>
      <c r="AS24" s="815"/>
      <c r="AT24" s="815"/>
      <c r="AU24" s="815"/>
      <c r="AV24" s="815"/>
      <c r="AW24" s="815"/>
      <c r="AX24" s="246"/>
      <c r="AY24" s="815">
        <v>58260</v>
      </c>
      <c r="AZ24" s="815"/>
      <c r="BA24" s="815"/>
      <c r="BB24" s="815"/>
      <c r="BC24" s="815"/>
      <c r="BD24" s="815"/>
      <c r="BE24" s="815"/>
      <c r="BF24" s="207"/>
      <c r="BG24" s="815">
        <v>140302</v>
      </c>
      <c r="BH24" s="815"/>
      <c r="BI24" s="815"/>
      <c r="BJ24" s="815"/>
      <c r="BK24" s="815"/>
      <c r="BL24" s="815"/>
      <c r="BM24" s="815"/>
      <c r="BN24" s="240"/>
      <c r="BP24" s="221"/>
      <c r="BQ24" s="221"/>
    </row>
    <row r="25" spans="1:69" s="220" customFormat="1" ht="20.25" customHeight="1">
      <c r="B25" s="249"/>
      <c r="C25" s="249"/>
      <c r="D25" s="249"/>
      <c r="E25" s="829">
        <v>27</v>
      </c>
      <c r="F25" s="829"/>
      <c r="G25" s="249"/>
      <c r="H25" s="249"/>
      <c r="I25" s="247"/>
      <c r="J25" s="240"/>
      <c r="K25" s="815">
        <v>3338994</v>
      </c>
      <c r="L25" s="815"/>
      <c r="M25" s="815"/>
      <c r="N25" s="815"/>
      <c r="O25" s="815"/>
      <c r="P25" s="815"/>
      <c r="Q25" s="815"/>
      <c r="R25" s="246"/>
      <c r="S25" s="815">
        <v>572019</v>
      </c>
      <c r="T25" s="815"/>
      <c r="U25" s="815"/>
      <c r="V25" s="815"/>
      <c r="W25" s="815"/>
      <c r="X25" s="815"/>
      <c r="Y25" s="815"/>
      <c r="Z25" s="246"/>
      <c r="AA25" s="815">
        <v>10339</v>
      </c>
      <c r="AB25" s="815"/>
      <c r="AC25" s="815"/>
      <c r="AD25" s="815"/>
      <c r="AE25" s="815"/>
      <c r="AF25" s="815"/>
      <c r="AG25" s="815"/>
      <c r="AH25" s="246"/>
      <c r="AI25" s="815">
        <v>2548160</v>
      </c>
      <c r="AJ25" s="815"/>
      <c r="AK25" s="815"/>
      <c r="AL25" s="815"/>
      <c r="AM25" s="815"/>
      <c r="AN25" s="815"/>
      <c r="AO25" s="815"/>
      <c r="AP25" s="246"/>
      <c r="AQ25" s="815">
        <v>710248</v>
      </c>
      <c r="AR25" s="815"/>
      <c r="AS25" s="815"/>
      <c r="AT25" s="815"/>
      <c r="AU25" s="815"/>
      <c r="AV25" s="815"/>
      <c r="AW25" s="815"/>
      <c r="AX25" s="246"/>
      <c r="AY25" s="815">
        <v>60333</v>
      </c>
      <c r="AZ25" s="815"/>
      <c r="BA25" s="815"/>
      <c r="BB25" s="815"/>
      <c r="BC25" s="815"/>
      <c r="BD25" s="815"/>
      <c r="BE25" s="815"/>
      <c r="BF25" s="207"/>
      <c r="BG25" s="815">
        <v>148143</v>
      </c>
      <c r="BH25" s="815"/>
      <c r="BI25" s="815"/>
      <c r="BJ25" s="815"/>
      <c r="BK25" s="815"/>
      <c r="BL25" s="815"/>
      <c r="BM25" s="815"/>
      <c r="BN25" s="240"/>
      <c r="BP25" s="221"/>
      <c r="BQ25" s="221"/>
    </row>
    <row r="26" spans="1:69" s="220" customFormat="1" ht="20.25" customHeight="1">
      <c r="B26" s="828" t="s">
        <v>33</v>
      </c>
      <c r="C26" s="828"/>
      <c r="D26" s="828"/>
      <c r="E26" s="826" t="s">
        <v>34</v>
      </c>
      <c r="F26" s="826"/>
      <c r="G26" s="826" t="s">
        <v>259</v>
      </c>
      <c r="H26" s="826"/>
      <c r="I26" s="840"/>
      <c r="J26" s="232"/>
      <c r="K26" s="815">
        <v>3406525</v>
      </c>
      <c r="L26" s="815"/>
      <c r="M26" s="815"/>
      <c r="N26" s="815"/>
      <c r="O26" s="815"/>
      <c r="P26" s="815"/>
      <c r="Q26" s="815"/>
      <c r="R26" s="246"/>
      <c r="S26" s="815">
        <v>569977</v>
      </c>
      <c r="T26" s="815"/>
      <c r="U26" s="815"/>
      <c r="V26" s="815"/>
      <c r="W26" s="815"/>
      <c r="X26" s="815"/>
      <c r="Y26" s="815"/>
      <c r="Z26" s="246"/>
      <c r="AA26" s="815">
        <v>10504</v>
      </c>
      <c r="AB26" s="815"/>
      <c r="AC26" s="815"/>
      <c r="AD26" s="815"/>
      <c r="AE26" s="815"/>
      <c r="AF26" s="815"/>
      <c r="AG26" s="815"/>
      <c r="AH26" s="246"/>
      <c r="AI26" s="815">
        <v>2619042</v>
      </c>
      <c r="AJ26" s="815"/>
      <c r="AK26" s="815"/>
      <c r="AL26" s="815"/>
      <c r="AM26" s="815"/>
      <c r="AN26" s="815"/>
      <c r="AO26" s="815"/>
      <c r="AP26" s="246"/>
      <c r="AQ26" s="815">
        <v>797545</v>
      </c>
      <c r="AR26" s="815"/>
      <c r="AS26" s="815"/>
      <c r="AT26" s="815"/>
      <c r="AU26" s="815"/>
      <c r="AV26" s="815"/>
      <c r="AW26" s="815"/>
      <c r="AX26" s="246"/>
      <c r="AY26" s="815">
        <v>63403</v>
      </c>
      <c r="AZ26" s="815"/>
      <c r="BA26" s="815"/>
      <c r="BB26" s="815"/>
      <c r="BC26" s="815"/>
      <c r="BD26" s="815"/>
      <c r="BE26" s="815"/>
      <c r="BF26" s="207"/>
      <c r="BG26" s="815">
        <v>143599</v>
      </c>
      <c r="BH26" s="815"/>
      <c r="BI26" s="815"/>
      <c r="BJ26" s="815"/>
      <c r="BK26" s="815"/>
      <c r="BL26" s="815"/>
      <c r="BM26" s="815"/>
      <c r="BN26" s="240"/>
      <c r="BP26" s="221"/>
      <c r="BQ26" s="221"/>
    </row>
    <row r="27" spans="1:69" s="220" customFormat="1" ht="20.25" customHeight="1">
      <c r="B27" s="828"/>
      <c r="C27" s="828"/>
      <c r="D27" s="828"/>
      <c r="E27" s="826">
        <v>2</v>
      </c>
      <c r="F27" s="826"/>
      <c r="G27" s="826"/>
      <c r="H27" s="826"/>
      <c r="I27" s="840"/>
      <c r="J27" s="232"/>
      <c r="K27" s="815">
        <v>3424727</v>
      </c>
      <c r="L27" s="815"/>
      <c r="M27" s="815"/>
      <c r="N27" s="815"/>
      <c r="O27" s="815"/>
      <c r="P27" s="815"/>
      <c r="Q27" s="815"/>
      <c r="R27" s="246"/>
      <c r="S27" s="815">
        <v>572975</v>
      </c>
      <c r="T27" s="815"/>
      <c r="U27" s="815"/>
      <c r="V27" s="815"/>
      <c r="W27" s="815"/>
      <c r="X27" s="815"/>
      <c r="Y27" s="815"/>
      <c r="Z27" s="246"/>
      <c r="AA27" s="815">
        <v>10038</v>
      </c>
      <c r="AB27" s="815"/>
      <c r="AC27" s="815"/>
      <c r="AD27" s="815"/>
      <c r="AE27" s="815"/>
      <c r="AF27" s="815"/>
      <c r="AG27" s="815"/>
      <c r="AH27" s="246"/>
      <c r="AI27" s="815">
        <v>2629303</v>
      </c>
      <c r="AJ27" s="815"/>
      <c r="AK27" s="815"/>
      <c r="AL27" s="815"/>
      <c r="AM27" s="815"/>
      <c r="AN27" s="815"/>
      <c r="AO27" s="815"/>
      <c r="AP27" s="246"/>
      <c r="AQ27" s="815">
        <v>818880</v>
      </c>
      <c r="AR27" s="815"/>
      <c r="AS27" s="815"/>
      <c r="AT27" s="815"/>
      <c r="AU27" s="815"/>
      <c r="AV27" s="815"/>
      <c r="AW27" s="815"/>
      <c r="AX27" s="246"/>
      <c r="AY27" s="815">
        <v>64060</v>
      </c>
      <c r="AZ27" s="815"/>
      <c r="BA27" s="815"/>
      <c r="BB27" s="815"/>
      <c r="BC27" s="815"/>
      <c r="BD27" s="815"/>
      <c r="BE27" s="815"/>
      <c r="BF27" s="207"/>
      <c r="BG27" s="815">
        <v>148351</v>
      </c>
      <c r="BH27" s="815"/>
      <c r="BI27" s="815"/>
      <c r="BJ27" s="815"/>
      <c r="BK27" s="815"/>
      <c r="BL27" s="815"/>
      <c r="BM27" s="815"/>
      <c r="BN27" s="240"/>
      <c r="BP27" s="221"/>
      <c r="BQ27" s="221"/>
    </row>
    <row r="28" spans="1:69" s="220" customFormat="1" ht="20.25" customHeight="1">
      <c r="E28" s="826">
        <v>3</v>
      </c>
      <c r="F28" s="826"/>
      <c r="I28" s="247"/>
      <c r="J28" s="232"/>
      <c r="K28" s="815">
        <v>3438493</v>
      </c>
      <c r="L28" s="815"/>
      <c r="M28" s="815"/>
      <c r="N28" s="815"/>
      <c r="O28" s="815"/>
      <c r="P28" s="815"/>
      <c r="Q28" s="815"/>
      <c r="R28" s="246"/>
      <c r="S28" s="815">
        <v>575707</v>
      </c>
      <c r="T28" s="815"/>
      <c r="U28" s="815"/>
      <c r="V28" s="815"/>
      <c r="W28" s="815"/>
      <c r="X28" s="815"/>
      <c r="Y28" s="815"/>
      <c r="Z28" s="246"/>
      <c r="AA28" s="815">
        <v>9757</v>
      </c>
      <c r="AB28" s="815"/>
      <c r="AC28" s="815"/>
      <c r="AD28" s="815"/>
      <c r="AE28" s="815"/>
      <c r="AF28" s="815"/>
      <c r="AG28" s="815"/>
      <c r="AH28" s="246"/>
      <c r="AI28" s="815">
        <v>2633441</v>
      </c>
      <c r="AJ28" s="815"/>
      <c r="AK28" s="815"/>
      <c r="AL28" s="815"/>
      <c r="AM28" s="815"/>
      <c r="AN28" s="815"/>
      <c r="AO28" s="815"/>
      <c r="AP28" s="246"/>
      <c r="AQ28" s="815">
        <v>837216</v>
      </c>
      <c r="AR28" s="815"/>
      <c r="AS28" s="815"/>
      <c r="AT28" s="815"/>
      <c r="AU28" s="815"/>
      <c r="AV28" s="815"/>
      <c r="AW28" s="815"/>
      <c r="AX28" s="246"/>
      <c r="AY28" s="815">
        <v>64612</v>
      </c>
      <c r="AZ28" s="815"/>
      <c r="BA28" s="815"/>
      <c r="BB28" s="815"/>
      <c r="BC28" s="815"/>
      <c r="BD28" s="815"/>
      <c r="BE28" s="815"/>
      <c r="BF28" s="207"/>
      <c r="BG28" s="815">
        <v>154976</v>
      </c>
      <c r="BH28" s="815"/>
      <c r="BI28" s="815"/>
      <c r="BJ28" s="815"/>
      <c r="BK28" s="815"/>
      <c r="BL28" s="815"/>
      <c r="BM28" s="815"/>
      <c r="BN28" s="240"/>
      <c r="BP28" s="221"/>
      <c r="BQ28" s="221"/>
    </row>
    <row r="29" spans="1:69" s="220" customFormat="1" ht="20.25" customHeight="1">
      <c r="E29" s="826">
        <v>4</v>
      </c>
      <c r="F29" s="826"/>
      <c r="I29" s="247"/>
      <c r="J29" s="515"/>
      <c r="K29" s="815">
        <v>3459297</v>
      </c>
      <c r="L29" s="815"/>
      <c r="M29" s="815"/>
      <c r="N29" s="815"/>
      <c r="O29" s="815"/>
      <c r="P29" s="815"/>
      <c r="Q29" s="815"/>
      <c r="R29" s="519"/>
      <c r="S29" s="815">
        <v>579640</v>
      </c>
      <c r="T29" s="815"/>
      <c r="U29" s="815"/>
      <c r="V29" s="815"/>
      <c r="W29" s="815"/>
      <c r="X29" s="815"/>
      <c r="Y29" s="815"/>
      <c r="Z29" s="519"/>
      <c r="AA29" s="815">
        <v>9602</v>
      </c>
      <c r="AB29" s="815"/>
      <c r="AC29" s="815"/>
      <c r="AD29" s="815"/>
      <c r="AE29" s="815"/>
      <c r="AF29" s="815"/>
      <c r="AG29" s="815"/>
      <c r="AH29" s="519"/>
      <c r="AI29" s="815">
        <v>2643985</v>
      </c>
      <c r="AJ29" s="815"/>
      <c r="AK29" s="815"/>
      <c r="AL29" s="815"/>
      <c r="AM29" s="815"/>
      <c r="AN29" s="815"/>
      <c r="AO29" s="815"/>
      <c r="AP29" s="519"/>
      <c r="AQ29" s="815">
        <v>854036</v>
      </c>
      <c r="AR29" s="815"/>
      <c r="AS29" s="815"/>
      <c r="AT29" s="815"/>
      <c r="AU29" s="815"/>
      <c r="AV29" s="815"/>
      <c r="AW29" s="815"/>
      <c r="AX29" s="519"/>
      <c r="AY29" s="815">
        <v>65138</v>
      </c>
      <c r="AZ29" s="815"/>
      <c r="BA29" s="815"/>
      <c r="BB29" s="815"/>
      <c r="BC29" s="815"/>
      <c r="BD29" s="815"/>
      <c r="BE29" s="815"/>
      <c r="BF29" s="514"/>
      <c r="BG29" s="815">
        <v>160932</v>
      </c>
      <c r="BH29" s="815"/>
      <c r="BI29" s="815"/>
      <c r="BJ29" s="815"/>
      <c r="BK29" s="815"/>
      <c r="BL29" s="815"/>
      <c r="BM29" s="815"/>
      <c r="BN29" s="518"/>
      <c r="BP29" s="221"/>
      <c r="BQ29" s="221"/>
    </row>
    <row r="30" spans="1:69" s="220" customFormat="1" ht="20.25" customHeight="1">
      <c r="E30" s="826">
        <v>5</v>
      </c>
      <c r="F30" s="826"/>
      <c r="I30" s="247"/>
      <c r="J30" s="232"/>
      <c r="K30" s="827">
        <v>3475757</v>
      </c>
      <c r="L30" s="827"/>
      <c r="M30" s="827"/>
      <c r="N30" s="827"/>
      <c r="O30" s="827"/>
      <c r="P30" s="827"/>
      <c r="Q30" s="827"/>
      <c r="R30" s="544"/>
      <c r="S30" s="827">
        <v>581301</v>
      </c>
      <c r="T30" s="827"/>
      <c r="U30" s="827"/>
      <c r="V30" s="827"/>
      <c r="W30" s="827"/>
      <c r="X30" s="827"/>
      <c r="Y30" s="827"/>
      <c r="Z30" s="544"/>
      <c r="AA30" s="827">
        <v>9521</v>
      </c>
      <c r="AB30" s="827"/>
      <c r="AC30" s="827"/>
      <c r="AD30" s="827"/>
      <c r="AE30" s="827"/>
      <c r="AF30" s="827"/>
      <c r="AG30" s="827"/>
      <c r="AH30" s="544"/>
      <c r="AI30" s="827">
        <v>2653954</v>
      </c>
      <c r="AJ30" s="827"/>
      <c r="AK30" s="827"/>
      <c r="AL30" s="827"/>
      <c r="AM30" s="827"/>
      <c r="AN30" s="827"/>
      <c r="AO30" s="827"/>
      <c r="AP30" s="544"/>
      <c r="AQ30" s="827">
        <v>877767</v>
      </c>
      <c r="AR30" s="827"/>
      <c r="AS30" s="827"/>
      <c r="AT30" s="827"/>
      <c r="AU30" s="827"/>
      <c r="AV30" s="827"/>
      <c r="AW30" s="827"/>
      <c r="AX30" s="544"/>
      <c r="AY30" s="827">
        <v>65607</v>
      </c>
      <c r="AZ30" s="827"/>
      <c r="BA30" s="827"/>
      <c r="BB30" s="827"/>
      <c r="BC30" s="827"/>
      <c r="BD30" s="827"/>
      <c r="BE30" s="827"/>
      <c r="BF30" s="545"/>
      <c r="BG30" s="827">
        <v>165374</v>
      </c>
      <c r="BH30" s="827"/>
      <c r="BI30" s="827"/>
      <c r="BJ30" s="827"/>
      <c r="BK30" s="827"/>
      <c r="BL30" s="827"/>
      <c r="BM30" s="827"/>
      <c r="BN30" s="240"/>
      <c r="BP30" s="221"/>
      <c r="BQ30" s="245"/>
    </row>
    <row r="31" spans="1:69" s="220" customFormat="1" ht="6" customHeight="1">
      <c r="A31" s="200"/>
      <c r="B31" s="229"/>
      <c r="C31" s="229"/>
      <c r="D31" s="229"/>
      <c r="E31" s="229"/>
      <c r="F31" s="229"/>
      <c r="G31" s="229"/>
      <c r="H31" s="229"/>
      <c r="I31" s="230"/>
      <c r="J31" s="229"/>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44"/>
      <c r="BN31" s="240"/>
      <c r="BQ31" s="221"/>
    </row>
    <row r="32" spans="1:69" s="128" customFormat="1" ht="12.9" customHeight="1">
      <c r="B32" s="128" t="s">
        <v>430</v>
      </c>
      <c r="BP32" s="221"/>
      <c r="BQ32" s="226"/>
    </row>
    <row r="33" spans="1:69" s="220" customFormat="1" ht="12.9" customHeight="1">
      <c r="A33" s="200"/>
      <c r="B33" s="223"/>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0"/>
      <c r="BN33" s="240"/>
      <c r="BQ33" s="221"/>
    </row>
    <row r="34" spans="1:69" ht="20.100000000000001" customHeight="1">
      <c r="B34" s="242" t="s">
        <v>429</v>
      </c>
      <c r="C34" s="242"/>
      <c r="D34" s="242"/>
      <c r="E34" s="241"/>
      <c r="F34" s="241"/>
      <c r="G34" s="241"/>
      <c r="I34" s="241"/>
      <c r="J34" s="241"/>
      <c r="K34" s="241"/>
      <c r="L34" s="241"/>
      <c r="M34" s="241"/>
      <c r="N34" s="241"/>
      <c r="O34" s="241"/>
      <c r="P34" s="241"/>
      <c r="Q34" s="241"/>
      <c r="R34" s="241"/>
      <c r="S34" s="241"/>
      <c r="T34" s="241"/>
      <c r="U34" s="241"/>
      <c r="V34" s="241"/>
      <c r="W34" s="241"/>
      <c r="X34" s="242"/>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0"/>
      <c r="BN34" s="240"/>
      <c r="BO34" s="220"/>
    </row>
    <row r="35" spans="1:69" ht="6" customHeight="1">
      <c r="A35" s="243"/>
      <c r="B35" s="243"/>
      <c r="C35" s="242"/>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0"/>
      <c r="BN35" s="240"/>
      <c r="BO35" s="220"/>
    </row>
    <row r="36" spans="1:69" ht="24" customHeight="1">
      <c r="B36" s="834" t="s">
        <v>338</v>
      </c>
      <c r="C36" s="834"/>
      <c r="D36" s="834"/>
      <c r="E36" s="834"/>
      <c r="F36" s="834"/>
      <c r="G36" s="834"/>
      <c r="H36" s="834"/>
      <c r="I36" s="834"/>
      <c r="J36" s="834"/>
      <c r="K36" s="835"/>
      <c r="L36" s="833" t="s">
        <v>428</v>
      </c>
      <c r="M36" s="842"/>
      <c r="N36" s="842"/>
      <c r="O36" s="842"/>
      <c r="P36" s="842"/>
      <c r="Q36" s="842"/>
      <c r="R36" s="842"/>
      <c r="S36" s="842"/>
      <c r="T36" s="843"/>
      <c r="U36" s="833" t="s">
        <v>427</v>
      </c>
      <c r="V36" s="842"/>
      <c r="W36" s="842"/>
      <c r="X36" s="842"/>
      <c r="Y36" s="842"/>
      <c r="Z36" s="842"/>
      <c r="AA36" s="842"/>
      <c r="AB36" s="842"/>
      <c r="AC36" s="843"/>
      <c r="AD36" s="833" t="s">
        <v>426</v>
      </c>
      <c r="AE36" s="842"/>
      <c r="AF36" s="842"/>
      <c r="AG36" s="842"/>
      <c r="AH36" s="842"/>
      <c r="AI36" s="842"/>
      <c r="AJ36" s="842"/>
      <c r="AK36" s="842"/>
      <c r="AL36" s="843"/>
      <c r="AM36" s="833" t="s">
        <v>425</v>
      </c>
      <c r="AN36" s="842"/>
      <c r="AO36" s="842"/>
      <c r="AP36" s="842"/>
      <c r="AQ36" s="842"/>
      <c r="AR36" s="842"/>
      <c r="AS36" s="842"/>
      <c r="AT36" s="842"/>
      <c r="AU36" s="843"/>
      <c r="AV36" s="833" t="s">
        <v>424</v>
      </c>
      <c r="AW36" s="842"/>
      <c r="AX36" s="842"/>
      <c r="AY36" s="842"/>
      <c r="AZ36" s="842"/>
      <c r="BA36" s="842"/>
      <c r="BB36" s="842"/>
      <c r="BC36" s="842"/>
      <c r="BD36" s="843"/>
      <c r="BE36" s="833" t="s">
        <v>423</v>
      </c>
      <c r="BF36" s="842"/>
      <c r="BG36" s="842"/>
      <c r="BH36" s="842"/>
      <c r="BI36" s="842"/>
      <c r="BJ36" s="842"/>
      <c r="BK36" s="842"/>
      <c r="BL36" s="842"/>
      <c r="BM36" s="842"/>
      <c r="BN36" s="240"/>
      <c r="BO36" s="220"/>
    </row>
    <row r="37" spans="1:69" ht="36" customHeight="1">
      <c r="B37" s="837"/>
      <c r="C37" s="837"/>
      <c r="D37" s="837"/>
      <c r="E37" s="837"/>
      <c r="F37" s="837"/>
      <c r="G37" s="837"/>
      <c r="H37" s="837"/>
      <c r="I37" s="837"/>
      <c r="J37" s="837"/>
      <c r="K37" s="838"/>
      <c r="L37" s="844"/>
      <c r="M37" s="845"/>
      <c r="N37" s="845"/>
      <c r="O37" s="845"/>
      <c r="P37" s="845"/>
      <c r="Q37" s="845"/>
      <c r="R37" s="845"/>
      <c r="S37" s="845"/>
      <c r="T37" s="846"/>
      <c r="U37" s="844"/>
      <c r="V37" s="845"/>
      <c r="W37" s="845"/>
      <c r="X37" s="845"/>
      <c r="Y37" s="845"/>
      <c r="Z37" s="845"/>
      <c r="AA37" s="845"/>
      <c r="AB37" s="845"/>
      <c r="AC37" s="846"/>
      <c r="AD37" s="844"/>
      <c r="AE37" s="845"/>
      <c r="AF37" s="845"/>
      <c r="AG37" s="845"/>
      <c r="AH37" s="845"/>
      <c r="AI37" s="845"/>
      <c r="AJ37" s="845"/>
      <c r="AK37" s="845"/>
      <c r="AL37" s="846"/>
      <c r="AM37" s="844"/>
      <c r="AN37" s="845"/>
      <c r="AO37" s="845"/>
      <c r="AP37" s="845"/>
      <c r="AQ37" s="845"/>
      <c r="AR37" s="845"/>
      <c r="AS37" s="845"/>
      <c r="AT37" s="845"/>
      <c r="AU37" s="846"/>
      <c r="AV37" s="844"/>
      <c r="AW37" s="845"/>
      <c r="AX37" s="845"/>
      <c r="AY37" s="845"/>
      <c r="AZ37" s="845"/>
      <c r="BA37" s="845"/>
      <c r="BB37" s="845"/>
      <c r="BC37" s="845"/>
      <c r="BD37" s="846"/>
      <c r="BE37" s="844"/>
      <c r="BF37" s="845"/>
      <c r="BG37" s="845"/>
      <c r="BH37" s="845"/>
      <c r="BI37" s="845"/>
      <c r="BJ37" s="845"/>
      <c r="BK37" s="845"/>
      <c r="BL37" s="845"/>
      <c r="BM37" s="845"/>
      <c r="BN37" s="232"/>
      <c r="BO37" s="239"/>
      <c r="BP37" s="238"/>
    </row>
    <row r="38" spans="1:69" s="234" customFormat="1" ht="12.9" customHeight="1">
      <c r="B38" s="851"/>
      <c r="C38" s="851"/>
      <c r="D38" s="851"/>
      <c r="E38" s="851"/>
      <c r="F38" s="851"/>
      <c r="G38" s="851"/>
      <c r="H38" s="851"/>
      <c r="I38" s="851"/>
      <c r="J38" s="851"/>
      <c r="K38" s="852"/>
      <c r="L38" s="237"/>
      <c r="N38" s="237"/>
      <c r="P38" s="236"/>
      <c r="Q38" s="236"/>
      <c r="R38" s="237"/>
      <c r="S38" s="236"/>
      <c r="T38" s="236" t="s">
        <v>422</v>
      </c>
      <c r="U38" s="236"/>
      <c r="V38" s="236"/>
      <c r="Y38" s="236"/>
      <c r="AC38" s="236" t="s">
        <v>95</v>
      </c>
      <c r="AG38" s="236"/>
      <c r="AI38" s="236"/>
      <c r="AJ38" s="236"/>
      <c r="AL38" s="236" t="s">
        <v>95</v>
      </c>
      <c r="AN38" s="236"/>
      <c r="AO38" s="236"/>
      <c r="AR38" s="236"/>
      <c r="AT38" s="236"/>
      <c r="AU38" s="236" t="s">
        <v>95</v>
      </c>
      <c r="AV38" s="236"/>
      <c r="AW38" s="236"/>
      <c r="BA38" s="236"/>
      <c r="BB38" s="236"/>
      <c r="BC38" s="236"/>
      <c r="BD38" s="237" t="s">
        <v>95</v>
      </c>
      <c r="BE38" s="237"/>
      <c r="BG38" s="236"/>
      <c r="BH38" s="236"/>
      <c r="BI38" s="236"/>
      <c r="BJ38" s="236"/>
      <c r="BK38" s="236"/>
      <c r="BL38" s="236"/>
      <c r="BM38" s="236" t="s">
        <v>95</v>
      </c>
      <c r="BN38" s="236"/>
      <c r="BO38" s="236"/>
      <c r="BP38" s="236"/>
      <c r="BQ38" s="235"/>
    </row>
    <row r="39" spans="1:69" ht="20.25" customHeight="1">
      <c r="B39" s="828" t="s">
        <v>33</v>
      </c>
      <c r="C39" s="828"/>
      <c r="D39" s="828"/>
      <c r="E39" s="828"/>
      <c r="F39" s="826" t="s">
        <v>34</v>
      </c>
      <c r="G39" s="826"/>
      <c r="H39" s="849" t="s">
        <v>259</v>
      </c>
      <c r="I39" s="849"/>
      <c r="J39" s="849"/>
      <c r="K39" s="850"/>
      <c r="L39" s="812">
        <v>810</v>
      </c>
      <c r="M39" s="815"/>
      <c r="N39" s="815"/>
      <c r="O39" s="815"/>
      <c r="P39" s="815"/>
      <c r="Q39" s="815"/>
      <c r="R39" s="815"/>
      <c r="S39" s="815"/>
      <c r="T39" s="815"/>
      <c r="U39" s="815">
        <v>571110</v>
      </c>
      <c r="V39" s="815"/>
      <c r="W39" s="815"/>
      <c r="X39" s="815"/>
      <c r="Y39" s="815"/>
      <c r="Z39" s="815"/>
      <c r="AA39" s="815"/>
      <c r="AB39" s="815"/>
      <c r="AC39" s="815"/>
      <c r="AD39" s="815">
        <v>10287070</v>
      </c>
      <c r="AE39" s="815"/>
      <c r="AF39" s="815"/>
      <c r="AG39" s="815"/>
      <c r="AH39" s="815"/>
      <c r="AI39" s="815"/>
      <c r="AJ39" s="815"/>
      <c r="AK39" s="815"/>
      <c r="AL39" s="815"/>
      <c r="AM39" s="815">
        <v>1237007</v>
      </c>
      <c r="AN39" s="815"/>
      <c r="AO39" s="815"/>
      <c r="AP39" s="815"/>
      <c r="AQ39" s="815"/>
      <c r="AR39" s="815"/>
      <c r="AS39" s="815"/>
      <c r="AT39" s="815"/>
      <c r="AU39" s="815"/>
      <c r="AV39" s="815">
        <v>320573</v>
      </c>
      <c r="AW39" s="815"/>
      <c r="AX39" s="815"/>
      <c r="AY39" s="815"/>
      <c r="AZ39" s="815"/>
      <c r="BA39" s="815"/>
      <c r="BB39" s="815"/>
      <c r="BC39" s="815"/>
      <c r="BD39" s="815"/>
      <c r="BE39" s="815">
        <v>52704</v>
      </c>
      <c r="BF39" s="815"/>
      <c r="BG39" s="815"/>
      <c r="BH39" s="815"/>
      <c r="BI39" s="815"/>
      <c r="BJ39" s="815"/>
      <c r="BK39" s="815"/>
      <c r="BL39" s="815"/>
      <c r="BM39" s="815"/>
    </row>
    <row r="40" spans="1:69" ht="20.25" customHeight="1">
      <c r="B40" s="828"/>
      <c r="C40" s="828"/>
      <c r="D40" s="828"/>
      <c r="E40" s="828"/>
      <c r="F40" s="826">
        <v>2</v>
      </c>
      <c r="G40" s="826"/>
      <c r="H40" s="849"/>
      <c r="I40" s="849"/>
      <c r="J40" s="849"/>
      <c r="K40" s="850"/>
      <c r="L40" s="812">
        <v>810</v>
      </c>
      <c r="M40" s="815"/>
      <c r="N40" s="815"/>
      <c r="O40" s="815"/>
      <c r="P40" s="815"/>
      <c r="Q40" s="815"/>
      <c r="R40" s="815"/>
      <c r="S40" s="815"/>
      <c r="T40" s="815"/>
      <c r="U40" s="815">
        <v>527299</v>
      </c>
      <c r="V40" s="815"/>
      <c r="W40" s="815"/>
      <c r="X40" s="815"/>
      <c r="Y40" s="815"/>
      <c r="Z40" s="815"/>
      <c r="AA40" s="815"/>
      <c r="AB40" s="815"/>
      <c r="AC40" s="815"/>
      <c r="AD40" s="815">
        <v>11658532</v>
      </c>
      <c r="AE40" s="815"/>
      <c r="AF40" s="815"/>
      <c r="AG40" s="815"/>
      <c r="AH40" s="815"/>
      <c r="AI40" s="815"/>
      <c r="AJ40" s="815"/>
      <c r="AK40" s="815"/>
      <c r="AL40" s="815"/>
      <c r="AM40" s="815">
        <v>1316225</v>
      </c>
      <c r="AN40" s="815"/>
      <c r="AO40" s="815"/>
      <c r="AP40" s="815"/>
      <c r="AQ40" s="815"/>
      <c r="AR40" s="815"/>
      <c r="AS40" s="815"/>
      <c r="AT40" s="815"/>
      <c r="AU40" s="815"/>
      <c r="AV40" s="815">
        <v>326840</v>
      </c>
      <c r="AW40" s="815"/>
      <c r="AX40" s="815"/>
      <c r="AY40" s="815"/>
      <c r="AZ40" s="815"/>
      <c r="BA40" s="815"/>
      <c r="BB40" s="815"/>
      <c r="BC40" s="815"/>
      <c r="BD40" s="815"/>
      <c r="BE40" s="815">
        <v>40465</v>
      </c>
      <c r="BF40" s="815"/>
      <c r="BG40" s="815"/>
      <c r="BH40" s="815"/>
      <c r="BI40" s="815"/>
      <c r="BJ40" s="815"/>
      <c r="BK40" s="815"/>
      <c r="BL40" s="815"/>
      <c r="BM40" s="815"/>
    </row>
    <row r="41" spans="1:69" ht="20.25" customHeight="1">
      <c r="F41" s="826">
        <v>3</v>
      </c>
      <c r="G41" s="826"/>
      <c r="H41" s="849"/>
      <c r="I41" s="849"/>
      <c r="J41" s="849"/>
      <c r="K41" s="850"/>
      <c r="L41" s="812">
        <v>810</v>
      </c>
      <c r="M41" s="815"/>
      <c r="N41" s="815"/>
      <c r="O41" s="815"/>
      <c r="P41" s="815"/>
      <c r="Q41" s="815"/>
      <c r="R41" s="815"/>
      <c r="S41" s="815"/>
      <c r="T41" s="815"/>
      <c r="U41" s="815">
        <v>484762</v>
      </c>
      <c r="V41" s="815"/>
      <c r="W41" s="815"/>
      <c r="X41" s="815"/>
      <c r="Y41" s="815"/>
      <c r="Z41" s="815"/>
      <c r="AA41" s="815"/>
      <c r="AB41" s="815"/>
      <c r="AC41" s="815"/>
      <c r="AD41" s="815">
        <v>12293510</v>
      </c>
      <c r="AE41" s="815"/>
      <c r="AF41" s="815"/>
      <c r="AG41" s="815"/>
      <c r="AH41" s="815"/>
      <c r="AI41" s="815"/>
      <c r="AJ41" s="815"/>
      <c r="AK41" s="815"/>
      <c r="AL41" s="815"/>
      <c r="AM41" s="827">
        <v>1409215</v>
      </c>
      <c r="AN41" s="827"/>
      <c r="AO41" s="827"/>
      <c r="AP41" s="827"/>
      <c r="AQ41" s="827"/>
      <c r="AR41" s="827"/>
      <c r="AS41" s="827"/>
      <c r="AT41" s="827"/>
      <c r="AU41" s="827"/>
      <c r="AV41" s="827">
        <v>333138</v>
      </c>
      <c r="AW41" s="827"/>
      <c r="AX41" s="827"/>
      <c r="AY41" s="827"/>
      <c r="AZ41" s="827"/>
      <c r="BA41" s="827"/>
      <c r="BB41" s="827"/>
      <c r="BC41" s="827"/>
      <c r="BD41" s="827"/>
      <c r="BE41" s="815">
        <v>24606</v>
      </c>
      <c r="BF41" s="815"/>
      <c r="BG41" s="815"/>
      <c r="BH41" s="815"/>
      <c r="BI41" s="815"/>
      <c r="BJ41" s="815"/>
      <c r="BK41" s="815"/>
      <c r="BL41" s="815"/>
      <c r="BM41" s="815"/>
      <c r="BQ41" s="226"/>
    </row>
    <row r="42" spans="1:69" ht="20.25" customHeight="1">
      <c r="F42" s="826">
        <v>4</v>
      </c>
      <c r="G42" s="826"/>
      <c r="H42" s="515"/>
      <c r="I42" s="515"/>
      <c r="J42" s="515"/>
      <c r="K42" s="516"/>
      <c r="L42" s="812">
        <v>809</v>
      </c>
      <c r="M42" s="815"/>
      <c r="N42" s="815"/>
      <c r="O42" s="815"/>
      <c r="P42" s="815"/>
      <c r="Q42" s="815"/>
      <c r="R42" s="815"/>
      <c r="S42" s="815"/>
      <c r="T42" s="815"/>
      <c r="U42" s="815">
        <v>440562</v>
      </c>
      <c r="V42" s="815"/>
      <c r="W42" s="815"/>
      <c r="X42" s="815"/>
      <c r="Y42" s="815"/>
      <c r="Z42" s="815"/>
      <c r="AA42" s="815"/>
      <c r="AB42" s="815"/>
      <c r="AC42" s="815"/>
      <c r="AD42" s="815">
        <v>12930269</v>
      </c>
      <c r="AE42" s="815"/>
      <c r="AF42" s="815"/>
      <c r="AG42" s="815"/>
      <c r="AH42" s="815"/>
      <c r="AI42" s="815"/>
      <c r="AJ42" s="815"/>
      <c r="AK42" s="815"/>
      <c r="AL42" s="815"/>
      <c r="AM42" s="827">
        <v>1505432</v>
      </c>
      <c r="AN42" s="827"/>
      <c r="AO42" s="827"/>
      <c r="AP42" s="827"/>
      <c r="AQ42" s="827"/>
      <c r="AR42" s="827"/>
      <c r="AS42" s="827"/>
      <c r="AT42" s="827"/>
      <c r="AU42" s="827"/>
      <c r="AV42" s="827">
        <v>336260</v>
      </c>
      <c r="AW42" s="827"/>
      <c r="AX42" s="827"/>
      <c r="AY42" s="827"/>
      <c r="AZ42" s="827"/>
      <c r="BA42" s="827"/>
      <c r="BB42" s="827"/>
      <c r="BC42" s="827"/>
      <c r="BD42" s="827"/>
      <c r="BE42" s="815">
        <v>9747</v>
      </c>
      <c r="BF42" s="815"/>
      <c r="BG42" s="815"/>
      <c r="BH42" s="815"/>
      <c r="BI42" s="815"/>
      <c r="BJ42" s="815"/>
      <c r="BK42" s="815"/>
      <c r="BL42" s="815"/>
      <c r="BM42" s="815"/>
      <c r="BN42" s="517"/>
      <c r="BQ42" s="226"/>
    </row>
    <row r="43" spans="1:69" ht="20.25" customHeight="1">
      <c r="F43" s="826">
        <v>5</v>
      </c>
      <c r="G43" s="826"/>
      <c r="H43" s="232"/>
      <c r="I43" s="232"/>
      <c r="J43" s="232"/>
      <c r="K43" s="231"/>
      <c r="L43" s="854">
        <v>809</v>
      </c>
      <c r="M43" s="827"/>
      <c r="N43" s="827"/>
      <c r="O43" s="827"/>
      <c r="P43" s="827"/>
      <c r="Q43" s="827"/>
      <c r="R43" s="827"/>
      <c r="S43" s="827"/>
      <c r="T43" s="827"/>
      <c r="U43" s="827">
        <v>400872</v>
      </c>
      <c r="V43" s="827"/>
      <c r="W43" s="827"/>
      <c r="X43" s="827"/>
      <c r="Y43" s="827"/>
      <c r="Z43" s="827"/>
      <c r="AA43" s="827"/>
      <c r="AB43" s="827"/>
      <c r="AC43" s="827"/>
      <c r="AD43" s="827">
        <v>13359537</v>
      </c>
      <c r="AE43" s="827"/>
      <c r="AF43" s="827"/>
      <c r="AG43" s="827"/>
      <c r="AH43" s="827"/>
      <c r="AI43" s="827"/>
      <c r="AJ43" s="827"/>
      <c r="AK43" s="827"/>
      <c r="AL43" s="827"/>
      <c r="AM43" s="827">
        <v>1534560</v>
      </c>
      <c r="AN43" s="827"/>
      <c r="AO43" s="827"/>
      <c r="AP43" s="827"/>
      <c r="AQ43" s="827"/>
      <c r="AR43" s="827"/>
      <c r="AS43" s="827"/>
      <c r="AT43" s="827"/>
      <c r="AU43" s="827"/>
      <c r="AV43" s="827">
        <v>339069</v>
      </c>
      <c r="AW43" s="827"/>
      <c r="AX43" s="827"/>
      <c r="AY43" s="827"/>
      <c r="AZ43" s="827"/>
      <c r="BA43" s="827"/>
      <c r="BB43" s="827"/>
      <c r="BC43" s="827"/>
      <c r="BD43" s="827"/>
      <c r="BE43" s="827">
        <v>7489</v>
      </c>
      <c r="BF43" s="827"/>
      <c r="BG43" s="827"/>
      <c r="BH43" s="827"/>
      <c r="BI43" s="827"/>
      <c r="BJ43" s="827"/>
      <c r="BK43" s="827"/>
      <c r="BL43" s="827"/>
      <c r="BM43" s="827"/>
      <c r="BN43" s="517"/>
      <c r="BQ43" s="226"/>
    </row>
    <row r="44" spans="1:69" ht="6" customHeight="1">
      <c r="B44" s="229"/>
      <c r="C44" s="229"/>
      <c r="D44" s="229"/>
      <c r="E44" s="229"/>
      <c r="F44" s="229"/>
      <c r="G44" s="229"/>
      <c r="H44" s="229"/>
      <c r="I44" s="229"/>
      <c r="J44" s="229"/>
      <c r="K44" s="230"/>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8"/>
    </row>
    <row r="45" spans="1:69" s="128" customFormat="1" ht="12.9" customHeight="1">
      <c r="B45" s="546" t="s">
        <v>421</v>
      </c>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7"/>
      <c r="BN45" s="227"/>
      <c r="BP45" s="226"/>
      <c r="BQ45" s="226"/>
    </row>
    <row r="46" spans="1:69" s="128" customFormat="1" ht="12.9" customHeight="1">
      <c r="B46" s="546" t="s">
        <v>420</v>
      </c>
      <c r="C46" s="546"/>
      <c r="D46" s="546"/>
      <c r="E46" s="546"/>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6"/>
      <c r="BP46" s="226"/>
      <c r="BQ46" s="226"/>
    </row>
    <row r="47" spans="1:69" s="128" customFormat="1" ht="12.9" customHeight="1">
      <c r="B47" s="546" t="s">
        <v>419</v>
      </c>
      <c r="C47" s="546"/>
      <c r="D47" s="546"/>
      <c r="E47" s="546"/>
      <c r="F47" s="546"/>
      <c r="G47" s="546"/>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7"/>
      <c r="BN47" s="227"/>
      <c r="BP47" s="226"/>
      <c r="BQ47" s="226"/>
    </row>
    <row r="48" spans="1:69" s="128" customFormat="1" ht="12.9" customHeight="1">
      <c r="B48" s="546" t="s">
        <v>418</v>
      </c>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P48" s="226"/>
      <c r="BQ48" s="226"/>
    </row>
    <row r="49" spans="1:69" s="128" customFormat="1" ht="12.9" customHeight="1">
      <c r="B49" s="546" t="s">
        <v>417</v>
      </c>
      <c r="C49" s="546"/>
      <c r="D49" s="546"/>
      <c r="E49" s="546"/>
      <c r="F49" s="546"/>
      <c r="G49" s="546"/>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P49" s="226"/>
      <c r="BQ49" s="226"/>
    </row>
    <row r="50" spans="1:69" s="128" customFormat="1" ht="12.9" customHeight="1">
      <c r="B50" s="546" t="s">
        <v>416</v>
      </c>
      <c r="C50" s="546"/>
      <c r="D50" s="546"/>
      <c r="E50" s="546"/>
      <c r="F50" s="546"/>
      <c r="G50" s="546"/>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7"/>
      <c r="BN50" s="227"/>
      <c r="BP50" s="226"/>
      <c r="BQ50" s="226"/>
    </row>
    <row r="51" spans="1:69" s="128" customFormat="1" ht="12.9" customHeight="1">
      <c r="B51" s="546" t="s">
        <v>415</v>
      </c>
      <c r="C51" s="546"/>
      <c r="D51" s="546"/>
      <c r="E51" s="546"/>
      <c r="F51" s="546"/>
      <c r="G51" s="546"/>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7"/>
      <c r="BN51" s="227"/>
      <c r="BP51" s="226"/>
      <c r="BQ51" s="226"/>
    </row>
    <row r="52" spans="1:69" s="128" customFormat="1" ht="12.9" customHeight="1">
      <c r="B52" s="546" t="s">
        <v>414</v>
      </c>
      <c r="C52" s="546"/>
      <c r="D52" s="546"/>
      <c r="E52" s="546"/>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7"/>
      <c r="BN52" s="227"/>
      <c r="BP52" s="226"/>
      <c r="BQ52" s="226"/>
    </row>
    <row r="53" spans="1:69" s="128" customFormat="1" ht="12.9" customHeight="1">
      <c r="BM53" s="227"/>
      <c r="BN53" s="227"/>
      <c r="BP53" s="226"/>
      <c r="BQ53" s="226"/>
    </row>
    <row r="54" spans="1:69" s="128" customFormat="1" ht="12.9" customHeight="1">
      <c r="BM54" s="227"/>
      <c r="BN54" s="227"/>
      <c r="BP54" s="226"/>
      <c r="BQ54" s="226"/>
    </row>
    <row r="55" spans="1:69" s="128" customFormat="1" ht="12.9" customHeight="1">
      <c r="BM55" s="227"/>
      <c r="BN55" s="227"/>
      <c r="BP55" s="226"/>
      <c r="BQ55" s="226"/>
    </row>
    <row r="56" spans="1:69" s="128" customFormat="1" ht="12.9" customHeight="1">
      <c r="BM56" s="227"/>
      <c r="BN56" s="227"/>
      <c r="BP56" s="226"/>
      <c r="BQ56" s="226"/>
    </row>
    <row r="57" spans="1:69" s="128" customFormat="1" ht="12.9" customHeight="1">
      <c r="BM57" s="227"/>
      <c r="BN57" s="227"/>
      <c r="BP57" s="226"/>
      <c r="BQ57" s="226"/>
    </row>
    <row r="58" spans="1:69" s="223" customFormat="1" ht="12.9"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225"/>
      <c r="BN58" s="225"/>
      <c r="BO58" s="128"/>
      <c r="BP58" s="224"/>
      <c r="BQ58" s="224"/>
    </row>
    <row r="59" spans="1:69" s="220" customFormat="1" ht="12.9" customHeight="1">
      <c r="A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22"/>
      <c r="BN59" s="222"/>
      <c r="BO59" s="200"/>
      <c r="BP59" s="221"/>
      <c r="BQ59" s="221"/>
    </row>
    <row r="60" spans="1:69" ht="12.9" customHeight="1"/>
  </sheetData>
  <mergeCells count="211">
    <mergeCell ref="F43:G43"/>
    <mergeCell ref="L43:T43"/>
    <mergeCell ref="U43:AC43"/>
    <mergeCell ref="AD43:AL43"/>
    <mergeCell ref="AV39:BD39"/>
    <mergeCell ref="BE39:BM39"/>
    <mergeCell ref="AV40:BD40"/>
    <mergeCell ref="BE41:BM41"/>
    <mergeCell ref="H39:K39"/>
    <mergeCell ref="L41:T41"/>
    <mergeCell ref="U41:AC41"/>
    <mergeCell ref="AD41:AL41"/>
    <mergeCell ref="AM41:AU41"/>
    <mergeCell ref="BE40:BM40"/>
    <mergeCell ref="L39:T39"/>
    <mergeCell ref="L40:T40"/>
    <mergeCell ref="U39:AC39"/>
    <mergeCell ref="AD39:AL39"/>
    <mergeCell ref="AM39:AU39"/>
    <mergeCell ref="AV41:BD41"/>
    <mergeCell ref="U40:AC40"/>
    <mergeCell ref="F39:G39"/>
    <mergeCell ref="F40:G40"/>
    <mergeCell ref="F41:G41"/>
    <mergeCell ref="BE36:BM37"/>
    <mergeCell ref="AV36:BD37"/>
    <mergeCell ref="AM36:AU37"/>
    <mergeCell ref="BG27:BM27"/>
    <mergeCell ref="AY27:BE27"/>
    <mergeCell ref="AQ27:AW27"/>
    <mergeCell ref="AI27:AO27"/>
    <mergeCell ref="BG30:BM30"/>
    <mergeCell ref="AM43:AU43"/>
    <mergeCell ref="AV43:BD43"/>
    <mergeCell ref="BE43:BM43"/>
    <mergeCell ref="AD40:AL40"/>
    <mergeCell ref="AM40:AU40"/>
    <mergeCell ref="AI21:AO21"/>
    <mergeCell ref="AA21:AG21"/>
    <mergeCell ref="K26:Q26"/>
    <mergeCell ref="S26:Y26"/>
    <mergeCell ref="S22:Y22"/>
    <mergeCell ref="BG21:BM21"/>
    <mergeCell ref="BG22:BM22"/>
    <mergeCell ref="BG23:BM23"/>
    <mergeCell ref="BG25:BM25"/>
    <mergeCell ref="AY25:BE25"/>
    <mergeCell ref="AY21:BE21"/>
    <mergeCell ref="AQ21:AW21"/>
    <mergeCell ref="AQ25:AW25"/>
    <mergeCell ref="AY23:BE23"/>
    <mergeCell ref="AY22:BE22"/>
    <mergeCell ref="AA22:AG22"/>
    <mergeCell ref="AI22:AO22"/>
    <mergeCell ref="AI23:AO23"/>
    <mergeCell ref="AQ22:AW22"/>
    <mergeCell ref="AQ23:AW23"/>
    <mergeCell ref="K23:Q23"/>
    <mergeCell ref="S23:Y23"/>
    <mergeCell ref="E9:F9"/>
    <mergeCell ref="AE6:AK6"/>
    <mergeCell ref="X6:AD6"/>
    <mergeCell ref="AE8:AK8"/>
    <mergeCell ref="Q6:W6"/>
    <mergeCell ref="Q7:W7"/>
    <mergeCell ref="Q8:W8"/>
    <mergeCell ref="X8:AD8"/>
    <mergeCell ref="AA20:AG20"/>
    <mergeCell ref="AE10:AK10"/>
    <mergeCell ref="E10:F10"/>
    <mergeCell ref="B3:I4"/>
    <mergeCell ref="G8:I8"/>
    <mergeCell ref="J8:P8"/>
    <mergeCell ref="E7:F7"/>
    <mergeCell ref="E8:F8"/>
    <mergeCell ref="G7:I7"/>
    <mergeCell ref="E6:F6"/>
    <mergeCell ref="J6:P6"/>
    <mergeCell ref="J7:P7"/>
    <mergeCell ref="B6:D6"/>
    <mergeCell ref="G6:I6"/>
    <mergeCell ref="AZ6:BF6"/>
    <mergeCell ref="AZ7:BF7"/>
    <mergeCell ref="BG10:BM10"/>
    <mergeCell ref="AS10:AY10"/>
    <mergeCell ref="AZ10:BF10"/>
    <mergeCell ref="AZ11:BF11"/>
    <mergeCell ref="R17:Y18"/>
    <mergeCell ref="AS6:AY6"/>
    <mergeCell ref="AS7:AY7"/>
    <mergeCell ref="AL11:AR11"/>
    <mergeCell ref="AZ8:BF8"/>
    <mergeCell ref="AS11:AY11"/>
    <mergeCell ref="AS8:AY8"/>
    <mergeCell ref="AL8:AR8"/>
    <mergeCell ref="BG8:BM8"/>
    <mergeCell ref="BG6:BM6"/>
    <mergeCell ref="BG7:BM7"/>
    <mergeCell ref="BG11:BM11"/>
    <mergeCell ref="AL6:AR6"/>
    <mergeCell ref="AL7:AR7"/>
    <mergeCell ref="Z17:AG18"/>
    <mergeCell ref="X7:AD7"/>
    <mergeCell ref="X11:AD11"/>
    <mergeCell ref="AE7:AK7"/>
    <mergeCell ref="B36:K37"/>
    <mergeCell ref="S20:Y20"/>
    <mergeCell ref="Q11:W11"/>
    <mergeCell ref="AL10:AR10"/>
    <mergeCell ref="J11:P11"/>
    <mergeCell ref="AQ20:AW20"/>
    <mergeCell ref="AY20:BE20"/>
    <mergeCell ref="AI20:AO20"/>
    <mergeCell ref="H41:K41"/>
    <mergeCell ref="H40:K40"/>
    <mergeCell ref="B38:K38"/>
    <mergeCell ref="B40:E40"/>
    <mergeCell ref="AD36:AL37"/>
    <mergeCell ref="U36:AC37"/>
    <mergeCell ref="AY30:BE30"/>
    <mergeCell ref="E30:F30"/>
    <mergeCell ref="K30:Q30"/>
    <mergeCell ref="S30:Y30"/>
    <mergeCell ref="AA30:AG30"/>
    <mergeCell ref="AI30:AO30"/>
    <mergeCell ref="AQ30:AW30"/>
    <mergeCell ref="B27:D27"/>
    <mergeCell ref="G27:I27"/>
    <mergeCell ref="S27:Y27"/>
    <mergeCell ref="B39:E39"/>
    <mergeCell ref="BO11:BP11"/>
    <mergeCell ref="AX17:BE18"/>
    <mergeCell ref="BF17:BM18"/>
    <mergeCell ref="G20:I20"/>
    <mergeCell ref="AE11:AK11"/>
    <mergeCell ref="E28:F28"/>
    <mergeCell ref="E26:F26"/>
    <mergeCell ref="E27:F27"/>
    <mergeCell ref="E20:F20"/>
    <mergeCell ref="G22:I22"/>
    <mergeCell ref="E22:F22"/>
    <mergeCell ref="E23:F23"/>
    <mergeCell ref="G21:I21"/>
    <mergeCell ref="E21:F21"/>
    <mergeCell ref="K21:Q21"/>
    <mergeCell ref="B17:I18"/>
    <mergeCell ref="B20:D20"/>
    <mergeCell ref="BG20:BM20"/>
    <mergeCell ref="L36:T37"/>
    <mergeCell ref="B26:D26"/>
    <mergeCell ref="G26:I26"/>
    <mergeCell ref="J17:Q18"/>
    <mergeCell ref="K25:Q25"/>
    <mergeCell ref="B22:D22"/>
    <mergeCell ref="E24:F24"/>
    <mergeCell ref="S21:Y21"/>
    <mergeCell ref="B21:D21"/>
    <mergeCell ref="K22:Q22"/>
    <mergeCell ref="E25:F25"/>
    <mergeCell ref="S25:Y25"/>
    <mergeCell ref="K20:Q20"/>
    <mergeCell ref="J10:P10"/>
    <mergeCell ref="Q10:W10"/>
    <mergeCell ref="X10:AD10"/>
    <mergeCell ref="AA23:AG23"/>
    <mergeCell ref="K28:Q28"/>
    <mergeCell ref="S28:Y28"/>
    <mergeCell ref="AA28:AG28"/>
    <mergeCell ref="AI28:AO28"/>
    <mergeCell ref="AQ28:AW28"/>
    <mergeCell ref="AY28:BE28"/>
    <mergeCell ref="AY24:BE24"/>
    <mergeCell ref="BG24:BM24"/>
    <mergeCell ref="K24:Q24"/>
    <mergeCell ref="S24:Y24"/>
    <mergeCell ref="AA24:AG24"/>
    <mergeCell ref="AI24:AO24"/>
    <mergeCell ref="AQ24:AW24"/>
    <mergeCell ref="AI26:AO26"/>
    <mergeCell ref="AI25:AO25"/>
    <mergeCell ref="AA27:AG27"/>
    <mergeCell ref="AA26:AG26"/>
    <mergeCell ref="AA25:AG25"/>
    <mergeCell ref="K27:Q27"/>
    <mergeCell ref="BG26:BM26"/>
    <mergeCell ref="AY26:BE26"/>
    <mergeCell ref="AQ26:AW26"/>
    <mergeCell ref="F42:G42"/>
    <mergeCell ref="L42:T42"/>
    <mergeCell ref="U42:AC42"/>
    <mergeCell ref="AD42:AL42"/>
    <mergeCell ref="AM42:AU42"/>
    <mergeCell ref="AV42:BD42"/>
    <mergeCell ref="BE42:BM42"/>
    <mergeCell ref="J9:P9"/>
    <mergeCell ref="Q9:W9"/>
    <mergeCell ref="X9:AD9"/>
    <mergeCell ref="AE9:AK9"/>
    <mergeCell ref="AL9:AR9"/>
    <mergeCell ref="AS9:AY9"/>
    <mergeCell ref="AZ9:BF9"/>
    <mergeCell ref="BG9:BM9"/>
    <mergeCell ref="E29:F29"/>
    <mergeCell ref="K29:Q29"/>
    <mergeCell ref="S29:Y29"/>
    <mergeCell ref="AA29:AG29"/>
    <mergeCell ref="AI29:AO29"/>
    <mergeCell ref="AQ29:AW29"/>
    <mergeCell ref="AY29:BE29"/>
    <mergeCell ref="BG29:BM29"/>
    <mergeCell ref="BG28:BM28"/>
  </mergeCells>
  <phoneticPr fontId="1"/>
  <printOptions horizontalCentered="1"/>
  <pageMargins left="0.39370078740157483" right="0.39370078740157483" top="0.47244094488188981" bottom="0" header="0.31496062992125984" footer="0"/>
  <pageSetup paperSize="9" scale="98" firstPageNumber="5" orientation="portrait"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58"/>
  <sheetViews>
    <sheetView showGridLines="0" view="pageBreakPreview" zoomScaleNormal="100" zoomScaleSheetLayoutView="100" workbookViewId="0">
      <selection activeCell="BQ18" sqref="BQ18"/>
    </sheetView>
  </sheetViews>
  <sheetFormatPr defaultColWidth="9" defaultRowHeight="20.100000000000001" customHeight="1"/>
  <cols>
    <col min="1" max="6" width="1.6640625" style="200" customWidth="1"/>
    <col min="7" max="7" width="1.44140625" style="200" customWidth="1"/>
    <col min="8" max="8" width="2.109375" style="200" customWidth="1"/>
    <col min="9" max="9" width="1.6640625" style="200" customWidth="1"/>
    <col min="10" max="15" width="1.88671875" style="200" customWidth="1"/>
    <col min="16" max="16" width="1.44140625" style="200" customWidth="1"/>
    <col min="17" max="22" width="1.88671875" style="200" customWidth="1"/>
    <col min="23" max="23" width="1.44140625" style="200" customWidth="1"/>
    <col min="24" max="30" width="1.88671875" style="200" customWidth="1"/>
    <col min="31" max="31" width="1.44140625" style="200" customWidth="1"/>
    <col min="32" max="37" width="1.88671875" style="200" customWidth="1"/>
    <col min="38" max="38" width="1.44140625" style="200" customWidth="1"/>
    <col min="39" max="44" width="1.88671875" style="200" customWidth="1"/>
    <col min="45" max="45" width="1.44140625" style="200" customWidth="1"/>
    <col min="46" max="52" width="1.88671875" style="200" customWidth="1"/>
    <col min="53" max="53" width="1.44140625" style="202" customWidth="1"/>
    <col min="54" max="54" width="1.6640625" style="202" customWidth="1"/>
    <col min="55" max="55" width="11.109375" style="200" customWidth="1"/>
    <col min="56" max="62" width="0.88671875" style="200" customWidth="1"/>
    <col min="63" max="63" width="1.109375" style="200" customWidth="1"/>
    <col min="64" max="87" width="0.88671875" style="200" customWidth="1"/>
    <col min="88" max="88" width="1.109375" style="200" customWidth="1"/>
    <col min="89" max="115" width="0.88671875" style="200" customWidth="1"/>
    <col min="116" max="116" width="1.109375" style="200" customWidth="1"/>
    <col min="117" max="134" width="0.88671875" style="200" customWidth="1"/>
    <col min="135" max="16384" width="9" style="200"/>
  </cols>
  <sheetData>
    <row r="1" spans="1:55" s="220" customFormat="1" ht="20.100000000000001" customHeight="1">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2"/>
      <c r="BB1" s="202"/>
      <c r="BC1" s="200"/>
    </row>
    <row r="2" spans="1:55" s="220" customFormat="1" ht="20.100000000000001"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40"/>
      <c r="BB2" s="240"/>
    </row>
    <row r="3" spans="1:55" ht="20.100000000000001" customHeight="1">
      <c r="B3" s="242" t="s">
        <v>496</v>
      </c>
      <c r="C3" s="242"/>
      <c r="D3" s="242"/>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0"/>
      <c r="BB3" s="240"/>
      <c r="BC3" s="220"/>
    </row>
    <row r="4" spans="1:55" ht="6" customHeight="1">
      <c r="B4" s="243"/>
      <c r="C4" s="243"/>
      <c r="D4" s="242"/>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0"/>
      <c r="BB4" s="240"/>
      <c r="BC4" s="220"/>
    </row>
    <row r="5" spans="1:55" ht="15" customHeight="1">
      <c r="A5" s="241"/>
      <c r="B5" s="834" t="s">
        <v>4</v>
      </c>
      <c r="C5" s="834"/>
      <c r="D5" s="834"/>
      <c r="E5" s="834"/>
      <c r="F5" s="834"/>
      <c r="G5" s="834"/>
      <c r="H5" s="834"/>
      <c r="I5" s="834"/>
      <c r="J5" s="257" t="s">
        <v>495</v>
      </c>
      <c r="K5" s="256"/>
      <c r="L5" s="256"/>
      <c r="M5" s="256"/>
      <c r="N5" s="256"/>
      <c r="O5" s="256"/>
      <c r="P5" s="256"/>
      <c r="Q5" s="256"/>
      <c r="R5" s="256"/>
      <c r="S5" s="256"/>
      <c r="T5" s="256"/>
      <c r="U5" s="256"/>
      <c r="V5" s="256"/>
      <c r="W5" s="256"/>
      <c r="X5" s="256"/>
      <c r="Y5" s="256"/>
      <c r="Z5" s="256"/>
      <c r="AA5" s="256"/>
      <c r="AB5" s="256"/>
      <c r="AC5" s="256"/>
      <c r="AD5" s="256"/>
      <c r="AE5" s="255"/>
      <c r="AF5" s="257" t="s">
        <v>494</v>
      </c>
      <c r="AG5" s="256"/>
      <c r="AH5" s="256"/>
      <c r="AI5" s="256"/>
      <c r="AJ5" s="256"/>
      <c r="AK5" s="256"/>
      <c r="AL5" s="256"/>
      <c r="AM5" s="256"/>
      <c r="AN5" s="256"/>
      <c r="AO5" s="256"/>
      <c r="AP5" s="256"/>
      <c r="AQ5" s="256"/>
      <c r="AR5" s="256"/>
      <c r="AS5" s="256"/>
      <c r="AT5" s="256"/>
      <c r="AU5" s="256"/>
      <c r="AV5" s="256"/>
      <c r="AW5" s="256"/>
      <c r="AX5" s="256"/>
      <c r="AY5" s="256"/>
      <c r="AZ5" s="256"/>
      <c r="BA5" s="256"/>
      <c r="BB5" s="222"/>
    </row>
    <row r="6" spans="1:55" ht="15" customHeight="1">
      <c r="B6" s="837"/>
      <c r="C6" s="837"/>
      <c r="D6" s="837"/>
      <c r="E6" s="837"/>
      <c r="F6" s="837"/>
      <c r="G6" s="837"/>
      <c r="H6" s="837"/>
      <c r="I6" s="837"/>
      <c r="J6" s="865" t="s">
        <v>493</v>
      </c>
      <c r="K6" s="866"/>
      <c r="L6" s="866"/>
      <c r="M6" s="866"/>
      <c r="N6" s="866"/>
      <c r="O6" s="866"/>
      <c r="P6" s="867"/>
      <c r="Q6" s="865" t="s">
        <v>492</v>
      </c>
      <c r="R6" s="866"/>
      <c r="S6" s="866"/>
      <c r="T6" s="866"/>
      <c r="U6" s="866"/>
      <c r="V6" s="866"/>
      <c r="W6" s="867"/>
      <c r="X6" s="865" t="s">
        <v>491</v>
      </c>
      <c r="Y6" s="866"/>
      <c r="Z6" s="866"/>
      <c r="AA6" s="866"/>
      <c r="AB6" s="866"/>
      <c r="AC6" s="866"/>
      <c r="AD6" s="866"/>
      <c r="AE6" s="867"/>
      <c r="AF6" s="865" t="s">
        <v>493</v>
      </c>
      <c r="AG6" s="866"/>
      <c r="AH6" s="866"/>
      <c r="AI6" s="866"/>
      <c r="AJ6" s="866"/>
      <c r="AK6" s="866"/>
      <c r="AL6" s="867"/>
      <c r="AM6" s="865" t="s">
        <v>492</v>
      </c>
      <c r="AN6" s="866"/>
      <c r="AO6" s="866"/>
      <c r="AP6" s="866"/>
      <c r="AQ6" s="866"/>
      <c r="AR6" s="866"/>
      <c r="AS6" s="867"/>
      <c r="AT6" s="865" t="s">
        <v>491</v>
      </c>
      <c r="AU6" s="866"/>
      <c r="AV6" s="866"/>
      <c r="AW6" s="866"/>
      <c r="AX6" s="866"/>
      <c r="AY6" s="866"/>
      <c r="AZ6" s="866"/>
      <c r="BA6" s="866"/>
      <c r="BB6" s="222"/>
    </row>
    <row r="7" spans="1:55" s="234" customFormat="1" ht="12.9" customHeight="1">
      <c r="B7" s="236"/>
      <c r="C7" s="236"/>
      <c r="D7" s="236"/>
      <c r="E7" s="236"/>
      <c r="F7" s="236"/>
      <c r="G7" s="236"/>
      <c r="H7" s="236"/>
      <c r="I7" s="237"/>
      <c r="J7" s="277"/>
      <c r="K7" s="236"/>
      <c r="M7" s="236"/>
      <c r="N7" s="236"/>
      <c r="O7" s="236"/>
      <c r="P7" s="236" t="s">
        <v>195</v>
      </c>
      <c r="Q7" s="236"/>
      <c r="R7" s="236"/>
      <c r="S7" s="237"/>
      <c r="U7" s="236"/>
      <c r="V7" s="236"/>
      <c r="W7" s="237" t="s">
        <v>378</v>
      </c>
      <c r="X7" s="236"/>
      <c r="Y7" s="236"/>
      <c r="AA7" s="237"/>
      <c r="AB7" s="237"/>
      <c r="AC7" s="236"/>
      <c r="AD7" s="236"/>
      <c r="AE7" s="237" t="s">
        <v>299</v>
      </c>
      <c r="AF7" s="237"/>
      <c r="AG7" s="236"/>
      <c r="AH7" s="236"/>
      <c r="AJ7" s="236"/>
      <c r="AK7" s="236"/>
      <c r="AL7" s="236" t="s">
        <v>195</v>
      </c>
      <c r="AM7" s="236"/>
      <c r="AN7" s="236"/>
      <c r="AO7" s="236"/>
      <c r="AP7" s="237"/>
      <c r="AR7" s="236"/>
      <c r="AS7" s="237" t="s">
        <v>378</v>
      </c>
      <c r="AT7" s="236"/>
      <c r="AU7" s="236"/>
      <c r="AV7" s="237"/>
      <c r="AW7" s="237"/>
      <c r="AX7" s="237"/>
      <c r="AZ7" s="236"/>
      <c r="BA7" s="237" t="s">
        <v>299</v>
      </c>
    </row>
    <row r="8" spans="1:55" s="220" customFormat="1" ht="15" customHeight="1">
      <c r="B8" s="239" t="s">
        <v>16</v>
      </c>
      <c r="C8" s="239"/>
      <c r="D8" s="239"/>
      <c r="E8" s="828">
        <v>11</v>
      </c>
      <c r="F8" s="828"/>
      <c r="G8" s="239"/>
      <c r="H8" s="239" t="s">
        <v>17</v>
      </c>
      <c r="I8" s="247"/>
      <c r="J8" s="272"/>
      <c r="K8" s="815">
        <v>18692</v>
      </c>
      <c r="L8" s="815"/>
      <c r="M8" s="815"/>
      <c r="N8" s="815"/>
      <c r="O8" s="815"/>
      <c r="P8" s="815"/>
      <c r="Q8" s="246"/>
      <c r="R8" s="815">
        <v>206617</v>
      </c>
      <c r="S8" s="815"/>
      <c r="T8" s="815"/>
      <c r="U8" s="815"/>
      <c r="V8" s="815"/>
      <c r="W8" s="815"/>
      <c r="X8" s="246"/>
      <c r="Y8" s="815">
        <v>21040195</v>
      </c>
      <c r="Z8" s="815"/>
      <c r="AA8" s="815"/>
      <c r="AB8" s="815"/>
      <c r="AC8" s="815"/>
      <c r="AD8" s="815"/>
      <c r="AE8" s="815"/>
      <c r="AF8" s="246"/>
      <c r="AG8" s="815">
        <v>57525</v>
      </c>
      <c r="AH8" s="815"/>
      <c r="AI8" s="815"/>
      <c r="AJ8" s="815"/>
      <c r="AK8" s="815"/>
      <c r="AL8" s="815"/>
      <c r="AM8" s="246"/>
      <c r="AN8" s="815">
        <v>334664</v>
      </c>
      <c r="AO8" s="815"/>
      <c r="AP8" s="815"/>
      <c r="AQ8" s="815"/>
      <c r="AR8" s="815"/>
      <c r="AS8" s="815"/>
      <c r="AT8" s="275"/>
      <c r="AU8" s="815">
        <v>5608274</v>
      </c>
      <c r="AV8" s="815"/>
      <c r="AW8" s="815"/>
      <c r="AX8" s="815"/>
      <c r="AY8" s="815"/>
      <c r="AZ8" s="815"/>
      <c r="BA8" s="815"/>
      <c r="BB8" s="240"/>
    </row>
    <row r="9" spans="1:55" s="220" customFormat="1" ht="15" customHeight="1">
      <c r="B9" s="828"/>
      <c r="C9" s="828"/>
      <c r="D9" s="828"/>
      <c r="E9" s="861">
        <v>14</v>
      </c>
      <c r="F9" s="828"/>
      <c r="G9" s="862"/>
      <c r="H9" s="862"/>
      <c r="I9" s="285"/>
      <c r="J9" s="272"/>
      <c r="K9" s="815">
        <v>16736</v>
      </c>
      <c r="L9" s="815"/>
      <c r="M9" s="815"/>
      <c r="N9" s="815"/>
      <c r="O9" s="815"/>
      <c r="P9" s="815"/>
      <c r="Q9" s="246"/>
      <c r="R9" s="815">
        <v>177381</v>
      </c>
      <c r="S9" s="815"/>
      <c r="T9" s="815"/>
      <c r="U9" s="815"/>
      <c r="V9" s="815"/>
      <c r="W9" s="815"/>
      <c r="X9" s="246"/>
      <c r="Y9" s="815">
        <v>16811792</v>
      </c>
      <c r="Z9" s="815"/>
      <c r="AA9" s="815"/>
      <c r="AB9" s="815"/>
      <c r="AC9" s="815"/>
      <c r="AD9" s="815"/>
      <c r="AE9" s="815"/>
      <c r="AF9" s="246"/>
      <c r="AG9" s="815">
        <v>53905</v>
      </c>
      <c r="AH9" s="815"/>
      <c r="AI9" s="815"/>
      <c r="AJ9" s="815"/>
      <c r="AK9" s="815"/>
      <c r="AL9" s="815"/>
      <c r="AM9" s="246"/>
      <c r="AN9" s="815">
        <v>325378</v>
      </c>
      <c r="AO9" s="815"/>
      <c r="AP9" s="815"/>
      <c r="AQ9" s="815"/>
      <c r="AR9" s="815"/>
      <c r="AS9" s="815"/>
      <c r="AT9" s="275"/>
      <c r="AU9" s="815">
        <v>5222772</v>
      </c>
      <c r="AV9" s="815"/>
      <c r="AW9" s="815"/>
      <c r="AX9" s="815"/>
      <c r="AY9" s="815"/>
      <c r="AZ9" s="815"/>
      <c r="BA9" s="815"/>
      <c r="BB9" s="240"/>
    </row>
    <row r="10" spans="1:55" s="220" customFormat="1" ht="15" customHeight="1">
      <c r="B10" s="288"/>
      <c r="C10" s="232"/>
      <c r="D10" s="232"/>
      <c r="E10" s="861">
        <v>16</v>
      </c>
      <c r="F10" s="828"/>
      <c r="G10" s="232"/>
      <c r="H10" s="232"/>
      <c r="I10" s="239"/>
      <c r="J10" s="272"/>
      <c r="K10" s="815">
        <v>16716</v>
      </c>
      <c r="L10" s="815"/>
      <c r="M10" s="815"/>
      <c r="N10" s="815"/>
      <c r="O10" s="815"/>
      <c r="P10" s="815"/>
      <c r="Q10" s="246"/>
      <c r="R10" s="815">
        <v>172705</v>
      </c>
      <c r="S10" s="815"/>
      <c r="T10" s="815"/>
      <c r="U10" s="815"/>
      <c r="V10" s="815"/>
      <c r="W10" s="815"/>
      <c r="X10" s="246"/>
      <c r="Y10" s="815">
        <v>16361216</v>
      </c>
      <c r="Z10" s="815"/>
      <c r="AA10" s="815"/>
      <c r="AB10" s="815"/>
      <c r="AC10" s="815"/>
      <c r="AD10" s="815"/>
      <c r="AE10" s="815"/>
      <c r="AF10" s="246"/>
      <c r="AG10" s="815">
        <v>52685</v>
      </c>
      <c r="AH10" s="815"/>
      <c r="AI10" s="815"/>
      <c r="AJ10" s="815"/>
      <c r="AK10" s="815"/>
      <c r="AL10" s="815"/>
      <c r="AM10" s="246"/>
      <c r="AN10" s="815">
        <v>326516</v>
      </c>
      <c r="AO10" s="815"/>
      <c r="AP10" s="815"/>
      <c r="AQ10" s="815"/>
      <c r="AR10" s="815"/>
      <c r="AS10" s="815"/>
      <c r="AT10" s="275"/>
      <c r="AU10" s="815">
        <v>5328929</v>
      </c>
      <c r="AV10" s="815"/>
      <c r="AW10" s="815"/>
      <c r="AX10" s="815"/>
      <c r="AY10" s="815"/>
      <c r="AZ10" s="815"/>
      <c r="BA10" s="815"/>
      <c r="BB10" s="240"/>
    </row>
    <row r="11" spans="1:55" ht="15" customHeight="1">
      <c r="A11" s="220"/>
      <c r="B11" s="288"/>
      <c r="C11" s="232"/>
      <c r="D11" s="232"/>
      <c r="E11" s="861">
        <v>19</v>
      </c>
      <c r="F11" s="828"/>
      <c r="G11" s="232"/>
      <c r="H11" s="232"/>
      <c r="I11" s="239"/>
      <c r="J11" s="272"/>
      <c r="K11" s="815">
        <v>15385</v>
      </c>
      <c r="L11" s="815"/>
      <c r="M11" s="815"/>
      <c r="N11" s="815"/>
      <c r="O11" s="815"/>
      <c r="P11" s="815"/>
      <c r="Q11" s="246"/>
      <c r="R11" s="815">
        <v>162624</v>
      </c>
      <c r="S11" s="815"/>
      <c r="T11" s="815"/>
      <c r="U11" s="815"/>
      <c r="V11" s="815"/>
      <c r="W11" s="815"/>
      <c r="X11" s="246"/>
      <c r="Y11" s="815">
        <v>16770215</v>
      </c>
      <c r="Z11" s="815"/>
      <c r="AA11" s="815"/>
      <c r="AB11" s="815"/>
      <c r="AC11" s="815"/>
      <c r="AD11" s="815"/>
      <c r="AE11" s="815"/>
      <c r="AF11" s="246"/>
      <c r="AG11" s="815">
        <v>48658</v>
      </c>
      <c r="AH11" s="815"/>
      <c r="AI11" s="815"/>
      <c r="AJ11" s="815"/>
      <c r="AK11" s="815"/>
      <c r="AL11" s="815"/>
      <c r="AM11" s="246"/>
      <c r="AN11" s="815">
        <v>316586</v>
      </c>
      <c r="AO11" s="815"/>
      <c r="AP11" s="815"/>
      <c r="AQ11" s="815"/>
      <c r="AR11" s="815"/>
      <c r="AS11" s="815"/>
      <c r="AT11" s="275"/>
      <c r="AU11" s="815">
        <v>5356185</v>
      </c>
      <c r="AV11" s="815"/>
      <c r="AW11" s="815"/>
      <c r="AX11" s="815"/>
      <c r="AY11" s="815"/>
      <c r="AZ11" s="815"/>
      <c r="BA11" s="815"/>
      <c r="BB11" s="240"/>
      <c r="BC11" s="220"/>
    </row>
    <row r="12" spans="1:55" ht="15" customHeight="1">
      <c r="A12" s="220"/>
      <c r="B12" s="286"/>
      <c r="C12" s="239"/>
      <c r="D12" s="239"/>
      <c r="E12" s="862">
        <v>24</v>
      </c>
      <c r="F12" s="862"/>
      <c r="G12" s="239" t="s">
        <v>489</v>
      </c>
      <c r="H12" s="239"/>
      <c r="I12" s="239"/>
      <c r="J12" s="272"/>
      <c r="K12" s="815">
        <v>12511</v>
      </c>
      <c r="L12" s="815"/>
      <c r="M12" s="815"/>
      <c r="N12" s="815"/>
      <c r="O12" s="815"/>
      <c r="P12" s="815"/>
      <c r="Q12" s="246"/>
      <c r="R12" s="815">
        <v>118695</v>
      </c>
      <c r="S12" s="815"/>
      <c r="T12" s="815"/>
      <c r="U12" s="815"/>
      <c r="V12" s="815"/>
      <c r="W12" s="815"/>
      <c r="X12" s="246"/>
      <c r="Y12" s="815">
        <v>13292819</v>
      </c>
      <c r="Z12" s="815"/>
      <c r="AA12" s="815"/>
      <c r="AB12" s="815"/>
      <c r="AC12" s="815"/>
      <c r="AD12" s="815"/>
      <c r="AE12" s="815"/>
      <c r="AF12" s="246"/>
      <c r="AG12" s="815">
        <v>31462</v>
      </c>
      <c r="AH12" s="815"/>
      <c r="AI12" s="815"/>
      <c r="AJ12" s="815"/>
      <c r="AK12" s="815"/>
      <c r="AL12" s="815"/>
      <c r="AM12" s="246"/>
      <c r="AN12" s="815">
        <v>218428</v>
      </c>
      <c r="AO12" s="815"/>
      <c r="AP12" s="815"/>
      <c r="AQ12" s="815"/>
      <c r="AR12" s="815"/>
      <c r="AS12" s="815"/>
      <c r="AT12" s="275"/>
      <c r="AU12" s="815">
        <v>4348918</v>
      </c>
      <c r="AV12" s="815"/>
      <c r="AW12" s="815"/>
      <c r="AX12" s="815"/>
      <c r="AY12" s="815"/>
      <c r="AZ12" s="815"/>
      <c r="BA12" s="815"/>
      <c r="BB12" s="240"/>
      <c r="BC12" s="220"/>
    </row>
    <row r="13" spans="1:55" ht="15" customHeight="1">
      <c r="A13" s="220"/>
      <c r="B13" s="239"/>
      <c r="C13" s="239"/>
      <c r="D13" s="239"/>
      <c r="E13" s="862">
        <v>26</v>
      </c>
      <c r="F13" s="862"/>
      <c r="G13" s="849" t="s">
        <v>490</v>
      </c>
      <c r="H13" s="849"/>
      <c r="I13" s="850"/>
      <c r="J13" s="272"/>
      <c r="K13" s="815">
        <v>12263</v>
      </c>
      <c r="L13" s="815"/>
      <c r="M13" s="815"/>
      <c r="N13" s="815"/>
      <c r="O13" s="815"/>
      <c r="P13" s="815"/>
      <c r="Q13" s="246"/>
      <c r="R13" s="815">
        <v>116017</v>
      </c>
      <c r="S13" s="815"/>
      <c r="T13" s="815"/>
      <c r="U13" s="815"/>
      <c r="V13" s="815"/>
      <c r="W13" s="815"/>
      <c r="X13" s="246"/>
      <c r="Y13" s="815">
        <v>13462714</v>
      </c>
      <c r="Z13" s="815"/>
      <c r="AA13" s="815"/>
      <c r="AB13" s="815"/>
      <c r="AC13" s="815"/>
      <c r="AD13" s="815"/>
      <c r="AE13" s="815"/>
      <c r="AF13" s="246"/>
      <c r="AG13" s="815">
        <v>31164</v>
      </c>
      <c r="AH13" s="815"/>
      <c r="AI13" s="815"/>
      <c r="AJ13" s="815"/>
      <c r="AK13" s="815"/>
      <c r="AL13" s="815"/>
      <c r="AM13" s="246"/>
      <c r="AN13" s="815">
        <v>232690</v>
      </c>
      <c r="AO13" s="815"/>
      <c r="AP13" s="815"/>
      <c r="AQ13" s="815"/>
      <c r="AR13" s="815"/>
      <c r="AS13" s="815"/>
      <c r="AT13" s="275"/>
      <c r="AU13" s="815">
        <v>4760781</v>
      </c>
      <c r="AV13" s="815"/>
      <c r="AW13" s="815"/>
      <c r="AX13" s="815"/>
      <c r="AY13" s="815"/>
      <c r="AZ13" s="815"/>
      <c r="BA13" s="815"/>
      <c r="BB13" s="240"/>
      <c r="BC13" s="220"/>
    </row>
    <row r="14" spans="1:55" ht="15" customHeight="1">
      <c r="A14" s="239"/>
      <c r="B14" s="239"/>
      <c r="C14" s="239"/>
      <c r="D14" s="239"/>
      <c r="E14" s="862">
        <v>28</v>
      </c>
      <c r="F14" s="862"/>
      <c r="G14" s="849" t="s">
        <v>489</v>
      </c>
      <c r="H14" s="849"/>
      <c r="I14" s="850"/>
      <c r="J14" s="272"/>
      <c r="K14" s="815">
        <v>13501</v>
      </c>
      <c r="L14" s="815"/>
      <c r="M14" s="815"/>
      <c r="N14" s="815"/>
      <c r="O14" s="815"/>
      <c r="P14" s="815"/>
      <c r="Q14" s="246"/>
      <c r="R14" s="815">
        <v>131746</v>
      </c>
      <c r="S14" s="815"/>
      <c r="T14" s="815"/>
      <c r="U14" s="815"/>
      <c r="V14" s="815"/>
      <c r="W14" s="815"/>
      <c r="X14" s="246"/>
      <c r="Y14" s="815">
        <v>16155837</v>
      </c>
      <c r="Z14" s="815"/>
      <c r="AA14" s="815"/>
      <c r="AB14" s="815"/>
      <c r="AC14" s="815"/>
      <c r="AD14" s="815"/>
      <c r="AE14" s="815"/>
      <c r="AF14" s="246"/>
      <c r="AG14" s="815">
        <v>33312</v>
      </c>
      <c r="AH14" s="815"/>
      <c r="AI14" s="815"/>
      <c r="AJ14" s="815"/>
      <c r="AK14" s="815"/>
      <c r="AL14" s="815"/>
      <c r="AM14" s="246"/>
      <c r="AN14" s="815">
        <v>255876</v>
      </c>
      <c r="AO14" s="815"/>
      <c r="AP14" s="815"/>
      <c r="AQ14" s="815"/>
      <c r="AR14" s="815"/>
      <c r="AS14" s="815"/>
      <c r="AT14" s="275"/>
      <c r="AU14" s="815">
        <v>5605106</v>
      </c>
      <c r="AV14" s="815"/>
      <c r="AW14" s="815"/>
      <c r="AX14" s="815"/>
      <c r="AY14" s="815"/>
      <c r="AZ14" s="815"/>
      <c r="BA14" s="815"/>
      <c r="BB14" s="240"/>
      <c r="BC14" s="220"/>
    </row>
    <row r="15" spans="1:55" ht="15" customHeight="1">
      <c r="A15" s="220"/>
      <c r="B15" s="239" t="s">
        <v>33</v>
      </c>
      <c r="C15" s="239"/>
      <c r="D15" s="239"/>
      <c r="E15" s="239" t="s">
        <v>488</v>
      </c>
      <c r="F15" s="239"/>
      <c r="G15" s="239"/>
      <c r="H15" s="232"/>
      <c r="I15" s="247"/>
      <c r="J15" s="272"/>
      <c r="K15" s="815">
        <v>13517</v>
      </c>
      <c r="L15" s="815"/>
      <c r="M15" s="815"/>
      <c r="N15" s="815"/>
      <c r="O15" s="815"/>
      <c r="P15" s="815"/>
      <c r="Q15" s="246"/>
      <c r="R15" s="815">
        <v>133966</v>
      </c>
      <c r="S15" s="815"/>
      <c r="T15" s="815"/>
      <c r="U15" s="815"/>
      <c r="V15" s="815"/>
      <c r="W15" s="815"/>
      <c r="X15" s="246"/>
      <c r="Y15" s="815">
        <v>15947136</v>
      </c>
      <c r="Z15" s="815"/>
      <c r="AA15" s="815"/>
      <c r="AB15" s="815"/>
      <c r="AC15" s="815"/>
      <c r="AD15" s="815"/>
      <c r="AE15" s="815"/>
      <c r="AF15" s="246"/>
      <c r="AG15" s="815">
        <v>32207</v>
      </c>
      <c r="AH15" s="815"/>
      <c r="AI15" s="815"/>
      <c r="AJ15" s="815"/>
      <c r="AK15" s="815"/>
      <c r="AL15" s="815"/>
      <c r="AM15" s="246"/>
      <c r="AN15" s="815">
        <v>264923</v>
      </c>
      <c r="AO15" s="815"/>
      <c r="AP15" s="815"/>
      <c r="AQ15" s="815"/>
      <c r="AR15" s="815"/>
      <c r="AS15" s="815"/>
      <c r="AT15" s="275"/>
      <c r="AU15" s="815">
        <v>5493565</v>
      </c>
      <c r="AV15" s="815"/>
      <c r="AW15" s="815"/>
      <c r="AX15" s="815"/>
      <c r="AY15" s="815"/>
      <c r="AZ15" s="815"/>
      <c r="BA15" s="815"/>
      <c r="BB15" s="240"/>
      <c r="BC15" s="220"/>
    </row>
    <row r="16" spans="1:55" ht="6" customHeight="1">
      <c r="B16" s="229"/>
      <c r="C16" s="229"/>
      <c r="D16" s="229"/>
      <c r="E16" s="229"/>
      <c r="F16" s="229"/>
      <c r="G16" s="229"/>
      <c r="H16" s="229"/>
      <c r="I16" s="229"/>
      <c r="J16" s="272"/>
      <c r="K16" s="815"/>
      <c r="L16" s="815"/>
      <c r="M16" s="815"/>
      <c r="N16" s="815"/>
      <c r="O16" s="815"/>
      <c r="P16" s="815"/>
      <c r="Q16" s="246"/>
      <c r="R16" s="815"/>
      <c r="S16" s="815"/>
      <c r="T16" s="815"/>
      <c r="U16" s="815"/>
      <c r="V16" s="815"/>
      <c r="W16" s="815"/>
      <c r="X16" s="246"/>
      <c r="Y16" s="815"/>
      <c r="Z16" s="815"/>
      <c r="AA16" s="815"/>
      <c r="AB16" s="815"/>
      <c r="AC16" s="815"/>
      <c r="AD16" s="815"/>
      <c r="AE16" s="815"/>
      <c r="AF16" s="246"/>
      <c r="AG16" s="815"/>
      <c r="AH16" s="815"/>
      <c r="AI16" s="815"/>
      <c r="AJ16" s="815"/>
      <c r="AK16" s="815"/>
      <c r="AL16" s="815"/>
      <c r="AM16" s="246"/>
      <c r="AN16" s="815"/>
      <c r="AO16" s="815"/>
      <c r="AP16" s="815"/>
      <c r="AQ16" s="815"/>
      <c r="AR16" s="815"/>
      <c r="AS16" s="815"/>
      <c r="AT16" s="275"/>
      <c r="AU16" s="815"/>
      <c r="AV16" s="815"/>
      <c r="AW16" s="815"/>
      <c r="AX16" s="815"/>
      <c r="AY16" s="815"/>
      <c r="AZ16" s="815"/>
      <c r="BA16" s="815"/>
    </row>
    <row r="17" spans="1:128" s="128" customFormat="1" ht="12.9" customHeight="1">
      <c r="B17" s="128" t="s">
        <v>487</v>
      </c>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D17" s="227"/>
      <c r="BE17" s="227"/>
      <c r="BF17" s="227"/>
      <c r="BG17" s="227"/>
      <c r="BH17" s="227"/>
      <c r="BI17" s="227"/>
      <c r="BJ17" s="227"/>
      <c r="BK17" s="227"/>
      <c r="BL17" s="227"/>
      <c r="BM17" s="227"/>
      <c r="BP17" s="227"/>
      <c r="BQ17" s="227"/>
      <c r="BT17" s="227"/>
      <c r="BU17" s="227"/>
    </row>
    <row r="18" spans="1:128" s="128" customFormat="1" ht="12.9" customHeight="1">
      <c r="B18" s="283"/>
      <c r="C18" s="283"/>
      <c r="D18" s="283"/>
      <c r="J18" s="282"/>
      <c r="K18" s="227"/>
      <c r="L18" s="227"/>
      <c r="M18" s="227"/>
      <c r="N18" s="227"/>
      <c r="O18" s="227"/>
      <c r="P18" s="227"/>
      <c r="Q18" s="227"/>
      <c r="R18" s="227"/>
      <c r="S18" s="227"/>
      <c r="T18" s="227"/>
      <c r="U18" s="227"/>
      <c r="V18" s="227"/>
      <c r="W18" s="227"/>
      <c r="X18" s="227"/>
      <c r="Y18" s="227"/>
      <c r="Z18" s="282"/>
      <c r="AA18" s="227"/>
      <c r="AB18" s="282"/>
      <c r="AC18" s="227"/>
      <c r="AD18" s="227"/>
      <c r="AE18" s="227"/>
      <c r="AF18" s="227"/>
      <c r="AG18" s="227"/>
      <c r="AH18" s="227"/>
      <c r="AI18" s="227"/>
      <c r="AJ18" s="227"/>
      <c r="AK18" s="227"/>
      <c r="AL18" s="227"/>
      <c r="AM18" s="227"/>
      <c r="AN18" s="227"/>
      <c r="AO18" s="227"/>
      <c r="AP18" s="282"/>
      <c r="AQ18" s="227"/>
      <c r="AR18" s="227"/>
      <c r="AS18" s="227"/>
      <c r="AT18" s="227"/>
      <c r="AU18" s="227"/>
      <c r="AV18" s="227"/>
      <c r="AW18" s="227"/>
      <c r="AX18" s="227"/>
      <c r="AY18" s="227"/>
      <c r="AZ18" s="227"/>
      <c r="BA18" s="227"/>
      <c r="BD18" s="857"/>
      <c r="BE18" s="857"/>
      <c r="BF18" s="857"/>
      <c r="BG18" s="857"/>
      <c r="BH18" s="857"/>
      <c r="BI18" s="857"/>
      <c r="BJ18" s="857"/>
      <c r="BK18" s="857"/>
      <c r="BL18" s="857"/>
      <c r="BM18" s="857"/>
      <c r="BN18" s="857"/>
      <c r="BQ18" s="227"/>
      <c r="BT18" s="280"/>
      <c r="BU18" s="279"/>
      <c r="CD18" s="857"/>
      <c r="CE18" s="857"/>
      <c r="CF18" s="857"/>
      <c r="CG18" s="857"/>
      <c r="CH18" s="857"/>
      <c r="CJ18" s="857"/>
      <c r="CK18" s="857"/>
      <c r="CL18" s="857"/>
      <c r="CM18" s="857"/>
      <c r="CN18" s="857"/>
      <c r="CO18" s="857"/>
      <c r="CR18" s="227"/>
      <c r="CU18" s="280"/>
      <c r="CV18" s="279"/>
      <c r="DF18" s="857"/>
      <c r="DG18" s="857"/>
      <c r="DH18" s="857"/>
      <c r="DI18" s="857"/>
      <c r="DJ18" s="857"/>
      <c r="DL18" s="857"/>
      <c r="DM18" s="857"/>
      <c r="DN18" s="857"/>
      <c r="DO18" s="857"/>
      <c r="DP18" s="857"/>
      <c r="DQ18" s="857"/>
      <c r="DT18" s="227"/>
      <c r="DW18" s="280"/>
      <c r="DX18" s="279"/>
    </row>
    <row r="19" spans="1:128" s="128" customFormat="1" ht="12.9" customHeight="1">
      <c r="B19" s="281"/>
      <c r="J19" s="281"/>
      <c r="Q19" s="281"/>
      <c r="Z19" s="279"/>
      <c r="AP19" s="279"/>
      <c r="BC19" s="227"/>
      <c r="BD19" s="857"/>
      <c r="BE19" s="857"/>
      <c r="BF19" s="857"/>
      <c r="BG19" s="857"/>
      <c r="BH19" s="857"/>
      <c r="BI19" s="857"/>
      <c r="BJ19" s="857"/>
      <c r="BK19" s="857"/>
      <c r="BL19" s="857"/>
      <c r="BM19" s="857"/>
      <c r="BN19" s="857"/>
      <c r="BQ19" s="227"/>
      <c r="BT19" s="280"/>
      <c r="BU19" s="279"/>
      <c r="CJ19" s="857"/>
      <c r="CK19" s="857"/>
      <c r="CL19" s="857"/>
      <c r="CM19" s="857"/>
      <c r="CN19" s="857"/>
      <c r="CO19" s="857"/>
      <c r="CR19" s="227"/>
      <c r="CU19" s="280"/>
      <c r="CV19" s="279"/>
      <c r="DF19" s="857"/>
      <c r="DG19" s="857"/>
      <c r="DH19" s="857"/>
      <c r="DI19" s="857"/>
      <c r="DJ19" s="857"/>
      <c r="DL19" s="857"/>
      <c r="DM19" s="857"/>
      <c r="DN19" s="857"/>
      <c r="DO19" s="857"/>
      <c r="DP19" s="857"/>
      <c r="DQ19" s="857"/>
      <c r="DT19" s="227"/>
      <c r="DW19" s="280"/>
      <c r="DX19" s="279"/>
    </row>
    <row r="20" spans="1:128" s="128" customFormat="1" ht="12.9" customHeight="1">
      <c r="J20" s="279"/>
      <c r="Q20" s="281"/>
      <c r="Z20" s="279"/>
      <c r="AN20" s="281"/>
      <c r="AX20" s="279"/>
      <c r="BC20" s="227"/>
      <c r="BI20" s="857"/>
      <c r="BJ20" s="857"/>
      <c r="BK20" s="857"/>
      <c r="BL20" s="857"/>
      <c r="BM20" s="857"/>
      <c r="BN20" s="857"/>
      <c r="BQ20" s="227"/>
      <c r="BT20" s="280"/>
      <c r="BU20" s="279"/>
      <c r="CJ20" s="857"/>
      <c r="CK20" s="857"/>
      <c r="CL20" s="857"/>
      <c r="CM20" s="857"/>
      <c r="CN20" s="857"/>
      <c r="CO20" s="857"/>
      <c r="CR20" s="227"/>
      <c r="CU20" s="280"/>
      <c r="CV20" s="279"/>
      <c r="DF20" s="857"/>
      <c r="DG20" s="857"/>
      <c r="DH20" s="857"/>
      <c r="DI20" s="857"/>
      <c r="DJ20" s="857"/>
      <c r="DL20" s="857"/>
      <c r="DM20" s="857"/>
      <c r="DN20" s="857"/>
      <c r="DO20" s="857"/>
      <c r="DP20" s="857"/>
      <c r="DQ20" s="857"/>
      <c r="DT20" s="227"/>
      <c r="DW20" s="280"/>
      <c r="DX20" s="279"/>
    </row>
    <row r="21" spans="1:128" s="128" customFormat="1" ht="12.9" customHeight="1">
      <c r="B21" s="128" t="s">
        <v>486</v>
      </c>
      <c r="BA21" s="227"/>
      <c r="BB21" s="227"/>
    </row>
    <row r="22" spans="1:128" s="128" customFormat="1" ht="12.9" customHeight="1">
      <c r="B22" s="128" t="s">
        <v>485</v>
      </c>
      <c r="BA22" s="227"/>
      <c r="BB22" s="227"/>
    </row>
    <row r="23" spans="1:128" s="128" customFormat="1" ht="12.9" customHeight="1">
      <c r="B23" s="128" t="s">
        <v>484</v>
      </c>
      <c r="BA23" s="227"/>
      <c r="BB23" s="227"/>
    </row>
    <row r="24" spans="1:128" s="128" customFormat="1" ht="12.9" customHeight="1">
      <c r="B24" s="128" t="s">
        <v>483</v>
      </c>
      <c r="BA24" s="227"/>
      <c r="BB24" s="227"/>
    </row>
    <row r="25" spans="1:128" s="128" customFormat="1" ht="12.9" customHeight="1">
      <c r="B25" s="128" t="s">
        <v>482</v>
      </c>
      <c r="BA25" s="227"/>
      <c r="BB25" s="227"/>
    </row>
    <row r="26" spans="1:128" s="128" customFormat="1" ht="12.9" customHeight="1">
      <c r="B26" s="128" t="s">
        <v>481</v>
      </c>
      <c r="BA26" s="227"/>
      <c r="BB26" s="227"/>
    </row>
    <row r="27" spans="1:128" s="220" customFormat="1" ht="12.75" customHeight="1">
      <c r="A27" s="200"/>
      <c r="B27" s="223"/>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200"/>
      <c r="AW27" s="200"/>
      <c r="AX27" s="200"/>
      <c r="AY27" s="200"/>
      <c r="AZ27" s="200"/>
      <c r="BA27" s="232"/>
      <c r="BB27" s="232"/>
    </row>
    <row r="28" spans="1:128" s="220" customFormat="1" ht="12.75" customHeight="1">
      <c r="A28" s="200"/>
      <c r="B28" s="223"/>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200"/>
      <c r="AW28" s="200"/>
      <c r="AX28" s="200"/>
      <c r="AY28" s="200"/>
      <c r="AZ28" s="200"/>
      <c r="BA28" s="232"/>
      <c r="BB28" s="232"/>
    </row>
    <row r="29" spans="1:128" s="220" customFormat="1" ht="20.100000000000001" customHeight="1">
      <c r="A29" s="200"/>
      <c r="B29" s="242" t="s">
        <v>480</v>
      </c>
      <c r="C29" s="242"/>
      <c r="D29" s="242"/>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32"/>
      <c r="BB29" s="232"/>
    </row>
    <row r="30" spans="1:128" s="220" customFormat="1" ht="6" customHeight="1">
      <c r="A30" s="200"/>
      <c r="B30" s="243"/>
      <c r="C30" s="243"/>
      <c r="D30" s="242"/>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32"/>
      <c r="BB30" s="232"/>
    </row>
    <row r="31" spans="1:128" ht="16.5" customHeight="1">
      <c r="B31" s="256" t="s">
        <v>479</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56"/>
      <c r="AA31" s="256"/>
      <c r="AB31" s="256"/>
      <c r="AC31" s="256"/>
      <c r="AD31" s="256"/>
      <c r="AE31" s="256"/>
      <c r="AF31" s="257" t="s">
        <v>478</v>
      </c>
      <c r="AG31" s="256"/>
      <c r="AH31" s="256"/>
      <c r="AI31" s="256"/>
      <c r="AJ31" s="256"/>
      <c r="AK31" s="256"/>
      <c r="AL31" s="255"/>
      <c r="AM31" s="257" t="s">
        <v>370</v>
      </c>
      <c r="AN31" s="256"/>
      <c r="AO31" s="256"/>
      <c r="AP31" s="256"/>
      <c r="AQ31" s="256"/>
      <c r="AR31" s="256"/>
      <c r="AS31" s="255"/>
      <c r="AT31" s="257" t="s">
        <v>477</v>
      </c>
      <c r="AU31" s="256"/>
      <c r="AV31" s="256"/>
      <c r="AW31" s="256"/>
      <c r="AX31" s="256"/>
      <c r="AY31" s="256"/>
      <c r="AZ31" s="256"/>
      <c r="BA31" s="256"/>
      <c r="BB31" s="232"/>
      <c r="BC31" s="220"/>
      <c r="BD31" s="241"/>
      <c r="BE31" s="241"/>
      <c r="BF31" s="241"/>
      <c r="BG31" s="241"/>
      <c r="BH31" s="241"/>
      <c r="BI31" s="241"/>
      <c r="BJ31" s="241"/>
      <c r="BK31" s="241"/>
      <c r="BL31" s="241"/>
      <c r="BM31" s="241"/>
      <c r="BP31" s="241"/>
      <c r="BQ31" s="241"/>
      <c r="BT31" s="241"/>
      <c r="BU31" s="241"/>
    </row>
    <row r="32" spans="1:128" s="234" customFormat="1" ht="12.9" customHeight="1">
      <c r="Z32" s="236"/>
      <c r="AA32" s="236"/>
      <c r="AB32" s="236"/>
      <c r="AC32" s="236"/>
      <c r="AD32" s="236"/>
      <c r="AF32" s="277"/>
      <c r="AG32" s="236"/>
      <c r="AH32" s="236"/>
      <c r="AI32" s="236"/>
      <c r="AJ32" s="236"/>
      <c r="AK32" s="236"/>
      <c r="AL32" s="236" t="s">
        <v>195</v>
      </c>
      <c r="AM32" s="236"/>
      <c r="AO32" s="236"/>
      <c r="AP32" s="236"/>
      <c r="AQ32" s="236"/>
      <c r="AR32" s="851" t="s">
        <v>378</v>
      </c>
      <c r="AS32" s="851"/>
      <c r="AT32" s="236"/>
      <c r="AU32" s="236"/>
      <c r="AW32" s="236"/>
      <c r="AX32" s="237"/>
      <c r="AY32" s="237"/>
      <c r="AZ32" s="237"/>
      <c r="BA32" s="237" t="s">
        <v>476</v>
      </c>
      <c r="BB32" s="236"/>
      <c r="BD32" s="236"/>
      <c r="BE32" s="236"/>
      <c r="BF32" s="236"/>
      <c r="BG32" s="236"/>
      <c r="BH32" s="236"/>
      <c r="BI32" s="236"/>
      <c r="BJ32" s="236"/>
      <c r="BK32" s="236"/>
      <c r="BL32" s="236"/>
      <c r="BM32" s="236"/>
      <c r="BP32" s="236"/>
      <c r="BQ32" s="236"/>
      <c r="BT32" s="236"/>
      <c r="BU32" s="236"/>
    </row>
    <row r="33" spans="1:73" ht="15" customHeight="1">
      <c r="A33" s="220"/>
      <c r="B33" s="863" t="s">
        <v>102</v>
      </c>
      <c r="C33" s="863"/>
      <c r="D33" s="863"/>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276"/>
      <c r="AF33" s="272"/>
      <c r="AG33" s="858">
        <v>45724</v>
      </c>
      <c r="AH33" s="858"/>
      <c r="AI33" s="858"/>
      <c r="AJ33" s="858"/>
      <c r="AK33" s="858"/>
      <c r="AL33" s="858"/>
      <c r="AM33" s="276"/>
      <c r="AN33" s="858">
        <v>398889</v>
      </c>
      <c r="AO33" s="858"/>
      <c r="AP33" s="858"/>
      <c r="AQ33" s="858"/>
      <c r="AR33" s="858"/>
      <c r="AS33" s="858"/>
      <c r="AT33" s="275"/>
      <c r="AU33" s="860">
        <v>21440701</v>
      </c>
      <c r="AV33" s="860"/>
      <c r="AW33" s="860"/>
      <c r="AX33" s="860"/>
      <c r="AY33" s="860"/>
      <c r="AZ33" s="860"/>
      <c r="BA33" s="860"/>
      <c r="BB33" s="240"/>
      <c r="BC33" s="220"/>
      <c r="BD33" s="241"/>
      <c r="BE33" s="241"/>
      <c r="BF33" s="241"/>
      <c r="BG33" s="241"/>
      <c r="BH33" s="241"/>
      <c r="BI33" s="241"/>
      <c r="BJ33" s="241"/>
      <c r="BK33" s="241"/>
      <c r="BL33" s="241"/>
      <c r="BM33" s="241"/>
      <c r="BP33" s="241"/>
      <c r="BQ33" s="241"/>
      <c r="BT33" s="241"/>
      <c r="BU33" s="241"/>
    </row>
    <row r="34" spans="1:73" ht="15" customHeight="1">
      <c r="A34" s="220"/>
      <c r="B34" s="220"/>
      <c r="E34" s="864" t="s">
        <v>475</v>
      </c>
      <c r="F34" s="864"/>
      <c r="G34" s="864"/>
      <c r="H34" s="864"/>
      <c r="I34" s="864"/>
      <c r="J34" s="864"/>
      <c r="K34" s="864"/>
      <c r="L34" s="864"/>
      <c r="M34" s="864"/>
      <c r="N34" s="864"/>
      <c r="O34" s="864"/>
      <c r="P34" s="864"/>
      <c r="Q34" s="864"/>
      <c r="R34" s="864"/>
      <c r="S34" s="864"/>
      <c r="T34" s="864"/>
      <c r="U34" s="864"/>
      <c r="V34" s="864"/>
      <c r="W34" s="864"/>
      <c r="X34" s="864"/>
      <c r="Y34" s="864"/>
      <c r="Z34" s="864"/>
      <c r="AA34" s="864"/>
      <c r="AB34" s="864"/>
      <c r="AC34" s="864"/>
      <c r="AD34" s="864"/>
      <c r="AE34" s="246"/>
      <c r="AF34" s="273"/>
      <c r="AG34" s="858">
        <v>13517</v>
      </c>
      <c r="AH34" s="858"/>
      <c r="AI34" s="858"/>
      <c r="AJ34" s="858"/>
      <c r="AK34" s="858"/>
      <c r="AL34" s="858"/>
      <c r="AM34" s="246"/>
      <c r="AN34" s="858">
        <v>133966</v>
      </c>
      <c r="AO34" s="858"/>
      <c r="AP34" s="858"/>
      <c r="AQ34" s="858"/>
      <c r="AR34" s="858"/>
      <c r="AS34" s="858"/>
      <c r="AT34" s="275"/>
      <c r="AU34" s="860">
        <v>15947136</v>
      </c>
      <c r="AV34" s="860"/>
      <c r="AW34" s="860"/>
      <c r="AX34" s="860"/>
      <c r="AY34" s="860"/>
      <c r="AZ34" s="860"/>
      <c r="BA34" s="860"/>
      <c r="BB34" s="222"/>
      <c r="BC34" s="241"/>
    </row>
    <row r="35" spans="1:73" ht="15" customHeight="1">
      <c r="A35" s="220"/>
      <c r="B35" s="220"/>
      <c r="H35" s="856" t="s">
        <v>474</v>
      </c>
      <c r="I35" s="856"/>
      <c r="J35" s="856"/>
      <c r="K35" s="856"/>
      <c r="L35" s="856"/>
      <c r="M35" s="856"/>
      <c r="N35" s="856"/>
      <c r="O35" s="856"/>
      <c r="P35" s="856"/>
      <c r="Q35" s="856"/>
      <c r="R35" s="856"/>
      <c r="S35" s="856"/>
      <c r="T35" s="856"/>
      <c r="U35" s="856"/>
      <c r="V35" s="856"/>
      <c r="W35" s="856"/>
      <c r="X35" s="856"/>
      <c r="Y35" s="856"/>
      <c r="Z35" s="856"/>
      <c r="AA35" s="856"/>
      <c r="AB35" s="856"/>
      <c r="AC35" s="856"/>
      <c r="AD35" s="856"/>
      <c r="AE35" s="246"/>
      <c r="AF35" s="273"/>
      <c r="AG35" s="815">
        <v>67</v>
      </c>
      <c r="AH35" s="815"/>
      <c r="AI35" s="815"/>
      <c r="AJ35" s="815"/>
      <c r="AK35" s="815"/>
      <c r="AL35" s="815"/>
      <c r="AM35" s="246"/>
      <c r="AN35" s="815">
        <v>789</v>
      </c>
      <c r="AO35" s="815"/>
      <c r="AP35" s="815"/>
      <c r="AQ35" s="815"/>
      <c r="AR35" s="815"/>
      <c r="AS35" s="815"/>
      <c r="AT35" s="274"/>
      <c r="AU35" s="859">
        <v>134255</v>
      </c>
      <c r="AV35" s="859"/>
      <c r="AW35" s="859"/>
      <c r="AX35" s="859"/>
      <c r="AY35" s="859"/>
      <c r="AZ35" s="859"/>
      <c r="BA35" s="859"/>
      <c r="BB35" s="222"/>
      <c r="BC35" s="241"/>
    </row>
    <row r="36" spans="1:73" ht="15" customHeight="1">
      <c r="A36" s="220"/>
      <c r="B36" s="220"/>
      <c r="H36" s="856" t="s">
        <v>473</v>
      </c>
      <c r="I36" s="856"/>
      <c r="J36" s="856"/>
      <c r="K36" s="856"/>
      <c r="L36" s="856"/>
      <c r="M36" s="856"/>
      <c r="N36" s="856"/>
      <c r="O36" s="856"/>
      <c r="P36" s="856"/>
      <c r="Q36" s="856"/>
      <c r="R36" s="856"/>
      <c r="S36" s="856"/>
      <c r="T36" s="856"/>
      <c r="U36" s="856"/>
      <c r="V36" s="856"/>
      <c r="W36" s="856"/>
      <c r="X36" s="856"/>
      <c r="Y36" s="856"/>
      <c r="Z36" s="856"/>
      <c r="AA36" s="856"/>
      <c r="AB36" s="856"/>
      <c r="AC36" s="856"/>
      <c r="AD36" s="856"/>
      <c r="AE36" s="246"/>
      <c r="AF36" s="273"/>
      <c r="AG36" s="815">
        <v>611</v>
      </c>
      <c r="AH36" s="815"/>
      <c r="AI36" s="815"/>
      <c r="AJ36" s="815"/>
      <c r="AK36" s="815"/>
      <c r="AL36" s="815"/>
      <c r="AM36" s="246"/>
      <c r="AN36" s="815">
        <v>5525</v>
      </c>
      <c r="AO36" s="815"/>
      <c r="AP36" s="815"/>
      <c r="AQ36" s="815"/>
      <c r="AR36" s="815"/>
      <c r="AS36" s="815"/>
      <c r="AT36" s="274"/>
      <c r="AU36" s="859">
        <v>209658</v>
      </c>
      <c r="AV36" s="859"/>
      <c r="AW36" s="859"/>
      <c r="AX36" s="859"/>
      <c r="AY36" s="859"/>
      <c r="AZ36" s="859"/>
      <c r="BA36" s="859"/>
      <c r="BB36" s="222"/>
      <c r="BC36" s="241"/>
    </row>
    <row r="37" spans="1:73" ht="15" customHeight="1">
      <c r="A37" s="220"/>
      <c r="B37" s="220"/>
      <c r="H37" s="856" t="s">
        <v>472</v>
      </c>
      <c r="I37" s="856"/>
      <c r="J37" s="856"/>
      <c r="K37" s="856"/>
      <c r="L37" s="856"/>
      <c r="M37" s="856"/>
      <c r="N37" s="856"/>
      <c r="O37" s="856"/>
      <c r="P37" s="856"/>
      <c r="Q37" s="856"/>
      <c r="R37" s="856"/>
      <c r="S37" s="856"/>
      <c r="T37" s="856"/>
      <c r="U37" s="856"/>
      <c r="V37" s="856"/>
      <c r="W37" s="856"/>
      <c r="X37" s="856"/>
      <c r="Y37" s="856"/>
      <c r="Z37" s="856"/>
      <c r="AA37" s="856"/>
      <c r="AB37" s="856"/>
      <c r="AC37" s="856"/>
      <c r="AD37" s="856"/>
      <c r="AE37" s="246"/>
      <c r="AF37" s="273"/>
      <c r="AG37" s="815">
        <v>2347</v>
      </c>
      <c r="AH37" s="815"/>
      <c r="AI37" s="815"/>
      <c r="AJ37" s="815"/>
      <c r="AK37" s="815"/>
      <c r="AL37" s="815"/>
      <c r="AM37" s="246"/>
      <c r="AN37" s="815">
        <v>27093</v>
      </c>
      <c r="AO37" s="815"/>
      <c r="AP37" s="815"/>
      <c r="AQ37" s="815"/>
      <c r="AR37" s="815"/>
      <c r="AS37" s="815"/>
      <c r="AT37" s="274"/>
      <c r="AU37" s="859">
        <v>4408495</v>
      </c>
      <c r="AV37" s="859"/>
      <c r="AW37" s="859"/>
      <c r="AX37" s="859"/>
      <c r="AY37" s="859"/>
      <c r="AZ37" s="859"/>
      <c r="BA37" s="859"/>
      <c r="BB37" s="222"/>
      <c r="BC37" s="241"/>
    </row>
    <row r="38" spans="1:73" ht="15" customHeight="1">
      <c r="A38" s="220"/>
      <c r="B38" s="220"/>
      <c r="H38" s="856" t="s">
        <v>471</v>
      </c>
      <c r="I38" s="856"/>
      <c r="J38" s="856"/>
      <c r="K38" s="856"/>
      <c r="L38" s="856"/>
      <c r="M38" s="856"/>
      <c r="N38" s="856"/>
      <c r="O38" s="856"/>
      <c r="P38" s="856"/>
      <c r="Q38" s="856"/>
      <c r="R38" s="856"/>
      <c r="S38" s="856"/>
      <c r="T38" s="856"/>
      <c r="U38" s="856"/>
      <c r="V38" s="856"/>
      <c r="W38" s="856"/>
      <c r="X38" s="856"/>
      <c r="Y38" s="856"/>
      <c r="Z38" s="856"/>
      <c r="AA38" s="856"/>
      <c r="AB38" s="856"/>
      <c r="AC38" s="856"/>
      <c r="AD38" s="856"/>
      <c r="AE38" s="246"/>
      <c r="AF38" s="273"/>
      <c r="AG38" s="815">
        <v>3292</v>
      </c>
      <c r="AH38" s="815"/>
      <c r="AI38" s="815"/>
      <c r="AJ38" s="815"/>
      <c r="AK38" s="815"/>
      <c r="AL38" s="815"/>
      <c r="AM38" s="246"/>
      <c r="AN38" s="815">
        <v>26409</v>
      </c>
      <c r="AO38" s="815"/>
      <c r="AP38" s="815"/>
      <c r="AQ38" s="815"/>
      <c r="AR38" s="815"/>
      <c r="AS38" s="815"/>
      <c r="AT38" s="274"/>
      <c r="AU38" s="859">
        <v>4231507</v>
      </c>
      <c r="AV38" s="859"/>
      <c r="AW38" s="859"/>
      <c r="AX38" s="859"/>
      <c r="AY38" s="859"/>
      <c r="AZ38" s="859"/>
      <c r="BA38" s="859"/>
      <c r="BB38" s="222"/>
      <c r="BC38" s="241"/>
    </row>
    <row r="39" spans="1:73" ht="15" customHeight="1">
      <c r="A39" s="220"/>
      <c r="B39" s="220"/>
      <c r="H39" s="856" t="s">
        <v>470</v>
      </c>
      <c r="I39" s="856"/>
      <c r="J39" s="856"/>
      <c r="K39" s="856"/>
      <c r="L39" s="856"/>
      <c r="M39" s="856"/>
      <c r="N39" s="856"/>
      <c r="O39" s="856"/>
      <c r="P39" s="856"/>
      <c r="Q39" s="856"/>
      <c r="R39" s="856"/>
      <c r="S39" s="856"/>
      <c r="T39" s="856"/>
      <c r="U39" s="856"/>
      <c r="V39" s="856"/>
      <c r="W39" s="856"/>
      <c r="X39" s="856"/>
      <c r="Y39" s="856"/>
      <c r="Z39" s="856"/>
      <c r="AA39" s="856"/>
      <c r="AB39" s="856"/>
      <c r="AC39" s="856"/>
      <c r="AD39" s="856"/>
      <c r="AE39" s="246"/>
      <c r="AF39" s="273"/>
      <c r="AG39" s="815">
        <v>4005</v>
      </c>
      <c r="AH39" s="815"/>
      <c r="AI39" s="815"/>
      <c r="AJ39" s="815"/>
      <c r="AK39" s="815"/>
      <c r="AL39" s="815"/>
      <c r="AM39" s="246"/>
      <c r="AN39" s="815">
        <v>40493</v>
      </c>
      <c r="AO39" s="815"/>
      <c r="AP39" s="815"/>
      <c r="AQ39" s="815"/>
      <c r="AR39" s="815"/>
      <c r="AS39" s="815"/>
      <c r="AT39" s="274"/>
      <c r="AU39" s="859">
        <v>3539875</v>
      </c>
      <c r="AV39" s="859"/>
      <c r="AW39" s="859"/>
      <c r="AX39" s="859"/>
      <c r="AY39" s="859"/>
      <c r="AZ39" s="859"/>
      <c r="BA39" s="859"/>
      <c r="BB39" s="222"/>
      <c r="BC39" s="241"/>
    </row>
    <row r="40" spans="1:73" ht="15" customHeight="1">
      <c r="A40" s="220"/>
      <c r="B40" s="220"/>
      <c r="H40" s="856" t="s">
        <v>469</v>
      </c>
      <c r="I40" s="856"/>
      <c r="J40" s="856"/>
      <c r="K40" s="856"/>
      <c r="L40" s="856"/>
      <c r="M40" s="856"/>
      <c r="N40" s="856"/>
      <c r="O40" s="856"/>
      <c r="P40" s="856"/>
      <c r="Q40" s="856"/>
      <c r="R40" s="856"/>
      <c r="S40" s="856"/>
      <c r="T40" s="856"/>
      <c r="U40" s="856"/>
      <c r="V40" s="856"/>
      <c r="W40" s="856"/>
      <c r="X40" s="856"/>
      <c r="Y40" s="856"/>
      <c r="Z40" s="856"/>
      <c r="AA40" s="856"/>
      <c r="AB40" s="856"/>
      <c r="AC40" s="856"/>
      <c r="AD40" s="856"/>
      <c r="AE40" s="246"/>
      <c r="AF40" s="273"/>
      <c r="AG40" s="815">
        <v>3195</v>
      </c>
      <c r="AH40" s="815"/>
      <c r="AI40" s="815"/>
      <c r="AJ40" s="815"/>
      <c r="AK40" s="815"/>
      <c r="AL40" s="815"/>
      <c r="AM40" s="246"/>
      <c r="AN40" s="815">
        <v>33657</v>
      </c>
      <c r="AO40" s="815"/>
      <c r="AP40" s="815"/>
      <c r="AQ40" s="815"/>
      <c r="AR40" s="815"/>
      <c r="AS40" s="815"/>
      <c r="AT40" s="274"/>
      <c r="AU40" s="859">
        <v>3423347</v>
      </c>
      <c r="AV40" s="859"/>
      <c r="AW40" s="859"/>
      <c r="AX40" s="859"/>
      <c r="AY40" s="859"/>
      <c r="AZ40" s="859"/>
      <c r="BA40" s="859"/>
      <c r="BB40" s="222"/>
      <c r="BC40" s="241"/>
    </row>
    <row r="41" spans="1:73" ht="15" customHeight="1">
      <c r="A41" s="220"/>
      <c r="B41" s="220"/>
      <c r="E41" s="864" t="s">
        <v>468</v>
      </c>
      <c r="F41" s="864"/>
      <c r="G41" s="864"/>
      <c r="H41" s="864"/>
      <c r="I41" s="864"/>
      <c r="J41" s="864"/>
      <c r="K41" s="864"/>
      <c r="L41" s="864"/>
      <c r="M41" s="864"/>
      <c r="N41" s="864"/>
      <c r="O41" s="864"/>
      <c r="P41" s="864"/>
      <c r="Q41" s="864"/>
      <c r="R41" s="864"/>
      <c r="S41" s="864"/>
      <c r="T41" s="864"/>
      <c r="U41" s="864"/>
      <c r="V41" s="864"/>
      <c r="W41" s="864"/>
      <c r="X41" s="864"/>
      <c r="Y41" s="864"/>
      <c r="Z41" s="864"/>
      <c r="AA41" s="864"/>
      <c r="AB41" s="864"/>
      <c r="AC41" s="864"/>
      <c r="AD41" s="864"/>
      <c r="AE41" s="246"/>
      <c r="AF41" s="273"/>
      <c r="AG41" s="858">
        <v>32207</v>
      </c>
      <c r="AH41" s="858"/>
      <c r="AI41" s="858"/>
      <c r="AJ41" s="858"/>
      <c r="AK41" s="858"/>
      <c r="AL41" s="858"/>
      <c r="AM41" s="246"/>
      <c r="AN41" s="858">
        <v>264923</v>
      </c>
      <c r="AO41" s="858"/>
      <c r="AP41" s="858"/>
      <c r="AQ41" s="858"/>
      <c r="AR41" s="858"/>
      <c r="AS41" s="858"/>
      <c r="AT41" s="271"/>
      <c r="AU41" s="860">
        <v>5493565</v>
      </c>
      <c r="AV41" s="860"/>
      <c r="AW41" s="860"/>
      <c r="AX41" s="860"/>
      <c r="AY41" s="860"/>
      <c r="AZ41" s="860"/>
      <c r="BA41" s="860"/>
    </row>
    <row r="42" spans="1:73" ht="15" customHeight="1">
      <c r="A42" s="220"/>
      <c r="B42" s="220"/>
      <c r="C42" s="220"/>
      <c r="H42" s="856" t="s">
        <v>467</v>
      </c>
      <c r="I42" s="856"/>
      <c r="J42" s="856"/>
      <c r="K42" s="856"/>
      <c r="L42" s="856"/>
      <c r="M42" s="856"/>
      <c r="N42" s="856"/>
      <c r="O42" s="856"/>
      <c r="P42" s="856"/>
      <c r="Q42" s="856"/>
      <c r="R42" s="856"/>
      <c r="S42" s="856"/>
      <c r="T42" s="856"/>
      <c r="U42" s="856"/>
      <c r="V42" s="856"/>
      <c r="W42" s="856"/>
      <c r="X42" s="856"/>
      <c r="Y42" s="856"/>
      <c r="Z42" s="856"/>
      <c r="AA42" s="856"/>
      <c r="AB42" s="856"/>
      <c r="AC42" s="856"/>
      <c r="AD42" s="856"/>
      <c r="AE42" s="246"/>
      <c r="AF42" s="273"/>
      <c r="AG42" s="815">
        <v>131</v>
      </c>
      <c r="AH42" s="815"/>
      <c r="AI42" s="815"/>
      <c r="AJ42" s="815"/>
      <c r="AK42" s="815"/>
      <c r="AL42" s="815"/>
      <c r="AM42" s="246"/>
      <c r="AN42" s="815">
        <v>10147</v>
      </c>
      <c r="AO42" s="815"/>
      <c r="AP42" s="815"/>
      <c r="AQ42" s="815"/>
      <c r="AR42" s="815"/>
      <c r="AS42" s="815"/>
      <c r="AT42" s="271"/>
      <c r="AU42" s="859">
        <v>393997</v>
      </c>
      <c r="AV42" s="859"/>
      <c r="AW42" s="859"/>
      <c r="AX42" s="859"/>
      <c r="AY42" s="859"/>
      <c r="AZ42" s="859"/>
      <c r="BA42" s="859"/>
    </row>
    <row r="43" spans="1:73" ht="15" customHeight="1">
      <c r="A43" s="220"/>
      <c r="B43" s="220"/>
      <c r="C43" s="220"/>
      <c r="H43" s="856" t="s">
        <v>466</v>
      </c>
      <c r="I43" s="856"/>
      <c r="J43" s="856"/>
      <c r="K43" s="856"/>
      <c r="L43" s="856"/>
      <c r="M43" s="856"/>
      <c r="N43" s="856"/>
      <c r="O43" s="856"/>
      <c r="P43" s="856"/>
      <c r="Q43" s="856"/>
      <c r="R43" s="856"/>
      <c r="S43" s="856"/>
      <c r="T43" s="856"/>
      <c r="U43" s="856"/>
      <c r="V43" s="856"/>
      <c r="W43" s="856"/>
      <c r="X43" s="856"/>
      <c r="Y43" s="856"/>
      <c r="Z43" s="856"/>
      <c r="AA43" s="856"/>
      <c r="AB43" s="856"/>
      <c r="AC43" s="856"/>
      <c r="AD43" s="856"/>
      <c r="AE43" s="246"/>
      <c r="AF43" s="273"/>
      <c r="AG43" s="815">
        <v>4253</v>
      </c>
      <c r="AH43" s="815"/>
      <c r="AI43" s="815"/>
      <c r="AJ43" s="815"/>
      <c r="AK43" s="815"/>
      <c r="AL43" s="815"/>
      <c r="AM43" s="246"/>
      <c r="AN43" s="815">
        <v>20436</v>
      </c>
      <c r="AO43" s="815"/>
      <c r="AP43" s="815"/>
      <c r="AQ43" s="815"/>
      <c r="AR43" s="815"/>
      <c r="AS43" s="815"/>
      <c r="AT43" s="271"/>
      <c r="AU43" s="859">
        <v>295465</v>
      </c>
      <c r="AV43" s="859"/>
      <c r="AW43" s="859"/>
      <c r="AX43" s="859"/>
      <c r="AY43" s="859"/>
      <c r="AZ43" s="859"/>
      <c r="BA43" s="859"/>
      <c r="BD43" s="241"/>
      <c r="BE43" s="241"/>
      <c r="BF43" s="241"/>
      <c r="BG43" s="241"/>
      <c r="BH43" s="241"/>
      <c r="BI43" s="241"/>
      <c r="BJ43" s="241"/>
      <c r="BL43" s="241"/>
      <c r="BM43" s="241"/>
      <c r="BP43" s="241"/>
      <c r="BQ43" s="241"/>
      <c r="BT43" s="241"/>
      <c r="BU43" s="241"/>
    </row>
    <row r="44" spans="1:73" ht="15" customHeight="1">
      <c r="A44" s="220"/>
      <c r="B44" s="220"/>
      <c r="C44" s="220"/>
      <c r="H44" s="856" t="s">
        <v>465</v>
      </c>
      <c r="I44" s="856"/>
      <c r="J44" s="856"/>
      <c r="K44" s="856"/>
      <c r="L44" s="856"/>
      <c r="M44" s="856"/>
      <c r="N44" s="856"/>
      <c r="O44" s="856"/>
      <c r="P44" s="856"/>
      <c r="Q44" s="856"/>
      <c r="R44" s="856"/>
      <c r="S44" s="856"/>
      <c r="T44" s="856"/>
      <c r="U44" s="856"/>
      <c r="V44" s="856"/>
      <c r="W44" s="856"/>
      <c r="X44" s="856"/>
      <c r="Y44" s="856"/>
      <c r="Z44" s="856"/>
      <c r="AA44" s="856"/>
      <c r="AB44" s="856"/>
      <c r="AC44" s="856"/>
      <c r="AD44" s="856"/>
      <c r="AE44" s="246"/>
      <c r="AF44" s="273"/>
      <c r="AG44" s="815">
        <v>10320</v>
      </c>
      <c r="AH44" s="815"/>
      <c r="AI44" s="815"/>
      <c r="AJ44" s="815"/>
      <c r="AK44" s="815"/>
      <c r="AL44" s="815"/>
      <c r="AM44" s="246"/>
      <c r="AN44" s="815">
        <v>116206</v>
      </c>
      <c r="AO44" s="815"/>
      <c r="AP44" s="815"/>
      <c r="AQ44" s="815"/>
      <c r="AR44" s="815"/>
      <c r="AS44" s="815"/>
      <c r="AT44" s="271"/>
      <c r="AU44" s="859">
        <v>1602777</v>
      </c>
      <c r="AV44" s="859"/>
      <c r="AW44" s="859"/>
      <c r="AX44" s="859"/>
      <c r="AY44" s="859"/>
      <c r="AZ44" s="859"/>
      <c r="BA44" s="859"/>
      <c r="BD44" s="241"/>
      <c r="BE44" s="241"/>
      <c r="BF44" s="241"/>
      <c r="BG44" s="241"/>
      <c r="BH44" s="241"/>
      <c r="BI44" s="241"/>
      <c r="BJ44" s="241"/>
      <c r="BL44" s="241"/>
      <c r="BM44" s="241"/>
      <c r="BP44" s="241"/>
      <c r="BQ44" s="241"/>
      <c r="BT44" s="241"/>
      <c r="BU44" s="241"/>
    </row>
    <row r="45" spans="1:73" s="220" customFormat="1" ht="15" customHeight="1">
      <c r="E45" s="200"/>
      <c r="F45" s="200"/>
      <c r="G45" s="200"/>
      <c r="H45" s="856" t="s">
        <v>464</v>
      </c>
      <c r="I45" s="856"/>
      <c r="J45" s="856"/>
      <c r="K45" s="856"/>
      <c r="L45" s="856"/>
      <c r="M45" s="856"/>
      <c r="N45" s="856"/>
      <c r="O45" s="856"/>
      <c r="P45" s="856"/>
      <c r="Q45" s="856"/>
      <c r="R45" s="856"/>
      <c r="S45" s="856"/>
      <c r="T45" s="856"/>
      <c r="U45" s="856"/>
      <c r="V45" s="856"/>
      <c r="W45" s="856"/>
      <c r="X45" s="856"/>
      <c r="Y45" s="856"/>
      <c r="Z45" s="856"/>
      <c r="AA45" s="856"/>
      <c r="AB45" s="856"/>
      <c r="AC45" s="856"/>
      <c r="AD45" s="856"/>
      <c r="AE45" s="246"/>
      <c r="AF45" s="272"/>
      <c r="AG45" s="815">
        <v>4459</v>
      </c>
      <c r="AH45" s="815"/>
      <c r="AI45" s="815"/>
      <c r="AJ45" s="815"/>
      <c r="AK45" s="815"/>
      <c r="AL45" s="815"/>
      <c r="AM45" s="246"/>
      <c r="AN45" s="815">
        <v>29126</v>
      </c>
      <c r="AO45" s="815"/>
      <c r="AP45" s="815"/>
      <c r="AQ45" s="815"/>
      <c r="AR45" s="815"/>
      <c r="AS45" s="815"/>
      <c r="AT45" s="271"/>
      <c r="AU45" s="859">
        <v>1103882</v>
      </c>
      <c r="AV45" s="859"/>
      <c r="AW45" s="859"/>
      <c r="AX45" s="859"/>
      <c r="AY45" s="859"/>
      <c r="AZ45" s="859"/>
      <c r="BA45" s="859"/>
      <c r="BB45" s="240"/>
    </row>
    <row r="46" spans="1:73" s="220" customFormat="1" ht="15" customHeight="1">
      <c r="B46" s="239"/>
      <c r="C46" s="239"/>
      <c r="H46" s="855" t="s">
        <v>463</v>
      </c>
      <c r="I46" s="855"/>
      <c r="J46" s="855"/>
      <c r="K46" s="855"/>
      <c r="L46" s="855"/>
      <c r="M46" s="855"/>
      <c r="N46" s="855"/>
      <c r="O46" s="855"/>
      <c r="P46" s="855"/>
      <c r="Q46" s="855"/>
      <c r="R46" s="855"/>
      <c r="S46" s="855"/>
      <c r="T46" s="855"/>
      <c r="U46" s="855"/>
      <c r="V46" s="855"/>
      <c r="W46" s="855"/>
      <c r="X46" s="855"/>
      <c r="Y46" s="855"/>
      <c r="Z46" s="855"/>
      <c r="AA46" s="855"/>
      <c r="AB46" s="855"/>
      <c r="AC46" s="855"/>
      <c r="AD46" s="855"/>
      <c r="AE46" s="246"/>
      <c r="AF46" s="272"/>
      <c r="AG46" s="815">
        <v>11328</v>
      </c>
      <c r="AH46" s="815"/>
      <c r="AI46" s="815"/>
      <c r="AJ46" s="815"/>
      <c r="AK46" s="815"/>
      <c r="AL46" s="815"/>
      <c r="AM46" s="246"/>
      <c r="AN46" s="815">
        <v>71549</v>
      </c>
      <c r="AO46" s="815"/>
      <c r="AP46" s="815"/>
      <c r="AQ46" s="815"/>
      <c r="AR46" s="815"/>
      <c r="AS46" s="815"/>
      <c r="AT46" s="271"/>
      <c r="AU46" s="859">
        <v>1456425</v>
      </c>
      <c r="AV46" s="859"/>
      <c r="AW46" s="859"/>
      <c r="AX46" s="859"/>
      <c r="AY46" s="859"/>
      <c r="AZ46" s="859"/>
      <c r="BA46" s="859"/>
      <c r="BB46" s="240"/>
    </row>
    <row r="47" spans="1:73" s="220" customFormat="1" ht="15" customHeight="1">
      <c r="B47" s="239"/>
      <c r="C47" s="239"/>
      <c r="H47" s="855" t="s">
        <v>462</v>
      </c>
      <c r="I47" s="855"/>
      <c r="J47" s="855"/>
      <c r="K47" s="855"/>
      <c r="L47" s="855"/>
      <c r="M47" s="855"/>
      <c r="N47" s="855"/>
      <c r="O47" s="855"/>
      <c r="P47" s="855"/>
      <c r="Q47" s="855"/>
      <c r="R47" s="855"/>
      <c r="S47" s="855"/>
      <c r="T47" s="855"/>
      <c r="U47" s="855"/>
      <c r="V47" s="855"/>
      <c r="W47" s="855"/>
      <c r="X47" s="855"/>
      <c r="Y47" s="855"/>
      <c r="Z47" s="855"/>
      <c r="AA47" s="855"/>
      <c r="AB47" s="855"/>
      <c r="AC47" s="855"/>
      <c r="AD47" s="855"/>
      <c r="AE47" s="246"/>
      <c r="AF47" s="272"/>
      <c r="AG47" s="815">
        <v>1716</v>
      </c>
      <c r="AH47" s="815"/>
      <c r="AI47" s="815"/>
      <c r="AJ47" s="815"/>
      <c r="AK47" s="815"/>
      <c r="AL47" s="815"/>
      <c r="AM47" s="246"/>
      <c r="AN47" s="815">
        <v>17459</v>
      </c>
      <c r="AO47" s="815"/>
      <c r="AP47" s="815"/>
      <c r="AQ47" s="815"/>
      <c r="AR47" s="815"/>
      <c r="AS47" s="815"/>
      <c r="AT47" s="271"/>
      <c r="AU47" s="859">
        <v>641020</v>
      </c>
      <c r="AV47" s="859"/>
      <c r="AW47" s="859"/>
      <c r="AX47" s="859"/>
      <c r="AY47" s="859"/>
      <c r="AZ47" s="859"/>
      <c r="BA47" s="859"/>
      <c r="BB47" s="240"/>
    </row>
    <row r="48" spans="1:73" s="220" customFormat="1" ht="6" customHeight="1">
      <c r="A48" s="200"/>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70"/>
      <c r="AG48" s="229"/>
      <c r="AH48" s="229"/>
      <c r="AI48" s="229"/>
      <c r="AJ48" s="229"/>
      <c r="AK48" s="229"/>
      <c r="AL48" s="229"/>
      <c r="AM48" s="229"/>
      <c r="AN48" s="229"/>
      <c r="AO48" s="229"/>
      <c r="AP48" s="229"/>
      <c r="AQ48" s="229"/>
      <c r="AR48" s="229"/>
      <c r="AS48" s="229"/>
      <c r="AT48" s="229"/>
      <c r="AU48" s="229"/>
      <c r="AV48" s="229"/>
      <c r="AW48" s="229"/>
      <c r="AX48" s="229"/>
      <c r="AY48" s="229"/>
      <c r="AZ48" s="229"/>
      <c r="BA48" s="244"/>
      <c r="BB48" s="240"/>
    </row>
    <row r="49" spans="2:73" s="128" customFormat="1" ht="12.9" customHeight="1">
      <c r="B49" s="227" t="s">
        <v>461</v>
      </c>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row>
    <row r="50" spans="2:73" s="128" customFormat="1" ht="12.9" customHeight="1">
      <c r="B50" s="227" t="s">
        <v>460</v>
      </c>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row>
    <row r="51" spans="2:73" s="128" customFormat="1" ht="12.9" customHeight="1">
      <c r="B51" s="128" t="s">
        <v>459</v>
      </c>
      <c r="BD51" s="227"/>
      <c r="BE51" s="227"/>
      <c r="BF51" s="227"/>
      <c r="BG51" s="227"/>
      <c r="BH51" s="227"/>
      <c r="BI51" s="227"/>
      <c r="BJ51" s="227"/>
      <c r="BL51" s="227"/>
      <c r="BM51" s="227"/>
      <c r="BP51" s="227"/>
      <c r="BQ51" s="227"/>
      <c r="BT51" s="227"/>
      <c r="BU51" s="227"/>
    </row>
    <row r="52" spans="2:73" s="128" customFormat="1" ht="12.9" customHeight="1">
      <c r="BD52" s="227"/>
      <c r="BE52" s="227"/>
      <c r="BF52" s="227"/>
      <c r="BG52" s="227"/>
      <c r="BH52" s="227"/>
      <c r="BI52" s="227"/>
      <c r="BJ52" s="227"/>
      <c r="BL52" s="227"/>
      <c r="BM52" s="227"/>
      <c r="BP52" s="227"/>
      <c r="BQ52" s="227"/>
      <c r="BT52" s="227"/>
      <c r="BU52" s="227"/>
    </row>
    <row r="53" spans="2:73" s="128" customFormat="1" ht="12.9" customHeight="1">
      <c r="BD53" s="227"/>
      <c r="BE53" s="227"/>
      <c r="BF53" s="227"/>
      <c r="BG53" s="227"/>
      <c r="BH53" s="227"/>
      <c r="BI53" s="227"/>
      <c r="BJ53" s="227"/>
      <c r="BL53" s="227"/>
      <c r="BM53" s="227"/>
      <c r="BP53" s="227"/>
      <c r="BQ53" s="227"/>
      <c r="BT53" s="227"/>
      <c r="BU53" s="227"/>
    </row>
    <row r="54" spans="2:73" s="128" customFormat="1" ht="12.9" customHeight="1">
      <c r="BA54" s="269"/>
      <c r="BB54" s="269"/>
      <c r="BC54" s="223"/>
      <c r="BD54" s="227"/>
      <c r="BE54" s="227"/>
      <c r="BF54" s="227"/>
      <c r="BG54" s="227"/>
      <c r="BH54" s="227"/>
      <c r="BI54" s="227"/>
      <c r="BJ54" s="227"/>
      <c r="BL54" s="227"/>
      <c r="BM54" s="227"/>
      <c r="BP54" s="227"/>
      <c r="BQ54" s="227"/>
      <c r="BT54" s="227"/>
      <c r="BU54" s="227"/>
    </row>
    <row r="55" spans="2:73" s="128" customFormat="1" ht="12.9" customHeight="1">
      <c r="BA55" s="269"/>
      <c r="BB55" s="269"/>
      <c r="BC55" s="223"/>
      <c r="BD55" s="227"/>
      <c r="BE55" s="227"/>
      <c r="BF55" s="227"/>
      <c r="BG55" s="227"/>
      <c r="BH55" s="227"/>
      <c r="BI55" s="227"/>
      <c r="BJ55" s="227"/>
      <c r="BL55" s="227"/>
      <c r="BM55" s="227"/>
      <c r="BP55" s="227"/>
      <c r="BQ55" s="227"/>
      <c r="BT55" s="227"/>
      <c r="BU55" s="227"/>
    </row>
    <row r="56" spans="2:73" s="128" customFormat="1" ht="12.9" customHeight="1">
      <c r="BA56" s="269"/>
      <c r="BB56" s="269"/>
      <c r="BC56" s="223"/>
      <c r="BD56" s="227"/>
      <c r="BE56" s="227"/>
      <c r="BF56" s="227"/>
      <c r="BG56" s="227"/>
      <c r="BH56" s="227"/>
      <c r="BI56" s="227"/>
      <c r="BJ56" s="227"/>
      <c r="BL56" s="227"/>
      <c r="BM56" s="227"/>
      <c r="BP56" s="227"/>
      <c r="BQ56" s="227"/>
      <c r="BT56" s="227"/>
      <c r="BU56" s="227"/>
    </row>
    <row r="57" spans="2:73" s="128" customFormat="1" ht="12.9" customHeight="1">
      <c r="BA57" s="268"/>
      <c r="BB57" s="268"/>
    </row>
    <row r="58" spans="2:73" s="128" customFormat="1" ht="12.9" customHeight="1">
      <c r="BA58" s="268"/>
      <c r="BB58" s="268"/>
    </row>
  </sheetData>
  <mergeCells count="157">
    <mergeCell ref="AT6:BA6"/>
    <mergeCell ref="AF6:AL6"/>
    <mergeCell ref="AM6:AS6"/>
    <mergeCell ref="AG8:AL8"/>
    <mergeCell ref="AU8:BA8"/>
    <mergeCell ref="AN12:AS12"/>
    <mergeCell ref="AG9:AL9"/>
    <mergeCell ref="X6:AE6"/>
    <mergeCell ref="R12:W12"/>
    <mergeCell ref="AG11:AL11"/>
    <mergeCell ref="AG12:AL12"/>
    <mergeCell ref="AU9:BA9"/>
    <mergeCell ref="AU10:BA10"/>
    <mergeCell ref="AU11:BA11"/>
    <mergeCell ref="AN8:AS8"/>
    <mergeCell ref="AU12:BA12"/>
    <mergeCell ref="AG10:AL10"/>
    <mergeCell ref="B5:I6"/>
    <mergeCell ref="K8:P8"/>
    <mergeCell ref="J6:P6"/>
    <mergeCell ref="G9:H9"/>
    <mergeCell ref="Y8:AE8"/>
    <mergeCell ref="Y9:AE9"/>
    <mergeCell ref="B9:D9"/>
    <mergeCell ref="Q6:W6"/>
    <mergeCell ref="E8:F8"/>
    <mergeCell ref="R9:W9"/>
    <mergeCell ref="R8:W8"/>
    <mergeCell ref="AN9:AS9"/>
    <mergeCell ref="E13:F13"/>
    <mergeCell ref="K10:P10"/>
    <mergeCell ref="Y10:AE10"/>
    <mergeCell ref="AG33:AL33"/>
    <mergeCell ref="E14:F14"/>
    <mergeCell ref="R13:W13"/>
    <mergeCell ref="K11:P11"/>
    <mergeCell ref="K12:P12"/>
    <mergeCell ref="R11:W11"/>
    <mergeCell ref="Y12:AE12"/>
    <mergeCell ref="R10:W10"/>
    <mergeCell ref="K9:P9"/>
    <mergeCell ref="Y11:AE11"/>
    <mergeCell ref="G14:I14"/>
    <mergeCell ref="E9:F9"/>
    <mergeCell ref="Y13:AE13"/>
    <mergeCell ref="AR32:AS32"/>
    <mergeCell ref="AG43:AL43"/>
    <mergeCell ref="AG40:AL40"/>
    <mergeCell ref="H40:AD40"/>
    <mergeCell ref="AG34:AL34"/>
    <mergeCell ref="AG38:AL38"/>
    <mergeCell ref="E34:AD34"/>
    <mergeCell ref="E41:AD41"/>
    <mergeCell ref="AG15:AL15"/>
    <mergeCell ref="AG13:AL13"/>
    <mergeCell ref="H39:AD39"/>
    <mergeCell ref="H43:AD43"/>
    <mergeCell ref="DO19:DQ19"/>
    <mergeCell ref="DF20:DJ20"/>
    <mergeCell ref="AN37:AS37"/>
    <mergeCell ref="CM18:CO18"/>
    <mergeCell ref="CM19:CO19"/>
    <mergeCell ref="DO18:DQ18"/>
    <mergeCell ref="CD18:CH18"/>
    <mergeCell ref="BL19:BN19"/>
    <mergeCell ref="DF18:DJ18"/>
    <mergeCell ref="BL18:BN18"/>
    <mergeCell ref="CJ18:CL18"/>
    <mergeCell ref="BI20:BK20"/>
    <mergeCell ref="BL20:BN20"/>
    <mergeCell ref="CJ20:CL20"/>
    <mergeCell ref="DL20:DN20"/>
    <mergeCell ref="DL19:DN19"/>
    <mergeCell ref="BI18:BK18"/>
    <mergeCell ref="DO20:DQ20"/>
    <mergeCell ref="BD19:BH19"/>
    <mergeCell ref="BI19:BK19"/>
    <mergeCell ref="AN35:AS35"/>
    <mergeCell ref="DL18:DN18"/>
    <mergeCell ref="AU34:BA34"/>
    <mergeCell ref="AN34:AS34"/>
    <mergeCell ref="AU47:BA47"/>
    <mergeCell ref="AU38:BA38"/>
    <mergeCell ref="AU46:BA46"/>
    <mergeCell ref="AU45:BA45"/>
    <mergeCell ref="AU44:BA44"/>
    <mergeCell ref="AU41:BA41"/>
    <mergeCell ref="AN43:AS43"/>
    <mergeCell ref="AN45:AS45"/>
    <mergeCell ref="AU40:BA40"/>
    <mergeCell ref="AU39:BA39"/>
    <mergeCell ref="AU42:BA42"/>
    <mergeCell ref="AU43:BA43"/>
    <mergeCell ref="E10:F10"/>
    <mergeCell ref="E12:F12"/>
    <mergeCell ref="E11:F11"/>
    <mergeCell ref="AN42:AS42"/>
    <mergeCell ref="AU14:BA14"/>
    <mergeCell ref="AG35:AL35"/>
    <mergeCell ref="AU13:BA13"/>
    <mergeCell ref="H35:AD35"/>
    <mergeCell ref="H36:AD36"/>
    <mergeCell ref="H42:AD42"/>
    <mergeCell ref="Y15:AE15"/>
    <mergeCell ref="AG39:AL39"/>
    <mergeCell ref="AG37:AL37"/>
    <mergeCell ref="AG41:AL41"/>
    <mergeCell ref="H37:AD37"/>
    <mergeCell ref="H38:AD38"/>
    <mergeCell ref="R15:W15"/>
    <mergeCell ref="AG36:AL36"/>
    <mergeCell ref="B33:AD33"/>
    <mergeCell ref="AN13:AS13"/>
    <mergeCell ref="AN10:AS10"/>
    <mergeCell ref="AN11:AS11"/>
    <mergeCell ref="DF19:DJ19"/>
    <mergeCell ref="CJ19:CL19"/>
    <mergeCell ref="AU16:BA16"/>
    <mergeCell ref="AU15:BA15"/>
    <mergeCell ref="BD18:BH18"/>
    <mergeCell ref="AN41:AS41"/>
    <mergeCell ref="AN38:AS38"/>
    <mergeCell ref="AN39:AS39"/>
    <mergeCell ref="AN40:AS40"/>
    <mergeCell ref="AU36:BA36"/>
    <mergeCell ref="AU37:BA37"/>
    <mergeCell ref="AN33:AS33"/>
    <mergeCell ref="AU33:BA33"/>
    <mergeCell ref="AN16:AS16"/>
    <mergeCell ref="AN15:AS15"/>
    <mergeCell ref="AU35:BA35"/>
    <mergeCell ref="AN36:AS36"/>
    <mergeCell ref="CM20:CO20"/>
    <mergeCell ref="H47:AD47"/>
    <mergeCell ref="AN46:AS46"/>
    <mergeCell ref="AN44:AS44"/>
    <mergeCell ref="AG46:AL46"/>
    <mergeCell ref="AG47:AL47"/>
    <mergeCell ref="K15:P15"/>
    <mergeCell ref="K13:P13"/>
    <mergeCell ref="K16:P16"/>
    <mergeCell ref="R16:W16"/>
    <mergeCell ref="Y16:AE16"/>
    <mergeCell ref="H45:AD45"/>
    <mergeCell ref="H44:AD44"/>
    <mergeCell ref="G13:I13"/>
    <mergeCell ref="K14:P14"/>
    <mergeCell ref="R14:W14"/>
    <mergeCell ref="Y14:AE14"/>
    <mergeCell ref="AG14:AL14"/>
    <mergeCell ref="AN14:AS14"/>
    <mergeCell ref="AG16:AL16"/>
    <mergeCell ref="AG45:AL45"/>
    <mergeCell ref="AG42:AL42"/>
    <mergeCell ref="AG44:AL44"/>
    <mergeCell ref="AN47:AS47"/>
    <mergeCell ref="H46:AD46"/>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1"/>
  <sheetViews>
    <sheetView showGridLines="0" view="pageBreakPreview" topLeftCell="A27" zoomScaleNormal="100" zoomScaleSheetLayoutView="100" workbookViewId="0">
      <selection activeCell="AX39" sqref="AX39"/>
    </sheetView>
  </sheetViews>
  <sheetFormatPr defaultColWidth="9" defaultRowHeight="20.100000000000001" customHeight="1"/>
  <cols>
    <col min="1" max="1" width="1.6640625" style="26" customWidth="1"/>
    <col min="2" max="9" width="2.109375" style="26" customWidth="1"/>
    <col min="10" max="38" width="1.88671875" style="26" customWidth="1"/>
    <col min="39" max="39" width="1.44140625" style="26" customWidth="1"/>
    <col min="40" max="43" width="1.88671875" style="26" customWidth="1"/>
    <col min="44" max="44" width="2.21875" style="26" customWidth="1"/>
    <col min="45" max="49" width="1.88671875" style="26" customWidth="1"/>
    <col min="50" max="16384" width="9" style="26"/>
  </cols>
  <sheetData>
    <row r="1" spans="1:49" ht="20.100000000000001" customHeight="1">
      <c r="B1" s="67" t="s">
        <v>529</v>
      </c>
      <c r="C1" s="67"/>
      <c r="D1" s="67"/>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row>
    <row r="2" spans="1:49" ht="6" customHeight="1">
      <c r="B2" s="71"/>
      <c r="C2" s="71"/>
      <c r="D2" s="67"/>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row>
    <row r="3" spans="1:49" ht="22.5" customHeight="1">
      <c r="B3" s="606" t="s">
        <v>528</v>
      </c>
      <c r="C3" s="606"/>
      <c r="D3" s="606"/>
      <c r="E3" s="606"/>
      <c r="F3" s="606"/>
      <c r="G3" s="606"/>
      <c r="H3" s="606"/>
      <c r="I3" s="606"/>
      <c r="J3" s="606"/>
      <c r="K3" s="606"/>
      <c r="L3" s="606"/>
      <c r="M3" s="606"/>
      <c r="N3" s="606"/>
      <c r="O3" s="606"/>
      <c r="P3" s="606"/>
      <c r="Q3" s="606"/>
      <c r="R3" s="606"/>
      <c r="S3" s="688"/>
      <c r="T3" s="605" t="s">
        <v>303</v>
      </c>
      <c r="U3" s="683"/>
      <c r="V3" s="683"/>
      <c r="W3" s="683"/>
      <c r="X3" s="683"/>
      <c r="Y3" s="683"/>
      <c r="Z3" s="683"/>
      <c r="AA3" s="683"/>
      <c r="AB3" s="683"/>
      <c r="AC3" s="683"/>
      <c r="AD3" s="683"/>
      <c r="AE3" s="683"/>
      <c r="AF3" s="683"/>
      <c r="AG3" s="683"/>
      <c r="AH3" s="684"/>
      <c r="AI3" s="605" t="s">
        <v>527</v>
      </c>
      <c r="AJ3" s="683"/>
      <c r="AK3" s="683"/>
      <c r="AL3" s="683"/>
      <c r="AM3" s="683"/>
      <c r="AN3" s="683"/>
      <c r="AO3" s="683"/>
      <c r="AP3" s="683"/>
      <c r="AQ3" s="683"/>
      <c r="AR3" s="683"/>
      <c r="AS3" s="683"/>
      <c r="AT3" s="683"/>
      <c r="AU3" s="683"/>
      <c r="AV3" s="683"/>
      <c r="AW3" s="683"/>
    </row>
    <row r="4" spans="1:49" ht="22.5" customHeight="1">
      <c r="B4" s="607"/>
      <c r="C4" s="607"/>
      <c r="D4" s="607"/>
      <c r="E4" s="607"/>
      <c r="F4" s="607"/>
      <c r="G4" s="607"/>
      <c r="H4" s="607"/>
      <c r="I4" s="607"/>
      <c r="J4" s="607"/>
      <c r="K4" s="607"/>
      <c r="L4" s="607"/>
      <c r="M4" s="607"/>
      <c r="N4" s="607"/>
      <c r="O4" s="607"/>
      <c r="P4" s="607"/>
      <c r="Q4" s="607"/>
      <c r="R4" s="607"/>
      <c r="S4" s="685"/>
      <c r="T4" s="605" t="s">
        <v>198</v>
      </c>
      <c r="U4" s="683"/>
      <c r="V4" s="683"/>
      <c r="W4" s="683"/>
      <c r="X4" s="683"/>
      <c r="Y4" s="605">
        <v>28</v>
      </c>
      <c r="Z4" s="683"/>
      <c r="AA4" s="683"/>
      <c r="AB4" s="683"/>
      <c r="AC4" s="683"/>
      <c r="AD4" s="605" t="s">
        <v>196</v>
      </c>
      <c r="AE4" s="683"/>
      <c r="AF4" s="683"/>
      <c r="AG4" s="683"/>
      <c r="AH4" s="684"/>
      <c r="AI4" s="605" t="s">
        <v>198</v>
      </c>
      <c r="AJ4" s="683"/>
      <c r="AK4" s="683"/>
      <c r="AL4" s="683"/>
      <c r="AM4" s="683"/>
      <c r="AN4" s="605">
        <v>28</v>
      </c>
      <c r="AO4" s="683"/>
      <c r="AP4" s="683"/>
      <c r="AQ4" s="683"/>
      <c r="AR4" s="683"/>
      <c r="AS4" s="605" t="s">
        <v>196</v>
      </c>
      <c r="AT4" s="683"/>
      <c r="AU4" s="683"/>
      <c r="AV4" s="683"/>
      <c r="AW4" s="683"/>
    </row>
    <row r="5" spans="1:49" s="52" customFormat="1" ht="12.9" customHeight="1">
      <c r="S5" s="139"/>
      <c r="T5" s="102"/>
      <c r="U5" s="53"/>
      <c r="V5" s="53"/>
      <c r="W5" s="53"/>
      <c r="X5" s="53" t="s">
        <v>195</v>
      </c>
      <c r="Y5" s="53"/>
      <c r="Z5" s="53"/>
      <c r="AA5" s="53"/>
      <c r="AB5" s="53"/>
      <c r="AC5" s="53" t="s">
        <v>195</v>
      </c>
      <c r="AD5" s="53"/>
      <c r="AE5" s="53"/>
      <c r="AF5" s="53"/>
      <c r="AG5" s="53"/>
      <c r="AH5" s="53" t="s">
        <v>195</v>
      </c>
      <c r="AI5" s="53"/>
      <c r="AJ5" s="53"/>
      <c r="AK5" s="53"/>
      <c r="AL5" s="54"/>
      <c r="AM5" s="54" t="s">
        <v>378</v>
      </c>
      <c r="AN5" s="54"/>
      <c r="AO5" s="54"/>
      <c r="AP5" s="53"/>
      <c r="AQ5" s="54"/>
      <c r="AR5" s="54" t="s">
        <v>378</v>
      </c>
      <c r="AS5" s="53"/>
      <c r="AT5" s="54"/>
      <c r="AU5" s="54"/>
      <c r="AV5" s="54"/>
      <c r="AW5" s="54" t="s">
        <v>378</v>
      </c>
    </row>
    <row r="6" spans="1:49" ht="23.25" customHeight="1">
      <c r="A6" s="36"/>
      <c r="C6" s="741" t="s">
        <v>102</v>
      </c>
      <c r="D6" s="874"/>
      <c r="E6" s="874"/>
      <c r="F6" s="874"/>
      <c r="G6" s="874"/>
      <c r="H6" s="874"/>
      <c r="I6" s="874"/>
      <c r="J6" s="874"/>
      <c r="K6" s="874"/>
      <c r="L6" s="874"/>
      <c r="M6" s="874"/>
      <c r="N6" s="874"/>
      <c r="O6" s="874"/>
      <c r="P6" s="874"/>
      <c r="Q6" s="874"/>
      <c r="R6" s="874"/>
      <c r="S6" s="291"/>
      <c r="T6" s="881">
        <f>SUM(T7:X9,T14:X19)</f>
        <v>25082</v>
      </c>
      <c r="U6" s="878"/>
      <c r="V6" s="878"/>
      <c r="W6" s="878"/>
      <c r="X6" s="878"/>
      <c r="Y6" s="878">
        <f>SUM(Y7:AC9,Y14:AC19)</f>
        <v>23830</v>
      </c>
      <c r="Z6" s="878"/>
      <c r="AA6" s="878"/>
      <c r="AB6" s="878"/>
      <c r="AC6" s="878"/>
      <c r="AD6" s="878">
        <f>SUM(AD7:AH9,AD14:AH19)</f>
        <v>21096</v>
      </c>
      <c r="AE6" s="878"/>
      <c r="AF6" s="878"/>
      <c r="AG6" s="878"/>
      <c r="AH6" s="878"/>
      <c r="AI6" s="878">
        <f>SUM(AI7:AM9,AI14:AM19)</f>
        <v>170584</v>
      </c>
      <c r="AJ6" s="878"/>
      <c r="AK6" s="878"/>
      <c r="AL6" s="878"/>
      <c r="AM6" s="878"/>
      <c r="AN6" s="878">
        <f>SUM(AN7:AR9,AN14:AR19)</f>
        <v>170262</v>
      </c>
      <c r="AO6" s="878"/>
      <c r="AP6" s="878"/>
      <c r="AQ6" s="878"/>
      <c r="AR6" s="878"/>
      <c r="AS6" s="878">
        <f>SUM(AS7:AW9,AS14:AW19)</f>
        <v>149831</v>
      </c>
      <c r="AT6" s="878"/>
      <c r="AU6" s="878"/>
      <c r="AV6" s="878"/>
      <c r="AW6" s="878"/>
    </row>
    <row r="7" spans="1:49" ht="23.25" customHeight="1">
      <c r="A7" s="36"/>
      <c r="C7" s="56"/>
      <c r="D7" s="875" t="s">
        <v>526</v>
      </c>
      <c r="E7" s="876"/>
      <c r="F7" s="876"/>
      <c r="G7" s="876"/>
      <c r="H7" s="876"/>
      <c r="I7" s="876"/>
      <c r="J7" s="876"/>
      <c r="K7" s="876"/>
      <c r="L7" s="876"/>
      <c r="M7" s="876"/>
      <c r="N7" s="876"/>
      <c r="O7" s="876"/>
      <c r="P7" s="876"/>
      <c r="Q7" s="876"/>
      <c r="R7" s="876"/>
      <c r="S7" s="290"/>
      <c r="T7" s="750">
        <v>103</v>
      </c>
      <c r="U7" s="750"/>
      <c r="V7" s="750"/>
      <c r="W7" s="750"/>
      <c r="X7" s="750"/>
      <c r="Y7" s="750">
        <v>100</v>
      </c>
      <c r="Z7" s="750"/>
      <c r="AA7" s="750"/>
      <c r="AB7" s="750"/>
      <c r="AC7" s="750"/>
      <c r="AD7" s="750">
        <v>121</v>
      </c>
      <c r="AE7" s="750"/>
      <c r="AF7" s="750"/>
      <c r="AG7" s="750"/>
      <c r="AH7" s="750"/>
      <c r="AI7" s="750">
        <v>612</v>
      </c>
      <c r="AJ7" s="750"/>
      <c r="AK7" s="750"/>
      <c r="AL7" s="750"/>
      <c r="AM7" s="750"/>
      <c r="AN7" s="750">
        <v>952</v>
      </c>
      <c r="AO7" s="750"/>
      <c r="AP7" s="750"/>
      <c r="AQ7" s="750"/>
      <c r="AR7" s="750"/>
      <c r="AS7" s="750">
        <v>1142</v>
      </c>
      <c r="AT7" s="750"/>
      <c r="AU7" s="750"/>
      <c r="AV7" s="750"/>
      <c r="AW7" s="750"/>
    </row>
    <row r="8" spans="1:49" ht="23.25" customHeight="1">
      <c r="A8" s="36"/>
      <c r="C8" s="56"/>
      <c r="D8" s="707" t="s">
        <v>525</v>
      </c>
      <c r="E8" s="877"/>
      <c r="F8" s="877"/>
      <c r="G8" s="877"/>
      <c r="H8" s="877"/>
      <c r="I8" s="877"/>
      <c r="J8" s="877"/>
      <c r="K8" s="877"/>
      <c r="L8" s="877"/>
      <c r="M8" s="877"/>
      <c r="N8" s="877"/>
      <c r="O8" s="877"/>
      <c r="P8" s="877"/>
      <c r="Q8" s="877"/>
      <c r="R8" s="877"/>
      <c r="S8" s="290"/>
      <c r="T8" s="750">
        <v>2129</v>
      </c>
      <c r="U8" s="750"/>
      <c r="V8" s="750"/>
      <c r="W8" s="750"/>
      <c r="X8" s="750"/>
      <c r="Y8" s="750">
        <v>2015</v>
      </c>
      <c r="Z8" s="750"/>
      <c r="AA8" s="750"/>
      <c r="AB8" s="750"/>
      <c r="AC8" s="750"/>
      <c r="AD8" s="750">
        <v>1676</v>
      </c>
      <c r="AE8" s="750"/>
      <c r="AF8" s="750"/>
      <c r="AG8" s="750"/>
      <c r="AH8" s="750"/>
      <c r="AI8" s="750">
        <v>17798</v>
      </c>
      <c r="AJ8" s="750"/>
      <c r="AK8" s="750"/>
      <c r="AL8" s="750"/>
      <c r="AM8" s="750"/>
      <c r="AN8" s="750">
        <v>18445</v>
      </c>
      <c r="AO8" s="750"/>
      <c r="AP8" s="750"/>
      <c r="AQ8" s="750"/>
      <c r="AR8" s="750"/>
      <c r="AS8" s="750">
        <v>14591</v>
      </c>
      <c r="AT8" s="750"/>
      <c r="AU8" s="750"/>
      <c r="AV8" s="750"/>
      <c r="AW8" s="750"/>
    </row>
    <row r="9" spans="1:49" ht="23.25" customHeight="1">
      <c r="A9" s="36"/>
      <c r="C9" s="56"/>
      <c r="D9" s="707" t="s">
        <v>524</v>
      </c>
      <c r="E9" s="877"/>
      <c r="F9" s="877"/>
      <c r="G9" s="877"/>
      <c r="H9" s="877"/>
      <c r="I9" s="877"/>
      <c r="J9" s="877"/>
      <c r="K9" s="877"/>
      <c r="L9" s="877"/>
      <c r="M9" s="877"/>
      <c r="N9" s="877"/>
      <c r="O9" s="877"/>
      <c r="P9" s="877"/>
      <c r="Q9" s="877"/>
      <c r="R9" s="877"/>
      <c r="S9" s="290"/>
      <c r="T9" s="786">
        <f>SUM(T10:X13)</f>
        <v>6901</v>
      </c>
      <c r="U9" s="750"/>
      <c r="V9" s="750"/>
      <c r="W9" s="750"/>
      <c r="X9" s="750"/>
      <c r="Y9" s="750">
        <f>SUM(Y10:AC13)</f>
        <v>6571</v>
      </c>
      <c r="Z9" s="750"/>
      <c r="AA9" s="750"/>
      <c r="AB9" s="750"/>
      <c r="AC9" s="750"/>
      <c r="AD9" s="750">
        <f>SUM(AD10:AH13)</f>
        <v>6169</v>
      </c>
      <c r="AE9" s="750"/>
      <c r="AF9" s="750"/>
      <c r="AG9" s="750"/>
      <c r="AH9" s="750"/>
      <c r="AI9" s="750">
        <f>SUM(AI10:AM13)</f>
        <v>58559</v>
      </c>
      <c r="AJ9" s="750"/>
      <c r="AK9" s="750"/>
      <c r="AL9" s="750"/>
      <c r="AM9" s="750"/>
      <c r="AN9" s="750">
        <f>SUM(AN10:AR13)</f>
        <v>59343</v>
      </c>
      <c r="AO9" s="750"/>
      <c r="AP9" s="750"/>
      <c r="AQ9" s="750"/>
      <c r="AR9" s="750"/>
      <c r="AS9" s="750">
        <f>SUM(AS10:AW13)</f>
        <v>54577</v>
      </c>
      <c r="AT9" s="750"/>
      <c r="AU9" s="750"/>
      <c r="AV9" s="750"/>
      <c r="AW9" s="750"/>
    </row>
    <row r="10" spans="1:49" ht="23.25" customHeight="1">
      <c r="A10" s="36"/>
      <c r="C10" s="56"/>
      <c r="D10" s="56"/>
      <c r="E10" s="873" t="s">
        <v>523</v>
      </c>
      <c r="F10" s="873"/>
      <c r="G10" s="873"/>
      <c r="H10" s="873"/>
      <c r="I10" s="873"/>
      <c r="J10" s="873"/>
      <c r="K10" s="873"/>
      <c r="L10" s="873"/>
      <c r="M10" s="873"/>
      <c r="N10" s="873"/>
      <c r="O10" s="873"/>
      <c r="P10" s="873"/>
      <c r="Q10" s="873"/>
      <c r="R10" s="873"/>
      <c r="S10" s="290"/>
      <c r="T10" s="750">
        <v>1911</v>
      </c>
      <c r="U10" s="750"/>
      <c r="V10" s="750"/>
      <c r="W10" s="750"/>
      <c r="X10" s="750"/>
      <c r="Y10" s="750">
        <v>1869</v>
      </c>
      <c r="Z10" s="750"/>
      <c r="AA10" s="750"/>
      <c r="AB10" s="750"/>
      <c r="AC10" s="750"/>
      <c r="AD10" s="750">
        <v>1767</v>
      </c>
      <c r="AE10" s="750"/>
      <c r="AF10" s="750"/>
      <c r="AG10" s="750"/>
      <c r="AH10" s="750"/>
      <c r="AI10" s="750">
        <v>17717</v>
      </c>
      <c r="AJ10" s="750"/>
      <c r="AK10" s="750"/>
      <c r="AL10" s="750"/>
      <c r="AM10" s="750"/>
      <c r="AN10" s="750">
        <v>18753</v>
      </c>
      <c r="AO10" s="750"/>
      <c r="AP10" s="750"/>
      <c r="AQ10" s="750"/>
      <c r="AR10" s="750"/>
      <c r="AS10" s="750">
        <v>17847</v>
      </c>
      <c r="AT10" s="750"/>
      <c r="AU10" s="750"/>
      <c r="AV10" s="750"/>
      <c r="AW10" s="750"/>
    </row>
    <row r="11" spans="1:49" ht="23.25" customHeight="1">
      <c r="A11" s="36"/>
      <c r="C11" s="56"/>
      <c r="D11" s="56"/>
      <c r="E11" s="873" t="s">
        <v>522</v>
      </c>
      <c r="F11" s="873"/>
      <c r="G11" s="873"/>
      <c r="H11" s="873"/>
      <c r="I11" s="873"/>
      <c r="J11" s="873"/>
      <c r="K11" s="873"/>
      <c r="L11" s="873"/>
      <c r="M11" s="873"/>
      <c r="N11" s="873"/>
      <c r="O11" s="873"/>
      <c r="P11" s="873"/>
      <c r="Q11" s="873"/>
      <c r="R11" s="873"/>
      <c r="S11" s="290"/>
      <c r="T11" s="750">
        <v>2071</v>
      </c>
      <c r="U11" s="750"/>
      <c r="V11" s="750"/>
      <c r="W11" s="750"/>
      <c r="X11" s="750"/>
      <c r="Y11" s="750">
        <v>1940</v>
      </c>
      <c r="Z11" s="750"/>
      <c r="AA11" s="750"/>
      <c r="AB11" s="750"/>
      <c r="AC11" s="750"/>
      <c r="AD11" s="750">
        <v>1780</v>
      </c>
      <c r="AE11" s="750"/>
      <c r="AF11" s="750"/>
      <c r="AG11" s="750"/>
      <c r="AH11" s="750"/>
      <c r="AI11" s="750">
        <v>15263</v>
      </c>
      <c r="AJ11" s="750"/>
      <c r="AK11" s="750"/>
      <c r="AL11" s="750"/>
      <c r="AM11" s="750"/>
      <c r="AN11" s="750">
        <v>15255</v>
      </c>
      <c r="AO11" s="750"/>
      <c r="AP11" s="750"/>
      <c r="AQ11" s="750"/>
      <c r="AR11" s="750"/>
      <c r="AS11" s="750">
        <v>14515</v>
      </c>
      <c r="AT11" s="750"/>
      <c r="AU11" s="750"/>
      <c r="AV11" s="750"/>
      <c r="AW11" s="750"/>
    </row>
    <row r="12" spans="1:49" ht="23.25" customHeight="1">
      <c r="A12" s="36"/>
      <c r="C12" s="56"/>
      <c r="D12" s="56"/>
      <c r="E12" s="873" t="s">
        <v>521</v>
      </c>
      <c r="F12" s="873"/>
      <c r="G12" s="873"/>
      <c r="H12" s="873"/>
      <c r="I12" s="873"/>
      <c r="J12" s="873"/>
      <c r="K12" s="873"/>
      <c r="L12" s="873"/>
      <c r="M12" s="873"/>
      <c r="N12" s="873"/>
      <c r="O12" s="873"/>
      <c r="P12" s="873"/>
      <c r="Q12" s="873"/>
      <c r="R12" s="873"/>
      <c r="S12" s="290"/>
      <c r="T12" s="750">
        <v>762</v>
      </c>
      <c r="U12" s="750"/>
      <c r="V12" s="750"/>
      <c r="W12" s="750"/>
      <c r="X12" s="750"/>
      <c r="Y12" s="750">
        <v>773</v>
      </c>
      <c r="Z12" s="750"/>
      <c r="AA12" s="750"/>
      <c r="AB12" s="750"/>
      <c r="AC12" s="750"/>
      <c r="AD12" s="750">
        <v>720</v>
      </c>
      <c r="AE12" s="750"/>
      <c r="AF12" s="750"/>
      <c r="AG12" s="750"/>
      <c r="AH12" s="750"/>
      <c r="AI12" s="750">
        <v>7472</v>
      </c>
      <c r="AJ12" s="750"/>
      <c r="AK12" s="750"/>
      <c r="AL12" s="750"/>
      <c r="AM12" s="750"/>
      <c r="AN12" s="750">
        <v>8306</v>
      </c>
      <c r="AO12" s="750"/>
      <c r="AP12" s="750"/>
      <c r="AQ12" s="750"/>
      <c r="AR12" s="750"/>
      <c r="AS12" s="750">
        <v>8315</v>
      </c>
      <c r="AT12" s="750"/>
      <c r="AU12" s="750"/>
      <c r="AV12" s="750"/>
      <c r="AW12" s="750"/>
    </row>
    <row r="13" spans="1:49" ht="23.25" customHeight="1">
      <c r="A13" s="36"/>
      <c r="C13" s="56"/>
      <c r="D13" s="56"/>
      <c r="E13" s="873" t="s">
        <v>520</v>
      </c>
      <c r="F13" s="873"/>
      <c r="G13" s="873"/>
      <c r="H13" s="873"/>
      <c r="I13" s="873"/>
      <c r="J13" s="873"/>
      <c r="K13" s="873"/>
      <c r="L13" s="873"/>
      <c r="M13" s="873"/>
      <c r="N13" s="873"/>
      <c r="O13" s="873"/>
      <c r="P13" s="873"/>
      <c r="Q13" s="873"/>
      <c r="R13" s="873"/>
      <c r="S13" s="290"/>
      <c r="T13" s="750">
        <v>2157</v>
      </c>
      <c r="U13" s="750"/>
      <c r="V13" s="750"/>
      <c r="W13" s="750"/>
      <c r="X13" s="750"/>
      <c r="Y13" s="750">
        <v>1989</v>
      </c>
      <c r="Z13" s="750"/>
      <c r="AA13" s="750"/>
      <c r="AB13" s="750"/>
      <c r="AC13" s="750"/>
      <c r="AD13" s="750">
        <v>1902</v>
      </c>
      <c r="AE13" s="750"/>
      <c r="AF13" s="750"/>
      <c r="AG13" s="750"/>
      <c r="AH13" s="750"/>
      <c r="AI13" s="750">
        <v>18107</v>
      </c>
      <c r="AJ13" s="750"/>
      <c r="AK13" s="750"/>
      <c r="AL13" s="750"/>
      <c r="AM13" s="750"/>
      <c r="AN13" s="750">
        <v>17029</v>
      </c>
      <c r="AO13" s="750"/>
      <c r="AP13" s="750"/>
      <c r="AQ13" s="750"/>
      <c r="AR13" s="750"/>
      <c r="AS13" s="750">
        <v>13900</v>
      </c>
      <c r="AT13" s="750"/>
      <c r="AU13" s="750"/>
      <c r="AV13" s="750"/>
      <c r="AW13" s="750"/>
    </row>
    <row r="14" spans="1:49" ht="23.25" customHeight="1">
      <c r="A14" s="36"/>
      <c r="C14" s="56"/>
      <c r="D14" s="707" t="s">
        <v>519</v>
      </c>
      <c r="E14" s="707"/>
      <c r="F14" s="707"/>
      <c r="G14" s="707"/>
      <c r="H14" s="707"/>
      <c r="I14" s="707"/>
      <c r="J14" s="707"/>
      <c r="K14" s="707"/>
      <c r="L14" s="707"/>
      <c r="M14" s="707"/>
      <c r="N14" s="707"/>
      <c r="O14" s="707"/>
      <c r="P14" s="707"/>
      <c r="Q14" s="707"/>
      <c r="R14" s="707"/>
      <c r="S14" s="290"/>
      <c r="T14" s="750">
        <v>1073</v>
      </c>
      <c r="U14" s="750"/>
      <c r="V14" s="750"/>
      <c r="W14" s="750"/>
      <c r="X14" s="750"/>
      <c r="Y14" s="750">
        <v>1033</v>
      </c>
      <c r="Z14" s="750"/>
      <c r="AA14" s="750"/>
      <c r="AB14" s="750"/>
      <c r="AC14" s="750"/>
      <c r="AD14" s="750">
        <v>932</v>
      </c>
      <c r="AE14" s="750"/>
      <c r="AF14" s="750"/>
      <c r="AG14" s="750"/>
      <c r="AH14" s="750"/>
      <c r="AI14" s="750">
        <v>8922</v>
      </c>
      <c r="AJ14" s="750"/>
      <c r="AK14" s="750"/>
      <c r="AL14" s="750"/>
      <c r="AM14" s="750"/>
      <c r="AN14" s="750">
        <v>9225</v>
      </c>
      <c r="AO14" s="750"/>
      <c r="AP14" s="750"/>
      <c r="AQ14" s="750"/>
      <c r="AR14" s="750"/>
      <c r="AS14" s="750">
        <v>8607</v>
      </c>
      <c r="AT14" s="750"/>
      <c r="AU14" s="750"/>
      <c r="AV14" s="750"/>
      <c r="AW14" s="750"/>
    </row>
    <row r="15" spans="1:49" ht="23.25" customHeight="1">
      <c r="A15" s="36"/>
      <c r="C15" s="56"/>
      <c r="D15" s="707" t="s">
        <v>518</v>
      </c>
      <c r="E15" s="707"/>
      <c r="F15" s="707"/>
      <c r="G15" s="707"/>
      <c r="H15" s="707"/>
      <c r="I15" s="707"/>
      <c r="J15" s="707"/>
      <c r="K15" s="707"/>
      <c r="L15" s="707"/>
      <c r="M15" s="707"/>
      <c r="N15" s="707"/>
      <c r="O15" s="707"/>
      <c r="P15" s="707"/>
      <c r="Q15" s="707"/>
      <c r="R15" s="707"/>
      <c r="S15" s="290"/>
      <c r="T15" s="750">
        <v>872</v>
      </c>
      <c r="U15" s="750"/>
      <c r="V15" s="750"/>
      <c r="W15" s="750"/>
      <c r="X15" s="750"/>
      <c r="Y15" s="750">
        <v>811</v>
      </c>
      <c r="Z15" s="750"/>
      <c r="AA15" s="750"/>
      <c r="AB15" s="750"/>
      <c r="AC15" s="750"/>
      <c r="AD15" s="750">
        <v>690</v>
      </c>
      <c r="AE15" s="750"/>
      <c r="AF15" s="750"/>
      <c r="AG15" s="750"/>
      <c r="AH15" s="750"/>
      <c r="AI15" s="750">
        <v>9324</v>
      </c>
      <c r="AJ15" s="750"/>
      <c r="AK15" s="750"/>
      <c r="AL15" s="750"/>
      <c r="AM15" s="750"/>
      <c r="AN15" s="750">
        <v>9697</v>
      </c>
      <c r="AO15" s="750"/>
      <c r="AP15" s="750"/>
      <c r="AQ15" s="750"/>
      <c r="AR15" s="750"/>
      <c r="AS15" s="750">
        <v>8915</v>
      </c>
      <c r="AT15" s="750"/>
      <c r="AU15" s="750"/>
      <c r="AV15" s="750"/>
      <c r="AW15" s="750"/>
    </row>
    <row r="16" spans="1:49" ht="23.25" customHeight="1">
      <c r="A16" s="36"/>
      <c r="C16" s="56"/>
      <c r="D16" s="707" t="s">
        <v>517</v>
      </c>
      <c r="E16" s="707"/>
      <c r="F16" s="707"/>
      <c r="G16" s="707"/>
      <c r="H16" s="707"/>
      <c r="I16" s="707"/>
      <c r="J16" s="707"/>
      <c r="K16" s="707"/>
      <c r="L16" s="707"/>
      <c r="M16" s="707"/>
      <c r="N16" s="707"/>
      <c r="O16" s="707"/>
      <c r="P16" s="707"/>
      <c r="Q16" s="707"/>
      <c r="R16" s="707"/>
      <c r="S16" s="290"/>
      <c r="T16" s="750">
        <v>5946</v>
      </c>
      <c r="U16" s="750"/>
      <c r="V16" s="750"/>
      <c r="W16" s="750"/>
      <c r="X16" s="750"/>
      <c r="Y16" s="750">
        <v>5828</v>
      </c>
      <c r="Z16" s="750"/>
      <c r="AA16" s="750"/>
      <c r="AB16" s="750"/>
      <c r="AC16" s="750"/>
      <c r="AD16" s="750">
        <v>4922</v>
      </c>
      <c r="AE16" s="750"/>
      <c r="AF16" s="750"/>
      <c r="AG16" s="750"/>
      <c r="AH16" s="750"/>
      <c r="AI16" s="750">
        <v>31357</v>
      </c>
      <c r="AJ16" s="750"/>
      <c r="AK16" s="750"/>
      <c r="AL16" s="750"/>
      <c r="AM16" s="750"/>
      <c r="AN16" s="750">
        <v>32369</v>
      </c>
      <c r="AO16" s="750"/>
      <c r="AP16" s="750"/>
      <c r="AQ16" s="750"/>
      <c r="AR16" s="750"/>
      <c r="AS16" s="750">
        <v>26475</v>
      </c>
      <c r="AT16" s="750"/>
      <c r="AU16" s="750"/>
      <c r="AV16" s="750"/>
      <c r="AW16" s="750"/>
    </row>
    <row r="17" spans="1:49" ht="23.25" customHeight="1">
      <c r="A17" s="36"/>
      <c r="C17" s="56"/>
      <c r="D17" s="707" t="s">
        <v>516</v>
      </c>
      <c r="E17" s="707"/>
      <c r="F17" s="707"/>
      <c r="G17" s="707"/>
      <c r="H17" s="707"/>
      <c r="I17" s="707"/>
      <c r="J17" s="707"/>
      <c r="K17" s="707"/>
      <c r="L17" s="707"/>
      <c r="M17" s="707"/>
      <c r="N17" s="707"/>
      <c r="O17" s="707"/>
      <c r="P17" s="707"/>
      <c r="Q17" s="707"/>
      <c r="R17" s="707"/>
      <c r="S17" s="290"/>
      <c r="T17" s="750">
        <v>5114</v>
      </c>
      <c r="U17" s="750"/>
      <c r="V17" s="750"/>
      <c r="W17" s="750"/>
      <c r="X17" s="750"/>
      <c r="Y17" s="750">
        <v>4625</v>
      </c>
      <c r="Z17" s="750"/>
      <c r="AA17" s="750"/>
      <c r="AB17" s="750"/>
      <c r="AC17" s="750"/>
      <c r="AD17" s="750">
        <v>3952</v>
      </c>
      <c r="AE17" s="750"/>
      <c r="AF17" s="750"/>
      <c r="AG17" s="750"/>
      <c r="AH17" s="750"/>
      <c r="AI17" s="750">
        <v>20242</v>
      </c>
      <c r="AJ17" s="750"/>
      <c r="AK17" s="750"/>
      <c r="AL17" s="750"/>
      <c r="AM17" s="750"/>
      <c r="AN17" s="750">
        <v>18006</v>
      </c>
      <c r="AO17" s="750"/>
      <c r="AP17" s="750"/>
      <c r="AQ17" s="750"/>
      <c r="AR17" s="750"/>
      <c r="AS17" s="750">
        <v>13331</v>
      </c>
      <c r="AT17" s="750"/>
      <c r="AU17" s="750"/>
      <c r="AV17" s="750"/>
      <c r="AW17" s="750"/>
    </row>
    <row r="18" spans="1:49" ht="23.25" customHeight="1">
      <c r="A18" s="36"/>
      <c r="C18" s="56"/>
      <c r="D18" s="707" t="s">
        <v>515</v>
      </c>
      <c r="E18" s="707"/>
      <c r="F18" s="707"/>
      <c r="G18" s="707"/>
      <c r="H18" s="707"/>
      <c r="I18" s="707"/>
      <c r="J18" s="707"/>
      <c r="K18" s="707"/>
      <c r="L18" s="707"/>
      <c r="M18" s="707"/>
      <c r="N18" s="707"/>
      <c r="O18" s="707"/>
      <c r="P18" s="707"/>
      <c r="Q18" s="707"/>
      <c r="R18" s="707"/>
      <c r="S18" s="290"/>
      <c r="T18" s="750">
        <v>1779</v>
      </c>
      <c r="U18" s="750"/>
      <c r="V18" s="750"/>
      <c r="W18" s="750"/>
      <c r="X18" s="750"/>
      <c r="Y18" s="750">
        <v>1765</v>
      </c>
      <c r="Z18" s="750"/>
      <c r="AA18" s="750"/>
      <c r="AB18" s="750"/>
      <c r="AC18" s="750"/>
      <c r="AD18" s="750">
        <v>1668</v>
      </c>
      <c r="AE18" s="750"/>
      <c r="AF18" s="750"/>
      <c r="AG18" s="750"/>
      <c r="AH18" s="750"/>
      <c r="AI18" s="750">
        <v>10332</v>
      </c>
      <c r="AJ18" s="750"/>
      <c r="AK18" s="750"/>
      <c r="AL18" s="750"/>
      <c r="AM18" s="750"/>
      <c r="AN18" s="750">
        <v>9778</v>
      </c>
      <c r="AO18" s="750"/>
      <c r="AP18" s="750"/>
      <c r="AQ18" s="750"/>
      <c r="AR18" s="750"/>
      <c r="AS18" s="750">
        <v>9354</v>
      </c>
      <c r="AT18" s="750"/>
      <c r="AU18" s="750"/>
      <c r="AV18" s="750"/>
      <c r="AW18" s="750"/>
    </row>
    <row r="19" spans="1:49" ht="23.25" customHeight="1">
      <c r="A19" s="36"/>
      <c r="C19" s="56"/>
      <c r="D19" s="707" t="s">
        <v>514</v>
      </c>
      <c r="E19" s="707"/>
      <c r="F19" s="707"/>
      <c r="G19" s="707"/>
      <c r="H19" s="707"/>
      <c r="I19" s="707"/>
      <c r="J19" s="707"/>
      <c r="K19" s="707"/>
      <c r="L19" s="707"/>
      <c r="M19" s="707"/>
      <c r="N19" s="707"/>
      <c r="O19" s="707"/>
      <c r="P19" s="707"/>
      <c r="Q19" s="707"/>
      <c r="R19" s="707"/>
      <c r="S19" s="290"/>
      <c r="T19" s="786">
        <f>SUM(T20:X22)</f>
        <v>1165</v>
      </c>
      <c r="U19" s="750"/>
      <c r="V19" s="750"/>
      <c r="W19" s="750"/>
      <c r="X19" s="750"/>
      <c r="Y19" s="750">
        <f>SUM(Y20:AC22)</f>
        <v>1082</v>
      </c>
      <c r="Z19" s="750"/>
      <c r="AA19" s="750"/>
      <c r="AB19" s="750"/>
      <c r="AC19" s="750"/>
      <c r="AD19" s="750">
        <f>SUM(AD20:AH22)</f>
        <v>966</v>
      </c>
      <c r="AE19" s="750"/>
      <c r="AF19" s="750"/>
      <c r="AG19" s="750"/>
      <c r="AH19" s="750"/>
      <c r="AI19" s="750">
        <f>SUM(AI20:AM22)</f>
        <v>13438</v>
      </c>
      <c r="AJ19" s="750"/>
      <c r="AK19" s="750"/>
      <c r="AL19" s="750"/>
      <c r="AM19" s="750"/>
      <c r="AN19" s="750">
        <f>SUM(AN20:AR22)</f>
        <v>12447</v>
      </c>
      <c r="AO19" s="750"/>
      <c r="AP19" s="750"/>
      <c r="AQ19" s="750"/>
      <c r="AR19" s="750"/>
      <c r="AS19" s="750">
        <f>SUM(AS20:AW22)</f>
        <v>12839</v>
      </c>
      <c r="AT19" s="750"/>
      <c r="AU19" s="750"/>
      <c r="AV19" s="750"/>
      <c r="AW19" s="750"/>
    </row>
    <row r="20" spans="1:49" ht="23.25" customHeight="1">
      <c r="A20" s="36"/>
      <c r="C20" s="56"/>
      <c r="D20" s="56"/>
      <c r="E20" s="873" t="s">
        <v>513</v>
      </c>
      <c r="F20" s="873"/>
      <c r="G20" s="873"/>
      <c r="H20" s="873"/>
      <c r="I20" s="873"/>
      <c r="J20" s="873"/>
      <c r="K20" s="873"/>
      <c r="L20" s="873"/>
      <c r="M20" s="873"/>
      <c r="N20" s="873"/>
      <c r="O20" s="873"/>
      <c r="P20" s="873"/>
      <c r="Q20" s="873"/>
      <c r="R20" s="873"/>
      <c r="S20" s="290"/>
      <c r="T20" s="750">
        <v>221</v>
      </c>
      <c r="U20" s="750"/>
      <c r="V20" s="750"/>
      <c r="W20" s="750"/>
      <c r="X20" s="750"/>
      <c r="Y20" s="750">
        <v>220</v>
      </c>
      <c r="Z20" s="750"/>
      <c r="AA20" s="750"/>
      <c r="AB20" s="750"/>
      <c r="AC20" s="750"/>
      <c r="AD20" s="750">
        <v>206</v>
      </c>
      <c r="AE20" s="750"/>
      <c r="AF20" s="750"/>
      <c r="AG20" s="750"/>
      <c r="AH20" s="750"/>
      <c r="AI20" s="750">
        <v>6353</v>
      </c>
      <c r="AJ20" s="750"/>
      <c r="AK20" s="750"/>
      <c r="AL20" s="750"/>
      <c r="AM20" s="750"/>
      <c r="AN20" s="750">
        <v>5792</v>
      </c>
      <c r="AO20" s="750"/>
      <c r="AP20" s="750"/>
      <c r="AQ20" s="750"/>
      <c r="AR20" s="750"/>
      <c r="AS20" s="750">
        <v>7163</v>
      </c>
      <c r="AT20" s="750"/>
      <c r="AU20" s="750"/>
      <c r="AV20" s="750"/>
      <c r="AW20" s="750"/>
    </row>
    <row r="21" spans="1:49" ht="23.25" customHeight="1">
      <c r="A21" s="36"/>
      <c r="C21" s="56"/>
      <c r="D21" s="56"/>
      <c r="E21" s="872" t="s">
        <v>512</v>
      </c>
      <c r="F21" s="872"/>
      <c r="G21" s="872"/>
      <c r="H21" s="872"/>
      <c r="I21" s="872"/>
      <c r="J21" s="872"/>
      <c r="K21" s="872"/>
      <c r="L21" s="872"/>
      <c r="M21" s="872"/>
      <c r="N21" s="872"/>
      <c r="O21" s="872"/>
      <c r="P21" s="872"/>
      <c r="Q21" s="872"/>
      <c r="R21" s="872"/>
      <c r="S21" s="290"/>
      <c r="T21" s="750">
        <v>600</v>
      </c>
      <c r="U21" s="750"/>
      <c r="V21" s="750"/>
      <c r="W21" s="750"/>
      <c r="X21" s="750"/>
      <c r="Y21" s="750">
        <v>571</v>
      </c>
      <c r="Z21" s="750"/>
      <c r="AA21" s="750"/>
      <c r="AB21" s="750"/>
      <c r="AC21" s="750"/>
      <c r="AD21" s="750">
        <v>488</v>
      </c>
      <c r="AE21" s="750"/>
      <c r="AF21" s="750"/>
      <c r="AG21" s="750"/>
      <c r="AH21" s="750"/>
      <c r="AI21" s="750">
        <v>2328</v>
      </c>
      <c r="AJ21" s="750"/>
      <c r="AK21" s="750"/>
      <c r="AL21" s="750"/>
      <c r="AM21" s="750"/>
      <c r="AN21" s="750">
        <v>2537</v>
      </c>
      <c r="AO21" s="750"/>
      <c r="AP21" s="750"/>
      <c r="AQ21" s="750"/>
      <c r="AR21" s="750"/>
      <c r="AS21" s="750">
        <v>2215</v>
      </c>
      <c r="AT21" s="750"/>
      <c r="AU21" s="750"/>
      <c r="AV21" s="750"/>
      <c r="AW21" s="750"/>
    </row>
    <row r="22" spans="1:49" ht="23.25" customHeight="1">
      <c r="A22" s="36"/>
      <c r="C22" s="56"/>
      <c r="D22" s="56"/>
      <c r="E22" s="872" t="s">
        <v>511</v>
      </c>
      <c r="F22" s="872"/>
      <c r="G22" s="872"/>
      <c r="H22" s="872"/>
      <c r="I22" s="872"/>
      <c r="J22" s="872"/>
      <c r="K22" s="872"/>
      <c r="L22" s="872"/>
      <c r="M22" s="872"/>
      <c r="N22" s="872"/>
      <c r="O22" s="872"/>
      <c r="P22" s="872"/>
      <c r="Q22" s="872"/>
      <c r="R22" s="872"/>
      <c r="S22" s="290"/>
      <c r="T22" s="750">
        <v>344</v>
      </c>
      <c r="U22" s="750"/>
      <c r="V22" s="750"/>
      <c r="W22" s="750"/>
      <c r="X22" s="750"/>
      <c r="Y22" s="750">
        <v>291</v>
      </c>
      <c r="Z22" s="750"/>
      <c r="AA22" s="750"/>
      <c r="AB22" s="750"/>
      <c r="AC22" s="750"/>
      <c r="AD22" s="750">
        <v>272</v>
      </c>
      <c r="AE22" s="750"/>
      <c r="AF22" s="750"/>
      <c r="AG22" s="750"/>
      <c r="AH22" s="750"/>
      <c r="AI22" s="750">
        <v>4757</v>
      </c>
      <c r="AJ22" s="750"/>
      <c r="AK22" s="750"/>
      <c r="AL22" s="750"/>
      <c r="AM22" s="750"/>
      <c r="AN22" s="750">
        <v>4118</v>
      </c>
      <c r="AO22" s="750"/>
      <c r="AP22" s="750"/>
      <c r="AQ22" s="750"/>
      <c r="AR22" s="750"/>
      <c r="AS22" s="750">
        <v>3461</v>
      </c>
      <c r="AT22" s="750"/>
      <c r="AU22" s="750"/>
      <c r="AV22" s="750"/>
      <c r="AW22" s="750"/>
    </row>
    <row r="23" spans="1:49" ht="6" customHeight="1">
      <c r="B23" s="73"/>
      <c r="C23" s="73"/>
      <c r="D23" s="73"/>
      <c r="E23" s="73"/>
      <c r="F23" s="73"/>
      <c r="G23" s="73"/>
      <c r="H23" s="73"/>
      <c r="I23" s="73"/>
      <c r="J23" s="73"/>
      <c r="K23" s="73"/>
      <c r="L23" s="73"/>
      <c r="M23" s="73"/>
      <c r="N23" s="73"/>
      <c r="O23" s="73"/>
      <c r="P23" s="73"/>
      <c r="Q23" s="73"/>
      <c r="R23" s="73"/>
      <c r="S23" s="87"/>
      <c r="T23" s="74"/>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row>
    <row r="24" spans="1:49" s="28" customFormat="1" ht="12.75" customHeight="1">
      <c r="B24" s="128" t="s">
        <v>510</v>
      </c>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row>
    <row r="25" spans="1:49" s="28" customFormat="1" ht="12.9" customHeight="1">
      <c r="B25" s="128" t="s">
        <v>509</v>
      </c>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row>
    <row r="26" spans="1:49" s="28" customFormat="1" ht="12.9" customHeight="1">
      <c r="B26" s="128" t="s">
        <v>508</v>
      </c>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row>
    <row r="27" spans="1:49" ht="18.75" customHeight="1"/>
    <row r="28" spans="1:49" ht="18.75" customHeight="1"/>
    <row r="29" spans="1:49" ht="23.25" customHeight="1"/>
    <row r="30" spans="1:49" ht="20.100000000000001" customHeight="1">
      <c r="B30" s="57" t="s">
        <v>507</v>
      </c>
      <c r="C30" s="57"/>
      <c r="D30" s="57"/>
      <c r="AW30" s="86" t="s">
        <v>506</v>
      </c>
    </row>
    <row r="31" spans="1:49" ht="6" customHeight="1">
      <c r="B31" s="159"/>
      <c r="C31" s="159"/>
      <c r="D31" s="57"/>
      <c r="AU31" s="56"/>
    </row>
    <row r="32" spans="1:49" ht="18.75" customHeight="1">
      <c r="B32" s="606" t="s">
        <v>338</v>
      </c>
      <c r="C32" s="606"/>
      <c r="D32" s="606"/>
      <c r="E32" s="606"/>
      <c r="F32" s="606"/>
      <c r="G32" s="606"/>
      <c r="H32" s="606"/>
      <c r="I32" s="688"/>
      <c r="J32" s="618" t="s">
        <v>505</v>
      </c>
      <c r="K32" s="606"/>
      <c r="L32" s="606"/>
      <c r="M32" s="606"/>
      <c r="N32" s="606"/>
      <c r="O32" s="683"/>
      <c r="P32" s="683"/>
      <c r="Q32" s="683"/>
      <c r="R32" s="683"/>
      <c r="S32" s="683"/>
      <c r="T32" s="683"/>
      <c r="U32" s="683"/>
      <c r="V32" s="683"/>
      <c r="W32" s="683"/>
      <c r="X32" s="683"/>
      <c r="Y32" s="683"/>
      <c r="Z32" s="683"/>
      <c r="AA32" s="683"/>
      <c r="AB32" s="683"/>
      <c r="AC32" s="683"/>
      <c r="AD32" s="683"/>
      <c r="AE32" s="683"/>
      <c r="AF32" s="683"/>
      <c r="AG32" s="683"/>
      <c r="AH32" s="684"/>
      <c r="AI32" s="669" t="s">
        <v>504</v>
      </c>
      <c r="AJ32" s="670"/>
      <c r="AK32" s="670"/>
      <c r="AL32" s="670"/>
      <c r="AM32" s="689"/>
      <c r="AN32" s="669" t="s">
        <v>503</v>
      </c>
      <c r="AO32" s="670"/>
      <c r="AP32" s="670"/>
      <c r="AQ32" s="670"/>
      <c r="AR32" s="689"/>
      <c r="AS32" s="669" t="s">
        <v>502</v>
      </c>
      <c r="AT32" s="670"/>
      <c r="AU32" s="670"/>
      <c r="AV32" s="670"/>
      <c r="AW32" s="670"/>
    </row>
    <row r="33" spans="1:49" ht="30" customHeight="1">
      <c r="B33" s="607"/>
      <c r="C33" s="607"/>
      <c r="D33" s="607"/>
      <c r="E33" s="607"/>
      <c r="F33" s="607"/>
      <c r="G33" s="607"/>
      <c r="H33" s="607"/>
      <c r="I33" s="685"/>
      <c r="J33" s="74"/>
      <c r="K33" s="73"/>
      <c r="L33" s="73"/>
      <c r="M33" s="73"/>
      <c r="N33" s="87"/>
      <c r="O33" s="605" t="s">
        <v>501</v>
      </c>
      <c r="P33" s="683"/>
      <c r="Q33" s="683"/>
      <c r="R33" s="683"/>
      <c r="S33" s="684"/>
      <c r="T33" s="605" t="s">
        <v>500</v>
      </c>
      <c r="U33" s="683"/>
      <c r="V33" s="683"/>
      <c r="W33" s="683"/>
      <c r="X33" s="684"/>
      <c r="Y33" s="868" t="s">
        <v>499</v>
      </c>
      <c r="Z33" s="869"/>
      <c r="AA33" s="869"/>
      <c r="AB33" s="869"/>
      <c r="AC33" s="870"/>
      <c r="AD33" s="868" t="s">
        <v>498</v>
      </c>
      <c r="AE33" s="869"/>
      <c r="AF33" s="869"/>
      <c r="AG33" s="869"/>
      <c r="AH33" s="870"/>
      <c r="AI33" s="673"/>
      <c r="AJ33" s="674"/>
      <c r="AK33" s="674"/>
      <c r="AL33" s="674"/>
      <c r="AM33" s="691"/>
      <c r="AN33" s="673"/>
      <c r="AO33" s="674"/>
      <c r="AP33" s="674"/>
      <c r="AQ33" s="674"/>
      <c r="AR33" s="691"/>
      <c r="AS33" s="673"/>
      <c r="AT33" s="674"/>
      <c r="AU33" s="674"/>
      <c r="AV33" s="674"/>
      <c r="AW33" s="674"/>
    </row>
    <row r="34" spans="1:49" ht="6" customHeight="1">
      <c r="B34" s="60"/>
      <c r="C34" s="60"/>
      <c r="D34" s="60"/>
      <c r="E34" s="60"/>
      <c r="F34" s="60"/>
      <c r="G34" s="60"/>
      <c r="H34" s="60"/>
      <c r="I34" s="289"/>
      <c r="J34" s="60"/>
      <c r="K34" s="60"/>
      <c r="L34" s="60"/>
      <c r="M34" s="60"/>
      <c r="N34" s="60"/>
      <c r="O34" s="60"/>
      <c r="P34" s="60"/>
      <c r="Q34" s="60"/>
      <c r="R34" s="60"/>
      <c r="S34" s="60"/>
      <c r="T34" s="60"/>
      <c r="U34" s="60"/>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27"/>
    </row>
    <row r="35" spans="1:49" ht="23.1" customHeight="1">
      <c r="A35" s="36"/>
      <c r="B35" s="653" t="s">
        <v>83</v>
      </c>
      <c r="C35" s="653"/>
      <c r="D35" s="653"/>
      <c r="E35" s="603" t="s">
        <v>34</v>
      </c>
      <c r="F35" s="603"/>
      <c r="G35" s="654" t="s">
        <v>259</v>
      </c>
      <c r="H35" s="654"/>
      <c r="I35" s="613"/>
      <c r="J35" s="882">
        <v>244174</v>
      </c>
      <c r="K35" s="871"/>
      <c r="L35" s="871"/>
      <c r="M35" s="871"/>
      <c r="N35" s="871"/>
      <c r="O35" s="871">
        <v>231669</v>
      </c>
      <c r="P35" s="871"/>
      <c r="Q35" s="871"/>
      <c r="R35" s="871"/>
      <c r="S35" s="871"/>
      <c r="T35" s="871">
        <v>9992</v>
      </c>
      <c r="U35" s="871"/>
      <c r="V35" s="871"/>
      <c r="W35" s="871"/>
      <c r="X35" s="871"/>
      <c r="Y35" s="871">
        <v>2512</v>
      </c>
      <c r="Z35" s="871"/>
      <c r="AA35" s="871"/>
      <c r="AB35" s="871"/>
      <c r="AC35" s="871"/>
      <c r="AD35" s="879">
        <v>0</v>
      </c>
      <c r="AE35" s="879"/>
      <c r="AF35" s="879"/>
      <c r="AG35" s="879"/>
      <c r="AH35" s="879"/>
      <c r="AI35" s="871">
        <v>4058</v>
      </c>
      <c r="AJ35" s="871"/>
      <c r="AK35" s="871"/>
      <c r="AL35" s="871"/>
      <c r="AM35" s="871"/>
      <c r="AN35" s="871">
        <v>2647</v>
      </c>
      <c r="AO35" s="871"/>
      <c r="AP35" s="871"/>
      <c r="AQ35" s="871"/>
      <c r="AR35" s="871"/>
      <c r="AS35" s="871">
        <v>196531</v>
      </c>
      <c r="AT35" s="871"/>
      <c r="AU35" s="871"/>
      <c r="AV35" s="871"/>
      <c r="AW35" s="871"/>
    </row>
    <row r="36" spans="1:49" ht="23.1" customHeight="1">
      <c r="A36" s="36"/>
      <c r="B36" s="653"/>
      <c r="C36" s="653"/>
      <c r="D36" s="653"/>
      <c r="E36" s="603">
        <v>2</v>
      </c>
      <c r="F36" s="603"/>
      <c r="G36" s="654"/>
      <c r="H36" s="654"/>
      <c r="I36" s="613"/>
      <c r="J36" s="882">
        <v>274258</v>
      </c>
      <c r="K36" s="871"/>
      <c r="L36" s="871"/>
      <c r="M36" s="871"/>
      <c r="N36" s="871"/>
      <c r="O36" s="871">
        <v>258687</v>
      </c>
      <c r="P36" s="871"/>
      <c r="Q36" s="871"/>
      <c r="R36" s="871"/>
      <c r="S36" s="871"/>
      <c r="T36" s="871">
        <v>13109</v>
      </c>
      <c r="U36" s="871"/>
      <c r="V36" s="871"/>
      <c r="W36" s="871"/>
      <c r="X36" s="871"/>
      <c r="Y36" s="871">
        <v>2461</v>
      </c>
      <c r="Z36" s="871"/>
      <c r="AA36" s="871"/>
      <c r="AB36" s="871"/>
      <c r="AC36" s="871"/>
      <c r="AD36" s="879">
        <v>0</v>
      </c>
      <c r="AE36" s="879"/>
      <c r="AF36" s="879"/>
      <c r="AG36" s="879"/>
      <c r="AH36" s="879"/>
      <c r="AI36" s="871">
        <v>2911</v>
      </c>
      <c r="AJ36" s="871"/>
      <c r="AK36" s="871"/>
      <c r="AL36" s="871"/>
      <c r="AM36" s="871"/>
      <c r="AN36" s="871">
        <v>2364</v>
      </c>
      <c r="AO36" s="871"/>
      <c r="AP36" s="871"/>
      <c r="AQ36" s="871"/>
      <c r="AR36" s="871"/>
      <c r="AS36" s="871">
        <v>208544</v>
      </c>
      <c r="AT36" s="871"/>
      <c r="AU36" s="871"/>
      <c r="AV36" s="871"/>
      <c r="AW36" s="871"/>
    </row>
    <row r="37" spans="1:49" ht="23.1" customHeight="1">
      <c r="A37" s="36"/>
      <c r="E37" s="603">
        <v>3</v>
      </c>
      <c r="F37" s="603"/>
      <c r="G37" s="654"/>
      <c r="H37" s="654"/>
      <c r="I37" s="613"/>
      <c r="J37" s="882">
        <v>281198</v>
      </c>
      <c r="K37" s="871"/>
      <c r="L37" s="871"/>
      <c r="M37" s="871"/>
      <c r="N37" s="871"/>
      <c r="O37" s="871">
        <v>263511</v>
      </c>
      <c r="P37" s="871"/>
      <c r="Q37" s="871"/>
      <c r="R37" s="871"/>
      <c r="S37" s="871"/>
      <c r="T37" s="871">
        <v>14964</v>
      </c>
      <c r="U37" s="871"/>
      <c r="V37" s="871"/>
      <c r="W37" s="871"/>
      <c r="X37" s="871"/>
      <c r="Y37" s="871">
        <v>2722</v>
      </c>
      <c r="Z37" s="871"/>
      <c r="AA37" s="871"/>
      <c r="AB37" s="871"/>
      <c r="AC37" s="871"/>
      <c r="AD37" s="879">
        <v>0</v>
      </c>
      <c r="AE37" s="879"/>
      <c r="AF37" s="879"/>
      <c r="AG37" s="879"/>
      <c r="AH37" s="879"/>
      <c r="AI37" s="871">
        <v>4950</v>
      </c>
      <c r="AJ37" s="871"/>
      <c r="AK37" s="871"/>
      <c r="AL37" s="871"/>
      <c r="AM37" s="871"/>
      <c r="AN37" s="871">
        <v>2638</v>
      </c>
      <c r="AO37" s="871"/>
      <c r="AP37" s="871"/>
      <c r="AQ37" s="871"/>
      <c r="AR37" s="871"/>
      <c r="AS37" s="871">
        <v>212141</v>
      </c>
      <c r="AT37" s="871"/>
      <c r="AU37" s="871"/>
      <c r="AV37" s="871"/>
      <c r="AW37" s="871"/>
    </row>
    <row r="38" spans="1:49" ht="23.1" customHeight="1">
      <c r="A38" s="36"/>
      <c r="E38" s="603">
        <v>4</v>
      </c>
      <c r="F38" s="603"/>
      <c r="G38" s="525"/>
      <c r="H38" s="525"/>
      <c r="I38" s="524"/>
      <c r="J38" s="882">
        <v>287695</v>
      </c>
      <c r="K38" s="871"/>
      <c r="L38" s="871"/>
      <c r="M38" s="871"/>
      <c r="N38" s="871"/>
      <c r="O38" s="871">
        <v>272552</v>
      </c>
      <c r="P38" s="871"/>
      <c r="Q38" s="871"/>
      <c r="R38" s="871"/>
      <c r="S38" s="871"/>
      <c r="T38" s="871">
        <v>12545</v>
      </c>
      <c r="U38" s="871"/>
      <c r="V38" s="871"/>
      <c r="W38" s="871"/>
      <c r="X38" s="871"/>
      <c r="Y38" s="871">
        <v>2596</v>
      </c>
      <c r="Z38" s="871"/>
      <c r="AA38" s="871"/>
      <c r="AB38" s="871"/>
      <c r="AC38" s="871"/>
      <c r="AD38" s="879">
        <v>0</v>
      </c>
      <c r="AE38" s="879"/>
      <c r="AF38" s="879"/>
      <c r="AG38" s="879"/>
      <c r="AH38" s="879"/>
      <c r="AI38" s="871">
        <v>4877</v>
      </c>
      <c r="AJ38" s="871"/>
      <c r="AK38" s="871"/>
      <c r="AL38" s="871"/>
      <c r="AM38" s="871"/>
      <c r="AN38" s="871">
        <v>2420</v>
      </c>
      <c r="AO38" s="871"/>
      <c r="AP38" s="871"/>
      <c r="AQ38" s="871"/>
      <c r="AR38" s="871"/>
      <c r="AS38" s="871">
        <v>221503</v>
      </c>
      <c r="AT38" s="871"/>
      <c r="AU38" s="871"/>
      <c r="AV38" s="871"/>
      <c r="AW38" s="871"/>
    </row>
    <row r="39" spans="1:49" ht="23.1" customHeight="1">
      <c r="A39" s="36"/>
      <c r="E39" s="603">
        <v>5</v>
      </c>
      <c r="F39" s="603"/>
      <c r="G39" s="46"/>
      <c r="H39" s="46"/>
      <c r="I39" s="93"/>
      <c r="J39" s="884">
        <v>294777</v>
      </c>
      <c r="K39" s="880"/>
      <c r="L39" s="880"/>
      <c r="M39" s="880"/>
      <c r="N39" s="880"/>
      <c r="O39" s="880">
        <v>277151</v>
      </c>
      <c r="P39" s="880"/>
      <c r="Q39" s="880"/>
      <c r="R39" s="880"/>
      <c r="S39" s="880"/>
      <c r="T39" s="880">
        <v>15065</v>
      </c>
      <c r="U39" s="880"/>
      <c r="V39" s="880"/>
      <c r="W39" s="880"/>
      <c r="X39" s="880"/>
      <c r="Y39" s="880">
        <v>2560</v>
      </c>
      <c r="Z39" s="880"/>
      <c r="AA39" s="880"/>
      <c r="AB39" s="880"/>
      <c r="AC39" s="880"/>
      <c r="AD39" s="883">
        <v>0</v>
      </c>
      <c r="AE39" s="883"/>
      <c r="AF39" s="883"/>
      <c r="AG39" s="883"/>
      <c r="AH39" s="883"/>
      <c r="AI39" s="880">
        <v>4724</v>
      </c>
      <c r="AJ39" s="880"/>
      <c r="AK39" s="880"/>
      <c r="AL39" s="880"/>
      <c r="AM39" s="880"/>
      <c r="AN39" s="880">
        <v>2220</v>
      </c>
      <c r="AO39" s="880"/>
      <c r="AP39" s="880"/>
      <c r="AQ39" s="880"/>
      <c r="AR39" s="880"/>
      <c r="AS39" s="880">
        <v>228522</v>
      </c>
      <c r="AT39" s="880"/>
      <c r="AU39" s="880"/>
      <c r="AV39" s="880"/>
      <c r="AW39" s="880"/>
    </row>
    <row r="40" spans="1:49" ht="6" customHeight="1">
      <c r="B40" s="73"/>
      <c r="C40" s="73"/>
      <c r="D40" s="73"/>
      <c r="E40" s="73"/>
      <c r="F40" s="73"/>
      <c r="G40" s="73"/>
      <c r="H40" s="73"/>
      <c r="I40" s="87"/>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row>
    <row r="41" spans="1:49" s="28" customFormat="1" ht="12.9" customHeight="1">
      <c r="B41" s="32" t="s">
        <v>421</v>
      </c>
    </row>
    <row r="42" spans="1:49" s="28" customFormat="1" ht="12.9" customHeight="1">
      <c r="B42" s="32" t="s">
        <v>497</v>
      </c>
    </row>
    <row r="43" spans="1:49" s="28" customFormat="1" ht="12.9" customHeight="1"/>
    <row r="44" spans="1:49" s="28" customFormat="1" ht="12.9" customHeight="1"/>
    <row r="45" spans="1:49" s="28" customFormat="1" ht="12.9" customHeight="1"/>
    <row r="46" spans="1:49" s="28" customFormat="1" ht="12.9" customHeight="1"/>
    <row r="47" spans="1:49" s="28" customFormat="1" ht="12.9" customHeight="1"/>
    <row r="48" spans="1:49" s="28" customFormat="1" ht="12.9" customHeight="1"/>
    <row r="49" s="28" customFormat="1" ht="12.9" customHeight="1"/>
    <row r="50" s="28" customFormat="1" ht="12.9" customHeight="1"/>
    <row r="51" s="28" customFormat="1" ht="12.9" customHeight="1"/>
  </sheetData>
  <mergeCells count="188">
    <mergeCell ref="AI38:AM38"/>
    <mergeCell ref="AN38:AR38"/>
    <mergeCell ref="AS38:AW38"/>
    <mergeCell ref="E39:F39"/>
    <mergeCell ref="J37:N37"/>
    <mergeCell ref="O37:S37"/>
    <mergeCell ref="B35:D35"/>
    <mergeCell ref="G35:I35"/>
    <mergeCell ref="G37:I37"/>
    <mergeCell ref="AD39:AH39"/>
    <mergeCell ref="B36:D36"/>
    <mergeCell ref="J39:N39"/>
    <mergeCell ref="O39:S39"/>
    <mergeCell ref="T35:X35"/>
    <mergeCell ref="E38:F38"/>
    <mergeCell ref="J38:N38"/>
    <mergeCell ref="O38:S38"/>
    <mergeCell ref="T38:X38"/>
    <mergeCell ref="Y38:AC38"/>
    <mergeCell ref="AD38:AH38"/>
    <mergeCell ref="AS37:AW37"/>
    <mergeCell ref="AI37:AM37"/>
    <mergeCell ref="T36:X36"/>
    <mergeCell ref="AN37:AR37"/>
    <mergeCell ref="Y37:AC37"/>
    <mergeCell ref="O36:S36"/>
    <mergeCell ref="J35:N35"/>
    <mergeCell ref="AI35:AM35"/>
    <mergeCell ref="AI36:AM36"/>
    <mergeCell ref="O35:S35"/>
    <mergeCell ref="E36:F36"/>
    <mergeCell ref="AD35:AH35"/>
    <mergeCell ref="AD36:AH36"/>
    <mergeCell ref="Y35:AC35"/>
    <mergeCell ref="E35:F35"/>
    <mergeCell ref="Y36:AC36"/>
    <mergeCell ref="E37:F37"/>
    <mergeCell ref="J36:N36"/>
    <mergeCell ref="G36:I36"/>
    <mergeCell ref="AS36:AW36"/>
    <mergeCell ref="AN35:AR35"/>
    <mergeCell ref="AS35:AW35"/>
    <mergeCell ref="AD37:AH37"/>
    <mergeCell ref="AI39:AM39"/>
    <mergeCell ref="AI14:AM14"/>
    <mergeCell ref="T8:X8"/>
    <mergeCell ref="AI6:AM6"/>
    <mergeCell ref="AN10:AR10"/>
    <mergeCell ref="T6:X6"/>
    <mergeCell ref="T7:X7"/>
    <mergeCell ref="T9:X9"/>
    <mergeCell ref="AS39:AW39"/>
    <mergeCell ref="T39:X39"/>
    <mergeCell ref="Y39:AC39"/>
    <mergeCell ref="AN39:AR39"/>
    <mergeCell ref="T37:X37"/>
    <mergeCell ref="AS10:AW10"/>
    <mergeCell ref="AS8:AW8"/>
    <mergeCell ref="AI9:AM9"/>
    <mergeCell ref="AS6:AW6"/>
    <mergeCell ref="AS7:AW7"/>
    <mergeCell ref="AN6:AR6"/>
    <mergeCell ref="Y6:AC6"/>
    <mergeCell ref="AD19:AH19"/>
    <mergeCell ref="Y19:AC19"/>
    <mergeCell ref="AN7:AR7"/>
    <mergeCell ref="AN11:AR11"/>
    <mergeCell ref="AN16:AR16"/>
    <mergeCell ref="AN8:AR8"/>
    <mergeCell ref="AN9:AR9"/>
    <mergeCell ref="AI7:AM7"/>
    <mergeCell ref="AI8:AM8"/>
    <mergeCell ref="Y17:AC17"/>
    <mergeCell ref="AI17:AM17"/>
    <mergeCell ref="AI18:AM18"/>
    <mergeCell ref="Y8:AC8"/>
    <mergeCell ref="Y7:AC7"/>
    <mergeCell ref="Y9:AC9"/>
    <mergeCell ref="Y11:AC11"/>
    <mergeCell ref="AD13:AH13"/>
    <mergeCell ref="AN12:AR12"/>
    <mergeCell ref="Y16:AC16"/>
    <mergeCell ref="AS22:AW22"/>
    <mergeCell ref="AS19:AW19"/>
    <mergeCell ref="AS17:AW17"/>
    <mergeCell ref="AS20:AW20"/>
    <mergeCell ref="AS13:AW13"/>
    <mergeCell ref="AN13:AR13"/>
    <mergeCell ref="AN14:AR14"/>
    <mergeCell ref="AI13:AM13"/>
    <mergeCell ref="AI19:AM19"/>
    <mergeCell ref="AS18:AW18"/>
    <mergeCell ref="AN20:AR20"/>
    <mergeCell ref="AS21:AW21"/>
    <mergeCell ref="AN21:AR21"/>
    <mergeCell ref="AN17:AR17"/>
    <mergeCell ref="AN18:AR18"/>
    <mergeCell ref="AN19:AR19"/>
    <mergeCell ref="AN15:AR15"/>
    <mergeCell ref="T11:X11"/>
    <mergeCell ref="AD14:AH14"/>
    <mergeCell ref="Y13:AC13"/>
    <mergeCell ref="Y14:AC14"/>
    <mergeCell ref="Y15:AC15"/>
    <mergeCell ref="AS12:AW12"/>
    <mergeCell ref="AI12:AM12"/>
    <mergeCell ref="AS11:AW11"/>
    <mergeCell ref="T4:X4"/>
    <mergeCell ref="AI4:AM4"/>
    <mergeCell ref="AN4:AR4"/>
    <mergeCell ref="T12:X12"/>
    <mergeCell ref="T13:X13"/>
    <mergeCell ref="T14:X14"/>
    <mergeCell ref="AD11:AH11"/>
    <mergeCell ref="AD12:AH12"/>
    <mergeCell ref="Y10:AC10"/>
    <mergeCell ref="AI22:AM22"/>
    <mergeCell ref="AN22:AR22"/>
    <mergeCell ref="B3:S4"/>
    <mergeCell ref="D17:R17"/>
    <mergeCell ref="D18:R18"/>
    <mergeCell ref="D19:R19"/>
    <mergeCell ref="E10:R10"/>
    <mergeCell ref="E11:R11"/>
    <mergeCell ref="C6:R6"/>
    <mergeCell ref="D7:R7"/>
    <mergeCell ref="D8:R8"/>
    <mergeCell ref="D9:R9"/>
    <mergeCell ref="E12:R12"/>
    <mergeCell ref="D14:R14"/>
    <mergeCell ref="D15:R15"/>
    <mergeCell ref="D16:R16"/>
    <mergeCell ref="E13:R13"/>
    <mergeCell ref="AI3:AW3"/>
    <mergeCell ref="T3:AH3"/>
    <mergeCell ref="AD6:AH6"/>
    <mergeCell ref="AD7:AH7"/>
    <mergeCell ref="AD8:AH8"/>
    <mergeCell ref="AD9:AH9"/>
    <mergeCell ref="AS15:AW15"/>
    <mergeCell ref="AD33:AH33"/>
    <mergeCell ref="AD17:AH17"/>
    <mergeCell ref="AD18:AH18"/>
    <mergeCell ref="Y12:AC12"/>
    <mergeCell ref="AD10:AH10"/>
    <mergeCell ref="T17:X17"/>
    <mergeCell ref="AN36:AR36"/>
    <mergeCell ref="AI20:AM20"/>
    <mergeCell ref="AI21:AM21"/>
    <mergeCell ref="AD20:AH20"/>
    <mergeCell ref="O32:AH32"/>
    <mergeCell ref="Y21:AC21"/>
    <mergeCell ref="AD21:AH21"/>
    <mergeCell ref="Y33:AC33"/>
    <mergeCell ref="Y22:AC22"/>
    <mergeCell ref="AD22:AH22"/>
    <mergeCell ref="E22:R22"/>
    <mergeCell ref="Y20:AC20"/>
    <mergeCell ref="T22:X22"/>
    <mergeCell ref="B32:I33"/>
    <mergeCell ref="J32:N32"/>
    <mergeCell ref="O33:S33"/>
    <mergeCell ref="E20:R20"/>
    <mergeCell ref="E21:R21"/>
    <mergeCell ref="AS4:AW4"/>
    <mergeCell ref="Y4:AC4"/>
    <mergeCell ref="AD4:AH4"/>
    <mergeCell ref="AS9:AW9"/>
    <mergeCell ref="AS14:AW14"/>
    <mergeCell ref="AS16:AW16"/>
    <mergeCell ref="AS32:AW33"/>
    <mergeCell ref="AN32:AR33"/>
    <mergeCell ref="T10:X10"/>
    <mergeCell ref="T15:X15"/>
    <mergeCell ref="T16:X16"/>
    <mergeCell ref="AI32:AM33"/>
    <mergeCell ref="AI15:AM15"/>
    <mergeCell ref="AD15:AH15"/>
    <mergeCell ref="AD16:AH16"/>
    <mergeCell ref="T19:X19"/>
    <mergeCell ref="T20:X20"/>
    <mergeCell ref="T21:X21"/>
    <mergeCell ref="T33:X33"/>
    <mergeCell ref="Y18:AC18"/>
    <mergeCell ref="T18:X18"/>
    <mergeCell ref="AI16:AM16"/>
    <mergeCell ref="AI10:AM10"/>
    <mergeCell ref="AI11:AM11"/>
  </mergeCells>
  <phoneticPr fontId="1"/>
  <printOptions horizontalCentered="1"/>
  <pageMargins left="0.39370078740157483" right="0.39370078740157483" top="0.47244094488188981" bottom="0" header="0.31496062992125984" footer="0"/>
  <pageSetup paperSize="9" scale="92" firstPageNumber="5" orientation="portrait" useFirstPageNumber="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3"/>
  <sheetViews>
    <sheetView showGridLines="0" view="pageBreakPreview" topLeftCell="B16" zoomScaleNormal="100" zoomScaleSheetLayoutView="100" workbookViewId="0">
      <selection activeCell="AY31" sqref="AY31:BD31"/>
    </sheetView>
  </sheetViews>
  <sheetFormatPr defaultColWidth="9" defaultRowHeight="20.100000000000001" customHeight="1"/>
  <cols>
    <col min="1" max="8" width="1.6640625" style="26" customWidth="1"/>
    <col min="9" max="14" width="1.77734375" style="26" customWidth="1"/>
    <col min="15" max="50" width="1.6640625" style="26" customWidth="1"/>
    <col min="51" max="51" width="1.6640625" style="27" customWidth="1"/>
    <col min="52" max="56" width="1.6640625" style="26" customWidth="1"/>
    <col min="57" max="57" width="8.77734375" style="26" customWidth="1"/>
    <col min="58" max="58" width="9.44140625" style="26" customWidth="1"/>
    <col min="59" max="60" width="1.6640625" style="26" customWidth="1"/>
    <col min="61" max="61" width="8.77734375" style="26" customWidth="1"/>
    <col min="62" max="62" width="9.44140625" style="26" customWidth="1"/>
    <col min="63" max="63" width="1.44140625" style="26" customWidth="1"/>
    <col min="64" max="64" width="1.6640625" style="26" customWidth="1"/>
    <col min="65" max="65" width="8.77734375" style="26" customWidth="1"/>
    <col min="66" max="66" width="9.44140625" style="26" customWidth="1"/>
    <col min="67" max="68" width="1.6640625" style="26" customWidth="1"/>
    <col min="69" max="69" width="8.77734375" style="26" customWidth="1"/>
    <col min="70" max="70" width="9.44140625" style="26" customWidth="1"/>
    <col min="71" max="71" width="1.6640625" style="26" customWidth="1"/>
    <col min="72" max="16384" width="9" style="26"/>
  </cols>
  <sheetData>
    <row r="1" spans="1:64" ht="20.100000000000001" customHeight="1">
      <c r="A1" s="58"/>
    </row>
    <row r="2" spans="1:64" ht="20.100000000000001" customHeight="1">
      <c r="A2" s="58"/>
      <c r="BF2" s="56"/>
      <c r="BG2" s="56"/>
      <c r="BH2" s="56"/>
      <c r="BI2" s="56"/>
      <c r="BJ2" s="56"/>
      <c r="BK2" s="56"/>
      <c r="BL2" s="56"/>
    </row>
    <row r="3" spans="1:64" ht="14.4">
      <c r="B3" s="67" t="s">
        <v>543</v>
      </c>
      <c r="C3" s="67"/>
      <c r="D3" s="67"/>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O3" s="56"/>
      <c r="AQ3" s="56"/>
      <c r="AV3" s="56"/>
      <c r="AW3" s="56"/>
      <c r="BD3" s="86" t="s">
        <v>542</v>
      </c>
      <c r="BF3" s="56"/>
      <c r="BG3" s="56"/>
      <c r="BH3" s="56"/>
      <c r="BI3" s="56"/>
      <c r="BJ3" s="56"/>
      <c r="BK3" s="56"/>
      <c r="BL3" s="56"/>
    </row>
    <row r="4" spans="1:64" ht="6" customHeight="1">
      <c r="B4" s="71"/>
      <c r="C4" s="71"/>
      <c r="D4" s="67"/>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Q4" s="56"/>
      <c r="AS4" s="56"/>
      <c r="AT4" s="56"/>
      <c r="AU4" s="56"/>
      <c r="AV4" s="56"/>
      <c r="AW4" s="56"/>
      <c r="AX4" s="56"/>
      <c r="BF4" s="56"/>
      <c r="BG4" s="56"/>
      <c r="BH4" s="56"/>
      <c r="BI4" s="56"/>
      <c r="BJ4" s="56"/>
      <c r="BK4" s="56"/>
      <c r="BL4" s="56"/>
    </row>
    <row r="5" spans="1:64" ht="20.100000000000001" customHeight="1">
      <c r="B5" s="683" t="s">
        <v>58</v>
      </c>
      <c r="C5" s="683"/>
      <c r="D5" s="683"/>
      <c r="E5" s="683"/>
      <c r="F5" s="683"/>
      <c r="G5" s="683"/>
      <c r="H5" s="684"/>
      <c r="I5" s="605" t="s">
        <v>317</v>
      </c>
      <c r="J5" s="683"/>
      <c r="K5" s="683"/>
      <c r="L5" s="683"/>
      <c r="M5" s="683"/>
      <c r="N5" s="684"/>
      <c r="O5" s="605" t="s">
        <v>540</v>
      </c>
      <c r="P5" s="683"/>
      <c r="Q5" s="683"/>
      <c r="R5" s="683"/>
      <c r="S5" s="683"/>
      <c r="T5" s="684"/>
      <c r="U5" s="605" t="s">
        <v>539</v>
      </c>
      <c r="V5" s="683"/>
      <c r="W5" s="683"/>
      <c r="X5" s="683"/>
      <c r="Y5" s="683"/>
      <c r="Z5" s="684"/>
      <c r="AA5" s="605" t="s">
        <v>538</v>
      </c>
      <c r="AB5" s="683"/>
      <c r="AC5" s="683"/>
      <c r="AD5" s="683"/>
      <c r="AE5" s="683"/>
      <c r="AF5" s="684"/>
      <c r="AG5" s="605" t="s">
        <v>537</v>
      </c>
      <c r="AH5" s="683"/>
      <c r="AI5" s="683"/>
      <c r="AJ5" s="683"/>
      <c r="AK5" s="683"/>
      <c r="AL5" s="684"/>
      <c r="AM5" s="605" t="s">
        <v>536</v>
      </c>
      <c r="AN5" s="683"/>
      <c r="AO5" s="683"/>
      <c r="AP5" s="683"/>
      <c r="AQ5" s="683"/>
      <c r="AR5" s="684"/>
      <c r="AS5" s="605" t="s">
        <v>535</v>
      </c>
      <c r="AT5" s="683"/>
      <c r="AU5" s="683"/>
      <c r="AV5" s="683"/>
      <c r="AW5" s="683"/>
      <c r="AX5" s="684"/>
      <c r="AY5" s="888" t="s">
        <v>534</v>
      </c>
      <c r="AZ5" s="889"/>
      <c r="BA5" s="889"/>
      <c r="BB5" s="889"/>
      <c r="BC5" s="889"/>
      <c r="BD5" s="889"/>
      <c r="BF5" s="60"/>
      <c r="BG5" s="60"/>
      <c r="BH5" s="60"/>
      <c r="BI5" s="60"/>
      <c r="BJ5" s="60"/>
      <c r="BK5" s="60"/>
      <c r="BL5" s="56"/>
    </row>
    <row r="6" spans="1:64" ht="20.25" customHeight="1">
      <c r="A6" s="36"/>
      <c r="B6" s="197"/>
      <c r="C6" s="197"/>
      <c r="D6" s="197"/>
      <c r="E6" s="197"/>
      <c r="F6" s="197"/>
      <c r="G6" s="197"/>
      <c r="H6" s="197"/>
      <c r="I6" s="298"/>
      <c r="J6" s="197"/>
      <c r="K6" s="197"/>
      <c r="L6" s="197"/>
      <c r="M6" s="197"/>
      <c r="N6" s="197"/>
      <c r="O6" s="197"/>
      <c r="P6" s="197"/>
      <c r="Q6" s="197"/>
      <c r="R6" s="197"/>
      <c r="S6" s="197"/>
      <c r="T6" s="197"/>
      <c r="U6" s="890" t="s">
        <v>533</v>
      </c>
      <c r="V6" s="890"/>
      <c r="W6" s="890"/>
      <c r="X6" s="890"/>
      <c r="Y6" s="890"/>
      <c r="Z6" s="890"/>
      <c r="AA6" s="890"/>
      <c r="AB6" s="890"/>
      <c r="AC6" s="890"/>
      <c r="AD6" s="890"/>
      <c r="AE6" s="890"/>
      <c r="AF6" s="890"/>
      <c r="AG6" s="890"/>
      <c r="AH6" s="890"/>
      <c r="AI6" s="890"/>
      <c r="AJ6" s="890"/>
      <c r="AK6" s="197"/>
      <c r="AL6" s="197"/>
      <c r="AM6" s="197"/>
      <c r="AN6" s="197"/>
      <c r="AO6" s="197"/>
      <c r="AP6" s="197"/>
      <c r="AQ6" s="197"/>
      <c r="AR6" s="197"/>
      <c r="AS6" s="197"/>
      <c r="AT6" s="197"/>
      <c r="AU6" s="197"/>
      <c r="AV6" s="197"/>
      <c r="AW6" s="197"/>
      <c r="AX6" s="197"/>
      <c r="BF6" s="56"/>
      <c r="BG6" s="56"/>
      <c r="BH6" s="56"/>
      <c r="BI6" s="56"/>
      <c r="BJ6" s="56"/>
      <c r="BK6" s="56"/>
      <c r="BL6" s="56"/>
    </row>
    <row r="7" spans="1:64" ht="17.25" customHeight="1">
      <c r="A7" s="48"/>
      <c r="B7" s="756" t="s">
        <v>45</v>
      </c>
      <c r="C7" s="756"/>
      <c r="D7" s="756"/>
      <c r="E7" s="794">
        <v>60</v>
      </c>
      <c r="F7" s="654"/>
      <c r="G7" s="654" t="s">
        <v>17</v>
      </c>
      <c r="H7" s="613"/>
      <c r="I7" s="885">
        <v>1442568</v>
      </c>
      <c r="J7" s="886"/>
      <c r="K7" s="886"/>
      <c r="L7" s="886"/>
      <c r="M7" s="886"/>
      <c r="N7" s="886"/>
      <c r="O7" s="887">
        <v>465812</v>
      </c>
      <c r="P7" s="887"/>
      <c r="Q7" s="887"/>
      <c r="R7" s="887"/>
      <c r="S7" s="887"/>
      <c r="T7" s="887"/>
      <c r="U7" s="887">
        <v>303582</v>
      </c>
      <c r="V7" s="887"/>
      <c r="W7" s="887"/>
      <c r="X7" s="887"/>
      <c r="Y7" s="887"/>
      <c r="Z7" s="887"/>
      <c r="AA7" s="887">
        <v>163803</v>
      </c>
      <c r="AB7" s="887"/>
      <c r="AC7" s="887"/>
      <c r="AD7" s="887"/>
      <c r="AE7" s="887"/>
      <c r="AF7" s="887"/>
      <c r="AG7" s="887">
        <v>85491</v>
      </c>
      <c r="AH7" s="887"/>
      <c r="AI7" s="887"/>
      <c r="AJ7" s="887"/>
      <c r="AK7" s="887"/>
      <c r="AL7" s="887"/>
      <c r="AM7" s="887">
        <v>383331</v>
      </c>
      <c r="AN7" s="887"/>
      <c r="AO7" s="887"/>
      <c r="AP7" s="887"/>
      <c r="AQ7" s="887"/>
      <c r="AR7" s="887"/>
      <c r="AS7" s="887">
        <v>40459</v>
      </c>
      <c r="AT7" s="887"/>
      <c r="AU7" s="887"/>
      <c r="AV7" s="887"/>
      <c r="AW7" s="887"/>
      <c r="AX7" s="887"/>
      <c r="AY7" s="887" t="s">
        <v>122</v>
      </c>
      <c r="AZ7" s="887"/>
      <c r="BA7" s="887"/>
      <c r="BB7" s="887"/>
      <c r="BC7" s="887"/>
      <c r="BD7" s="887"/>
      <c r="BF7" s="292"/>
      <c r="BG7" s="292"/>
      <c r="BH7" s="292"/>
      <c r="BI7" s="292"/>
      <c r="BJ7" s="292"/>
      <c r="BK7" s="292"/>
      <c r="BL7" s="56"/>
    </row>
    <row r="8" spans="1:64" ht="17.25" customHeight="1">
      <c r="A8" s="48"/>
      <c r="B8" s="611" t="s">
        <v>16</v>
      </c>
      <c r="C8" s="611"/>
      <c r="D8" s="611"/>
      <c r="E8" s="600">
        <v>2</v>
      </c>
      <c r="F8" s="603"/>
      <c r="G8" s="612" t="s">
        <v>17</v>
      </c>
      <c r="H8" s="613"/>
      <c r="I8" s="885">
        <v>1303843</v>
      </c>
      <c r="J8" s="886"/>
      <c r="K8" s="886"/>
      <c r="L8" s="886"/>
      <c r="M8" s="886"/>
      <c r="N8" s="886"/>
      <c r="O8" s="887">
        <v>309576</v>
      </c>
      <c r="P8" s="887"/>
      <c r="Q8" s="887"/>
      <c r="R8" s="887"/>
      <c r="S8" s="887"/>
      <c r="T8" s="887"/>
      <c r="U8" s="887">
        <v>186510</v>
      </c>
      <c r="V8" s="887"/>
      <c r="W8" s="887"/>
      <c r="X8" s="887"/>
      <c r="Y8" s="887"/>
      <c r="Z8" s="887"/>
      <c r="AA8" s="887">
        <v>285913</v>
      </c>
      <c r="AB8" s="887"/>
      <c r="AC8" s="887"/>
      <c r="AD8" s="887"/>
      <c r="AE8" s="887"/>
      <c r="AF8" s="887"/>
      <c r="AG8" s="887">
        <v>54624</v>
      </c>
      <c r="AH8" s="887"/>
      <c r="AI8" s="887"/>
      <c r="AJ8" s="887"/>
      <c r="AK8" s="887"/>
      <c r="AL8" s="887"/>
      <c r="AM8" s="887">
        <v>353382</v>
      </c>
      <c r="AN8" s="887"/>
      <c r="AO8" s="887"/>
      <c r="AP8" s="887"/>
      <c r="AQ8" s="887"/>
      <c r="AR8" s="887"/>
      <c r="AS8" s="887">
        <v>113838</v>
      </c>
      <c r="AT8" s="887"/>
      <c r="AU8" s="887"/>
      <c r="AV8" s="887"/>
      <c r="AW8" s="887"/>
      <c r="AX8" s="887"/>
      <c r="AY8" s="887" t="s">
        <v>122</v>
      </c>
      <c r="AZ8" s="887"/>
      <c r="BA8" s="887"/>
      <c r="BB8" s="887"/>
      <c r="BC8" s="887"/>
      <c r="BD8" s="887"/>
      <c r="BF8" s="292"/>
      <c r="BG8" s="292"/>
      <c r="BH8" s="292"/>
      <c r="BI8" s="292"/>
      <c r="BJ8" s="292"/>
      <c r="BK8" s="292"/>
      <c r="BL8" s="56"/>
    </row>
    <row r="9" spans="1:64" ht="17.25" customHeight="1">
      <c r="A9" s="48"/>
      <c r="B9" s="187"/>
      <c r="C9" s="187"/>
      <c r="D9" s="187"/>
      <c r="E9" s="600">
        <v>7</v>
      </c>
      <c r="F9" s="603"/>
      <c r="G9" s="187"/>
      <c r="H9" s="293"/>
      <c r="I9" s="885">
        <v>1857002</v>
      </c>
      <c r="J9" s="886"/>
      <c r="K9" s="886"/>
      <c r="L9" s="886"/>
      <c r="M9" s="886"/>
      <c r="N9" s="886"/>
      <c r="O9" s="887">
        <v>474594</v>
      </c>
      <c r="P9" s="887"/>
      <c r="Q9" s="887"/>
      <c r="R9" s="887"/>
      <c r="S9" s="887"/>
      <c r="T9" s="887"/>
      <c r="U9" s="887">
        <v>160411</v>
      </c>
      <c r="V9" s="887"/>
      <c r="W9" s="887"/>
      <c r="X9" s="887"/>
      <c r="Y9" s="887"/>
      <c r="Z9" s="887"/>
      <c r="AA9" s="887">
        <v>381851</v>
      </c>
      <c r="AB9" s="887"/>
      <c r="AC9" s="887"/>
      <c r="AD9" s="887"/>
      <c r="AE9" s="887"/>
      <c r="AF9" s="887"/>
      <c r="AG9" s="887">
        <v>110640</v>
      </c>
      <c r="AH9" s="887"/>
      <c r="AI9" s="887"/>
      <c r="AJ9" s="887"/>
      <c r="AK9" s="887"/>
      <c r="AL9" s="887"/>
      <c r="AM9" s="887">
        <v>271314</v>
      </c>
      <c r="AN9" s="887"/>
      <c r="AO9" s="887"/>
      <c r="AP9" s="887"/>
      <c r="AQ9" s="887"/>
      <c r="AR9" s="887"/>
      <c r="AS9" s="887">
        <v>458192</v>
      </c>
      <c r="AT9" s="887"/>
      <c r="AU9" s="887"/>
      <c r="AV9" s="887"/>
      <c r="AW9" s="887"/>
      <c r="AX9" s="887"/>
      <c r="AY9" s="887" t="s">
        <v>122</v>
      </c>
      <c r="AZ9" s="887"/>
      <c r="BA9" s="887"/>
      <c r="BB9" s="887"/>
      <c r="BC9" s="887"/>
      <c r="BD9" s="887"/>
      <c r="BF9" s="292"/>
      <c r="BG9" s="292"/>
      <c r="BH9" s="292"/>
      <c r="BI9" s="292"/>
      <c r="BJ9" s="292"/>
      <c r="BK9" s="292"/>
      <c r="BL9" s="56"/>
    </row>
    <row r="10" spans="1:64" ht="17.25" customHeight="1">
      <c r="A10" s="48"/>
      <c r="B10" s="187"/>
      <c r="C10" s="187"/>
      <c r="D10" s="187"/>
      <c r="E10" s="794">
        <v>12</v>
      </c>
      <c r="F10" s="654"/>
      <c r="G10" s="187"/>
      <c r="H10" s="293"/>
      <c r="I10" s="885">
        <v>2395607</v>
      </c>
      <c r="J10" s="886"/>
      <c r="K10" s="886"/>
      <c r="L10" s="886"/>
      <c r="M10" s="886"/>
      <c r="N10" s="886"/>
      <c r="O10" s="887">
        <v>365584</v>
      </c>
      <c r="P10" s="887"/>
      <c r="Q10" s="887"/>
      <c r="R10" s="887"/>
      <c r="S10" s="887"/>
      <c r="T10" s="887"/>
      <c r="U10" s="887">
        <v>239402</v>
      </c>
      <c r="V10" s="887"/>
      <c r="W10" s="887"/>
      <c r="X10" s="887"/>
      <c r="Y10" s="887"/>
      <c r="Z10" s="887"/>
      <c r="AA10" s="887">
        <v>455232</v>
      </c>
      <c r="AB10" s="887"/>
      <c r="AC10" s="887"/>
      <c r="AD10" s="887"/>
      <c r="AE10" s="887"/>
      <c r="AF10" s="887"/>
      <c r="AG10" s="887">
        <v>112081</v>
      </c>
      <c r="AH10" s="887"/>
      <c r="AI10" s="887"/>
      <c r="AJ10" s="887"/>
      <c r="AK10" s="887"/>
      <c r="AL10" s="887"/>
      <c r="AM10" s="887">
        <v>377937</v>
      </c>
      <c r="AN10" s="887"/>
      <c r="AO10" s="887"/>
      <c r="AP10" s="887"/>
      <c r="AQ10" s="887"/>
      <c r="AR10" s="887"/>
      <c r="AS10" s="887">
        <v>845371</v>
      </c>
      <c r="AT10" s="887"/>
      <c r="AU10" s="887"/>
      <c r="AV10" s="887"/>
      <c r="AW10" s="887"/>
      <c r="AX10" s="887"/>
      <c r="AY10" s="887" t="s">
        <v>122</v>
      </c>
      <c r="AZ10" s="887"/>
      <c r="BA10" s="887"/>
      <c r="BB10" s="887"/>
      <c r="BC10" s="887"/>
      <c r="BD10" s="887"/>
      <c r="BF10" s="292"/>
      <c r="BG10" s="292"/>
      <c r="BH10" s="292"/>
      <c r="BI10" s="292"/>
      <c r="BJ10" s="292"/>
      <c r="BK10" s="292"/>
      <c r="BL10" s="56"/>
    </row>
    <row r="11" spans="1:64" ht="17.25" customHeight="1">
      <c r="A11" s="48"/>
      <c r="B11" s="187"/>
      <c r="C11" s="187"/>
      <c r="D11" s="187"/>
      <c r="E11" s="794">
        <v>17</v>
      </c>
      <c r="F11" s="654"/>
      <c r="G11" s="187"/>
      <c r="H11" s="293"/>
      <c r="I11" s="885">
        <v>3136419</v>
      </c>
      <c r="J11" s="886"/>
      <c r="K11" s="886"/>
      <c r="L11" s="886"/>
      <c r="M11" s="886"/>
      <c r="N11" s="886"/>
      <c r="O11" s="887">
        <v>518934</v>
      </c>
      <c r="P11" s="887"/>
      <c r="Q11" s="887"/>
      <c r="R11" s="887"/>
      <c r="S11" s="887"/>
      <c r="T11" s="887"/>
      <c r="U11" s="887">
        <v>284634</v>
      </c>
      <c r="V11" s="887"/>
      <c r="W11" s="887"/>
      <c r="X11" s="887"/>
      <c r="Y11" s="887"/>
      <c r="Z11" s="887"/>
      <c r="AA11" s="887">
        <v>922889</v>
      </c>
      <c r="AB11" s="887"/>
      <c r="AC11" s="887"/>
      <c r="AD11" s="887"/>
      <c r="AE11" s="887"/>
      <c r="AF11" s="887"/>
      <c r="AG11" s="887">
        <v>105386</v>
      </c>
      <c r="AH11" s="887"/>
      <c r="AI11" s="887"/>
      <c r="AJ11" s="887"/>
      <c r="AK11" s="887"/>
      <c r="AL11" s="887"/>
      <c r="AM11" s="887">
        <v>535072</v>
      </c>
      <c r="AN11" s="887"/>
      <c r="AO11" s="887"/>
      <c r="AP11" s="887"/>
      <c r="AQ11" s="887"/>
      <c r="AR11" s="887"/>
      <c r="AS11" s="887">
        <v>769505</v>
      </c>
      <c r="AT11" s="887"/>
      <c r="AU11" s="887"/>
      <c r="AV11" s="887"/>
      <c r="AW11" s="887"/>
      <c r="AX11" s="887"/>
      <c r="AY11" s="887" t="s">
        <v>122</v>
      </c>
      <c r="AZ11" s="887"/>
      <c r="BA11" s="887"/>
      <c r="BB11" s="887"/>
      <c r="BC11" s="887"/>
      <c r="BD11" s="887"/>
      <c r="BF11" s="292"/>
      <c r="BG11" s="292"/>
      <c r="BH11" s="292"/>
      <c r="BI11" s="292"/>
      <c r="BJ11" s="292"/>
      <c r="BK11" s="292"/>
      <c r="BL11" s="56"/>
    </row>
    <row r="12" spans="1:64" ht="17.25" customHeight="1">
      <c r="A12" s="48"/>
      <c r="B12" s="187"/>
      <c r="C12" s="187"/>
      <c r="D12" s="187"/>
      <c r="E12" s="794">
        <v>22</v>
      </c>
      <c r="F12" s="654"/>
      <c r="G12" s="187"/>
      <c r="H12" s="293"/>
      <c r="I12" s="885">
        <v>3878660</v>
      </c>
      <c r="J12" s="886"/>
      <c r="K12" s="886"/>
      <c r="L12" s="886"/>
      <c r="M12" s="886"/>
      <c r="N12" s="886"/>
      <c r="O12" s="887">
        <v>665082</v>
      </c>
      <c r="P12" s="887"/>
      <c r="Q12" s="887"/>
      <c r="R12" s="887"/>
      <c r="S12" s="887"/>
      <c r="T12" s="887"/>
      <c r="U12" s="887">
        <v>373383</v>
      </c>
      <c r="V12" s="887"/>
      <c r="W12" s="887"/>
      <c r="X12" s="887"/>
      <c r="Y12" s="887"/>
      <c r="Z12" s="887"/>
      <c r="AA12" s="887">
        <v>1434674</v>
      </c>
      <c r="AB12" s="887"/>
      <c r="AC12" s="887"/>
      <c r="AD12" s="887"/>
      <c r="AE12" s="887"/>
      <c r="AF12" s="887"/>
      <c r="AG12" s="887">
        <v>143015</v>
      </c>
      <c r="AH12" s="887"/>
      <c r="AI12" s="887"/>
      <c r="AJ12" s="887"/>
      <c r="AK12" s="887"/>
      <c r="AL12" s="887"/>
      <c r="AM12" s="887">
        <v>655582</v>
      </c>
      <c r="AN12" s="887"/>
      <c r="AO12" s="887"/>
      <c r="AP12" s="887"/>
      <c r="AQ12" s="887"/>
      <c r="AR12" s="887"/>
      <c r="AS12" s="887">
        <v>606924</v>
      </c>
      <c r="AT12" s="887"/>
      <c r="AU12" s="887"/>
      <c r="AV12" s="887"/>
      <c r="AW12" s="887"/>
      <c r="AX12" s="887"/>
      <c r="AY12" s="887" t="s">
        <v>122</v>
      </c>
      <c r="AZ12" s="887"/>
      <c r="BA12" s="887"/>
      <c r="BB12" s="887"/>
      <c r="BC12" s="887"/>
      <c r="BD12" s="887"/>
      <c r="BF12" s="292"/>
      <c r="BG12" s="292"/>
      <c r="BH12" s="292"/>
      <c r="BI12" s="292"/>
      <c r="BJ12" s="292"/>
      <c r="BK12" s="292"/>
      <c r="BL12" s="56"/>
    </row>
    <row r="13" spans="1:64" ht="17.25" customHeight="1">
      <c r="A13" s="48"/>
      <c r="B13" s="187"/>
      <c r="C13" s="187"/>
      <c r="D13" s="187"/>
      <c r="E13" s="794">
        <v>27</v>
      </c>
      <c r="F13" s="794"/>
      <c r="G13" s="187"/>
      <c r="H13" s="293"/>
      <c r="I13" s="885">
        <v>4736669</v>
      </c>
      <c r="J13" s="892"/>
      <c r="K13" s="892"/>
      <c r="L13" s="892"/>
      <c r="M13" s="892"/>
      <c r="N13" s="892"/>
      <c r="O13" s="887">
        <v>777175</v>
      </c>
      <c r="P13" s="887"/>
      <c r="Q13" s="887"/>
      <c r="R13" s="887"/>
      <c r="S13" s="887"/>
      <c r="T13" s="887"/>
      <c r="U13" s="887">
        <v>448036</v>
      </c>
      <c r="V13" s="887"/>
      <c r="W13" s="887"/>
      <c r="X13" s="887"/>
      <c r="Y13" s="887"/>
      <c r="Z13" s="887"/>
      <c r="AA13" s="887">
        <v>1620625</v>
      </c>
      <c r="AB13" s="887"/>
      <c r="AC13" s="887"/>
      <c r="AD13" s="887"/>
      <c r="AE13" s="887"/>
      <c r="AF13" s="887"/>
      <c r="AG13" s="887">
        <v>91501</v>
      </c>
      <c r="AH13" s="887"/>
      <c r="AI13" s="887"/>
      <c r="AJ13" s="887"/>
      <c r="AK13" s="887"/>
      <c r="AL13" s="887"/>
      <c r="AM13" s="887">
        <v>760026</v>
      </c>
      <c r="AN13" s="887"/>
      <c r="AO13" s="887"/>
      <c r="AP13" s="887"/>
      <c r="AQ13" s="887"/>
      <c r="AR13" s="887"/>
      <c r="AS13" s="887">
        <v>1039305</v>
      </c>
      <c r="AT13" s="887"/>
      <c r="AU13" s="887"/>
      <c r="AV13" s="887"/>
      <c r="AW13" s="887"/>
      <c r="AX13" s="887"/>
      <c r="AY13" s="887" t="s">
        <v>122</v>
      </c>
      <c r="AZ13" s="887"/>
      <c r="BA13" s="887"/>
      <c r="BB13" s="887"/>
      <c r="BC13" s="887"/>
      <c r="BD13" s="887"/>
      <c r="BF13" s="292"/>
      <c r="BG13" s="292"/>
      <c r="BH13" s="292"/>
      <c r="BI13" s="292"/>
      <c r="BJ13" s="292"/>
      <c r="BK13" s="292"/>
      <c r="BL13" s="56"/>
    </row>
    <row r="14" spans="1:64" ht="17.25" customHeight="1">
      <c r="A14" s="48"/>
      <c r="B14" s="611" t="s">
        <v>33</v>
      </c>
      <c r="C14" s="611"/>
      <c r="D14" s="611"/>
      <c r="E14" s="794" t="s">
        <v>34</v>
      </c>
      <c r="F14" s="654"/>
      <c r="G14" s="612" t="s">
        <v>242</v>
      </c>
      <c r="H14" s="613"/>
      <c r="I14" s="885">
        <v>5399489</v>
      </c>
      <c r="J14" s="886"/>
      <c r="K14" s="886"/>
      <c r="L14" s="886"/>
      <c r="M14" s="886"/>
      <c r="N14" s="886"/>
      <c r="O14" s="887">
        <v>845296</v>
      </c>
      <c r="P14" s="887"/>
      <c r="Q14" s="887"/>
      <c r="R14" s="887"/>
      <c r="S14" s="887"/>
      <c r="T14" s="887"/>
      <c r="U14" s="887">
        <v>366554</v>
      </c>
      <c r="V14" s="887"/>
      <c r="W14" s="887"/>
      <c r="X14" s="887"/>
      <c r="Y14" s="887"/>
      <c r="Z14" s="887"/>
      <c r="AA14" s="887">
        <v>2977283</v>
      </c>
      <c r="AB14" s="887"/>
      <c r="AC14" s="887"/>
      <c r="AD14" s="887"/>
      <c r="AE14" s="887"/>
      <c r="AF14" s="887"/>
      <c r="AG14" s="887">
        <v>100753</v>
      </c>
      <c r="AH14" s="887"/>
      <c r="AI14" s="887"/>
      <c r="AJ14" s="887"/>
      <c r="AK14" s="887"/>
      <c r="AL14" s="887"/>
      <c r="AM14" s="887">
        <v>858287</v>
      </c>
      <c r="AN14" s="887"/>
      <c r="AO14" s="887"/>
      <c r="AP14" s="887"/>
      <c r="AQ14" s="887"/>
      <c r="AR14" s="887"/>
      <c r="AS14" s="887">
        <v>251317</v>
      </c>
      <c r="AT14" s="887"/>
      <c r="AU14" s="887"/>
      <c r="AV14" s="887"/>
      <c r="AW14" s="887"/>
      <c r="AX14" s="887"/>
      <c r="AY14" s="887" t="s">
        <v>122</v>
      </c>
      <c r="AZ14" s="887"/>
      <c r="BA14" s="887"/>
      <c r="BB14" s="887"/>
      <c r="BC14" s="887"/>
      <c r="BD14" s="887"/>
      <c r="BF14" s="292"/>
      <c r="BG14" s="292"/>
      <c r="BH14" s="292"/>
      <c r="BI14" s="292"/>
      <c r="BJ14" s="292"/>
      <c r="BK14" s="292"/>
      <c r="BL14" s="56"/>
    </row>
    <row r="15" spans="1:64" ht="17.25" customHeight="1">
      <c r="A15" s="48"/>
      <c r="B15" s="48"/>
      <c r="C15" s="48"/>
      <c r="D15" s="48"/>
      <c r="E15" s="780">
        <v>2</v>
      </c>
      <c r="F15" s="780"/>
      <c r="G15" s="47"/>
      <c r="H15" s="46"/>
      <c r="I15" s="885">
        <v>4825580</v>
      </c>
      <c r="J15" s="886"/>
      <c r="K15" s="886"/>
      <c r="L15" s="886"/>
      <c r="M15" s="886"/>
      <c r="N15" s="886"/>
      <c r="O15" s="887">
        <v>874804</v>
      </c>
      <c r="P15" s="887"/>
      <c r="Q15" s="887"/>
      <c r="R15" s="887"/>
      <c r="S15" s="887"/>
      <c r="T15" s="887"/>
      <c r="U15" s="887">
        <v>299568</v>
      </c>
      <c r="V15" s="887"/>
      <c r="W15" s="887"/>
      <c r="X15" s="887"/>
      <c r="Y15" s="887"/>
      <c r="Z15" s="887"/>
      <c r="AA15" s="887">
        <v>2810876</v>
      </c>
      <c r="AB15" s="887"/>
      <c r="AC15" s="887"/>
      <c r="AD15" s="887"/>
      <c r="AE15" s="887"/>
      <c r="AF15" s="887"/>
      <c r="AG15" s="887">
        <v>82864</v>
      </c>
      <c r="AH15" s="887"/>
      <c r="AI15" s="887"/>
      <c r="AJ15" s="887"/>
      <c r="AK15" s="887"/>
      <c r="AL15" s="887"/>
      <c r="AM15" s="887">
        <v>566433</v>
      </c>
      <c r="AN15" s="887"/>
      <c r="AO15" s="887"/>
      <c r="AP15" s="887"/>
      <c r="AQ15" s="887"/>
      <c r="AR15" s="887"/>
      <c r="AS15" s="887">
        <v>191036</v>
      </c>
      <c r="AT15" s="887"/>
      <c r="AU15" s="887"/>
      <c r="AV15" s="887"/>
      <c r="AW15" s="887"/>
      <c r="AX15" s="887"/>
      <c r="AY15" s="887" t="s">
        <v>122</v>
      </c>
      <c r="AZ15" s="887"/>
      <c r="BA15" s="887"/>
      <c r="BB15" s="887"/>
      <c r="BC15" s="887"/>
      <c r="BD15" s="887"/>
      <c r="BF15" s="292"/>
      <c r="BG15" s="292"/>
      <c r="BH15" s="292"/>
      <c r="BI15" s="292"/>
      <c r="BJ15" s="292"/>
      <c r="BK15" s="292"/>
      <c r="BL15" s="56"/>
    </row>
    <row r="16" spans="1:64" ht="17.25" customHeight="1">
      <c r="A16" s="48"/>
      <c r="B16" s="48"/>
      <c r="C16" s="48"/>
      <c r="D16" s="48"/>
      <c r="E16" s="780">
        <v>3</v>
      </c>
      <c r="F16" s="780"/>
      <c r="G16" s="47"/>
      <c r="H16" s="46"/>
      <c r="I16" s="885">
        <v>5552659</v>
      </c>
      <c r="J16" s="886"/>
      <c r="K16" s="886"/>
      <c r="L16" s="886"/>
      <c r="M16" s="886"/>
      <c r="N16" s="886"/>
      <c r="O16" s="887">
        <v>944607</v>
      </c>
      <c r="P16" s="887"/>
      <c r="Q16" s="887"/>
      <c r="R16" s="887"/>
      <c r="S16" s="887"/>
      <c r="T16" s="887"/>
      <c r="U16" s="887">
        <v>426959</v>
      </c>
      <c r="V16" s="887"/>
      <c r="W16" s="887"/>
      <c r="X16" s="887"/>
      <c r="Y16" s="887"/>
      <c r="Z16" s="887"/>
      <c r="AA16" s="887">
        <v>3230001</v>
      </c>
      <c r="AB16" s="887"/>
      <c r="AC16" s="887"/>
      <c r="AD16" s="887"/>
      <c r="AE16" s="887"/>
      <c r="AF16" s="887"/>
      <c r="AG16" s="887">
        <v>92485</v>
      </c>
      <c r="AH16" s="887"/>
      <c r="AI16" s="887"/>
      <c r="AJ16" s="887"/>
      <c r="AK16" s="887"/>
      <c r="AL16" s="887"/>
      <c r="AM16" s="887">
        <v>613979</v>
      </c>
      <c r="AN16" s="887"/>
      <c r="AO16" s="887"/>
      <c r="AP16" s="887"/>
      <c r="AQ16" s="887"/>
      <c r="AR16" s="887"/>
      <c r="AS16" s="887">
        <v>243279</v>
      </c>
      <c r="AT16" s="887"/>
      <c r="AU16" s="887"/>
      <c r="AV16" s="887"/>
      <c r="AW16" s="887"/>
      <c r="AX16" s="887"/>
      <c r="AY16" s="887">
        <v>1349</v>
      </c>
      <c r="AZ16" s="887"/>
      <c r="BA16" s="887"/>
      <c r="BB16" s="887"/>
      <c r="BC16" s="887"/>
      <c r="BD16" s="887"/>
      <c r="BF16" s="292"/>
      <c r="BG16" s="292"/>
      <c r="BH16" s="292"/>
      <c r="BI16" s="292"/>
      <c r="BJ16" s="292"/>
      <c r="BK16" s="292"/>
      <c r="BL16" s="56"/>
    </row>
    <row r="17" spans="1:64" ht="17.25" customHeight="1">
      <c r="A17" s="522"/>
      <c r="B17" s="522"/>
      <c r="C17" s="522"/>
      <c r="D17" s="522"/>
      <c r="E17" s="780">
        <v>4</v>
      </c>
      <c r="F17" s="780"/>
      <c r="G17" s="523"/>
      <c r="H17" s="525"/>
      <c r="I17" s="885">
        <v>6820956</v>
      </c>
      <c r="J17" s="886"/>
      <c r="K17" s="886"/>
      <c r="L17" s="886"/>
      <c r="M17" s="886"/>
      <c r="N17" s="886"/>
      <c r="O17" s="887">
        <v>1069519</v>
      </c>
      <c r="P17" s="887"/>
      <c r="Q17" s="887"/>
      <c r="R17" s="887"/>
      <c r="S17" s="887"/>
      <c r="T17" s="887"/>
      <c r="U17" s="887">
        <v>584683</v>
      </c>
      <c r="V17" s="887"/>
      <c r="W17" s="887"/>
      <c r="X17" s="887"/>
      <c r="Y17" s="887"/>
      <c r="Z17" s="887"/>
      <c r="AA17" s="887">
        <v>3914337</v>
      </c>
      <c r="AB17" s="887"/>
      <c r="AC17" s="887"/>
      <c r="AD17" s="887"/>
      <c r="AE17" s="887"/>
      <c r="AF17" s="887"/>
      <c r="AG17" s="887">
        <v>90477</v>
      </c>
      <c r="AH17" s="887"/>
      <c r="AI17" s="887"/>
      <c r="AJ17" s="887"/>
      <c r="AK17" s="887"/>
      <c r="AL17" s="887"/>
      <c r="AM17" s="887">
        <v>905829</v>
      </c>
      <c r="AN17" s="887"/>
      <c r="AO17" s="887"/>
      <c r="AP17" s="887"/>
      <c r="AQ17" s="887"/>
      <c r="AR17" s="887"/>
      <c r="AS17" s="887">
        <v>256111</v>
      </c>
      <c r="AT17" s="887"/>
      <c r="AU17" s="887"/>
      <c r="AV17" s="887"/>
      <c r="AW17" s="887"/>
      <c r="AX17" s="887"/>
      <c r="AY17" s="887" t="s">
        <v>122</v>
      </c>
      <c r="AZ17" s="887"/>
      <c r="BA17" s="887"/>
      <c r="BB17" s="887"/>
      <c r="BC17" s="887"/>
      <c r="BD17" s="887"/>
      <c r="BF17" s="534"/>
      <c r="BG17" s="534"/>
      <c r="BH17" s="534"/>
      <c r="BI17" s="534"/>
      <c r="BJ17" s="534"/>
      <c r="BK17" s="534"/>
      <c r="BL17" s="56"/>
    </row>
    <row r="18" spans="1:64" ht="17.25" customHeight="1">
      <c r="A18" s="48"/>
      <c r="B18" s="48"/>
      <c r="C18" s="48"/>
      <c r="D18" s="48"/>
      <c r="E18" s="780">
        <v>5</v>
      </c>
      <c r="F18" s="780"/>
      <c r="G18" s="47"/>
      <c r="H18" s="46"/>
      <c r="I18" s="885">
        <v>7524409</v>
      </c>
      <c r="J18" s="886"/>
      <c r="K18" s="886"/>
      <c r="L18" s="886"/>
      <c r="M18" s="886"/>
      <c r="N18" s="886"/>
      <c r="O18" s="887">
        <v>1023657</v>
      </c>
      <c r="P18" s="887"/>
      <c r="Q18" s="887"/>
      <c r="R18" s="887"/>
      <c r="S18" s="887"/>
      <c r="T18" s="887"/>
      <c r="U18" s="887">
        <v>501308</v>
      </c>
      <c r="V18" s="887"/>
      <c r="W18" s="887"/>
      <c r="X18" s="887"/>
      <c r="Y18" s="887"/>
      <c r="Z18" s="887"/>
      <c r="AA18" s="887">
        <v>4243832</v>
      </c>
      <c r="AB18" s="887"/>
      <c r="AC18" s="887"/>
      <c r="AD18" s="887"/>
      <c r="AE18" s="887"/>
      <c r="AF18" s="887"/>
      <c r="AG18" s="887">
        <v>92300</v>
      </c>
      <c r="AH18" s="887"/>
      <c r="AI18" s="887"/>
      <c r="AJ18" s="887"/>
      <c r="AK18" s="887"/>
      <c r="AL18" s="887"/>
      <c r="AM18" s="887">
        <v>1374209</v>
      </c>
      <c r="AN18" s="887"/>
      <c r="AO18" s="887"/>
      <c r="AP18" s="887"/>
      <c r="AQ18" s="887"/>
      <c r="AR18" s="887"/>
      <c r="AS18" s="887">
        <v>237649</v>
      </c>
      <c r="AT18" s="887"/>
      <c r="AU18" s="887"/>
      <c r="AV18" s="887"/>
      <c r="AW18" s="887"/>
      <c r="AX18" s="887"/>
      <c r="AY18" s="887">
        <v>51454</v>
      </c>
      <c r="AZ18" s="887"/>
      <c r="BA18" s="887"/>
      <c r="BB18" s="887"/>
      <c r="BC18" s="887"/>
      <c r="BD18" s="887"/>
      <c r="BF18" s="56"/>
      <c r="BG18" s="56"/>
      <c r="BH18" s="56"/>
      <c r="BI18" s="56"/>
      <c r="BJ18" s="56"/>
      <c r="BK18" s="56"/>
      <c r="BL18" s="56"/>
    </row>
    <row r="19" spans="1:64" ht="20.25" customHeight="1">
      <c r="A19" s="36"/>
      <c r="B19" s="36"/>
      <c r="C19" s="36"/>
      <c r="D19" s="36"/>
      <c r="E19" s="98"/>
      <c r="F19" s="46"/>
      <c r="G19" s="36"/>
      <c r="H19" s="36"/>
      <c r="I19" s="297"/>
      <c r="J19" s="296"/>
      <c r="K19" s="296"/>
      <c r="L19" s="296"/>
      <c r="M19" s="296"/>
      <c r="N19" s="296"/>
      <c r="O19" s="296"/>
      <c r="P19" s="296"/>
      <c r="Q19" s="296"/>
      <c r="R19" s="296"/>
      <c r="S19" s="296"/>
      <c r="T19" s="296"/>
      <c r="U19" s="891" t="s">
        <v>532</v>
      </c>
      <c r="V19" s="891"/>
      <c r="W19" s="891"/>
      <c r="X19" s="891"/>
      <c r="Y19" s="891"/>
      <c r="Z19" s="891"/>
      <c r="AA19" s="891"/>
      <c r="AB19" s="891"/>
      <c r="AC19" s="891"/>
      <c r="AD19" s="891"/>
      <c r="AE19" s="891"/>
      <c r="AF19" s="891"/>
      <c r="AG19" s="891"/>
      <c r="AH19" s="891"/>
      <c r="AI19" s="891"/>
      <c r="AJ19" s="891"/>
      <c r="AK19" s="296"/>
      <c r="AL19" s="296"/>
      <c r="AM19" s="296"/>
      <c r="AN19" s="296"/>
      <c r="AO19" s="296"/>
      <c r="AP19" s="296"/>
      <c r="AQ19" s="296"/>
      <c r="AR19" s="296"/>
      <c r="AS19" s="296"/>
      <c r="AT19" s="296"/>
      <c r="AU19" s="296"/>
      <c r="AV19" s="296"/>
      <c r="AW19" s="296"/>
      <c r="AX19" s="296"/>
      <c r="AY19" s="295"/>
      <c r="AZ19" s="294"/>
      <c r="BA19" s="294"/>
      <c r="BB19" s="294"/>
      <c r="BC19" s="294"/>
      <c r="BD19" s="294"/>
      <c r="BF19" s="56"/>
      <c r="BG19" s="56"/>
      <c r="BH19" s="56"/>
      <c r="BI19" s="56"/>
      <c r="BJ19" s="56"/>
      <c r="BK19" s="56"/>
      <c r="BL19" s="56"/>
    </row>
    <row r="20" spans="1:64" ht="17.25" customHeight="1">
      <c r="A20" s="48"/>
      <c r="B20" s="756" t="s">
        <v>45</v>
      </c>
      <c r="C20" s="756"/>
      <c r="D20" s="756"/>
      <c r="E20" s="794">
        <v>60</v>
      </c>
      <c r="F20" s="654"/>
      <c r="G20" s="654" t="s">
        <v>17</v>
      </c>
      <c r="H20" s="613"/>
      <c r="I20" s="885">
        <v>678371</v>
      </c>
      <c r="J20" s="886"/>
      <c r="K20" s="886"/>
      <c r="L20" s="886"/>
      <c r="M20" s="886"/>
      <c r="N20" s="886"/>
      <c r="O20" s="887">
        <v>155483</v>
      </c>
      <c r="P20" s="887"/>
      <c r="Q20" s="887"/>
      <c r="R20" s="887"/>
      <c r="S20" s="887"/>
      <c r="T20" s="887"/>
      <c r="U20" s="887">
        <v>320853</v>
      </c>
      <c r="V20" s="887"/>
      <c r="W20" s="887"/>
      <c r="X20" s="887"/>
      <c r="Y20" s="887"/>
      <c r="Z20" s="887"/>
      <c r="AA20" s="887">
        <v>137280</v>
      </c>
      <c r="AB20" s="887"/>
      <c r="AC20" s="887"/>
      <c r="AD20" s="887"/>
      <c r="AE20" s="887"/>
      <c r="AF20" s="887"/>
      <c r="AG20" s="887">
        <v>35939</v>
      </c>
      <c r="AH20" s="887"/>
      <c r="AI20" s="887"/>
      <c r="AJ20" s="887"/>
      <c r="AK20" s="887"/>
      <c r="AL20" s="887"/>
      <c r="AM20" s="887">
        <v>11663</v>
      </c>
      <c r="AN20" s="887"/>
      <c r="AO20" s="887"/>
      <c r="AP20" s="887"/>
      <c r="AQ20" s="887"/>
      <c r="AR20" s="887"/>
      <c r="AS20" s="887">
        <v>17153</v>
      </c>
      <c r="AT20" s="887"/>
      <c r="AU20" s="887"/>
      <c r="AV20" s="887"/>
      <c r="AW20" s="887"/>
      <c r="AX20" s="887"/>
      <c r="AY20" s="887" t="s">
        <v>122</v>
      </c>
      <c r="AZ20" s="887"/>
      <c r="BA20" s="887"/>
      <c r="BB20" s="887"/>
      <c r="BC20" s="887"/>
      <c r="BD20" s="887"/>
      <c r="BF20" s="292"/>
      <c r="BG20" s="292"/>
      <c r="BH20" s="292"/>
      <c r="BI20" s="292"/>
      <c r="BJ20" s="292"/>
      <c r="BK20" s="292"/>
      <c r="BL20" s="56"/>
    </row>
    <row r="21" spans="1:64" ht="17.25" customHeight="1">
      <c r="A21" s="48"/>
      <c r="B21" s="611" t="s">
        <v>16</v>
      </c>
      <c r="C21" s="611"/>
      <c r="D21" s="611"/>
      <c r="E21" s="600">
        <v>2</v>
      </c>
      <c r="F21" s="603"/>
      <c r="G21" s="612" t="s">
        <v>17</v>
      </c>
      <c r="H21" s="613"/>
      <c r="I21" s="885">
        <v>742858</v>
      </c>
      <c r="J21" s="886"/>
      <c r="K21" s="886"/>
      <c r="L21" s="886"/>
      <c r="M21" s="886"/>
      <c r="N21" s="886"/>
      <c r="O21" s="887">
        <v>276694</v>
      </c>
      <c r="P21" s="887"/>
      <c r="Q21" s="887"/>
      <c r="R21" s="887"/>
      <c r="S21" s="887"/>
      <c r="T21" s="887"/>
      <c r="U21" s="887">
        <v>184964</v>
      </c>
      <c r="V21" s="887"/>
      <c r="W21" s="887"/>
      <c r="X21" s="887"/>
      <c r="Y21" s="887"/>
      <c r="Z21" s="887"/>
      <c r="AA21" s="887">
        <v>180641</v>
      </c>
      <c r="AB21" s="887"/>
      <c r="AC21" s="887"/>
      <c r="AD21" s="887"/>
      <c r="AE21" s="887"/>
      <c r="AF21" s="887"/>
      <c r="AG21" s="887">
        <v>21158</v>
      </c>
      <c r="AH21" s="887"/>
      <c r="AI21" s="887"/>
      <c r="AJ21" s="887"/>
      <c r="AK21" s="887"/>
      <c r="AL21" s="887"/>
      <c r="AM21" s="887">
        <v>17797</v>
      </c>
      <c r="AN21" s="887"/>
      <c r="AO21" s="887"/>
      <c r="AP21" s="887"/>
      <c r="AQ21" s="887"/>
      <c r="AR21" s="887"/>
      <c r="AS21" s="887">
        <v>61541</v>
      </c>
      <c r="AT21" s="887"/>
      <c r="AU21" s="887"/>
      <c r="AV21" s="887"/>
      <c r="AW21" s="887"/>
      <c r="AX21" s="887"/>
      <c r="AY21" s="887" t="s">
        <v>122</v>
      </c>
      <c r="AZ21" s="887"/>
      <c r="BA21" s="887"/>
      <c r="BB21" s="887"/>
      <c r="BC21" s="887"/>
      <c r="BD21" s="887"/>
      <c r="BF21" s="292"/>
      <c r="BG21" s="292"/>
      <c r="BH21" s="292"/>
      <c r="BI21" s="292"/>
      <c r="BJ21" s="292"/>
      <c r="BK21" s="292"/>
      <c r="BL21" s="56"/>
    </row>
    <row r="22" spans="1:64" ht="17.25" customHeight="1">
      <c r="A22" s="48"/>
      <c r="B22" s="187"/>
      <c r="C22" s="187"/>
      <c r="D22" s="187"/>
      <c r="E22" s="600">
        <v>7</v>
      </c>
      <c r="F22" s="603"/>
      <c r="G22" s="187"/>
      <c r="H22" s="293"/>
      <c r="I22" s="885">
        <v>1073509</v>
      </c>
      <c r="J22" s="886"/>
      <c r="K22" s="886"/>
      <c r="L22" s="886"/>
      <c r="M22" s="886"/>
      <c r="N22" s="886"/>
      <c r="O22" s="887">
        <v>390459</v>
      </c>
      <c r="P22" s="887"/>
      <c r="Q22" s="887"/>
      <c r="R22" s="887"/>
      <c r="S22" s="887"/>
      <c r="T22" s="887"/>
      <c r="U22" s="887">
        <v>112821</v>
      </c>
      <c r="V22" s="887"/>
      <c r="W22" s="887"/>
      <c r="X22" s="887"/>
      <c r="Y22" s="887"/>
      <c r="Z22" s="887"/>
      <c r="AA22" s="887">
        <v>326316</v>
      </c>
      <c r="AB22" s="887"/>
      <c r="AC22" s="887"/>
      <c r="AD22" s="887"/>
      <c r="AE22" s="887"/>
      <c r="AF22" s="887"/>
      <c r="AG22" s="887">
        <v>53690</v>
      </c>
      <c r="AH22" s="887"/>
      <c r="AI22" s="887"/>
      <c r="AJ22" s="887"/>
      <c r="AK22" s="887"/>
      <c r="AL22" s="887"/>
      <c r="AM22" s="887">
        <v>10995</v>
      </c>
      <c r="AN22" s="887"/>
      <c r="AO22" s="887"/>
      <c r="AP22" s="887"/>
      <c r="AQ22" s="887"/>
      <c r="AR22" s="887"/>
      <c r="AS22" s="887">
        <v>179228</v>
      </c>
      <c r="AT22" s="887"/>
      <c r="AU22" s="887"/>
      <c r="AV22" s="887"/>
      <c r="AW22" s="887"/>
      <c r="AX22" s="887"/>
      <c r="AY22" s="887" t="s">
        <v>122</v>
      </c>
      <c r="AZ22" s="887"/>
      <c r="BA22" s="887"/>
      <c r="BB22" s="887"/>
      <c r="BC22" s="887"/>
      <c r="BD22" s="887"/>
      <c r="BF22" s="292"/>
      <c r="BG22" s="292"/>
      <c r="BH22" s="292"/>
      <c r="BI22" s="292"/>
      <c r="BJ22" s="292"/>
      <c r="BK22" s="292"/>
      <c r="BL22" s="56"/>
    </row>
    <row r="23" spans="1:64" ht="17.25" customHeight="1">
      <c r="A23" s="48"/>
      <c r="B23" s="187"/>
      <c r="C23" s="187"/>
      <c r="D23" s="187"/>
      <c r="E23" s="794">
        <v>12</v>
      </c>
      <c r="F23" s="654"/>
      <c r="G23" s="187"/>
      <c r="H23" s="293"/>
      <c r="I23" s="885">
        <v>1270206</v>
      </c>
      <c r="J23" s="886"/>
      <c r="K23" s="886"/>
      <c r="L23" s="886"/>
      <c r="M23" s="886"/>
      <c r="N23" s="886"/>
      <c r="O23" s="887">
        <v>400729</v>
      </c>
      <c r="P23" s="887"/>
      <c r="Q23" s="887"/>
      <c r="R23" s="887"/>
      <c r="S23" s="887"/>
      <c r="T23" s="887"/>
      <c r="U23" s="887">
        <v>117511</v>
      </c>
      <c r="V23" s="887"/>
      <c r="W23" s="887"/>
      <c r="X23" s="887"/>
      <c r="Y23" s="887"/>
      <c r="Z23" s="887"/>
      <c r="AA23" s="887">
        <v>453872</v>
      </c>
      <c r="AB23" s="887"/>
      <c r="AC23" s="887"/>
      <c r="AD23" s="887"/>
      <c r="AE23" s="887"/>
      <c r="AF23" s="887"/>
      <c r="AG23" s="887">
        <v>43580</v>
      </c>
      <c r="AH23" s="887"/>
      <c r="AI23" s="887"/>
      <c r="AJ23" s="887"/>
      <c r="AK23" s="887"/>
      <c r="AL23" s="887"/>
      <c r="AM23" s="887">
        <v>6825</v>
      </c>
      <c r="AN23" s="887"/>
      <c r="AO23" s="887"/>
      <c r="AP23" s="887"/>
      <c r="AQ23" s="887"/>
      <c r="AR23" s="887"/>
      <c r="AS23" s="887">
        <v>247689</v>
      </c>
      <c r="AT23" s="887"/>
      <c r="AU23" s="887"/>
      <c r="AV23" s="887"/>
      <c r="AW23" s="887"/>
      <c r="AX23" s="887"/>
      <c r="AY23" s="887" t="s">
        <v>122</v>
      </c>
      <c r="AZ23" s="887"/>
      <c r="BA23" s="887"/>
      <c r="BB23" s="887"/>
      <c r="BC23" s="887"/>
      <c r="BD23" s="887"/>
      <c r="BF23" s="292"/>
      <c r="BG23" s="292"/>
      <c r="BH23" s="292"/>
      <c r="BI23" s="292"/>
      <c r="BJ23" s="292"/>
      <c r="BK23" s="292"/>
      <c r="BL23" s="56"/>
    </row>
    <row r="24" spans="1:64" ht="17.25" customHeight="1">
      <c r="A24" s="48"/>
      <c r="B24" s="187"/>
      <c r="C24" s="187"/>
      <c r="D24" s="187"/>
      <c r="E24" s="794">
        <v>17</v>
      </c>
      <c r="F24" s="654"/>
      <c r="G24" s="187"/>
      <c r="H24" s="293"/>
      <c r="I24" s="885">
        <v>1820056</v>
      </c>
      <c r="J24" s="886"/>
      <c r="K24" s="886"/>
      <c r="L24" s="886"/>
      <c r="M24" s="886"/>
      <c r="N24" s="886"/>
      <c r="O24" s="887">
        <v>492088</v>
      </c>
      <c r="P24" s="887"/>
      <c r="Q24" s="887"/>
      <c r="R24" s="887"/>
      <c r="S24" s="887"/>
      <c r="T24" s="887"/>
      <c r="U24" s="887">
        <v>215325</v>
      </c>
      <c r="V24" s="887"/>
      <c r="W24" s="887"/>
      <c r="X24" s="887"/>
      <c r="Y24" s="887"/>
      <c r="Z24" s="887"/>
      <c r="AA24" s="887">
        <v>669433</v>
      </c>
      <c r="AB24" s="887"/>
      <c r="AC24" s="887"/>
      <c r="AD24" s="887"/>
      <c r="AE24" s="887"/>
      <c r="AF24" s="887"/>
      <c r="AG24" s="887">
        <v>40988</v>
      </c>
      <c r="AH24" s="887"/>
      <c r="AI24" s="887"/>
      <c r="AJ24" s="887"/>
      <c r="AK24" s="887"/>
      <c r="AL24" s="887"/>
      <c r="AM24" s="887">
        <v>10372</v>
      </c>
      <c r="AN24" s="887"/>
      <c r="AO24" s="887"/>
      <c r="AP24" s="887"/>
      <c r="AQ24" s="887"/>
      <c r="AR24" s="887"/>
      <c r="AS24" s="887">
        <v>391851</v>
      </c>
      <c r="AT24" s="887"/>
      <c r="AU24" s="887"/>
      <c r="AV24" s="887"/>
      <c r="AW24" s="887"/>
      <c r="AX24" s="887"/>
      <c r="AY24" s="887" t="s">
        <v>122</v>
      </c>
      <c r="AZ24" s="887"/>
      <c r="BA24" s="887"/>
      <c r="BB24" s="887"/>
      <c r="BC24" s="887"/>
      <c r="BD24" s="887"/>
      <c r="BF24" s="292"/>
      <c r="BG24" s="292"/>
      <c r="BH24" s="292"/>
      <c r="BI24" s="292"/>
      <c r="BJ24" s="292"/>
      <c r="BK24" s="292"/>
      <c r="BL24" s="56"/>
    </row>
    <row r="25" spans="1:64" ht="17.25" customHeight="1">
      <c r="A25" s="48"/>
      <c r="B25" s="187"/>
      <c r="C25" s="187"/>
      <c r="D25" s="187"/>
      <c r="E25" s="794">
        <v>22</v>
      </c>
      <c r="F25" s="654"/>
      <c r="G25" s="187"/>
      <c r="H25" s="293"/>
      <c r="I25" s="885">
        <v>1956392</v>
      </c>
      <c r="J25" s="886"/>
      <c r="K25" s="886"/>
      <c r="L25" s="886"/>
      <c r="M25" s="886"/>
      <c r="N25" s="886"/>
      <c r="O25" s="887">
        <v>599274</v>
      </c>
      <c r="P25" s="887"/>
      <c r="Q25" s="887"/>
      <c r="R25" s="887"/>
      <c r="S25" s="887"/>
      <c r="T25" s="887"/>
      <c r="U25" s="887">
        <v>232511</v>
      </c>
      <c r="V25" s="887"/>
      <c r="W25" s="887"/>
      <c r="X25" s="887"/>
      <c r="Y25" s="887"/>
      <c r="Z25" s="887"/>
      <c r="AA25" s="887">
        <v>719154</v>
      </c>
      <c r="AB25" s="887"/>
      <c r="AC25" s="887"/>
      <c r="AD25" s="887"/>
      <c r="AE25" s="887"/>
      <c r="AF25" s="887"/>
      <c r="AG25" s="887">
        <v>36485</v>
      </c>
      <c r="AH25" s="887"/>
      <c r="AI25" s="887"/>
      <c r="AJ25" s="887"/>
      <c r="AK25" s="887"/>
      <c r="AL25" s="887"/>
      <c r="AM25" s="887">
        <v>20347</v>
      </c>
      <c r="AN25" s="887"/>
      <c r="AO25" s="887"/>
      <c r="AP25" s="887"/>
      <c r="AQ25" s="887"/>
      <c r="AR25" s="887"/>
      <c r="AS25" s="887">
        <v>348622</v>
      </c>
      <c r="AT25" s="887"/>
      <c r="AU25" s="887"/>
      <c r="AV25" s="887"/>
      <c r="AW25" s="887"/>
      <c r="AX25" s="887"/>
      <c r="AY25" s="887" t="s">
        <v>122</v>
      </c>
      <c r="AZ25" s="887"/>
      <c r="BA25" s="887"/>
      <c r="BB25" s="887"/>
      <c r="BC25" s="887"/>
      <c r="BD25" s="887"/>
      <c r="BF25" s="292"/>
      <c r="BG25" s="292"/>
      <c r="BH25" s="292"/>
      <c r="BI25" s="292"/>
      <c r="BJ25" s="292"/>
      <c r="BK25" s="292"/>
      <c r="BL25" s="56"/>
    </row>
    <row r="26" spans="1:64" ht="17.25" customHeight="1">
      <c r="A26" s="48"/>
      <c r="B26" s="187"/>
      <c r="C26" s="187"/>
      <c r="D26" s="187"/>
      <c r="E26" s="794">
        <v>27</v>
      </c>
      <c r="F26" s="654"/>
      <c r="G26" s="187"/>
      <c r="H26" s="293"/>
      <c r="I26" s="885">
        <v>2807817</v>
      </c>
      <c r="J26" s="886"/>
      <c r="K26" s="886"/>
      <c r="L26" s="886"/>
      <c r="M26" s="886"/>
      <c r="N26" s="886"/>
      <c r="O26" s="887">
        <v>850889</v>
      </c>
      <c r="P26" s="887"/>
      <c r="Q26" s="887"/>
      <c r="R26" s="887"/>
      <c r="S26" s="887"/>
      <c r="T26" s="887"/>
      <c r="U26" s="887">
        <v>338837</v>
      </c>
      <c r="V26" s="887"/>
      <c r="W26" s="887"/>
      <c r="X26" s="887"/>
      <c r="Y26" s="887"/>
      <c r="Z26" s="887"/>
      <c r="AA26" s="887">
        <v>1112657</v>
      </c>
      <c r="AB26" s="887"/>
      <c r="AC26" s="887"/>
      <c r="AD26" s="887"/>
      <c r="AE26" s="887"/>
      <c r="AF26" s="887"/>
      <c r="AG26" s="887">
        <v>40982</v>
      </c>
      <c r="AH26" s="887"/>
      <c r="AI26" s="887"/>
      <c r="AJ26" s="887"/>
      <c r="AK26" s="887"/>
      <c r="AL26" s="887"/>
      <c r="AM26" s="887">
        <v>25924</v>
      </c>
      <c r="AN26" s="887"/>
      <c r="AO26" s="887"/>
      <c r="AP26" s="887"/>
      <c r="AQ26" s="887"/>
      <c r="AR26" s="887"/>
      <c r="AS26" s="887">
        <v>438528</v>
      </c>
      <c r="AT26" s="887"/>
      <c r="AU26" s="887"/>
      <c r="AV26" s="887"/>
      <c r="AW26" s="887"/>
      <c r="AX26" s="887"/>
      <c r="AY26" s="887" t="s">
        <v>122</v>
      </c>
      <c r="AZ26" s="887"/>
      <c r="BA26" s="887"/>
      <c r="BB26" s="887"/>
      <c r="BC26" s="887"/>
      <c r="BD26" s="887"/>
      <c r="BF26" s="292"/>
      <c r="BG26" s="292"/>
      <c r="BH26" s="292"/>
      <c r="BI26" s="292"/>
      <c r="BJ26" s="292"/>
      <c r="BK26" s="292"/>
      <c r="BL26" s="56"/>
    </row>
    <row r="27" spans="1:64" ht="17.25" customHeight="1">
      <c r="A27" s="48"/>
      <c r="B27" s="611" t="s">
        <v>33</v>
      </c>
      <c r="C27" s="611"/>
      <c r="D27" s="611"/>
      <c r="E27" s="794" t="s">
        <v>260</v>
      </c>
      <c r="F27" s="654"/>
      <c r="G27" s="612" t="s">
        <v>17</v>
      </c>
      <c r="H27" s="613"/>
      <c r="I27" s="885">
        <v>2707905</v>
      </c>
      <c r="J27" s="886"/>
      <c r="K27" s="886"/>
      <c r="L27" s="886"/>
      <c r="M27" s="886"/>
      <c r="N27" s="886"/>
      <c r="O27" s="887">
        <v>885057</v>
      </c>
      <c r="P27" s="887"/>
      <c r="Q27" s="887"/>
      <c r="R27" s="887"/>
      <c r="S27" s="887"/>
      <c r="T27" s="887"/>
      <c r="U27" s="887">
        <v>251359</v>
      </c>
      <c r="V27" s="887"/>
      <c r="W27" s="887"/>
      <c r="X27" s="887"/>
      <c r="Y27" s="887"/>
      <c r="Z27" s="887"/>
      <c r="AA27" s="887">
        <v>1046491</v>
      </c>
      <c r="AB27" s="887"/>
      <c r="AC27" s="887"/>
      <c r="AD27" s="887"/>
      <c r="AE27" s="887"/>
      <c r="AF27" s="887"/>
      <c r="AG27" s="887">
        <v>39912</v>
      </c>
      <c r="AH27" s="887"/>
      <c r="AI27" s="887"/>
      <c r="AJ27" s="887"/>
      <c r="AK27" s="887"/>
      <c r="AL27" s="887"/>
      <c r="AM27" s="887">
        <v>31769</v>
      </c>
      <c r="AN27" s="887"/>
      <c r="AO27" s="887"/>
      <c r="AP27" s="887"/>
      <c r="AQ27" s="887"/>
      <c r="AR27" s="887"/>
      <c r="AS27" s="887">
        <v>453317</v>
      </c>
      <c r="AT27" s="887"/>
      <c r="AU27" s="887"/>
      <c r="AV27" s="887"/>
      <c r="AW27" s="887"/>
      <c r="AX27" s="887"/>
      <c r="AY27" s="887" t="s">
        <v>122</v>
      </c>
      <c r="AZ27" s="887"/>
      <c r="BA27" s="887"/>
      <c r="BB27" s="887"/>
      <c r="BC27" s="887"/>
      <c r="BD27" s="887"/>
      <c r="BF27" s="292"/>
      <c r="BG27" s="292"/>
      <c r="BH27" s="292"/>
      <c r="BI27" s="292"/>
      <c r="BJ27" s="292"/>
      <c r="BK27" s="292"/>
      <c r="BL27" s="56"/>
    </row>
    <row r="28" spans="1:64" ht="17.25" customHeight="1">
      <c r="A28" s="48"/>
      <c r="B28" s="48"/>
      <c r="C28" s="48"/>
      <c r="D28" s="48"/>
      <c r="E28" s="780">
        <v>2</v>
      </c>
      <c r="F28" s="811"/>
      <c r="G28" s="47"/>
      <c r="H28" s="93"/>
      <c r="I28" s="885">
        <v>2291078</v>
      </c>
      <c r="J28" s="886"/>
      <c r="K28" s="886"/>
      <c r="L28" s="886"/>
      <c r="M28" s="886"/>
      <c r="N28" s="886"/>
      <c r="O28" s="887">
        <v>686144</v>
      </c>
      <c r="P28" s="887"/>
      <c r="Q28" s="887"/>
      <c r="R28" s="887"/>
      <c r="S28" s="887"/>
      <c r="T28" s="887"/>
      <c r="U28" s="887">
        <v>186677</v>
      </c>
      <c r="V28" s="887"/>
      <c r="W28" s="887"/>
      <c r="X28" s="887"/>
      <c r="Y28" s="887"/>
      <c r="Z28" s="887"/>
      <c r="AA28" s="887">
        <v>994994</v>
      </c>
      <c r="AB28" s="887"/>
      <c r="AC28" s="887"/>
      <c r="AD28" s="887"/>
      <c r="AE28" s="887"/>
      <c r="AF28" s="887"/>
      <c r="AG28" s="887">
        <v>33435</v>
      </c>
      <c r="AH28" s="887"/>
      <c r="AI28" s="887"/>
      <c r="AJ28" s="887"/>
      <c r="AK28" s="887"/>
      <c r="AL28" s="887"/>
      <c r="AM28" s="887">
        <v>20287</v>
      </c>
      <c r="AN28" s="887"/>
      <c r="AO28" s="887"/>
      <c r="AP28" s="887"/>
      <c r="AQ28" s="887"/>
      <c r="AR28" s="887"/>
      <c r="AS28" s="887">
        <v>369541</v>
      </c>
      <c r="AT28" s="887"/>
      <c r="AU28" s="887"/>
      <c r="AV28" s="887"/>
      <c r="AW28" s="887"/>
      <c r="AX28" s="887"/>
      <c r="AY28" s="887" t="s">
        <v>122</v>
      </c>
      <c r="AZ28" s="887"/>
      <c r="BA28" s="887"/>
      <c r="BB28" s="887"/>
      <c r="BC28" s="887"/>
      <c r="BD28" s="887"/>
      <c r="BF28" s="292"/>
      <c r="BG28" s="292"/>
      <c r="BH28" s="292"/>
      <c r="BI28" s="292"/>
      <c r="BJ28" s="292"/>
      <c r="BK28" s="292"/>
      <c r="BL28" s="56"/>
    </row>
    <row r="29" spans="1:64" ht="17.25" customHeight="1">
      <c r="A29" s="48"/>
      <c r="B29" s="48"/>
      <c r="C29" s="48"/>
      <c r="D29" s="48"/>
      <c r="E29" s="780">
        <v>3</v>
      </c>
      <c r="F29" s="811"/>
      <c r="G29" s="47"/>
      <c r="H29" s="93"/>
      <c r="I29" s="885">
        <v>2865962</v>
      </c>
      <c r="J29" s="886"/>
      <c r="K29" s="886"/>
      <c r="L29" s="886"/>
      <c r="M29" s="886"/>
      <c r="N29" s="886"/>
      <c r="O29" s="887">
        <v>839453</v>
      </c>
      <c r="P29" s="887"/>
      <c r="Q29" s="887"/>
      <c r="R29" s="887"/>
      <c r="S29" s="887"/>
      <c r="T29" s="887"/>
      <c r="U29" s="887">
        <v>344075</v>
      </c>
      <c r="V29" s="887"/>
      <c r="W29" s="887"/>
      <c r="X29" s="887"/>
      <c r="Y29" s="887"/>
      <c r="Z29" s="887"/>
      <c r="AA29" s="887">
        <v>1098684</v>
      </c>
      <c r="AB29" s="887"/>
      <c r="AC29" s="887"/>
      <c r="AD29" s="887"/>
      <c r="AE29" s="887"/>
      <c r="AF29" s="887"/>
      <c r="AG29" s="887">
        <v>42331</v>
      </c>
      <c r="AH29" s="887"/>
      <c r="AI29" s="887"/>
      <c r="AJ29" s="887"/>
      <c r="AK29" s="887"/>
      <c r="AL29" s="887"/>
      <c r="AM29" s="887">
        <v>39533</v>
      </c>
      <c r="AN29" s="887"/>
      <c r="AO29" s="887"/>
      <c r="AP29" s="887"/>
      <c r="AQ29" s="887"/>
      <c r="AR29" s="887"/>
      <c r="AS29" s="887">
        <v>460022</v>
      </c>
      <c r="AT29" s="887"/>
      <c r="AU29" s="887"/>
      <c r="AV29" s="887"/>
      <c r="AW29" s="887"/>
      <c r="AX29" s="887"/>
      <c r="AY29" s="887">
        <v>41865</v>
      </c>
      <c r="AZ29" s="887"/>
      <c r="BA29" s="887"/>
      <c r="BB29" s="887"/>
      <c r="BC29" s="887"/>
      <c r="BD29" s="887"/>
      <c r="BF29" s="292"/>
      <c r="BG29" s="292"/>
      <c r="BH29" s="292"/>
      <c r="BI29" s="292"/>
      <c r="BJ29" s="292"/>
      <c r="BK29" s="292"/>
      <c r="BL29" s="56"/>
    </row>
    <row r="30" spans="1:64" ht="17.25" customHeight="1">
      <c r="A30" s="522"/>
      <c r="B30" s="522"/>
      <c r="C30" s="522"/>
      <c r="D30" s="522"/>
      <c r="E30" s="780">
        <v>4</v>
      </c>
      <c r="F30" s="811"/>
      <c r="G30" s="523"/>
      <c r="H30" s="524"/>
      <c r="I30" s="885">
        <v>3900593</v>
      </c>
      <c r="J30" s="886"/>
      <c r="K30" s="886"/>
      <c r="L30" s="886"/>
      <c r="M30" s="886"/>
      <c r="N30" s="886"/>
      <c r="O30" s="887">
        <v>1151827</v>
      </c>
      <c r="P30" s="887"/>
      <c r="Q30" s="887"/>
      <c r="R30" s="887"/>
      <c r="S30" s="887"/>
      <c r="T30" s="887"/>
      <c r="U30" s="887">
        <v>573017</v>
      </c>
      <c r="V30" s="887"/>
      <c r="W30" s="887"/>
      <c r="X30" s="887"/>
      <c r="Y30" s="887"/>
      <c r="Z30" s="887"/>
      <c r="AA30" s="887">
        <v>1379996</v>
      </c>
      <c r="AB30" s="887"/>
      <c r="AC30" s="887"/>
      <c r="AD30" s="887"/>
      <c r="AE30" s="887"/>
      <c r="AF30" s="887"/>
      <c r="AG30" s="887">
        <v>54134</v>
      </c>
      <c r="AH30" s="887"/>
      <c r="AI30" s="887"/>
      <c r="AJ30" s="887"/>
      <c r="AK30" s="887"/>
      <c r="AL30" s="887"/>
      <c r="AM30" s="887">
        <v>70052</v>
      </c>
      <c r="AN30" s="887"/>
      <c r="AO30" s="887"/>
      <c r="AP30" s="887"/>
      <c r="AQ30" s="887"/>
      <c r="AR30" s="887"/>
      <c r="AS30" s="887">
        <v>670678</v>
      </c>
      <c r="AT30" s="887"/>
      <c r="AU30" s="887"/>
      <c r="AV30" s="887"/>
      <c r="AW30" s="887"/>
      <c r="AX30" s="887"/>
      <c r="AY30" s="887">
        <v>890</v>
      </c>
      <c r="AZ30" s="887"/>
      <c r="BA30" s="887"/>
      <c r="BB30" s="887"/>
      <c r="BC30" s="887"/>
      <c r="BD30" s="887"/>
      <c r="BF30" s="534"/>
      <c r="BG30" s="534"/>
      <c r="BH30" s="534"/>
      <c r="BI30" s="534"/>
      <c r="BJ30" s="534"/>
      <c r="BK30" s="534"/>
      <c r="BL30" s="56"/>
    </row>
    <row r="31" spans="1:64" ht="17.25" customHeight="1">
      <c r="A31" s="48"/>
      <c r="B31" s="48"/>
      <c r="C31" s="48"/>
      <c r="D31" s="48"/>
      <c r="E31" s="780">
        <v>5</v>
      </c>
      <c r="F31" s="811"/>
      <c r="G31" s="47"/>
      <c r="H31" s="93"/>
      <c r="I31" s="885">
        <v>4107053</v>
      </c>
      <c r="J31" s="886"/>
      <c r="K31" s="886"/>
      <c r="L31" s="886"/>
      <c r="M31" s="886"/>
      <c r="N31" s="886"/>
      <c r="O31" s="887">
        <v>1197316</v>
      </c>
      <c r="P31" s="887"/>
      <c r="Q31" s="887"/>
      <c r="R31" s="887"/>
      <c r="S31" s="887"/>
      <c r="T31" s="887"/>
      <c r="U31" s="887">
        <v>443445</v>
      </c>
      <c r="V31" s="887"/>
      <c r="W31" s="887"/>
      <c r="X31" s="887"/>
      <c r="Y31" s="887"/>
      <c r="Z31" s="887"/>
      <c r="AA31" s="887">
        <v>1464119</v>
      </c>
      <c r="AB31" s="887"/>
      <c r="AC31" s="887"/>
      <c r="AD31" s="887"/>
      <c r="AE31" s="887"/>
      <c r="AF31" s="887"/>
      <c r="AG31" s="887">
        <v>47740</v>
      </c>
      <c r="AH31" s="887"/>
      <c r="AI31" s="887"/>
      <c r="AJ31" s="887"/>
      <c r="AK31" s="887"/>
      <c r="AL31" s="887"/>
      <c r="AM31" s="887">
        <v>60707</v>
      </c>
      <c r="AN31" s="887"/>
      <c r="AO31" s="887"/>
      <c r="AP31" s="887"/>
      <c r="AQ31" s="887"/>
      <c r="AR31" s="887"/>
      <c r="AS31" s="887">
        <v>847967</v>
      </c>
      <c r="AT31" s="887"/>
      <c r="AU31" s="887"/>
      <c r="AV31" s="887"/>
      <c r="AW31" s="887"/>
      <c r="AX31" s="887"/>
      <c r="AY31" s="887">
        <v>45759</v>
      </c>
      <c r="AZ31" s="887"/>
      <c r="BA31" s="887"/>
      <c r="BB31" s="887"/>
      <c r="BC31" s="887"/>
      <c r="BD31" s="887"/>
      <c r="BF31" s="56"/>
      <c r="BG31" s="56"/>
      <c r="BH31" s="56"/>
      <c r="BI31" s="56"/>
      <c r="BJ31" s="56"/>
      <c r="BK31" s="56"/>
      <c r="BL31" s="56"/>
    </row>
    <row r="32" spans="1:64" ht="5.25" customHeight="1">
      <c r="B32" s="56"/>
      <c r="C32" s="56"/>
      <c r="D32" s="56"/>
      <c r="E32" s="56"/>
      <c r="F32" s="56"/>
      <c r="G32" s="56"/>
      <c r="H32" s="78"/>
      <c r="I32" s="7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BF32" s="56"/>
      <c r="BG32" s="56"/>
      <c r="BH32" s="56"/>
      <c r="BI32" s="56"/>
      <c r="BJ32" s="56"/>
      <c r="BK32" s="56"/>
      <c r="BL32" s="56"/>
    </row>
    <row r="33" spans="2:64" s="28" customFormat="1" ht="13.2">
      <c r="B33" s="186" t="s">
        <v>531</v>
      </c>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F33" s="32"/>
      <c r="BG33" s="32"/>
      <c r="BH33" s="32"/>
      <c r="BI33" s="32"/>
      <c r="BJ33" s="32"/>
      <c r="BK33" s="32"/>
      <c r="BL33" s="32"/>
    </row>
    <row r="34" spans="2:64" s="28" customFormat="1" ht="13.2">
      <c r="B34" s="32" t="s">
        <v>530</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BF34" s="32"/>
      <c r="BG34" s="32"/>
      <c r="BH34" s="32"/>
      <c r="BI34" s="32"/>
      <c r="BJ34" s="32"/>
      <c r="BK34" s="32"/>
      <c r="BL34" s="32"/>
    </row>
    <row r="35" spans="2:64" s="28" customFormat="1" ht="12.9" customHeight="1">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29"/>
    </row>
    <row r="36" spans="2:64" s="28" customFormat="1" ht="12.9" customHeight="1">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29"/>
    </row>
    <row r="37" spans="2:64" s="28" customFormat="1" ht="12.9" customHeight="1">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29"/>
    </row>
    <row r="38" spans="2:64" s="28" customFormat="1" ht="12.9" customHeight="1">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29"/>
    </row>
    <row r="39" spans="2:64" s="28" customFormat="1" ht="12.9" customHeight="1">
      <c r="AY39" s="29"/>
    </row>
    <row r="40" spans="2:64" s="28" customFormat="1" ht="12.9" customHeight="1">
      <c r="AY40" s="29"/>
    </row>
    <row r="41" spans="2:64" s="28" customFormat="1" ht="12.9" customHeight="1">
      <c r="AY41" s="29"/>
    </row>
    <row r="42" spans="2:64" s="28" customFormat="1" ht="12.9" customHeight="1">
      <c r="AY42" s="29"/>
    </row>
    <row r="43" spans="2:64" s="28" customFormat="1" ht="12.9" customHeight="1">
      <c r="AY43" s="29"/>
    </row>
  </sheetData>
  <mergeCells count="239">
    <mergeCell ref="AM30:AR30"/>
    <mergeCell ref="AS30:AX30"/>
    <mergeCell ref="AY30:BD30"/>
    <mergeCell ref="E17:F17"/>
    <mergeCell ref="I17:N17"/>
    <mergeCell ref="O17:T17"/>
    <mergeCell ref="U17:Z17"/>
    <mergeCell ref="AA17:AF17"/>
    <mergeCell ref="AG17:AL17"/>
    <mergeCell ref="AM17:AR17"/>
    <mergeCell ref="AS17:AX17"/>
    <mergeCell ref="AY17:BD17"/>
    <mergeCell ref="E25:F25"/>
    <mergeCell ref="AG22:AL22"/>
    <mergeCell ref="AG20:AL20"/>
    <mergeCell ref="AG27:AL27"/>
    <mergeCell ref="E26:F26"/>
    <mergeCell ref="E24:F24"/>
    <mergeCell ref="E23:F23"/>
    <mergeCell ref="E22:F22"/>
    <mergeCell ref="O18:T18"/>
    <mergeCell ref="U18:Z18"/>
    <mergeCell ref="AA18:AF18"/>
    <mergeCell ref="U20:Z20"/>
    <mergeCell ref="O27:T27"/>
    <mergeCell ref="I12:N12"/>
    <mergeCell ref="I25:N25"/>
    <mergeCell ref="O25:T25"/>
    <mergeCell ref="AA23:AF23"/>
    <mergeCell ref="AA26:AF26"/>
    <mergeCell ref="I15:N15"/>
    <mergeCell ref="O15:T15"/>
    <mergeCell ref="AA27:AF27"/>
    <mergeCell ref="U27:Z27"/>
    <mergeCell ref="I13:N13"/>
    <mergeCell ref="O13:T13"/>
    <mergeCell ref="O12:T12"/>
    <mergeCell ref="O20:T20"/>
    <mergeCell ref="I18:N18"/>
    <mergeCell ref="O14:T14"/>
    <mergeCell ref="AG24:AL24"/>
    <mergeCell ref="AG26:AL26"/>
    <mergeCell ref="AM15:AR15"/>
    <mergeCell ref="AM25:AR25"/>
    <mergeCell ref="AG15:AL15"/>
    <mergeCell ref="U26:Z26"/>
    <mergeCell ref="AA25:AF25"/>
    <mergeCell ref="AM26:AR26"/>
    <mergeCell ref="E21:F21"/>
    <mergeCell ref="I20:N20"/>
    <mergeCell ref="U22:Z22"/>
    <mergeCell ref="AA22:AF22"/>
    <mergeCell ref="E18:F18"/>
    <mergeCell ref="E15:F15"/>
    <mergeCell ref="O28:T28"/>
    <mergeCell ref="I9:N9"/>
    <mergeCell ref="U19:AJ19"/>
    <mergeCell ref="AA20:AF20"/>
    <mergeCell ref="AS26:AX26"/>
    <mergeCell ref="AS22:AX22"/>
    <mergeCell ref="AS23:AX23"/>
    <mergeCell ref="AS24:AX24"/>
    <mergeCell ref="AA24:AF24"/>
    <mergeCell ref="AM20:AR20"/>
    <mergeCell ref="I23:N23"/>
    <mergeCell ref="O22:T22"/>
    <mergeCell ref="I24:N24"/>
    <mergeCell ref="I22:N22"/>
    <mergeCell ref="O24:T24"/>
    <mergeCell ref="I26:N26"/>
    <mergeCell ref="I21:N21"/>
    <mergeCell ref="U13:Z13"/>
    <mergeCell ref="I11:N11"/>
    <mergeCell ref="I10:N10"/>
    <mergeCell ref="AS27:AX27"/>
    <mergeCell ref="U25:Z25"/>
    <mergeCell ref="AG25:AL25"/>
    <mergeCell ref="AM23:AR23"/>
    <mergeCell ref="B5:H5"/>
    <mergeCell ref="AA8:AF8"/>
    <mergeCell ref="U7:Z7"/>
    <mergeCell ref="I7:N7"/>
    <mergeCell ref="O7:T7"/>
    <mergeCell ref="O8:T8"/>
    <mergeCell ref="I8:N8"/>
    <mergeCell ref="AA5:AF5"/>
    <mergeCell ref="U5:Z5"/>
    <mergeCell ref="G8:H8"/>
    <mergeCell ref="I5:N5"/>
    <mergeCell ref="U8:Z8"/>
    <mergeCell ref="O5:T5"/>
    <mergeCell ref="B7:D7"/>
    <mergeCell ref="E7:F7"/>
    <mergeCell ref="G7:H7"/>
    <mergeCell ref="B8:D8"/>
    <mergeCell ref="E8:F8"/>
    <mergeCell ref="AM27:AR27"/>
    <mergeCell ref="AS25:AX25"/>
    <mergeCell ref="AM14:AR14"/>
    <mergeCell ref="AM13:AR13"/>
    <mergeCell ref="AS14:AX14"/>
    <mergeCell ref="AM16:AR16"/>
    <mergeCell ref="AS16:AX16"/>
    <mergeCell ref="AG21:AL21"/>
    <mergeCell ref="U21:Z21"/>
    <mergeCell ref="AA21:AF21"/>
    <mergeCell ref="U24:Z24"/>
    <mergeCell ref="AS20:AX20"/>
    <mergeCell ref="AS21:AX21"/>
    <mergeCell ref="AM21:AR21"/>
    <mergeCell ref="U14:Z14"/>
    <mergeCell ref="AG18:AL18"/>
    <mergeCell ref="U16:Z16"/>
    <mergeCell ref="AA16:AF16"/>
    <mergeCell ref="AG16:AL16"/>
    <mergeCell ref="AM18:AR18"/>
    <mergeCell ref="AM24:AR24"/>
    <mergeCell ref="AM22:AR22"/>
    <mergeCell ref="U23:Z23"/>
    <mergeCell ref="AG23:AL23"/>
    <mergeCell ref="AS13:AX13"/>
    <mergeCell ref="AM9:AR9"/>
    <mergeCell ref="AM10:AR10"/>
    <mergeCell ref="AA12:AF12"/>
    <mergeCell ref="AA7:AF7"/>
    <mergeCell ref="AS15:AX15"/>
    <mergeCell ref="U10:Z10"/>
    <mergeCell ref="U9:Z9"/>
    <mergeCell ref="AA15:AF15"/>
    <mergeCell ref="AA14:AF14"/>
    <mergeCell ref="AG14:AL14"/>
    <mergeCell ref="AS7:AX7"/>
    <mergeCell ref="AS8:AX8"/>
    <mergeCell ref="AS9:AX9"/>
    <mergeCell ref="AS10:AX10"/>
    <mergeCell ref="AS12:AX12"/>
    <mergeCell ref="AS11:AX11"/>
    <mergeCell ref="AM12:AR12"/>
    <mergeCell ref="AG7:AL7"/>
    <mergeCell ref="AG8:AL8"/>
    <mergeCell ref="AG9:AL9"/>
    <mergeCell ref="AG10:AL10"/>
    <mergeCell ref="E12:F12"/>
    <mergeCell ref="E9:F9"/>
    <mergeCell ref="E10:F10"/>
    <mergeCell ref="E11:F11"/>
    <mergeCell ref="U12:Z12"/>
    <mergeCell ref="O11:T11"/>
    <mergeCell ref="U11:Z11"/>
    <mergeCell ref="O9:T9"/>
    <mergeCell ref="U15:Z15"/>
    <mergeCell ref="O10:T10"/>
    <mergeCell ref="E13:F13"/>
    <mergeCell ref="E14:F14"/>
    <mergeCell ref="B14:D14"/>
    <mergeCell ref="G14:H14"/>
    <mergeCell ref="I14:N14"/>
    <mergeCell ref="B20:D20"/>
    <mergeCell ref="E20:F20"/>
    <mergeCell ref="G20:H20"/>
    <mergeCell ref="O29:T29"/>
    <mergeCell ref="U29:Z29"/>
    <mergeCell ref="AA29:AF29"/>
    <mergeCell ref="B21:D21"/>
    <mergeCell ref="G21:H21"/>
    <mergeCell ref="E27:F27"/>
    <mergeCell ref="B27:D27"/>
    <mergeCell ref="O26:T26"/>
    <mergeCell ref="U28:Z28"/>
    <mergeCell ref="AA28:AF28"/>
    <mergeCell ref="I27:N27"/>
    <mergeCell ref="O23:T23"/>
    <mergeCell ref="O21:T21"/>
    <mergeCell ref="I16:N16"/>
    <mergeCell ref="O16:T16"/>
    <mergeCell ref="G27:H27"/>
    <mergeCell ref="I29:N29"/>
    <mergeCell ref="E16:F16"/>
    <mergeCell ref="AM5:AR5"/>
    <mergeCell ref="AG5:AL5"/>
    <mergeCell ref="AG13:AL13"/>
    <mergeCell ref="AA13:AF13"/>
    <mergeCell ref="AG11:AL11"/>
    <mergeCell ref="AG12:AL12"/>
    <mergeCell ref="AM7:AR7"/>
    <mergeCell ref="AM8:AR8"/>
    <mergeCell ref="AM11:AR11"/>
    <mergeCell ref="AA11:AF11"/>
    <mergeCell ref="AA9:AF9"/>
    <mergeCell ref="AA10:AF10"/>
    <mergeCell ref="U6:AJ6"/>
    <mergeCell ref="AY5:BD5"/>
    <mergeCell ref="AS5:AX5"/>
    <mergeCell ref="AY7:BD7"/>
    <mergeCell ref="AY8:BD8"/>
    <mergeCell ref="AY9:BD9"/>
    <mergeCell ref="AY10:BD10"/>
    <mergeCell ref="AM31:AR31"/>
    <mergeCell ref="AS31:AX31"/>
    <mergeCell ref="AY11:BD11"/>
    <mergeCell ref="AY12:BD12"/>
    <mergeCell ref="AY13:BD13"/>
    <mergeCell ref="AY14:BD14"/>
    <mergeCell ref="AY15:BD15"/>
    <mergeCell ref="AS18:AX18"/>
    <mergeCell ref="AY20:BD20"/>
    <mergeCell ref="AY21:BD21"/>
    <mergeCell ref="AY22:BD22"/>
    <mergeCell ref="AY23:BD23"/>
    <mergeCell ref="AY24:BD24"/>
    <mergeCell ref="AY25:BD25"/>
    <mergeCell ref="AY26:BD26"/>
    <mergeCell ref="AY27:BD27"/>
    <mergeCell ref="AY16:BD16"/>
    <mergeCell ref="AY18:BD18"/>
    <mergeCell ref="E31:F31"/>
    <mergeCell ref="I31:N31"/>
    <mergeCell ref="O31:T31"/>
    <mergeCell ref="U31:Z31"/>
    <mergeCell ref="AA31:AF31"/>
    <mergeCell ref="AG31:AL31"/>
    <mergeCell ref="AY28:BD28"/>
    <mergeCell ref="AY29:BD29"/>
    <mergeCell ref="AY31:BD31"/>
    <mergeCell ref="AG29:AL29"/>
    <mergeCell ref="AM29:AR29"/>
    <mergeCell ref="AS29:AX29"/>
    <mergeCell ref="E29:F29"/>
    <mergeCell ref="AG28:AL28"/>
    <mergeCell ref="E28:F28"/>
    <mergeCell ref="AM28:AR28"/>
    <mergeCell ref="E30:F30"/>
    <mergeCell ref="I30:N30"/>
    <mergeCell ref="O30:T30"/>
    <mergeCell ref="U30:Z30"/>
    <mergeCell ref="AA30:AF30"/>
    <mergeCell ref="AG30:AL30"/>
    <mergeCell ref="AS28:AX28"/>
    <mergeCell ref="I28:N28"/>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5"/>
  <sheetViews>
    <sheetView showGridLines="0" view="pageBreakPreview" zoomScaleNormal="100" zoomScaleSheetLayoutView="100" workbookViewId="0">
      <selection activeCell="AJ20" sqref="AJ20"/>
    </sheetView>
  </sheetViews>
  <sheetFormatPr defaultColWidth="9" defaultRowHeight="20.100000000000001" customHeight="1"/>
  <cols>
    <col min="1" max="1" width="1.6640625" style="26" customWidth="1"/>
    <col min="2" max="3" width="2.44140625" style="26" customWidth="1"/>
    <col min="4" max="4" width="3.109375" style="26" customWidth="1"/>
    <col min="5" max="37" width="2.44140625" style="26" customWidth="1"/>
    <col min="38" max="43" width="1.6640625" style="26" customWidth="1"/>
    <col min="44" max="44" width="1.88671875" style="26" customWidth="1"/>
    <col min="45" max="45" width="2.33203125" style="26" customWidth="1"/>
    <col min="46" max="48" width="1.6640625" style="26" customWidth="1"/>
    <col min="49" max="49" width="3" style="26" customWidth="1"/>
    <col min="50" max="51" width="1.6640625" style="26" customWidth="1"/>
    <col min="52" max="52" width="2" style="26" customWidth="1"/>
    <col min="53" max="53" width="4.33203125" style="27" customWidth="1"/>
    <col min="54" max="54" width="11.109375" style="26" customWidth="1"/>
    <col min="55" max="55" width="8.77734375" style="26" customWidth="1"/>
    <col min="56" max="56" width="9.44140625" style="26" customWidth="1"/>
    <col min="57" max="58" width="1.6640625" style="26" customWidth="1"/>
    <col min="59" max="59" width="8.77734375" style="26" customWidth="1"/>
    <col min="60" max="60" width="9.44140625" style="26" customWidth="1"/>
    <col min="61" max="62" width="1.6640625" style="26" customWidth="1"/>
    <col min="63" max="63" width="8.77734375" style="26" customWidth="1"/>
    <col min="64" max="64" width="9.44140625" style="26" customWidth="1"/>
    <col min="65" max="65" width="1.44140625" style="26" customWidth="1"/>
    <col min="66" max="66" width="1.6640625" style="26" customWidth="1"/>
    <col min="67" max="67" width="8.77734375" style="26" customWidth="1"/>
    <col min="68" max="68" width="9.44140625" style="26" customWidth="1"/>
    <col min="69" max="70" width="1.6640625" style="26" customWidth="1"/>
    <col min="71" max="71" width="8.77734375" style="26" customWidth="1"/>
    <col min="72" max="72" width="9.44140625" style="26" customWidth="1"/>
    <col min="73" max="73" width="1.6640625" style="26" customWidth="1"/>
    <col min="74" max="16384" width="9" style="26"/>
  </cols>
  <sheetData>
    <row r="1" spans="1:84" ht="20.100000000000001" customHeight="1">
      <c r="A1" s="58"/>
    </row>
    <row r="2" spans="1:84" s="36" customFormat="1" ht="11.25" customHeight="1">
      <c r="A2" s="58"/>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7"/>
      <c r="BB2" s="26"/>
    </row>
    <row r="3" spans="1:84" s="36" customFormat="1" ht="20.100000000000001" customHeight="1">
      <c r="A3" s="26"/>
      <c r="B3" s="67" t="s">
        <v>573</v>
      </c>
      <c r="C3" s="67"/>
      <c r="D3" s="67"/>
      <c r="E3" s="56"/>
      <c r="F3" s="56"/>
      <c r="G3" s="56"/>
      <c r="H3" s="56"/>
      <c r="I3" s="56"/>
      <c r="J3" s="56"/>
      <c r="K3" s="56"/>
      <c r="L3" s="56"/>
      <c r="M3" s="56"/>
      <c r="N3" s="56"/>
      <c r="O3" s="56"/>
      <c r="P3" s="56"/>
      <c r="Q3" s="56"/>
      <c r="R3" s="56"/>
      <c r="S3" s="56"/>
      <c r="T3" s="56"/>
      <c r="U3" s="56"/>
      <c r="V3" s="56"/>
      <c r="W3" s="56"/>
      <c r="X3" s="56"/>
      <c r="Y3" s="56"/>
      <c r="Z3" s="56"/>
      <c r="AA3" s="56"/>
      <c r="AB3" s="56"/>
      <c r="AC3" s="56"/>
      <c r="AE3" s="56"/>
      <c r="AG3" s="56"/>
      <c r="AH3" s="56"/>
      <c r="AI3" s="56"/>
      <c r="AJ3" s="56"/>
      <c r="AK3" s="86" t="s">
        <v>572</v>
      </c>
      <c r="AL3" s="56"/>
      <c r="AM3" s="56"/>
      <c r="AN3" s="56"/>
      <c r="AO3" s="56"/>
      <c r="AS3" s="56"/>
      <c r="AT3" s="56"/>
      <c r="AU3" s="56"/>
      <c r="AV3" s="56"/>
      <c r="AW3" s="56"/>
      <c r="AX3" s="56"/>
      <c r="AY3" s="56"/>
      <c r="AZ3" s="56"/>
      <c r="BA3" s="27"/>
      <c r="BB3" s="26"/>
    </row>
    <row r="4" spans="1:84" s="36" customFormat="1" ht="6" customHeight="1">
      <c r="A4" s="26"/>
      <c r="B4" s="71"/>
      <c r="C4" s="71"/>
      <c r="D4" s="67"/>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Q4" s="56"/>
      <c r="AR4" s="56"/>
      <c r="AS4" s="56"/>
      <c r="AT4" s="56"/>
      <c r="AU4" s="56"/>
      <c r="AV4" s="56"/>
      <c r="AW4" s="56"/>
      <c r="AX4" s="56"/>
      <c r="AY4" s="56"/>
      <c r="AZ4" s="56"/>
      <c r="BA4" s="27"/>
      <c r="BB4" s="26"/>
    </row>
    <row r="5" spans="1:84" s="36" customFormat="1" ht="32.25" customHeight="1">
      <c r="A5" s="26"/>
      <c r="B5" s="82" t="s">
        <v>560</v>
      </c>
      <c r="C5" s="184"/>
      <c r="D5" s="184"/>
      <c r="E5" s="184"/>
      <c r="F5" s="184"/>
      <c r="G5" s="184"/>
      <c r="H5" s="184"/>
      <c r="I5" s="184"/>
      <c r="J5" s="184"/>
      <c r="K5" s="184"/>
      <c r="L5" s="184"/>
      <c r="M5" s="323"/>
      <c r="N5" s="605" t="s">
        <v>571</v>
      </c>
      <c r="O5" s="683"/>
      <c r="P5" s="683"/>
      <c r="Q5" s="684"/>
      <c r="R5" s="818">
        <v>2</v>
      </c>
      <c r="S5" s="903"/>
      <c r="T5" s="903"/>
      <c r="U5" s="904"/>
      <c r="V5" s="818">
        <v>3</v>
      </c>
      <c r="W5" s="903"/>
      <c r="X5" s="903"/>
      <c r="Y5" s="904"/>
      <c r="Z5" s="818">
        <v>4</v>
      </c>
      <c r="AA5" s="903"/>
      <c r="AB5" s="903"/>
      <c r="AC5" s="904"/>
      <c r="AD5" s="818">
        <v>5</v>
      </c>
      <c r="AE5" s="903"/>
      <c r="AF5" s="903"/>
      <c r="AG5" s="904"/>
      <c r="AH5" s="620">
        <v>6</v>
      </c>
      <c r="AI5" s="604"/>
      <c r="AJ5" s="604"/>
      <c r="AK5" s="605"/>
      <c r="AL5" s="56"/>
      <c r="AM5" s="56"/>
      <c r="AN5" s="56"/>
      <c r="AO5" s="56"/>
      <c r="AP5" s="56"/>
      <c r="AQ5" s="56"/>
      <c r="AR5" s="56"/>
      <c r="AS5" s="56"/>
      <c r="AT5" s="56"/>
      <c r="AU5" s="56"/>
      <c r="AV5" s="316"/>
      <c r="AW5" s="316"/>
      <c r="AX5" s="316"/>
      <c r="AY5" s="316"/>
      <c r="AZ5" s="316"/>
      <c r="BA5" s="42"/>
      <c r="BB5" s="26"/>
      <c r="BC5" s="26"/>
      <c r="BD5" s="26"/>
      <c r="BE5" s="26"/>
      <c r="BF5" s="26"/>
      <c r="BG5" s="26"/>
      <c r="BH5" s="26"/>
      <c r="BI5" s="26"/>
      <c r="BJ5" s="26"/>
      <c r="BK5" s="26"/>
      <c r="BL5" s="26"/>
      <c r="BM5" s="26"/>
      <c r="BN5" s="26"/>
      <c r="BO5" s="26"/>
      <c r="BP5" s="26"/>
      <c r="BQ5" s="26"/>
      <c r="BR5" s="26"/>
      <c r="BS5" s="26"/>
      <c r="BT5" s="26"/>
      <c r="BU5" s="26"/>
      <c r="BV5" s="26"/>
      <c r="BW5" s="56"/>
      <c r="BX5" s="56"/>
      <c r="BY5" s="56"/>
      <c r="BZ5" s="56"/>
    </row>
    <row r="6" spans="1:84" s="36" customFormat="1" ht="6" customHeight="1">
      <c r="A6" s="26"/>
      <c r="B6" s="56"/>
      <c r="C6" s="56"/>
      <c r="D6" s="56"/>
      <c r="E6" s="56"/>
      <c r="F6" s="56"/>
      <c r="G6" s="56"/>
      <c r="H6" s="56"/>
      <c r="I6" s="56"/>
      <c r="J6" s="56"/>
      <c r="K6" s="56"/>
      <c r="L6" s="56"/>
      <c r="M6" s="322"/>
      <c r="BB6" s="26"/>
      <c r="BC6" s="26"/>
      <c r="BD6" s="26"/>
      <c r="BE6" s="26"/>
      <c r="BF6" s="26"/>
      <c r="BG6" s="26"/>
      <c r="BH6" s="26"/>
      <c r="BI6" s="26"/>
      <c r="BJ6" s="26"/>
      <c r="BK6" s="26"/>
      <c r="BL6" s="26"/>
      <c r="BM6" s="26"/>
      <c r="BN6" s="26"/>
      <c r="BO6" s="26"/>
      <c r="BP6" s="26"/>
      <c r="BQ6" s="26"/>
      <c r="BR6" s="26"/>
      <c r="BS6" s="26"/>
      <c r="BT6" s="26"/>
      <c r="BU6" s="26"/>
      <c r="BV6" s="26"/>
      <c r="CA6" s="56"/>
      <c r="CB6" s="56"/>
      <c r="CC6" s="56"/>
      <c r="CD6" s="56"/>
      <c r="CE6" s="56"/>
      <c r="CF6" s="56"/>
    </row>
    <row r="7" spans="1:84" s="42" customFormat="1" ht="15.75" customHeight="1">
      <c r="A7" s="56"/>
      <c r="B7" s="320" t="s">
        <v>560</v>
      </c>
      <c r="C7" s="907" t="s">
        <v>570</v>
      </c>
      <c r="D7" s="907"/>
      <c r="E7" s="907"/>
      <c r="F7" s="907"/>
      <c r="G7" s="907"/>
      <c r="H7" s="907"/>
      <c r="I7" s="907"/>
      <c r="J7" s="907"/>
      <c r="K7" s="907"/>
      <c r="L7" s="907"/>
      <c r="M7" s="212"/>
      <c r="N7" s="906">
        <v>99.8</v>
      </c>
      <c r="O7" s="894"/>
      <c r="P7" s="894"/>
      <c r="Q7" s="894"/>
      <c r="R7" s="894">
        <v>100</v>
      </c>
      <c r="S7" s="894"/>
      <c r="T7" s="894"/>
      <c r="U7" s="894"/>
      <c r="V7" s="894">
        <v>99.4</v>
      </c>
      <c r="W7" s="894"/>
      <c r="X7" s="894"/>
      <c r="Y7" s="894"/>
      <c r="Z7" s="894">
        <v>101.5</v>
      </c>
      <c r="AA7" s="894"/>
      <c r="AB7" s="894"/>
      <c r="AC7" s="894"/>
      <c r="AD7" s="894">
        <v>104.9</v>
      </c>
      <c r="AE7" s="894"/>
      <c r="AF7" s="894"/>
      <c r="AG7" s="894"/>
      <c r="AH7" s="894">
        <v>108.2</v>
      </c>
      <c r="AI7" s="894"/>
      <c r="AJ7" s="894"/>
      <c r="AK7" s="894"/>
      <c r="AL7" s="56"/>
      <c r="AM7" s="56"/>
      <c r="AN7" s="321"/>
      <c r="AO7" s="56"/>
      <c r="AP7" s="56"/>
      <c r="AQ7" s="56"/>
      <c r="AR7" s="56"/>
      <c r="AS7" s="56"/>
      <c r="AT7" s="56"/>
      <c r="AU7" s="56"/>
      <c r="AV7" s="316"/>
      <c r="AW7" s="316"/>
      <c r="AX7" s="316"/>
      <c r="AY7" s="316"/>
      <c r="AZ7" s="31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84" s="42" customFormat="1" ht="15.75" customHeight="1">
      <c r="A8" s="56"/>
      <c r="B8" s="320" t="s">
        <v>560</v>
      </c>
      <c r="C8" s="908" t="s">
        <v>569</v>
      </c>
      <c r="D8" s="908"/>
      <c r="E8" s="908"/>
      <c r="F8" s="908"/>
      <c r="G8" s="908"/>
      <c r="H8" s="908"/>
      <c r="I8" s="908"/>
      <c r="J8" s="908"/>
      <c r="K8" s="908"/>
      <c r="L8" s="908"/>
      <c r="M8" s="212"/>
      <c r="N8" s="906">
        <v>98.3</v>
      </c>
      <c r="O8" s="894"/>
      <c r="P8" s="894"/>
      <c r="Q8" s="894"/>
      <c r="R8" s="894">
        <v>100</v>
      </c>
      <c r="S8" s="894"/>
      <c r="T8" s="894"/>
      <c r="U8" s="894"/>
      <c r="V8" s="894">
        <v>100.5</v>
      </c>
      <c r="W8" s="894"/>
      <c r="X8" s="894"/>
      <c r="Y8" s="894"/>
      <c r="Z8" s="894">
        <v>105.4</v>
      </c>
      <c r="AA8" s="894"/>
      <c r="AB8" s="894"/>
      <c r="AC8" s="894"/>
      <c r="AD8" s="894">
        <v>115</v>
      </c>
      <c r="AE8" s="894"/>
      <c r="AF8" s="894"/>
      <c r="AG8" s="894"/>
      <c r="AH8" s="894">
        <v>120.7</v>
      </c>
      <c r="AI8" s="894"/>
      <c r="AJ8" s="894"/>
      <c r="AK8" s="894"/>
      <c r="AL8" s="56"/>
      <c r="AM8" s="56"/>
      <c r="AN8" s="319"/>
      <c r="AO8" s="56"/>
      <c r="AP8" s="56"/>
      <c r="AQ8" s="56"/>
      <c r="AR8" s="56"/>
      <c r="AS8" s="56"/>
      <c r="AT8" s="56"/>
      <c r="AU8" s="56"/>
      <c r="AV8" s="316"/>
      <c r="AW8" s="316"/>
      <c r="AX8" s="316"/>
      <c r="AY8" s="316"/>
      <c r="AZ8" s="31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84" s="42" customFormat="1" ht="15.75" customHeight="1">
      <c r="A9" s="56"/>
      <c r="B9" s="320" t="s">
        <v>560</v>
      </c>
      <c r="C9" s="908" t="s">
        <v>568</v>
      </c>
      <c r="D9" s="908"/>
      <c r="E9" s="908"/>
      <c r="F9" s="908"/>
      <c r="G9" s="908"/>
      <c r="H9" s="908"/>
      <c r="I9" s="908"/>
      <c r="J9" s="908"/>
      <c r="K9" s="908"/>
      <c r="L9" s="908"/>
      <c r="M9" s="212"/>
      <c r="N9" s="906">
        <v>98.9</v>
      </c>
      <c r="O9" s="894"/>
      <c r="P9" s="894"/>
      <c r="Q9" s="894"/>
      <c r="R9" s="894">
        <v>100</v>
      </c>
      <c r="S9" s="894"/>
      <c r="T9" s="894"/>
      <c r="U9" s="894"/>
      <c r="V9" s="894">
        <v>98.9</v>
      </c>
      <c r="W9" s="894"/>
      <c r="X9" s="894"/>
      <c r="Y9" s="894"/>
      <c r="Z9" s="894">
        <v>99.4</v>
      </c>
      <c r="AA9" s="894"/>
      <c r="AB9" s="894"/>
      <c r="AC9" s="894"/>
      <c r="AD9" s="894">
        <v>99.5</v>
      </c>
      <c r="AE9" s="894"/>
      <c r="AF9" s="894"/>
      <c r="AG9" s="894"/>
      <c r="AH9" s="894">
        <v>100.4</v>
      </c>
      <c r="AI9" s="894"/>
      <c r="AJ9" s="894"/>
      <c r="AK9" s="894"/>
      <c r="AL9" s="56"/>
      <c r="AM9" s="56"/>
      <c r="AN9" s="319"/>
      <c r="AO9" s="56"/>
      <c r="AP9" s="56"/>
      <c r="AQ9" s="56"/>
      <c r="AR9" s="56"/>
      <c r="AS9" s="56"/>
      <c r="AT9" s="56"/>
      <c r="AU9" s="56"/>
      <c r="AV9" s="316"/>
      <c r="AW9" s="316"/>
      <c r="AX9" s="316"/>
      <c r="AY9" s="316"/>
      <c r="AZ9" s="31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84" s="42" customFormat="1" ht="15.75" customHeight="1">
      <c r="A10" s="56"/>
      <c r="B10" s="320" t="s">
        <v>560</v>
      </c>
      <c r="C10" s="908" t="s">
        <v>567</v>
      </c>
      <c r="D10" s="908"/>
      <c r="E10" s="908"/>
      <c r="F10" s="908"/>
      <c r="G10" s="908"/>
      <c r="H10" s="908"/>
      <c r="I10" s="908"/>
      <c r="J10" s="908"/>
      <c r="K10" s="908"/>
      <c r="L10" s="908"/>
      <c r="M10" s="212"/>
      <c r="N10" s="906">
        <v>101</v>
      </c>
      <c r="O10" s="894"/>
      <c r="P10" s="894"/>
      <c r="Q10" s="894"/>
      <c r="R10" s="894">
        <v>100</v>
      </c>
      <c r="S10" s="894"/>
      <c r="T10" s="894"/>
      <c r="U10" s="894"/>
      <c r="V10" s="894">
        <v>100.2</v>
      </c>
      <c r="W10" s="894"/>
      <c r="X10" s="894"/>
      <c r="Y10" s="894"/>
      <c r="Z10" s="894">
        <v>108.9</v>
      </c>
      <c r="AA10" s="894"/>
      <c r="AB10" s="894"/>
      <c r="AC10" s="894"/>
      <c r="AD10" s="894">
        <v>101.9</v>
      </c>
      <c r="AE10" s="894"/>
      <c r="AF10" s="894"/>
      <c r="AG10" s="894"/>
      <c r="AH10" s="894">
        <v>106.4</v>
      </c>
      <c r="AI10" s="894"/>
      <c r="AJ10" s="894"/>
      <c r="AK10" s="894"/>
      <c r="AL10" s="56"/>
      <c r="AM10" s="56"/>
      <c r="AN10" s="319"/>
      <c r="AO10" s="56"/>
      <c r="AP10" s="56"/>
      <c r="AQ10" s="56"/>
      <c r="AR10" s="56"/>
      <c r="AS10" s="56"/>
      <c r="AT10" s="56"/>
      <c r="AU10" s="56"/>
      <c r="AV10" s="316"/>
      <c r="AW10" s="316"/>
      <c r="AX10" s="316"/>
      <c r="AY10" s="316"/>
      <c r="AZ10" s="31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84" s="42" customFormat="1" ht="15.75" customHeight="1">
      <c r="A11" s="56"/>
      <c r="B11" s="320" t="s">
        <v>560</v>
      </c>
      <c r="C11" s="908" t="s">
        <v>566</v>
      </c>
      <c r="D11" s="908"/>
      <c r="E11" s="908"/>
      <c r="F11" s="908"/>
      <c r="G11" s="908"/>
      <c r="H11" s="908"/>
      <c r="I11" s="908"/>
      <c r="J11" s="908"/>
      <c r="K11" s="908"/>
      <c r="L11" s="908"/>
      <c r="M11" s="212"/>
      <c r="N11" s="906">
        <v>97.9</v>
      </c>
      <c r="O11" s="894"/>
      <c r="P11" s="894"/>
      <c r="Q11" s="894"/>
      <c r="R11" s="894">
        <v>100</v>
      </c>
      <c r="S11" s="894"/>
      <c r="T11" s="894"/>
      <c r="U11" s="894"/>
      <c r="V11" s="894">
        <v>102.2</v>
      </c>
      <c r="W11" s="894"/>
      <c r="X11" s="894"/>
      <c r="Y11" s="894"/>
      <c r="Z11" s="894">
        <v>106.1</v>
      </c>
      <c r="AA11" s="894"/>
      <c r="AB11" s="894"/>
      <c r="AC11" s="894"/>
      <c r="AD11" s="894">
        <v>113.2</v>
      </c>
      <c r="AE11" s="894"/>
      <c r="AF11" s="894"/>
      <c r="AG11" s="894"/>
      <c r="AH11" s="894">
        <v>116.5</v>
      </c>
      <c r="AI11" s="894"/>
      <c r="AJ11" s="894"/>
      <c r="AK11" s="894"/>
      <c r="AL11" s="56"/>
      <c r="AM11" s="56"/>
      <c r="AN11" s="319"/>
      <c r="AO11" s="56"/>
      <c r="AP11" s="56"/>
      <c r="AQ11" s="56"/>
      <c r="AR11" s="56"/>
      <c r="AS11" s="56"/>
      <c r="AT11" s="56"/>
      <c r="AU11" s="56"/>
      <c r="AV11" s="316"/>
      <c r="AW11" s="316"/>
      <c r="AX11" s="316"/>
      <c r="AY11" s="316"/>
      <c r="AZ11" s="31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84" s="42" customFormat="1" ht="15.75" customHeight="1">
      <c r="A12" s="56"/>
      <c r="B12" s="320" t="s">
        <v>560</v>
      </c>
      <c r="C12" s="908" t="s">
        <v>565</v>
      </c>
      <c r="D12" s="908"/>
      <c r="E12" s="908"/>
      <c r="F12" s="908"/>
      <c r="G12" s="908"/>
      <c r="H12" s="908"/>
      <c r="I12" s="908"/>
      <c r="J12" s="908"/>
      <c r="K12" s="908"/>
      <c r="L12" s="908"/>
      <c r="M12" s="212"/>
      <c r="N12" s="906">
        <v>98.8</v>
      </c>
      <c r="O12" s="894"/>
      <c r="P12" s="894"/>
      <c r="Q12" s="894"/>
      <c r="R12" s="894">
        <v>100</v>
      </c>
      <c r="S12" s="894"/>
      <c r="T12" s="894"/>
      <c r="U12" s="894"/>
      <c r="V12" s="894">
        <v>100.9</v>
      </c>
      <c r="W12" s="894"/>
      <c r="X12" s="894"/>
      <c r="Y12" s="894"/>
      <c r="Z12" s="894">
        <v>101.1</v>
      </c>
      <c r="AA12" s="894"/>
      <c r="AB12" s="894"/>
      <c r="AC12" s="894"/>
      <c r="AD12" s="894">
        <v>102.7</v>
      </c>
      <c r="AE12" s="894"/>
      <c r="AF12" s="894"/>
      <c r="AG12" s="894"/>
      <c r="AH12" s="894">
        <v>103.9</v>
      </c>
      <c r="AI12" s="894"/>
      <c r="AJ12" s="894"/>
      <c r="AK12" s="894"/>
      <c r="AL12" s="56"/>
      <c r="AM12" s="56"/>
      <c r="AN12" s="319"/>
      <c r="AO12" s="56"/>
      <c r="AP12" s="56"/>
      <c r="AQ12" s="56"/>
      <c r="AR12" s="56"/>
      <c r="AS12" s="56"/>
      <c r="AT12" s="56"/>
      <c r="AU12" s="56"/>
      <c r="AV12" s="316"/>
      <c r="AW12" s="316"/>
      <c r="AX12" s="316"/>
      <c r="AY12" s="316"/>
      <c r="AZ12" s="31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84" s="42" customFormat="1" ht="15.75" customHeight="1">
      <c r="A13" s="56"/>
      <c r="B13" s="320" t="s">
        <v>560</v>
      </c>
      <c r="C13" s="908" t="s">
        <v>564</v>
      </c>
      <c r="D13" s="908"/>
      <c r="E13" s="908"/>
      <c r="F13" s="908"/>
      <c r="G13" s="908"/>
      <c r="H13" s="908"/>
      <c r="I13" s="908"/>
      <c r="J13" s="908"/>
      <c r="K13" s="908"/>
      <c r="L13" s="908"/>
      <c r="M13" s="212"/>
      <c r="N13" s="906">
        <v>99.8</v>
      </c>
      <c r="O13" s="894"/>
      <c r="P13" s="894"/>
      <c r="Q13" s="894"/>
      <c r="R13" s="894">
        <v>100</v>
      </c>
      <c r="S13" s="894"/>
      <c r="T13" s="894"/>
      <c r="U13" s="894"/>
      <c r="V13" s="894">
        <v>99.3</v>
      </c>
      <c r="W13" s="894"/>
      <c r="X13" s="894"/>
      <c r="Y13" s="894"/>
      <c r="Z13" s="894">
        <v>99.6</v>
      </c>
      <c r="AA13" s="894"/>
      <c r="AB13" s="894"/>
      <c r="AC13" s="894"/>
      <c r="AD13" s="894">
        <v>101.8</v>
      </c>
      <c r="AE13" s="894"/>
      <c r="AF13" s="894"/>
      <c r="AG13" s="894"/>
      <c r="AH13" s="894">
        <v>103.7</v>
      </c>
      <c r="AI13" s="894"/>
      <c r="AJ13" s="894"/>
      <c r="AK13" s="894"/>
      <c r="AL13" s="56"/>
      <c r="AM13" s="56"/>
      <c r="AN13" s="319"/>
      <c r="AO13" s="56"/>
      <c r="AP13" s="56"/>
      <c r="AQ13" s="56"/>
      <c r="AR13" s="56"/>
      <c r="AS13" s="56"/>
      <c r="AT13" s="56"/>
      <c r="AU13" s="56"/>
      <c r="AV13" s="316"/>
      <c r="AW13" s="316"/>
      <c r="AX13" s="316"/>
      <c r="AY13" s="316"/>
      <c r="AZ13" s="31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84" s="42" customFormat="1" ht="15.75" customHeight="1">
      <c r="A14" s="56"/>
      <c r="B14" s="320" t="s">
        <v>560</v>
      </c>
      <c r="C14" s="908" t="s">
        <v>563</v>
      </c>
      <c r="D14" s="908"/>
      <c r="E14" s="908"/>
      <c r="F14" s="908"/>
      <c r="G14" s="908"/>
      <c r="H14" s="908"/>
      <c r="I14" s="908"/>
      <c r="J14" s="908"/>
      <c r="K14" s="908"/>
      <c r="L14" s="908"/>
      <c r="M14" s="212"/>
      <c r="N14" s="906">
        <v>100.6</v>
      </c>
      <c r="O14" s="894"/>
      <c r="P14" s="894"/>
      <c r="Q14" s="894"/>
      <c r="R14" s="894">
        <v>100</v>
      </c>
      <c r="S14" s="894"/>
      <c r="T14" s="894"/>
      <c r="U14" s="894"/>
      <c r="V14" s="894">
        <v>95.2</v>
      </c>
      <c r="W14" s="894"/>
      <c r="X14" s="894"/>
      <c r="Y14" s="894"/>
      <c r="Z14" s="894">
        <v>93.7</v>
      </c>
      <c r="AA14" s="894"/>
      <c r="AB14" s="894"/>
      <c r="AC14" s="894"/>
      <c r="AD14" s="894">
        <v>95.1</v>
      </c>
      <c r="AE14" s="894"/>
      <c r="AF14" s="894"/>
      <c r="AG14" s="894"/>
      <c r="AH14" s="894">
        <v>97.9</v>
      </c>
      <c r="AI14" s="894"/>
      <c r="AJ14" s="894"/>
      <c r="AK14" s="894"/>
      <c r="AL14" s="56"/>
      <c r="AM14" s="56"/>
      <c r="AN14" s="319"/>
      <c r="AO14" s="56"/>
      <c r="AP14" s="56"/>
      <c r="AQ14" s="56"/>
      <c r="AR14" s="56"/>
      <c r="AS14" s="56"/>
      <c r="AT14" s="56"/>
      <c r="AU14" s="56"/>
      <c r="AV14" s="316"/>
      <c r="AW14" s="316"/>
      <c r="AX14" s="316"/>
      <c r="AY14" s="316"/>
      <c r="AZ14" s="31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row>
    <row r="15" spans="1:84" s="42" customFormat="1" ht="15.75" customHeight="1">
      <c r="A15" s="56"/>
      <c r="B15" s="320" t="s">
        <v>560</v>
      </c>
      <c r="C15" s="908" t="s">
        <v>562</v>
      </c>
      <c r="D15" s="908"/>
      <c r="E15" s="908"/>
      <c r="F15" s="908"/>
      <c r="G15" s="908"/>
      <c r="H15" s="908"/>
      <c r="I15" s="908"/>
      <c r="J15" s="908"/>
      <c r="K15" s="908"/>
      <c r="L15" s="908"/>
      <c r="M15" s="212"/>
      <c r="N15" s="906">
        <v>105.5</v>
      </c>
      <c r="O15" s="894"/>
      <c r="P15" s="894"/>
      <c r="Q15" s="894"/>
      <c r="R15" s="894">
        <v>100</v>
      </c>
      <c r="S15" s="894"/>
      <c r="T15" s="894"/>
      <c r="U15" s="894"/>
      <c r="V15" s="894">
        <v>100.7</v>
      </c>
      <c r="W15" s="894"/>
      <c r="X15" s="894"/>
      <c r="Y15" s="894"/>
      <c r="Z15" s="894">
        <v>102.2</v>
      </c>
      <c r="AA15" s="894"/>
      <c r="AB15" s="894"/>
      <c r="AC15" s="894"/>
      <c r="AD15" s="894">
        <v>104.2</v>
      </c>
      <c r="AE15" s="894"/>
      <c r="AF15" s="894"/>
      <c r="AG15" s="894"/>
      <c r="AH15" s="894">
        <v>105.5</v>
      </c>
      <c r="AI15" s="894"/>
      <c r="AJ15" s="894"/>
      <c r="AK15" s="894"/>
      <c r="AL15" s="56"/>
      <c r="AM15" s="56"/>
      <c r="AN15" s="319"/>
      <c r="AO15" s="56"/>
      <c r="AP15" s="56"/>
      <c r="AQ15" s="56"/>
      <c r="AR15" s="56"/>
      <c r="AS15" s="56"/>
      <c r="AT15" s="56"/>
      <c r="AU15" s="56"/>
      <c r="AV15" s="316"/>
      <c r="AW15" s="316"/>
      <c r="AX15" s="316"/>
      <c r="AY15" s="316"/>
      <c r="AZ15" s="31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84" s="42" customFormat="1" ht="15.75" customHeight="1">
      <c r="A16" s="56"/>
      <c r="B16" s="320" t="s">
        <v>560</v>
      </c>
      <c r="C16" s="908" t="s">
        <v>561</v>
      </c>
      <c r="D16" s="908"/>
      <c r="E16" s="908"/>
      <c r="F16" s="908"/>
      <c r="G16" s="908"/>
      <c r="H16" s="908"/>
      <c r="I16" s="908"/>
      <c r="J16" s="908"/>
      <c r="K16" s="908"/>
      <c r="L16" s="908"/>
      <c r="M16" s="212"/>
      <c r="N16" s="906">
        <v>99.6</v>
      </c>
      <c r="O16" s="894"/>
      <c r="P16" s="894"/>
      <c r="Q16" s="894"/>
      <c r="R16" s="894">
        <v>100</v>
      </c>
      <c r="S16" s="894"/>
      <c r="T16" s="894"/>
      <c r="U16" s="894"/>
      <c r="V16" s="894">
        <v>101.5</v>
      </c>
      <c r="W16" s="894"/>
      <c r="X16" s="894"/>
      <c r="Y16" s="894"/>
      <c r="Z16" s="894">
        <v>102.7</v>
      </c>
      <c r="AA16" s="894"/>
      <c r="AB16" s="894"/>
      <c r="AC16" s="894"/>
      <c r="AD16" s="894">
        <v>106.7</v>
      </c>
      <c r="AE16" s="894"/>
      <c r="AF16" s="894"/>
      <c r="AG16" s="894"/>
      <c r="AH16" s="894">
        <v>111.4</v>
      </c>
      <c r="AI16" s="894"/>
      <c r="AJ16" s="894"/>
      <c r="AK16" s="894"/>
      <c r="AL16" s="56"/>
      <c r="AM16" s="56"/>
      <c r="AN16" s="319"/>
      <c r="AO16" s="56"/>
      <c r="AP16" s="56"/>
      <c r="AQ16" s="56"/>
      <c r="AR16" s="56"/>
      <c r="AS16" s="56"/>
      <c r="AT16" s="56"/>
      <c r="AU16" s="56"/>
      <c r="AV16" s="316"/>
      <c r="AW16" s="316"/>
      <c r="AX16" s="316"/>
      <c r="AY16" s="316"/>
      <c r="AZ16" s="31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3" s="42" customFormat="1" ht="15.75" customHeight="1">
      <c r="A17" s="56"/>
      <c r="B17" s="320" t="s">
        <v>560</v>
      </c>
      <c r="C17" s="905" t="s">
        <v>559</v>
      </c>
      <c r="D17" s="905"/>
      <c r="E17" s="905"/>
      <c r="F17" s="905"/>
      <c r="G17" s="905"/>
      <c r="H17" s="905"/>
      <c r="I17" s="905"/>
      <c r="J17" s="905"/>
      <c r="K17" s="905"/>
      <c r="L17" s="905"/>
      <c r="M17" s="212"/>
      <c r="N17" s="906">
        <v>103</v>
      </c>
      <c r="O17" s="894"/>
      <c r="P17" s="894"/>
      <c r="Q17" s="894"/>
      <c r="R17" s="894">
        <v>100</v>
      </c>
      <c r="S17" s="894"/>
      <c r="T17" s="894"/>
      <c r="U17" s="894"/>
      <c r="V17" s="894">
        <v>101.1</v>
      </c>
      <c r="W17" s="894"/>
      <c r="X17" s="894"/>
      <c r="Y17" s="894"/>
      <c r="Z17" s="894">
        <v>102.3</v>
      </c>
      <c r="AA17" s="894"/>
      <c r="AB17" s="894"/>
      <c r="AC17" s="894"/>
      <c r="AD17" s="894">
        <v>105</v>
      </c>
      <c r="AE17" s="894"/>
      <c r="AF17" s="894"/>
      <c r="AG17" s="894"/>
      <c r="AH17" s="894">
        <v>106.7</v>
      </c>
      <c r="AI17" s="894"/>
      <c r="AJ17" s="894"/>
      <c r="AK17" s="894"/>
      <c r="AL17" s="56"/>
      <c r="AM17" s="56"/>
      <c r="AN17" s="319"/>
      <c r="AO17" s="56"/>
      <c r="AP17" s="56"/>
      <c r="AQ17" s="56"/>
      <c r="AR17" s="56"/>
      <c r="AS17" s="56"/>
      <c r="AT17" s="56"/>
      <c r="AU17" s="56"/>
      <c r="AV17" s="316"/>
      <c r="AW17" s="316"/>
      <c r="AX17" s="316"/>
      <c r="AY17" s="316"/>
      <c r="AZ17" s="31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3" ht="6" customHeight="1">
      <c r="B18" s="163"/>
      <c r="C18" s="163"/>
      <c r="D18" s="163"/>
      <c r="E18" s="163"/>
      <c r="F18" s="163"/>
      <c r="G18" s="163"/>
      <c r="H18" s="163"/>
      <c r="I18" s="73"/>
      <c r="J18" s="73"/>
      <c r="K18" s="73"/>
      <c r="L18" s="73"/>
      <c r="M18" s="87"/>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56"/>
      <c r="AM18" s="56"/>
      <c r="AN18" s="56"/>
      <c r="AO18" s="56"/>
      <c r="AP18" s="56"/>
      <c r="AQ18" s="56"/>
      <c r="AR18" s="56"/>
      <c r="AS18" s="56"/>
      <c r="AT18" s="56"/>
      <c r="AU18" s="56"/>
      <c r="AV18" s="56"/>
      <c r="AW18" s="56"/>
      <c r="AX18" s="56"/>
      <c r="AY18" s="56"/>
      <c r="AZ18" s="56"/>
      <c r="BB18" s="36"/>
      <c r="BC18" s="36"/>
      <c r="BD18" s="36"/>
      <c r="BE18" s="36"/>
      <c r="BF18" s="36"/>
      <c r="BG18" s="36"/>
      <c r="BH18" s="36"/>
      <c r="BI18" s="36"/>
      <c r="BJ18" s="36"/>
      <c r="BK18" s="36"/>
      <c r="BL18" s="36"/>
      <c r="BM18" s="36"/>
      <c r="BN18" s="36"/>
      <c r="BO18" s="36"/>
      <c r="BP18" s="36"/>
      <c r="BQ18" s="36"/>
      <c r="BR18" s="36"/>
      <c r="BS18" s="36"/>
      <c r="BT18" s="36"/>
      <c r="BU18" s="36"/>
      <c r="BV18" s="36"/>
    </row>
    <row r="19" spans="1:83" s="28" customFormat="1" ht="15.75" customHeight="1">
      <c r="B19" s="28" t="s">
        <v>558</v>
      </c>
    </row>
    <row r="20" spans="1:83" s="28" customFormat="1" ht="12.9" customHeight="1">
      <c r="B20" s="28" t="s">
        <v>557</v>
      </c>
    </row>
    <row r="21" spans="1:83" ht="12.9" customHeight="1">
      <c r="BB21" s="36"/>
      <c r="BC21" s="36"/>
      <c r="BD21" s="36"/>
      <c r="BE21" s="36"/>
      <c r="BF21" s="36"/>
      <c r="BG21" s="36"/>
      <c r="BH21" s="36"/>
      <c r="BI21" s="36"/>
      <c r="BJ21" s="36"/>
      <c r="BK21" s="36"/>
      <c r="BL21" s="36"/>
      <c r="BM21" s="36"/>
      <c r="BN21" s="36"/>
      <c r="BO21" s="36"/>
      <c r="BP21" s="36"/>
      <c r="BQ21" s="36"/>
      <c r="BR21" s="36"/>
      <c r="BS21" s="36"/>
      <c r="BT21" s="36"/>
      <c r="BU21" s="36"/>
      <c r="BV21" s="36"/>
    </row>
    <row r="22" spans="1:83" ht="20.100000000000001" customHeight="1">
      <c r="B22" s="67" t="s">
        <v>556</v>
      </c>
      <c r="C22" s="67"/>
      <c r="D22" s="6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86" t="s">
        <v>555</v>
      </c>
      <c r="AL22" s="56"/>
      <c r="AM22" s="56"/>
      <c r="AN22" s="56"/>
      <c r="AO22" s="56"/>
      <c r="AQ22" s="56"/>
      <c r="AR22" s="56"/>
      <c r="AS22" s="56"/>
      <c r="AT22" s="56"/>
      <c r="AU22" s="56"/>
      <c r="AV22" s="56"/>
      <c r="AW22" s="56"/>
      <c r="AX22" s="56"/>
      <c r="AY22" s="56"/>
      <c r="AZ22" s="56"/>
    </row>
    <row r="23" spans="1:83" ht="6" customHeight="1">
      <c r="B23" s="71"/>
      <c r="C23" s="71"/>
      <c r="D23" s="67"/>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Q23" s="56"/>
      <c r="AR23" s="317"/>
      <c r="AZ23" s="56"/>
      <c r="BA23" s="36"/>
      <c r="BW23" s="36"/>
      <c r="BX23" s="36"/>
      <c r="BY23" s="36"/>
      <c r="BZ23" s="36"/>
      <c r="CA23" s="36"/>
      <c r="CB23" s="36"/>
      <c r="CC23" s="36"/>
      <c r="CD23" s="36"/>
      <c r="CE23" s="36"/>
    </row>
    <row r="24" spans="1:83" s="36" customFormat="1" ht="20.100000000000001" customHeight="1">
      <c r="A24" s="56"/>
      <c r="B24" s="123"/>
      <c r="C24" s="912" t="s">
        <v>554</v>
      </c>
      <c r="D24" s="913"/>
      <c r="E24" s="913"/>
      <c r="F24" s="318"/>
      <c r="G24" s="669" t="s">
        <v>553</v>
      </c>
      <c r="H24" s="670"/>
      <c r="I24" s="670"/>
      <c r="J24" s="689"/>
      <c r="K24" s="618" t="s">
        <v>552</v>
      </c>
      <c r="L24" s="606"/>
      <c r="M24" s="606"/>
      <c r="N24" s="606"/>
      <c r="O24" s="688"/>
      <c r="P24" s="669" t="s">
        <v>551</v>
      </c>
      <c r="Q24" s="917"/>
      <c r="R24" s="917"/>
      <c r="S24" s="918"/>
      <c r="T24" s="896" t="s">
        <v>550</v>
      </c>
      <c r="U24" s="897"/>
      <c r="V24" s="897"/>
      <c r="W24" s="897"/>
      <c r="X24" s="898"/>
      <c r="Y24" s="898"/>
      <c r="Z24" s="898"/>
      <c r="AA24" s="898"/>
      <c r="AB24" s="899"/>
      <c r="AC24" s="940" t="s">
        <v>549</v>
      </c>
      <c r="AD24" s="941"/>
      <c r="AE24" s="941"/>
      <c r="AF24" s="941"/>
      <c r="AG24" s="941"/>
      <c r="AH24" s="942"/>
      <c r="AI24" s="942"/>
      <c r="AJ24" s="942"/>
      <c r="AK24" s="942"/>
      <c r="AL24" s="317"/>
      <c r="AM24" s="317"/>
      <c r="AN24" s="317"/>
      <c r="AO24" s="317"/>
      <c r="AP24" s="317"/>
      <c r="AQ24" s="317"/>
      <c r="AR24" s="56"/>
      <c r="AS24" s="56"/>
      <c r="AT24" s="316"/>
      <c r="AU24" s="316"/>
      <c r="AV24" s="316"/>
      <c r="AW24" s="316"/>
      <c r="AX24" s="316"/>
      <c r="AY24" s="316"/>
      <c r="AZ24" s="316"/>
      <c r="BA24" s="42"/>
      <c r="BB24" s="26"/>
      <c r="BC24" s="26"/>
      <c r="BD24" s="26"/>
      <c r="BE24" s="26"/>
      <c r="BF24" s="26"/>
      <c r="BG24" s="26"/>
      <c r="BH24" s="26"/>
      <c r="BI24" s="26"/>
      <c r="BJ24" s="26"/>
      <c r="BK24" s="26"/>
      <c r="BL24" s="26"/>
      <c r="BM24" s="26"/>
      <c r="BN24" s="26"/>
      <c r="BO24" s="26"/>
      <c r="BP24" s="26"/>
      <c r="BQ24" s="26"/>
      <c r="BR24" s="26"/>
      <c r="BS24" s="26"/>
      <c r="BT24" s="26"/>
      <c r="BU24" s="26"/>
      <c r="BV24" s="26"/>
    </row>
    <row r="25" spans="1:83" s="36" customFormat="1" ht="6" customHeight="1">
      <c r="A25" s="56"/>
      <c r="B25" s="56"/>
      <c r="C25" s="914"/>
      <c r="D25" s="914"/>
      <c r="E25" s="914"/>
      <c r="F25" s="56"/>
      <c r="G25" s="671"/>
      <c r="H25" s="672"/>
      <c r="I25" s="672"/>
      <c r="J25" s="690"/>
      <c r="K25" s="916"/>
      <c r="L25" s="642"/>
      <c r="M25" s="642"/>
      <c r="N25" s="642"/>
      <c r="O25" s="747"/>
      <c r="P25" s="919"/>
      <c r="Q25" s="920"/>
      <c r="R25" s="920"/>
      <c r="S25" s="921"/>
      <c r="T25" s="900"/>
      <c r="U25" s="901"/>
      <c r="V25" s="901"/>
      <c r="W25" s="901"/>
      <c r="X25" s="876"/>
      <c r="Y25" s="876"/>
      <c r="Z25" s="876"/>
      <c r="AA25" s="876"/>
      <c r="AB25" s="902"/>
      <c r="AC25" s="943"/>
      <c r="AD25" s="944"/>
      <c r="AE25" s="944"/>
      <c r="AF25" s="944"/>
      <c r="AG25" s="944"/>
      <c r="AH25" s="945"/>
      <c r="AI25" s="945"/>
      <c r="AJ25" s="945"/>
      <c r="AK25" s="945"/>
      <c r="AL25" s="56"/>
      <c r="AM25" s="56"/>
      <c r="AN25" s="56"/>
      <c r="AO25" s="56"/>
      <c r="AP25" s="56"/>
      <c r="AQ25" s="56"/>
      <c r="AS25" s="56"/>
      <c r="AT25" s="56"/>
      <c r="AU25" s="56"/>
      <c r="AV25" s="56"/>
      <c r="AW25" s="56"/>
      <c r="AX25" s="56"/>
      <c r="AY25" s="56"/>
      <c r="BC25" s="26"/>
      <c r="BD25" s="26"/>
      <c r="BE25" s="26"/>
      <c r="BF25" s="26"/>
      <c r="BG25" s="26"/>
      <c r="BH25" s="26"/>
      <c r="BI25" s="26"/>
      <c r="BJ25" s="26"/>
      <c r="BK25" s="26"/>
      <c r="BL25" s="26"/>
      <c r="BM25" s="26"/>
      <c r="BN25" s="26"/>
      <c r="BO25" s="26"/>
      <c r="BP25" s="26"/>
      <c r="BQ25" s="26"/>
      <c r="BR25" s="26"/>
      <c r="BS25" s="26"/>
      <c r="BT25" s="26"/>
      <c r="BU25" s="26"/>
      <c r="BV25" s="26"/>
    </row>
    <row r="26" spans="1:83" s="36" customFormat="1" ht="15.9" customHeight="1">
      <c r="A26" s="145"/>
      <c r="B26" s="145"/>
      <c r="C26" s="914"/>
      <c r="D26" s="914"/>
      <c r="E26" s="914"/>
      <c r="F26" s="144"/>
      <c r="G26" s="671"/>
      <c r="H26" s="672"/>
      <c r="I26" s="672"/>
      <c r="J26" s="690"/>
      <c r="K26" s="916"/>
      <c r="L26" s="642"/>
      <c r="M26" s="642"/>
      <c r="N26" s="642"/>
      <c r="O26" s="747"/>
      <c r="P26" s="919"/>
      <c r="Q26" s="920"/>
      <c r="R26" s="920"/>
      <c r="S26" s="921"/>
      <c r="T26" s="315"/>
      <c r="U26" s="315"/>
      <c r="V26" s="314"/>
      <c r="W26" s="42"/>
      <c r="X26" s="930" t="s">
        <v>548</v>
      </c>
      <c r="Y26" s="931"/>
      <c r="Z26" s="931"/>
      <c r="AA26" s="931"/>
      <c r="AB26" s="932"/>
      <c r="AC26" s="313"/>
      <c r="AD26" s="313"/>
      <c r="AE26" s="312"/>
      <c r="AF26" s="312"/>
      <c r="AG26" s="936" t="s">
        <v>547</v>
      </c>
      <c r="AH26" s="937"/>
      <c r="AI26" s="937"/>
      <c r="AJ26" s="937"/>
      <c r="AK26" s="937"/>
      <c r="AL26" s="311"/>
      <c r="AM26" s="311"/>
      <c r="AN26" s="311"/>
      <c r="AO26" s="311"/>
      <c r="AP26" s="311"/>
      <c r="AQ26" s="311"/>
      <c r="AS26" s="311"/>
      <c r="AT26" s="311"/>
      <c r="AU26" s="311"/>
      <c r="AV26" s="311"/>
      <c r="AW26" s="311"/>
      <c r="AX26" s="311"/>
      <c r="AY26" s="311"/>
      <c r="AZ26" s="311"/>
      <c r="BA26" s="26"/>
      <c r="BB26" s="26"/>
      <c r="BC26" s="26"/>
      <c r="BD26" s="26"/>
      <c r="BE26" s="26"/>
      <c r="BF26" s="26"/>
      <c r="BG26" s="26"/>
      <c r="BH26" s="26"/>
      <c r="BI26" s="26"/>
      <c r="BJ26" s="26"/>
      <c r="BK26" s="26"/>
      <c r="BL26" s="26"/>
      <c r="BM26" s="26"/>
      <c r="BO26" s="26"/>
      <c r="BP26" s="26"/>
      <c r="BS26" s="26"/>
      <c r="BT26" s="26"/>
    </row>
    <row r="27" spans="1:83" s="36" customFormat="1" ht="15.9" customHeight="1">
      <c r="B27" s="299"/>
      <c r="C27" s="915"/>
      <c r="D27" s="915"/>
      <c r="E27" s="915"/>
      <c r="F27" s="299"/>
      <c r="G27" s="673"/>
      <c r="H27" s="674"/>
      <c r="I27" s="674"/>
      <c r="J27" s="691"/>
      <c r="K27" s="619"/>
      <c r="L27" s="607"/>
      <c r="M27" s="607"/>
      <c r="N27" s="607"/>
      <c r="O27" s="685"/>
      <c r="P27" s="922"/>
      <c r="Q27" s="923"/>
      <c r="R27" s="923"/>
      <c r="S27" s="924"/>
      <c r="T27" s="310"/>
      <c r="U27" s="309"/>
      <c r="V27" s="309"/>
      <c r="W27" s="309"/>
      <c r="X27" s="933"/>
      <c r="Y27" s="934"/>
      <c r="Z27" s="934"/>
      <c r="AA27" s="934"/>
      <c r="AB27" s="935"/>
      <c r="AC27" s="308"/>
      <c r="AD27" s="308"/>
      <c r="AE27" s="308"/>
      <c r="AF27" s="308"/>
      <c r="AG27" s="938"/>
      <c r="AH27" s="939"/>
      <c r="AI27" s="939"/>
      <c r="AJ27" s="939"/>
      <c r="AK27" s="939"/>
      <c r="AL27" s="302"/>
      <c r="AM27" s="302"/>
      <c r="AN27" s="302"/>
      <c r="AO27" s="302"/>
      <c r="AP27" s="302"/>
      <c r="AQ27" s="302"/>
      <c r="AS27" s="302"/>
      <c r="AT27" s="302"/>
      <c r="AU27" s="302"/>
      <c r="AV27" s="302"/>
      <c r="AW27" s="302"/>
      <c r="AX27" s="302"/>
      <c r="AY27" s="302"/>
      <c r="AZ27" s="302"/>
      <c r="BA27" s="26"/>
      <c r="BB27" s="26"/>
      <c r="BC27" s="26"/>
      <c r="BD27" s="26"/>
      <c r="BE27" s="26"/>
      <c r="BF27" s="26"/>
      <c r="BG27" s="26"/>
      <c r="BH27" s="26"/>
      <c r="BI27" s="26"/>
      <c r="BJ27" s="26"/>
      <c r="BK27" s="26"/>
      <c r="BL27" s="26"/>
      <c r="BM27" s="26"/>
      <c r="BO27" s="26"/>
      <c r="BP27" s="26"/>
      <c r="BS27" s="26"/>
      <c r="BT27" s="26"/>
    </row>
    <row r="28" spans="1:83" s="36" customFormat="1" ht="15.9" customHeight="1">
      <c r="B28" s="303"/>
      <c r="D28" s="303"/>
      <c r="E28" s="303"/>
      <c r="F28" s="303"/>
      <c r="G28" s="307"/>
      <c r="H28" s="303"/>
      <c r="I28" s="303"/>
      <c r="J28" s="303"/>
      <c r="K28" s="303"/>
      <c r="L28" s="303"/>
      <c r="M28" s="306"/>
      <c r="N28" s="306"/>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2"/>
      <c r="AM28" s="302"/>
      <c r="AN28" s="302"/>
      <c r="AO28" s="302"/>
      <c r="AP28" s="302"/>
      <c r="AQ28" s="302"/>
      <c r="AS28" s="302"/>
      <c r="AT28" s="302"/>
      <c r="AU28" s="302"/>
      <c r="AV28" s="302"/>
      <c r="AW28" s="302"/>
      <c r="AX28" s="302"/>
      <c r="AY28" s="302"/>
      <c r="AZ28" s="302"/>
      <c r="BA28" s="26"/>
      <c r="BB28" s="301"/>
      <c r="BC28" s="26"/>
      <c r="BD28" s="26"/>
      <c r="BE28" s="26"/>
      <c r="BF28" s="26"/>
      <c r="BG28" s="26"/>
      <c r="BH28" s="26"/>
      <c r="BI28" s="26"/>
      <c r="BJ28" s="26"/>
      <c r="BK28" s="26"/>
      <c r="BL28" s="26"/>
      <c r="BM28" s="26"/>
      <c r="BO28" s="26"/>
      <c r="BP28" s="26"/>
      <c r="BS28" s="26"/>
      <c r="BT28" s="26"/>
    </row>
    <row r="29" spans="1:83" s="36" customFormat="1" ht="15.9" customHeight="1">
      <c r="B29" s="929" t="s">
        <v>546</v>
      </c>
      <c r="C29" s="929"/>
      <c r="D29" s="304" t="s">
        <v>34</v>
      </c>
      <c r="E29" s="927" t="s">
        <v>17</v>
      </c>
      <c r="F29" s="928"/>
      <c r="G29" s="925">
        <v>43</v>
      </c>
      <c r="H29" s="926"/>
      <c r="I29" s="926"/>
      <c r="J29" s="926"/>
      <c r="K29" s="893">
        <v>5850</v>
      </c>
      <c r="L29" s="893"/>
      <c r="M29" s="893"/>
      <c r="N29" s="893"/>
      <c r="O29" s="893"/>
      <c r="P29" s="895">
        <v>58.5</v>
      </c>
      <c r="Q29" s="895"/>
      <c r="R29" s="895"/>
      <c r="S29" s="895"/>
      <c r="T29" s="893">
        <v>6526</v>
      </c>
      <c r="U29" s="893"/>
      <c r="V29" s="893"/>
      <c r="W29" s="893"/>
      <c r="X29" s="893">
        <v>420</v>
      </c>
      <c r="Y29" s="893"/>
      <c r="Z29" s="893"/>
      <c r="AA29" s="893"/>
      <c r="AB29" s="893"/>
      <c r="AC29" s="893">
        <v>2948</v>
      </c>
      <c r="AD29" s="893"/>
      <c r="AE29" s="893"/>
      <c r="AF29" s="893"/>
      <c r="AG29" s="893">
        <v>2535</v>
      </c>
      <c r="AH29" s="893"/>
      <c r="AI29" s="893"/>
      <c r="AJ29" s="893"/>
      <c r="AK29" s="893"/>
      <c r="AL29" s="302"/>
      <c r="AM29" s="302"/>
      <c r="AN29" s="302"/>
      <c r="AO29" s="302"/>
      <c r="AP29" s="302"/>
      <c r="AQ29" s="302"/>
      <c r="AS29" s="302"/>
      <c r="AT29" s="302"/>
      <c r="AU29" s="302"/>
      <c r="AV29" s="302"/>
      <c r="AW29" s="302"/>
      <c r="AX29" s="302"/>
      <c r="AY29" s="302"/>
      <c r="AZ29" s="302"/>
      <c r="BA29" s="26"/>
      <c r="BB29" s="301"/>
      <c r="BC29" s="26"/>
      <c r="BD29" s="26"/>
      <c r="BE29" s="26"/>
      <c r="BF29" s="26"/>
      <c r="BG29" s="26"/>
      <c r="BH29" s="26"/>
      <c r="BI29" s="26"/>
      <c r="BJ29" s="26"/>
      <c r="BK29" s="26"/>
      <c r="BL29" s="26"/>
      <c r="BM29" s="26"/>
      <c r="BO29" s="26"/>
      <c r="BP29" s="26"/>
      <c r="BS29" s="26"/>
      <c r="BT29" s="26"/>
    </row>
    <row r="30" spans="1:83" s="36" customFormat="1" ht="15.9" customHeight="1">
      <c r="B30" s="929"/>
      <c r="C30" s="929"/>
      <c r="D30" s="303">
        <v>6</v>
      </c>
      <c r="E30" s="927"/>
      <c r="F30" s="928"/>
      <c r="G30" s="910">
        <v>44.8</v>
      </c>
      <c r="H30" s="911"/>
      <c r="I30" s="911"/>
      <c r="J30" s="911"/>
      <c r="K30" s="893">
        <v>7485</v>
      </c>
      <c r="L30" s="893"/>
      <c r="M30" s="893"/>
      <c r="N30" s="893"/>
      <c r="O30" s="893"/>
      <c r="P30" s="895">
        <v>62.6</v>
      </c>
      <c r="Q30" s="895"/>
      <c r="R30" s="895"/>
      <c r="S30" s="895"/>
      <c r="T30" s="893">
        <v>9215</v>
      </c>
      <c r="U30" s="893"/>
      <c r="V30" s="893"/>
      <c r="W30" s="893"/>
      <c r="X30" s="893">
        <v>516</v>
      </c>
      <c r="Y30" s="893"/>
      <c r="Z30" s="893"/>
      <c r="AA30" s="893"/>
      <c r="AB30" s="893"/>
      <c r="AC30" s="893">
        <v>4327</v>
      </c>
      <c r="AD30" s="893"/>
      <c r="AE30" s="893"/>
      <c r="AF30" s="893"/>
      <c r="AG30" s="893">
        <v>3857</v>
      </c>
      <c r="AH30" s="893"/>
      <c r="AI30" s="893"/>
      <c r="AJ30" s="893"/>
      <c r="AK30" s="893"/>
      <c r="AL30" s="302"/>
      <c r="AM30" s="302"/>
      <c r="AN30" s="302"/>
      <c r="AO30" s="302"/>
      <c r="AP30" s="302"/>
      <c r="AQ30" s="302"/>
      <c r="AS30" s="302"/>
      <c r="AT30" s="302"/>
      <c r="AU30" s="302"/>
      <c r="AV30" s="302"/>
      <c r="AW30" s="302"/>
      <c r="AX30" s="302"/>
      <c r="AY30" s="302"/>
      <c r="AZ30" s="302"/>
      <c r="BA30" s="26"/>
      <c r="BB30" s="301"/>
      <c r="BC30" s="26"/>
      <c r="BD30" s="26"/>
      <c r="BE30" s="26"/>
      <c r="BF30" s="26"/>
      <c r="BG30" s="26"/>
      <c r="BH30" s="26"/>
      <c r="BI30" s="26"/>
      <c r="BJ30" s="26"/>
      <c r="BK30" s="26"/>
      <c r="BL30" s="26"/>
      <c r="BM30" s="26"/>
      <c r="BO30" s="26"/>
      <c r="BP30" s="26"/>
      <c r="BS30" s="26"/>
      <c r="BT30" s="26"/>
    </row>
    <row r="31" spans="1:83" s="36" customFormat="1" ht="15.9" customHeight="1">
      <c r="B31" s="929"/>
      <c r="C31" s="929"/>
      <c r="D31" s="303">
        <v>11</v>
      </c>
      <c r="E31" s="927"/>
      <c r="F31" s="928"/>
      <c r="G31" s="910">
        <v>45.5</v>
      </c>
      <c r="H31" s="911"/>
      <c r="I31" s="911"/>
      <c r="J31" s="911"/>
      <c r="K31" s="893">
        <v>7355</v>
      </c>
      <c r="L31" s="893"/>
      <c r="M31" s="893"/>
      <c r="N31" s="893"/>
      <c r="O31" s="893"/>
      <c r="P31" s="895">
        <v>57.2</v>
      </c>
      <c r="Q31" s="895"/>
      <c r="R31" s="895"/>
      <c r="S31" s="895"/>
      <c r="T31" s="893">
        <v>9868</v>
      </c>
      <c r="U31" s="893"/>
      <c r="V31" s="893"/>
      <c r="W31" s="893"/>
      <c r="X31" s="893">
        <v>849</v>
      </c>
      <c r="Y31" s="893"/>
      <c r="Z31" s="893"/>
      <c r="AA31" s="893"/>
      <c r="AB31" s="893"/>
      <c r="AC31" s="893">
        <v>5199</v>
      </c>
      <c r="AD31" s="893"/>
      <c r="AE31" s="893"/>
      <c r="AF31" s="893"/>
      <c r="AG31" s="893">
        <v>4531</v>
      </c>
      <c r="AH31" s="893"/>
      <c r="AI31" s="893"/>
      <c r="AJ31" s="893"/>
      <c r="AK31" s="893"/>
      <c r="AL31" s="302"/>
      <c r="AM31" s="302"/>
      <c r="AN31" s="302"/>
      <c r="AO31" s="302"/>
      <c r="AP31" s="302"/>
      <c r="AQ31" s="302"/>
      <c r="AS31" s="302"/>
      <c r="AT31" s="302"/>
      <c r="AU31" s="302"/>
      <c r="AV31" s="302"/>
      <c r="AW31" s="302"/>
      <c r="AX31" s="302"/>
      <c r="AY31" s="302"/>
      <c r="AZ31" s="302"/>
      <c r="BA31" s="26"/>
      <c r="BB31" s="301"/>
      <c r="BC31" s="26"/>
      <c r="BD31" s="26"/>
      <c r="BE31" s="26"/>
      <c r="BF31" s="26"/>
      <c r="BG31" s="26"/>
      <c r="BH31" s="26"/>
      <c r="BI31" s="26"/>
      <c r="BJ31" s="26"/>
      <c r="BK31" s="26"/>
      <c r="BL31" s="26"/>
      <c r="BM31" s="26"/>
      <c r="BO31" s="26"/>
      <c r="BP31" s="26"/>
      <c r="BS31" s="26"/>
      <c r="BT31" s="26"/>
    </row>
    <row r="32" spans="1:83" s="36" customFormat="1" ht="15.9" customHeight="1">
      <c r="B32" s="929"/>
      <c r="C32" s="929"/>
      <c r="D32" s="303">
        <v>16</v>
      </c>
      <c r="E32" s="927"/>
      <c r="F32" s="928"/>
      <c r="G32" s="910">
        <v>46.7</v>
      </c>
      <c r="H32" s="911"/>
      <c r="I32" s="911"/>
      <c r="J32" s="911"/>
      <c r="K32" s="893">
        <v>7107</v>
      </c>
      <c r="L32" s="893"/>
      <c r="M32" s="893"/>
      <c r="N32" s="893"/>
      <c r="O32" s="893"/>
      <c r="P32" s="895">
        <v>65.599999999999994</v>
      </c>
      <c r="Q32" s="895"/>
      <c r="R32" s="895"/>
      <c r="S32" s="895"/>
      <c r="T32" s="893">
        <v>9940</v>
      </c>
      <c r="U32" s="893"/>
      <c r="V32" s="893"/>
      <c r="W32" s="893"/>
      <c r="X32" s="893">
        <v>1407</v>
      </c>
      <c r="Y32" s="893"/>
      <c r="Z32" s="893"/>
      <c r="AA32" s="893"/>
      <c r="AB32" s="893"/>
      <c r="AC32" s="893">
        <v>6100</v>
      </c>
      <c r="AD32" s="893"/>
      <c r="AE32" s="893"/>
      <c r="AF32" s="893"/>
      <c r="AG32" s="893">
        <v>5566</v>
      </c>
      <c r="AH32" s="893"/>
      <c r="AI32" s="893"/>
      <c r="AJ32" s="893"/>
      <c r="AK32" s="893"/>
      <c r="AL32" s="302"/>
      <c r="AM32" s="302"/>
      <c r="AN32" s="302"/>
      <c r="AO32" s="302"/>
      <c r="AP32" s="302"/>
      <c r="AQ32" s="302"/>
      <c r="AS32" s="302"/>
      <c r="AT32" s="302"/>
      <c r="AU32" s="302"/>
      <c r="AV32" s="302"/>
      <c r="AW32" s="302"/>
      <c r="AX32" s="302"/>
      <c r="AY32" s="302"/>
      <c r="AZ32" s="302"/>
      <c r="BA32" s="26"/>
      <c r="BB32" s="301"/>
      <c r="BC32" s="26"/>
      <c r="BD32" s="26"/>
      <c r="BE32" s="26"/>
      <c r="BF32" s="26"/>
      <c r="BG32" s="26"/>
      <c r="BH32" s="26"/>
      <c r="BI32" s="26"/>
      <c r="BJ32" s="26"/>
      <c r="BK32" s="26"/>
      <c r="BL32" s="26"/>
      <c r="BM32" s="26"/>
      <c r="BO32" s="26"/>
      <c r="BP32" s="26"/>
      <c r="BS32" s="26"/>
      <c r="BT32" s="26"/>
    </row>
    <row r="33" spans="2:74" s="36" customFormat="1" ht="15.9" customHeight="1">
      <c r="B33" s="929"/>
      <c r="C33" s="929"/>
      <c r="D33" s="303">
        <v>21</v>
      </c>
      <c r="E33" s="927"/>
      <c r="F33" s="928"/>
      <c r="G33" s="910">
        <v>47.9</v>
      </c>
      <c r="H33" s="911"/>
      <c r="I33" s="911"/>
      <c r="J33" s="911"/>
      <c r="K33" s="893">
        <v>6638</v>
      </c>
      <c r="L33" s="893"/>
      <c r="M33" s="893"/>
      <c r="N33" s="893"/>
      <c r="O33" s="893"/>
      <c r="P33" s="895">
        <v>64.900000000000006</v>
      </c>
      <c r="Q33" s="895"/>
      <c r="R33" s="895"/>
      <c r="S33" s="895"/>
      <c r="T33" s="893">
        <v>9713</v>
      </c>
      <c r="U33" s="893"/>
      <c r="V33" s="893"/>
      <c r="W33" s="893"/>
      <c r="X33" s="893">
        <v>1459</v>
      </c>
      <c r="Y33" s="893"/>
      <c r="Z33" s="893"/>
      <c r="AA33" s="893"/>
      <c r="AB33" s="893"/>
      <c r="AC33" s="893">
        <v>5720</v>
      </c>
      <c r="AD33" s="893"/>
      <c r="AE33" s="893"/>
      <c r="AF33" s="893"/>
      <c r="AG33" s="893">
        <v>5190</v>
      </c>
      <c r="AH33" s="893"/>
      <c r="AI33" s="893"/>
      <c r="AJ33" s="893"/>
      <c r="AK33" s="893"/>
      <c r="AL33" s="302"/>
      <c r="AM33" s="302"/>
      <c r="AN33" s="302"/>
      <c r="AO33" s="302"/>
      <c r="AP33" s="302"/>
      <c r="AQ33" s="302"/>
      <c r="AR33" s="26"/>
      <c r="AS33" s="302"/>
      <c r="AT33" s="302"/>
      <c r="AU33" s="302"/>
      <c r="AV33" s="302"/>
      <c r="AW33" s="302"/>
      <c r="AX33" s="302"/>
      <c r="AY33" s="302"/>
      <c r="AZ33" s="302"/>
      <c r="BA33" s="26"/>
      <c r="BB33" s="301"/>
      <c r="BC33" s="26"/>
      <c r="BD33" s="26"/>
      <c r="BE33" s="26"/>
      <c r="BF33" s="26"/>
      <c r="BG33" s="26"/>
      <c r="BH33" s="26"/>
      <c r="BI33" s="26"/>
      <c r="BJ33" s="26"/>
      <c r="BK33" s="26"/>
      <c r="BL33" s="26"/>
      <c r="BM33" s="26"/>
      <c r="BO33" s="26"/>
      <c r="BP33" s="26"/>
      <c r="BS33" s="26"/>
      <c r="BT33" s="26"/>
    </row>
    <row r="34" spans="2:74" s="36" customFormat="1" ht="15.9" customHeight="1">
      <c r="B34" s="929"/>
      <c r="C34" s="929"/>
      <c r="D34" s="303">
        <v>26</v>
      </c>
      <c r="E34" s="927"/>
      <c r="F34" s="928"/>
      <c r="G34" s="910">
        <v>48.5</v>
      </c>
      <c r="H34" s="946"/>
      <c r="I34" s="946"/>
      <c r="J34" s="946"/>
      <c r="K34" s="893">
        <v>6423</v>
      </c>
      <c r="L34" s="909"/>
      <c r="M34" s="909"/>
      <c r="N34" s="909"/>
      <c r="O34" s="909"/>
      <c r="P34" s="895">
        <v>63.3</v>
      </c>
      <c r="Q34" s="895"/>
      <c r="R34" s="895"/>
      <c r="S34" s="895"/>
      <c r="T34" s="893">
        <v>9288</v>
      </c>
      <c r="U34" s="893"/>
      <c r="V34" s="893"/>
      <c r="W34" s="893"/>
      <c r="X34" s="893">
        <v>2190</v>
      </c>
      <c r="Y34" s="893"/>
      <c r="Z34" s="893"/>
      <c r="AA34" s="893"/>
      <c r="AB34" s="893"/>
      <c r="AC34" s="893">
        <v>5018</v>
      </c>
      <c r="AD34" s="893"/>
      <c r="AE34" s="893"/>
      <c r="AF34" s="893"/>
      <c r="AG34" s="893">
        <v>4594</v>
      </c>
      <c r="AH34" s="893"/>
      <c r="AI34" s="893"/>
      <c r="AJ34" s="893"/>
      <c r="AK34" s="893"/>
      <c r="AL34" s="302"/>
      <c r="AM34" s="302"/>
      <c r="AN34" s="302"/>
      <c r="AO34" s="302"/>
      <c r="AP34" s="302"/>
      <c r="AQ34" s="302"/>
      <c r="AR34" s="26"/>
      <c r="AS34" s="302"/>
      <c r="AT34" s="302"/>
      <c r="AU34" s="302"/>
      <c r="AV34" s="302"/>
      <c r="AW34" s="302"/>
      <c r="AX34" s="302"/>
      <c r="AY34" s="302"/>
      <c r="AZ34" s="302"/>
      <c r="BA34" s="26"/>
      <c r="BB34" s="301"/>
      <c r="BC34" s="26"/>
      <c r="BD34" s="26"/>
      <c r="BE34" s="26"/>
      <c r="BF34" s="26"/>
      <c r="BG34" s="26"/>
      <c r="BH34" s="26"/>
      <c r="BI34" s="26"/>
      <c r="BJ34" s="26"/>
      <c r="BK34" s="26"/>
      <c r="BL34" s="26"/>
      <c r="BM34" s="26"/>
      <c r="BN34" s="26"/>
      <c r="BO34" s="26"/>
      <c r="BP34" s="26"/>
      <c r="BQ34" s="26"/>
      <c r="BR34" s="26"/>
      <c r="BS34" s="26"/>
      <c r="BT34" s="26"/>
      <c r="BU34" s="26"/>
      <c r="BV34" s="26"/>
    </row>
    <row r="35" spans="2:74" s="36" customFormat="1" ht="15.9" customHeight="1">
      <c r="B35" s="929" t="s">
        <v>33</v>
      </c>
      <c r="C35" s="929"/>
      <c r="D35" s="303" t="s">
        <v>34</v>
      </c>
      <c r="E35" s="927" t="s">
        <v>17</v>
      </c>
      <c r="F35" s="928"/>
      <c r="G35" s="910">
        <v>48.7</v>
      </c>
      <c r="H35" s="946"/>
      <c r="I35" s="946"/>
      <c r="J35" s="946"/>
      <c r="K35" s="893">
        <v>6603</v>
      </c>
      <c r="L35" s="909"/>
      <c r="M35" s="909"/>
      <c r="N35" s="909"/>
      <c r="O35" s="909"/>
      <c r="P35" s="947" t="s">
        <v>545</v>
      </c>
      <c r="Q35" s="947"/>
      <c r="R35" s="947"/>
      <c r="S35" s="947"/>
      <c r="T35" s="893">
        <v>7769</v>
      </c>
      <c r="U35" s="893"/>
      <c r="V35" s="893"/>
      <c r="W35" s="893"/>
      <c r="X35" s="893">
        <v>2218</v>
      </c>
      <c r="Y35" s="893"/>
      <c r="Z35" s="893"/>
      <c r="AA35" s="893"/>
      <c r="AB35" s="893"/>
      <c r="AC35" s="893">
        <v>6605</v>
      </c>
      <c r="AD35" s="893"/>
      <c r="AE35" s="893"/>
      <c r="AF35" s="893"/>
      <c r="AG35" s="893">
        <v>5678</v>
      </c>
      <c r="AH35" s="893"/>
      <c r="AI35" s="893"/>
      <c r="AJ35" s="893"/>
      <c r="AK35" s="893"/>
      <c r="AL35" s="302"/>
      <c r="AM35" s="302"/>
      <c r="AN35" s="302"/>
      <c r="AO35" s="302"/>
      <c r="AP35" s="302"/>
      <c r="AQ35" s="302"/>
      <c r="AR35" s="26"/>
      <c r="AS35" s="302"/>
      <c r="AT35" s="302"/>
      <c r="AU35" s="302"/>
      <c r="AV35" s="302"/>
      <c r="AW35" s="302"/>
      <c r="AX35" s="302"/>
      <c r="AY35" s="302"/>
      <c r="AZ35" s="302"/>
      <c r="BA35" s="26"/>
      <c r="BB35" s="301"/>
      <c r="BC35" s="26"/>
      <c r="BD35" s="26"/>
      <c r="BE35" s="26"/>
      <c r="BF35" s="26"/>
      <c r="BG35" s="26"/>
      <c r="BH35" s="26"/>
      <c r="BI35" s="26"/>
      <c r="BJ35" s="26"/>
      <c r="BK35" s="26"/>
      <c r="BL35" s="26"/>
      <c r="BM35" s="26"/>
      <c r="BN35" s="26"/>
      <c r="BO35" s="26"/>
      <c r="BP35" s="26"/>
      <c r="BQ35" s="26"/>
      <c r="BR35" s="26"/>
      <c r="BS35" s="26"/>
      <c r="BT35" s="26"/>
      <c r="BU35" s="26"/>
      <c r="BV35" s="26"/>
    </row>
    <row r="36" spans="2:74" s="56" customFormat="1" ht="6" customHeight="1">
      <c r="B36" s="299"/>
      <c r="C36" s="299"/>
      <c r="D36" s="299"/>
      <c r="E36" s="299"/>
      <c r="F36" s="299"/>
      <c r="G36" s="300"/>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O36" s="46"/>
      <c r="AP36" s="42"/>
      <c r="AU36" s="46"/>
      <c r="AV36" s="42"/>
    </row>
    <row r="37" spans="2:74" s="28" customFormat="1" ht="16.5" customHeight="1">
      <c r="B37" s="28" t="s">
        <v>544</v>
      </c>
    </row>
    <row r="38" spans="2:74" s="28" customFormat="1" ht="10.5" customHeight="1"/>
    <row r="39" spans="2:74" s="28" customFormat="1" ht="10.5" customHeight="1"/>
    <row r="40" spans="2:74" s="28" customFormat="1" ht="12.9" customHeight="1">
      <c r="BA40" s="29"/>
    </row>
    <row r="41" spans="2:74" s="28" customFormat="1" ht="12.9" customHeight="1">
      <c r="BA41" s="29"/>
    </row>
    <row r="42" spans="2:74" s="28" customFormat="1" ht="12.9" customHeight="1">
      <c r="BA42" s="29"/>
    </row>
    <row r="43" spans="2:74" s="28" customFormat="1" ht="12.9" customHeight="1">
      <c r="BA43" s="29"/>
    </row>
    <row r="44" spans="2:74" s="28" customFormat="1" ht="12.9" customHeight="1">
      <c r="BA44" s="29"/>
    </row>
    <row r="45" spans="2:74" s="28" customFormat="1" ht="12.9" customHeight="1">
      <c r="BA45" s="29"/>
    </row>
    <row r="46" spans="2:74" s="28" customFormat="1" ht="12.9" customHeight="1">
      <c r="BA46" s="29"/>
    </row>
    <row r="47" spans="2:74" s="28" customFormat="1" ht="12.9" customHeight="1">
      <c r="BA47" s="29"/>
    </row>
    <row r="48" spans="2:74" s="28" customFormat="1" ht="12.9" customHeight="1">
      <c r="BA48" s="29"/>
    </row>
    <row r="49" spans="53:53" s="28" customFormat="1" ht="12.9" customHeight="1">
      <c r="BA49" s="29"/>
    </row>
    <row r="50" spans="53:53" s="28" customFormat="1" ht="12.9" customHeight="1">
      <c r="BA50" s="29"/>
    </row>
    <row r="51" spans="53:53" s="28" customFormat="1" ht="12.9" customHeight="1">
      <c r="BA51" s="29"/>
    </row>
    <row r="52" spans="53:53" s="28" customFormat="1" ht="12.9" customHeight="1">
      <c r="BA52" s="29"/>
    </row>
    <row r="53" spans="53:53" s="28" customFormat="1" ht="12.9" customHeight="1">
      <c r="BA53" s="29"/>
    </row>
    <row r="54" spans="53:53" s="28" customFormat="1" ht="12.9" customHeight="1">
      <c r="BA54" s="29"/>
    </row>
    <row r="55" spans="53:53" s="28" customFormat="1" ht="12.9" customHeight="1">
      <c r="BA55" s="29"/>
    </row>
    <row r="56" spans="53:53" s="28" customFormat="1" ht="12.9" customHeight="1">
      <c r="BA56" s="29"/>
    </row>
    <row r="57" spans="53:53" s="28" customFormat="1" ht="12.9" customHeight="1">
      <c r="BA57" s="29"/>
    </row>
    <row r="58" spans="53:53" s="28" customFormat="1" ht="12.9" customHeight="1">
      <c r="BA58" s="29"/>
    </row>
    <row r="59" spans="53:53" s="28" customFormat="1" ht="12.9" customHeight="1">
      <c r="BA59" s="29"/>
    </row>
    <row r="60" spans="53:53" s="28" customFormat="1" ht="12.9" customHeight="1">
      <c r="BA60" s="29"/>
    </row>
    <row r="61" spans="53:53" s="28" customFormat="1" ht="12.9" customHeight="1">
      <c r="BA61" s="29"/>
    </row>
    <row r="62" spans="53:53" s="28" customFormat="1" ht="12.9" customHeight="1">
      <c r="BA62" s="29"/>
    </row>
    <row r="63" spans="53:53" s="28" customFormat="1" ht="12.9" customHeight="1">
      <c r="BA63" s="29"/>
    </row>
    <row r="64" spans="53:53" s="28" customFormat="1" ht="12.9" customHeight="1">
      <c r="BA64" s="29"/>
    </row>
    <row r="65" spans="53:53" s="28" customFormat="1" ht="12.9" customHeight="1">
      <c r="BA65" s="29"/>
    </row>
  </sheetData>
  <mergeCells count="154">
    <mergeCell ref="X35:AB35"/>
    <mergeCell ref="AC35:AF35"/>
    <mergeCell ref="Z15:AC15"/>
    <mergeCell ref="Z14:AC14"/>
    <mergeCell ref="Z12:AC12"/>
    <mergeCell ref="Z11:AC11"/>
    <mergeCell ref="Z10:AC10"/>
    <mergeCell ref="Z8:AC8"/>
    <mergeCell ref="AD8:AG8"/>
    <mergeCell ref="Z9:AC9"/>
    <mergeCell ref="AD9:AG9"/>
    <mergeCell ref="AG35:AK35"/>
    <mergeCell ref="X30:AB30"/>
    <mergeCell ref="X31:AB31"/>
    <mergeCell ref="X32:AB32"/>
    <mergeCell ref="AH15:AK15"/>
    <mergeCell ref="AH14:AK14"/>
    <mergeCell ref="AG32:AK32"/>
    <mergeCell ref="AH16:AK16"/>
    <mergeCell ref="AH13:AK13"/>
    <mergeCell ref="AC34:AF34"/>
    <mergeCell ref="AG31:AK31"/>
    <mergeCell ref="B35:C35"/>
    <mergeCell ref="E35:F35"/>
    <mergeCell ref="G35:J35"/>
    <mergeCell ref="K35:O35"/>
    <mergeCell ref="P35:S35"/>
    <mergeCell ref="T35:W35"/>
    <mergeCell ref="E30:F30"/>
    <mergeCell ref="E31:F31"/>
    <mergeCell ref="E32:F32"/>
    <mergeCell ref="E33:F33"/>
    <mergeCell ref="E34:F34"/>
    <mergeCell ref="B30:C30"/>
    <mergeCell ref="B31:C31"/>
    <mergeCell ref="B32:C32"/>
    <mergeCell ref="B33:C33"/>
    <mergeCell ref="B34:C34"/>
    <mergeCell ref="G30:J30"/>
    <mergeCell ref="G31:J31"/>
    <mergeCell ref="K30:O30"/>
    <mergeCell ref="K31:O31"/>
    <mergeCell ref="P31:S31"/>
    <mergeCell ref="P33:S33"/>
    <mergeCell ref="G34:J34"/>
    <mergeCell ref="K32:O32"/>
    <mergeCell ref="C24:E27"/>
    <mergeCell ref="G24:J27"/>
    <mergeCell ref="K24:O27"/>
    <mergeCell ref="P24:S27"/>
    <mergeCell ref="G29:J29"/>
    <mergeCell ref="P29:S29"/>
    <mergeCell ref="E29:F29"/>
    <mergeCell ref="B29:C29"/>
    <mergeCell ref="AG29:AK29"/>
    <mergeCell ref="K29:O29"/>
    <mergeCell ref="X26:AB27"/>
    <mergeCell ref="AG26:AK27"/>
    <mergeCell ref="AC24:AK25"/>
    <mergeCell ref="AC29:AF29"/>
    <mergeCell ref="K33:O33"/>
    <mergeCell ref="K34:O34"/>
    <mergeCell ref="G32:J32"/>
    <mergeCell ref="X29:AB29"/>
    <mergeCell ref="G33:J33"/>
    <mergeCell ref="X34:AB34"/>
    <mergeCell ref="P34:S34"/>
    <mergeCell ref="T29:W29"/>
    <mergeCell ref="T30:W30"/>
    <mergeCell ref="T31:W31"/>
    <mergeCell ref="T32:W32"/>
    <mergeCell ref="T33:W33"/>
    <mergeCell ref="T34:W34"/>
    <mergeCell ref="P30:S30"/>
    <mergeCell ref="X33:AB33"/>
    <mergeCell ref="C7:L7"/>
    <mergeCell ref="C8:L8"/>
    <mergeCell ref="C9:L9"/>
    <mergeCell ref="C10:L10"/>
    <mergeCell ref="C11:L11"/>
    <mergeCell ref="C12:L12"/>
    <mergeCell ref="C13:L13"/>
    <mergeCell ref="V16:Y16"/>
    <mergeCell ref="V15:Y15"/>
    <mergeCell ref="C14:L14"/>
    <mergeCell ref="C15:L15"/>
    <mergeCell ref="C16:L16"/>
    <mergeCell ref="N12:Q12"/>
    <mergeCell ref="V12:Y12"/>
    <mergeCell ref="V10:Y10"/>
    <mergeCell ref="N11:Q11"/>
    <mergeCell ref="V11:Y11"/>
    <mergeCell ref="V9:Y9"/>
    <mergeCell ref="V8:Y8"/>
    <mergeCell ref="N9:Q9"/>
    <mergeCell ref="N10:Q10"/>
    <mergeCell ref="N7:Q7"/>
    <mergeCell ref="N8:Q8"/>
    <mergeCell ref="R8:U8"/>
    <mergeCell ref="C17:L17"/>
    <mergeCell ref="N17:Q17"/>
    <mergeCell ref="V17:Y17"/>
    <mergeCell ref="R14:U14"/>
    <mergeCell ref="R15:U15"/>
    <mergeCell ref="R16:U16"/>
    <mergeCell ref="N16:Q16"/>
    <mergeCell ref="N13:Q13"/>
    <mergeCell ref="N14:Q14"/>
    <mergeCell ref="V14:Y14"/>
    <mergeCell ref="V13:Y13"/>
    <mergeCell ref="N15:Q15"/>
    <mergeCell ref="R17:U17"/>
    <mergeCell ref="R13:U13"/>
    <mergeCell ref="V7:Y7"/>
    <mergeCell ref="Z7:AC7"/>
    <mergeCell ref="AD7:AG7"/>
    <mergeCell ref="AD5:AG5"/>
    <mergeCell ref="R7:U7"/>
    <mergeCell ref="AH12:AK12"/>
    <mergeCell ref="AH7:AK7"/>
    <mergeCell ref="AH8:AK8"/>
    <mergeCell ref="AD10:AG10"/>
    <mergeCell ref="AH10:AK10"/>
    <mergeCell ref="AH5:AK5"/>
    <mergeCell ref="AH9:AK9"/>
    <mergeCell ref="R9:U9"/>
    <mergeCell ref="R10:U10"/>
    <mergeCell ref="R11:U11"/>
    <mergeCell ref="R12:U12"/>
    <mergeCell ref="AH11:AK11"/>
    <mergeCell ref="N5:Q5"/>
    <mergeCell ref="AC32:AF32"/>
    <mergeCell ref="Z13:AC13"/>
    <mergeCell ref="AG33:AK33"/>
    <mergeCell ref="AG34:AK34"/>
    <mergeCell ref="AH17:AK17"/>
    <mergeCell ref="AG30:AK30"/>
    <mergeCell ref="AD17:AG17"/>
    <mergeCell ref="AC33:AF33"/>
    <mergeCell ref="AD11:AG11"/>
    <mergeCell ref="AD12:AG12"/>
    <mergeCell ref="AC30:AF30"/>
    <mergeCell ref="AC31:AF31"/>
    <mergeCell ref="AD15:AG15"/>
    <mergeCell ref="AD14:AG14"/>
    <mergeCell ref="AD13:AG13"/>
    <mergeCell ref="Z16:AC16"/>
    <mergeCell ref="P32:S32"/>
    <mergeCell ref="AD16:AG16"/>
    <mergeCell ref="Z17:AC17"/>
    <mergeCell ref="T24:AB25"/>
    <mergeCell ref="R5:U5"/>
    <mergeCell ref="V5:Y5"/>
    <mergeCell ref="Z5:AC5"/>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3"/>
  <sheetViews>
    <sheetView showGridLines="0" view="pageBreakPreview" topLeftCell="A7" zoomScaleNormal="100" zoomScaleSheetLayoutView="100" workbookViewId="0">
      <selection activeCell="I30" sqref="I30:BL30"/>
    </sheetView>
  </sheetViews>
  <sheetFormatPr defaultColWidth="9" defaultRowHeight="20.100000000000001" customHeight="1"/>
  <cols>
    <col min="1" max="1" width="1.44140625" style="26" customWidth="1"/>
    <col min="2" max="4" width="1.6640625" style="26" customWidth="1"/>
    <col min="5" max="5" width="1.44140625" style="26" customWidth="1"/>
    <col min="6" max="6" width="1.88671875" style="26" customWidth="1"/>
    <col min="7" max="14" width="1.44140625" style="26" customWidth="1"/>
    <col min="15" max="15" width="1.88671875" style="26" customWidth="1"/>
    <col min="16" max="53" width="1.44140625" style="26" customWidth="1"/>
    <col min="54" max="54" width="1.44140625" style="27" customWidth="1"/>
    <col min="55" max="63" width="1.44140625" style="26" customWidth="1"/>
    <col min="64" max="64" width="3" style="26" customWidth="1"/>
    <col min="65" max="16384" width="9" style="26"/>
  </cols>
  <sheetData>
    <row r="1" spans="1:69" ht="20.100000000000001" customHeight="1">
      <c r="B1" s="57" t="s">
        <v>595</v>
      </c>
      <c r="C1" s="57"/>
      <c r="D1" s="57"/>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W1" s="56"/>
      <c r="AX1" s="56"/>
      <c r="AY1" s="56"/>
      <c r="AZ1" s="56"/>
      <c r="BA1" s="56"/>
      <c r="BB1" s="47"/>
      <c r="BD1" s="36"/>
      <c r="BE1" s="56"/>
      <c r="BF1" s="36"/>
      <c r="BG1" s="36"/>
      <c r="BH1" s="36"/>
      <c r="BI1" s="36"/>
      <c r="BJ1" s="36"/>
      <c r="BK1" s="36"/>
      <c r="BL1" s="48" t="s">
        <v>594</v>
      </c>
    </row>
    <row r="2" spans="1:69" ht="6" customHeight="1">
      <c r="B2" s="159"/>
      <c r="C2" s="159"/>
      <c r="D2" s="57"/>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U2" s="56"/>
      <c r="AV2" s="56"/>
      <c r="AW2" s="56"/>
      <c r="AX2" s="56"/>
      <c r="AY2" s="56"/>
      <c r="AZ2" s="56"/>
      <c r="BA2" s="56"/>
      <c r="BB2" s="47"/>
    </row>
    <row r="3" spans="1:69" ht="20.25" customHeight="1">
      <c r="B3" s="606" t="s">
        <v>58</v>
      </c>
      <c r="C3" s="606"/>
      <c r="D3" s="606"/>
      <c r="E3" s="606"/>
      <c r="F3" s="606"/>
      <c r="G3" s="606"/>
      <c r="H3" s="606"/>
      <c r="I3" s="618" t="s">
        <v>592</v>
      </c>
      <c r="J3" s="606"/>
      <c r="K3" s="606"/>
      <c r="L3" s="606"/>
      <c r="M3" s="606"/>
      <c r="N3" s="606"/>
      <c r="O3" s="606"/>
      <c r="P3" s="688"/>
      <c r="Q3" s="618" t="s">
        <v>591</v>
      </c>
      <c r="R3" s="606"/>
      <c r="S3" s="606"/>
      <c r="T3" s="606"/>
      <c r="U3" s="606"/>
      <c r="V3" s="606"/>
      <c r="W3" s="606"/>
      <c r="X3" s="688"/>
      <c r="Y3" s="85" t="s">
        <v>590</v>
      </c>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331"/>
      <c r="BC3" s="82"/>
      <c r="BD3" s="82"/>
      <c r="BE3" s="82"/>
      <c r="BF3" s="82"/>
      <c r="BG3" s="82"/>
      <c r="BH3" s="82"/>
      <c r="BI3" s="82"/>
      <c r="BJ3" s="82"/>
      <c r="BK3" s="82"/>
      <c r="BL3" s="82"/>
    </row>
    <row r="4" spans="1:69" ht="31.5" customHeight="1">
      <c r="B4" s="607"/>
      <c r="C4" s="607"/>
      <c r="D4" s="607"/>
      <c r="E4" s="607"/>
      <c r="F4" s="607"/>
      <c r="G4" s="607"/>
      <c r="H4" s="607"/>
      <c r="I4" s="619"/>
      <c r="J4" s="607"/>
      <c r="K4" s="607"/>
      <c r="L4" s="607"/>
      <c r="M4" s="607"/>
      <c r="N4" s="607"/>
      <c r="O4" s="607"/>
      <c r="P4" s="685"/>
      <c r="Q4" s="619"/>
      <c r="R4" s="607"/>
      <c r="S4" s="607"/>
      <c r="T4" s="607"/>
      <c r="U4" s="607"/>
      <c r="V4" s="607"/>
      <c r="W4" s="607"/>
      <c r="X4" s="685"/>
      <c r="Y4" s="85" t="s">
        <v>589</v>
      </c>
      <c r="Z4" s="82"/>
      <c r="AA4" s="82"/>
      <c r="AB4" s="82"/>
      <c r="AC4" s="82"/>
      <c r="AD4" s="82"/>
      <c r="AE4" s="82"/>
      <c r="AF4" s="84"/>
      <c r="AG4" s="85" t="s">
        <v>588</v>
      </c>
      <c r="AH4" s="82"/>
      <c r="AI4" s="82"/>
      <c r="AJ4" s="82"/>
      <c r="AK4" s="82"/>
      <c r="AL4" s="82"/>
      <c r="AM4" s="82"/>
      <c r="AN4" s="84"/>
      <c r="AO4" s="85" t="s">
        <v>587</v>
      </c>
      <c r="AP4" s="82"/>
      <c r="AQ4" s="82"/>
      <c r="AR4" s="82"/>
      <c r="AS4" s="82"/>
      <c r="AT4" s="82"/>
      <c r="AU4" s="82"/>
      <c r="AV4" s="84"/>
      <c r="AW4" s="85" t="s">
        <v>567</v>
      </c>
      <c r="AX4" s="82"/>
      <c r="AY4" s="82"/>
      <c r="AZ4" s="82"/>
      <c r="BA4" s="82"/>
      <c r="BB4" s="82"/>
      <c r="BC4" s="82"/>
      <c r="BD4" s="84"/>
      <c r="BE4" s="818" t="s">
        <v>586</v>
      </c>
      <c r="BF4" s="683"/>
      <c r="BG4" s="683"/>
      <c r="BH4" s="683"/>
      <c r="BI4" s="683"/>
      <c r="BJ4" s="683"/>
      <c r="BK4" s="683"/>
      <c r="BL4" s="683"/>
    </row>
    <row r="5" spans="1:69" ht="6" customHeight="1">
      <c r="B5" s="56"/>
      <c r="C5" s="56"/>
      <c r="D5" s="56"/>
      <c r="E5" s="56"/>
      <c r="F5" s="56"/>
      <c r="G5" s="56"/>
      <c r="H5" s="56"/>
      <c r="I5" s="7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row>
    <row r="6" spans="1:69" ht="18.75" customHeight="1">
      <c r="A6" s="36"/>
      <c r="B6" s="611" t="s">
        <v>16</v>
      </c>
      <c r="C6" s="611"/>
      <c r="D6" s="611"/>
      <c r="E6" s="600">
        <v>7</v>
      </c>
      <c r="F6" s="603"/>
      <c r="G6" s="612" t="s">
        <v>17</v>
      </c>
      <c r="H6" s="613"/>
      <c r="I6" s="748">
        <v>519770</v>
      </c>
      <c r="J6" s="745"/>
      <c r="K6" s="745"/>
      <c r="L6" s="745"/>
      <c r="M6" s="745"/>
      <c r="N6" s="745"/>
      <c r="O6" s="745"/>
      <c r="P6" s="745"/>
      <c r="Q6" s="745">
        <v>414296</v>
      </c>
      <c r="R6" s="745"/>
      <c r="S6" s="745"/>
      <c r="T6" s="745"/>
      <c r="U6" s="745"/>
      <c r="V6" s="745"/>
      <c r="W6" s="745"/>
      <c r="X6" s="745"/>
      <c r="Y6" s="745">
        <v>339792</v>
      </c>
      <c r="Z6" s="745"/>
      <c r="AA6" s="745"/>
      <c r="AB6" s="745"/>
      <c r="AC6" s="745"/>
      <c r="AD6" s="745"/>
      <c r="AE6" s="745"/>
      <c r="AF6" s="745"/>
      <c r="AG6" s="745">
        <v>73624</v>
      </c>
      <c r="AH6" s="745"/>
      <c r="AI6" s="745"/>
      <c r="AJ6" s="745"/>
      <c r="AK6" s="745"/>
      <c r="AL6" s="745"/>
      <c r="AM6" s="745"/>
      <c r="AN6" s="745"/>
      <c r="AO6" s="745">
        <v>27845</v>
      </c>
      <c r="AP6" s="745"/>
      <c r="AQ6" s="745"/>
      <c r="AR6" s="745"/>
      <c r="AS6" s="745"/>
      <c r="AT6" s="745"/>
      <c r="AU6" s="745"/>
      <c r="AV6" s="745"/>
      <c r="AW6" s="745">
        <v>19337</v>
      </c>
      <c r="AX6" s="745"/>
      <c r="AY6" s="745"/>
      <c r="AZ6" s="745"/>
      <c r="BA6" s="745"/>
      <c r="BB6" s="745"/>
      <c r="BC6" s="745"/>
      <c r="BD6" s="745"/>
      <c r="BE6" s="745">
        <v>12610</v>
      </c>
      <c r="BF6" s="745"/>
      <c r="BG6" s="745"/>
      <c r="BH6" s="745"/>
      <c r="BI6" s="745"/>
      <c r="BJ6" s="745"/>
      <c r="BK6" s="745"/>
      <c r="BL6" s="745"/>
    </row>
    <row r="7" spans="1:69" ht="18.75" customHeight="1">
      <c r="A7" s="36"/>
      <c r="B7" s="611"/>
      <c r="C7" s="611"/>
      <c r="D7" s="611"/>
      <c r="E7" s="600">
        <v>12</v>
      </c>
      <c r="F7" s="603"/>
      <c r="G7" s="612"/>
      <c r="H7" s="613"/>
      <c r="I7" s="748">
        <v>522150</v>
      </c>
      <c r="J7" s="745"/>
      <c r="K7" s="745"/>
      <c r="L7" s="745"/>
      <c r="M7" s="745"/>
      <c r="N7" s="745"/>
      <c r="O7" s="745"/>
      <c r="P7" s="745"/>
      <c r="Q7" s="745">
        <v>411210</v>
      </c>
      <c r="R7" s="745"/>
      <c r="S7" s="745"/>
      <c r="T7" s="745"/>
      <c r="U7" s="745"/>
      <c r="V7" s="745"/>
      <c r="W7" s="745"/>
      <c r="X7" s="745"/>
      <c r="Y7" s="745">
        <v>331178</v>
      </c>
      <c r="Z7" s="745"/>
      <c r="AA7" s="745"/>
      <c r="AB7" s="745"/>
      <c r="AC7" s="745"/>
      <c r="AD7" s="745"/>
      <c r="AE7" s="745"/>
      <c r="AF7" s="745"/>
      <c r="AG7" s="745">
        <v>67293</v>
      </c>
      <c r="AH7" s="745"/>
      <c r="AI7" s="745"/>
      <c r="AJ7" s="745"/>
      <c r="AK7" s="745"/>
      <c r="AL7" s="745"/>
      <c r="AM7" s="745"/>
      <c r="AN7" s="745"/>
      <c r="AO7" s="745">
        <v>26724</v>
      </c>
      <c r="AP7" s="745"/>
      <c r="AQ7" s="745"/>
      <c r="AR7" s="745"/>
      <c r="AS7" s="745"/>
      <c r="AT7" s="745"/>
      <c r="AU7" s="745"/>
      <c r="AV7" s="745"/>
      <c r="AW7" s="745">
        <v>20715</v>
      </c>
      <c r="AX7" s="745"/>
      <c r="AY7" s="745"/>
      <c r="AZ7" s="745"/>
      <c r="BA7" s="745"/>
      <c r="BB7" s="745"/>
      <c r="BC7" s="745"/>
      <c r="BD7" s="745"/>
      <c r="BE7" s="745">
        <v>10319</v>
      </c>
      <c r="BF7" s="745"/>
      <c r="BG7" s="745"/>
      <c r="BH7" s="745"/>
      <c r="BI7" s="745"/>
      <c r="BJ7" s="745"/>
      <c r="BK7" s="745"/>
      <c r="BL7" s="745"/>
    </row>
    <row r="8" spans="1:69" ht="18.75" customHeight="1">
      <c r="A8" s="36"/>
      <c r="B8" s="95"/>
      <c r="C8" s="42"/>
      <c r="D8" s="42"/>
      <c r="E8" s="600">
        <v>17</v>
      </c>
      <c r="F8" s="603"/>
      <c r="G8" s="42"/>
      <c r="H8" s="49"/>
      <c r="I8" s="748">
        <v>410516</v>
      </c>
      <c r="J8" s="745"/>
      <c r="K8" s="745"/>
      <c r="L8" s="745"/>
      <c r="M8" s="745"/>
      <c r="N8" s="745"/>
      <c r="O8" s="745"/>
      <c r="P8" s="745"/>
      <c r="Q8" s="745">
        <v>337592</v>
      </c>
      <c r="R8" s="745"/>
      <c r="S8" s="745"/>
      <c r="T8" s="745"/>
      <c r="U8" s="745"/>
      <c r="V8" s="745"/>
      <c r="W8" s="745"/>
      <c r="X8" s="745"/>
      <c r="Y8" s="745">
        <v>275882</v>
      </c>
      <c r="Z8" s="745"/>
      <c r="AA8" s="745"/>
      <c r="AB8" s="745"/>
      <c r="AC8" s="745"/>
      <c r="AD8" s="745"/>
      <c r="AE8" s="745"/>
      <c r="AF8" s="745"/>
      <c r="AG8" s="745">
        <v>58747</v>
      </c>
      <c r="AH8" s="745"/>
      <c r="AI8" s="745"/>
      <c r="AJ8" s="745"/>
      <c r="AK8" s="745"/>
      <c r="AL8" s="745"/>
      <c r="AM8" s="745"/>
      <c r="AN8" s="745"/>
      <c r="AO8" s="745">
        <v>29401</v>
      </c>
      <c r="AP8" s="745"/>
      <c r="AQ8" s="745"/>
      <c r="AR8" s="745"/>
      <c r="AS8" s="745"/>
      <c r="AT8" s="745"/>
      <c r="AU8" s="745"/>
      <c r="AV8" s="745"/>
      <c r="AW8" s="745">
        <v>17835</v>
      </c>
      <c r="AX8" s="745"/>
      <c r="AY8" s="745"/>
      <c r="AZ8" s="745"/>
      <c r="BA8" s="745"/>
      <c r="BB8" s="745"/>
      <c r="BC8" s="745"/>
      <c r="BD8" s="745"/>
      <c r="BE8" s="745">
        <v>7622</v>
      </c>
      <c r="BF8" s="745"/>
      <c r="BG8" s="745"/>
      <c r="BH8" s="745"/>
      <c r="BI8" s="745"/>
      <c r="BJ8" s="745"/>
      <c r="BK8" s="745"/>
      <c r="BL8" s="745"/>
    </row>
    <row r="9" spans="1:69" s="36" customFormat="1" ht="18.75" customHeight="1">
      <c r="B9" s="95"/>
      <c r="C9" s="95"/>
      <c r="D9" s="95"/>
      <c r="E9" s="794">
        <v>22</v>
      </c>
      <c r="F9" s="654"/>
      <c r="G9" s="95"/>
      <c r="H9" s="148"/>
      <c r="I9" s="748">
        <v>415329</v>
      </c>
      <c r="J9" s="745"/>
      <c r="K9" s="745"/>
      <c r="L9" s="745"/>
      <c r="M9" s="745"/>
      <c r="N9" s="745"/>
      <c r="O9" s="745"/>
      <c r="P9" s="745"/>
      <c r="Q9" s="745">
        <v>341067</v>
      </c>
      <c r="R9" s="745"/>
      <c r="S9" s="745"/>
      <c r="T9" s="745"/>
      <c r="U9" s="745"/>
      <c r="V9" s="745"/>
      <c r="W9" s="745"/>
      <c r="X9" s="745"/>
      <c r="Y9" s="745">
        <v>267225</v>
      </c>
      <c r="Z9" s="745"/>
      <c r="AA9" s="745"/>
      <c r="AB9" s="745"/>
      <c r="AC9" s="745"/>
      <c r="AD9" s="745"/>
      <c r="AE9" s="745"/>
      <c r="AF9" s="745"/>
      <c r="AG9" s="745">
        <v>53063</v>
      </c>
      <c r="AH9" s="745"/>
      <c r="AI9" s="745"/>
      <c r="AJ9" s="745"/>
      <c r="AK9" s="745"/>
      <c r="AL9" s="745"/>
      <c r="AM9" s="745"/>
      <c r="AN9" s="745"/>
      <c r="AO9" s="745">
        <v>24466</v>
      </c>
      <c r="AP9" s="745"/>
      <c r="AQ9" s="745"/>
      <c r="AR9" s="745"/>
      <c r="AS9" s="745"/>
      <c r="AT9" s="745"/>
      <c r="AU9" s="745"/>
      <c r="AV9" s="745"/>
      <c r="AW9" s="745">
        <v>13742</v>
      </c>
      <c r="AX9" s="745"/>
      <c r="AY9" s="745"/>
      <c r="AZ9" s="745"/>
      <c r="BA9" s="745"/>
      <c r="BB9" s="745"/>
      <c r="BC9" s="745"/>
      <c r="BD9" s="745"/>
      <c r="BE9" s="745">
        <v>6478</v>
      </c>
      <c r="BF9" s="745"/>
      <c r="BG9" s="745"/>
      <c r="BH9" s="745"/>
      <c r="BI9" s="745"/>
      <c r="BJ9" s="745"/>
      <c r="BK9" s="745"/>
      <c r="BL9" s="745"/>
    </row>
    <row r="10" spans="1:69" s="36" customFormat="1" ht="18.75" customHeight="1">
      <c r="B10" s="95"/>
      <c r="C10" s="95"/>
      <c r="D10" s="95"/>
      <c r="E10" s="794">
        <v>27</v>
      </c>
      <c r="F10" s="794"/>
      <c r="G10" s="95"/>
      <c r="H10" s="148"/>
      <c r="I10" s="748">
        <v>427536</v>
      </c>
      <c r="J10" s="745"/>
      <c r="K10" s="745"/>
      <c r="L10" s="745"/>
      <c r="M10" s="745"/>
      <c r="N10" s="745"/>
      <c r="O10" s="745"/>
      <c r="P10" s="745"/>
      <c r="Q10" s="745">
        <v>330349</v>
      </c>
      <c r="R10" s="745"/>
      <c r="S10" s="745"/>
      <c r="T10" s="745"/>
      <c r="U10" s="745"/>
      <c r="V10" s="745"/>
      <c r="W10" s="745"/>
      <c r="X10" s="745"/>
      <c r="Y10" s="745">
        <v>256180</v>
      </c>
      <c r="Z10" s="745"/>
      <c r="AA10" s="745"/>
      <c r="AB10" s="745"/>
      <c r="AC10" s="745"/>
      <c r="AD10" s="745"/>
      <c r="AE10" s="745"/>
      <c r="AF10" s="745"/>
      <c r="AG10" s="745">
        <v>64546</v>
      </c>
      <c r="AH10" s="745"/>
      <c r="AI10" s="745"/>
      <c r="AJ10" s="745"/>
      <c r="AK10" s="745"/>
      <c r="AL10" s="745"/>
      <c r="AM10" s="745"/>
      <c r="AN10" s="745"/>
      <c r="AO10" s="745">
        <v>18883</v>
      </c>
      <c r="AP10" s="745"/>
      <c r="AQ10" s="745"/>
      <c r="AR10" s="745"/>
      <c r="AS10" s="745"/>
      <c r="AT10" s="745"/>
      <c r="AU10" s="745"/>
      <c r="AV10" s="745"/>
      <c r="AW10" s="745">
        <v>14809</v>
      </c>
      <c r="AX10" s="745"/>
      <c r="AY10" s="745"/>
      <c r="AZ10" s="745"/>
      <c r="BA10" s="745"/>
      <c r="BB10" s="745"/>
      <c r="BC10" s="745"/>
      <c r="BD10" s="745"/>
      <c r="BE10" s="745">
        <v>7790</v>
      </c>
      <c r="BF10" s="745"/>
      <c r="BG10" s="745"/>
      <c r="BH10" s="745"/>
      <c r="BI10" s="745"/>
      <c r="BJ10" s="745"/>
      <c r="BK10" s="745"/>
      <c r="BL10" s="745"/>
    </row>
    <row r="11" spans="1:69" s="36" customFormat="1" ht="18.75" customHeight="1">
      <c r="B11" s="95" t="s">
        <v>33</v>
      </c>
      <c r="C11" s="95"/>
      <c r="D11" s="95"/>
      <c r="E11" s="780">
        <v>2</v>
      </c>
      <c r="F11" s="811"/>
      <c r="G11" s="95" t="s">
        <v>17</v>
      </c>
      <c r="H11" s="148"/>
      <c r="I11" s="748">
        <v>482680</v>
      </c>
      <c r="J11" s="745"/>
      <c r="K11" s="745"/>
      <c r="L11" s="745"/>
      <c r="M11" s="745"/>
      <c r="N11" s="745"/>
      <c r="O11" s="745"/>
      <c r="P11" s="745"/>
      <c r="Q11" s="745">
        <v>336360</v>
      </c>
      <c r="R11" s="745"/>
      <c r="S11" s="745"/>
      <c r="T11" s="745"/>
      <c r="U11" s="745"/>
      <c r="V11" s="745"/>
      <c r="W11" s="745"/>
      <c r="X11" s="745"/>
      <c r="Y11" s="745">
        <v>251736</v>
      </c>
      <c r="Z11" s="745"/>
      <c r="AA11" s="745"/>
      <c r="AB11" s="745"/>
      <c r="AC11" s="745"/>
      <c r="AD11" s="745"/>
      <c r="AE11" s="745"/>
      <c r="AF11" s="745"/>
      <c r="AG11" s="745">
        <v>59477</v>
      </c>
      <c r="AH11" s="745"/>
      <c r="AI11" s="745"/>
      <c r="AJ11" s="745"/>
      <c r="AK11" s="745"/>
      <c r="AL11" s="745"/>
      <c r="AM11" s="745"/>
      <c r="AN11" s="745"/>
      <c r="AO11" s="745">
        <v>31294</v>
      </c>
      <c r="AP11" s="745"/>
      <c r="AQ11" s="745"/>
      <c r="AR11" s="745"/>
      <c r="AS11" s="745"/>
      <c r="AT11" s="745"/>
      <c r="AU11" s="745"/>
      <c r="AV11" s="745"/>
      <c r="AW11" s="745">
        <v>15579</v>
      </c>
      <c r="AX11" s="745"/>
      <c r="AY11" s="745"/>
      <c r="AZ11" s="745"/>
      <c r="BA11" s="745"/>
      <c r="BB11" s="745"/>
      <c r="BC11" s="745"/>
      <c r="BD11" s="745"/>
      <c r="BE11" s="745">
        <v>10656</v>
      </c>
      <c r="BF11" s="745"/>
      <c r="BG11" s="745"/>
      <c r="BH11" s="745"/>
      <c r="BI11" s="745"/>
      <c r="BJ11" s="745"/>
      <c r="BK11" s="745"/>
      <c r="BL11" s="745"/>
    </row>
    <row r="12" spans="1:69" s="36" customFormat="1" ht="18.75" customHeight="1">
      <c r="C12" s="95"/>
      <c r="D12" s="95"/>
      <c r="E12" s="780">
        <v>3</v>
      </c>
      <c r="F12" s="811"/>
      <c r="H12" s="148"/>
      <c r="I12" s="748">
        <v>491129</v>
      </c>
      <c r="J12" s="745"/>
      <c r="K12" s="745"/>
      <c r="L12" s="745"/>
      <c r="M12" s="745"/>
      <c r="N12" s="745"/>
      <c r="O12" s="745"/>
      <c r="P12" s="745"/>
      <c r="Q12" s="745">
        <v>332438</v>
      </c>
      <c r="R12" s="745"/>
      <c r="S12" s="745"/>
      <c r="T12" s="745"/>
      <c r="U12" s="745"/>
      <c r="V12" s="745"/>
      <c r="W12" s="745"/>
      <c r="X12" s="745"/>
      <c r="Y12" s="745">
        <v>250823</v>
      </c>
      <c r="Z12" s="745"/>
      <c r="AA12" s="745"/>
      <c r="AB12" s="745"/>
      <c r="AC12" s="745"/>
      <c r="AD12" s="745"/>
      <c r="AE12" s="745"/>
      <c r="AF12" s="745"/>
      <c r="AG12" s="745">
        <v>64319</v>
      </c>
      <c r="AH12" s="745"/>
      <c r="AI12" s="745"/>
      <c r="AJ12" s="745"/>
      <c r="AK12" s="745"/>
      <c r="AL12" s="745"/>
      <c r="AM12" s="745"/>
      <c r="AN12" s="745"/>
      <c r="AO12" s="745">
        <v>19818</v>
      </c>
      <c r="AP12" s="745"/>
      <c r="AQ12" s="745"/>
      <c r="AR12" s="745"/>
      <c r="AS12" s="745"/>
      <c r="AT12" s="745"/>
      <c r="AU12" s="745"/>
      <c r="AV12" s="745"/>
      <c r="AW12" s="745">
        <v>14491</v>
      </c>
      <c r="AX12" s="745"/>
      <c r="AY12" s="745"/>
      <c r="AZ12" s="745"/>
      <c r="BA12" s="745"/>
      <c r="BB12" s="745"/>
      <c r="BC12" s="745"/>
      <c r="BD12" s="745"/>
      <c r="BE12" s="745">
        <v>10927</v>
      </c>
      <c r="BF12" s="745"/>
      <c r="BG12" s="745"/>
      <c r="BH12" s="745"/>
      <c r="BI12" s="745"/>
      <c r="BJ12" s="745"/>
      <c r="BK12" s="745"/>
      <c r="BL12" s="745"/>
    </row>
    <row r="13" spans="1:69" s="36" customFormat="1" ht="18.75" customHeight="1">
      <c r="B13" s="611"/>
      <c r="C13" s="611"/>
      <c r="D13" s="611"/>
      <c r="E13" s="600">
        <v>4</v>
      </c>
      <c r="F13" s="603"/>
      <c r="G13" s="612"/>
      <c r="H13" s="613"/>
      <c r="I13" s="748">
        <v>496353</v>
      </c>
      <c r="J13" s="745"/>
      <c r="K13" s="745"/>
      <c r="L13" s="745"/>
      <c r="M13" s="745"/>
      <c r="N13" s="745"/>
      <c r="O13" s="745"/>
      <c r="P13" s="745"/>
      <c r="Q13" s="745">
        <v>326698</v>
      </c>
      <c r="R13" s="745"/>
      <c r="S13" s="745"/>
      <c r="T13" s="745"/>
      <c r="U13" s="745"/>
      <c r="V13" s="745"/>
      <c r="W13" s="745"/>
      <c r="X13" s="745"/>
      <c r="Y13" s="745">
        <v>243864</v>
      </c>
      <c r="Z13" s="745"/>
      <c r="AA13" s="745"/>
      <c r="AB13" s="745"/>
      <c r="AC13" s="745"/>
      <c r="AD13" s="745"/>
      <c r="AE13" s="745"/>
      <c r="AF13" s="745"/>
      <c r="AG13" s="745">
        <v>60074</v>
      </c>
      <c r="AH13" s="745"/>
      <c r="AI13" s="745"/>
      <c r="AJ13" s="745"/>
      <c r="AK13" s="745"/>
      <c r="AL13" s="745"/>
      <c r="AM13" s="745"/>
      <c r="AN13" s="745"/>
      <c r="AO13" s="745">
        <v>25549</v>
      </c>
      <c r="AP13" s="745"/>
      <c r="AQ13" s="745"/>
      <c r="AR13" s="745"/>
      <c r="AS13" s="745"/>
      <c r="AT13" s="745"/>
      <c r="AU13" s="745"/>
      <c r="AV13" s="745"/>
      <c r="AW13" s="745">
        <v>14535</v>
      </c>
      <c r="AX13" s="745"/>
      <c r="AY13" s="745"/>
      <c r="AZ13" s="745"/>
      <c r="BA13" s="745"/>
      <c r="BB13" s="745"/>
      <c r="BC13" s="745"/>
      <c r="BD13" s="745"/>
      <c r="BE13" s="745">
        <v>9711</v>
      </c>
      <c r="BF13" s="745"/>
      <c r="BG13" s="745"/>
      <c r="BH13" s="745"/>
      <c r="BI13" s="745"/>
      <c r="BJ13" s="745"/>
      <c r="BK13" s="745"/>
      <c r="BL13" s="745"/>
    </row>
    <row r="14" spans="1:69" s="36" customFormat="1" ht="18.75" customHeight="1">
      <c r="B14" s="522"/>
      <c r="C14" s="522"/>
      <c r="D14" s="522"/>
      <c r="E14" s="600">
        <v>5</v>
      </c>
      <c r="F14" s="603"/>
      <c r="G14" s="523"/>
      <c r="H14" s="524"/>
      <c r="I14" s="748">
        <v>531904</v>
      </c>
      <c r="J14" s="745"/>
      <c r="K14" s="745"/>
      <c r="L14" s="745"/>
      <c r="M14" s="745"/>
      <c r="N14" s="745"/>
      <c r="O14" s="745"/>
      <c r="P14" s="745"/>
      <c r="Q14" s="745">
        <v>348177</v>
      </c>
      <c r="R14" s="745"/>
      <c r="S14" s="745"/>
      <c r="T14" s="745"/>
      <c r="U14" s="745"/>
      <c r="V14" s="745"/>
      <c r="W14" s="745"/>
      <c r="X14" s="745"/>
      <c r="Y14" s="745">
        <v>261880</v>
      </c>
      <c r="Z14" s="745"/>
      <c r="AA14" s="745"/>
      <c r="AB14" s="745"/>
      <c r="AC14" s="745"/>
      <c r="AD14" s="745"/>
      <c r="AE14" s="745"/>
      <c r="AF14" s="745"/>
      <c r="AG14" s="745">
        <v>64268</v>
      </c>
      <c r="AH14" s="745"/>
      <c r="AI14" s="745"/>
      <c r="AJ14" s="745"/>
      <c r="AK14" s="745"/>
      <c r="AL14" s="745"/>
      <c r="AM14" s="745"/>
      <c r="AN14" s="745"/>
      <c r="AO14" s="745">
        <v>27579</v>
      </c>
      <c r="AP14" s="745"/>
      <c r="AQ14" s="745"/>
      <c r="AR14" s="745"/>
      <c r="AS14" s="745"/>
      <c r="AT14" s="745"/>
      <c r="AU14" s="745"/>
      <c r="AV14" s="745"/>
      <c r="AW14" s="745">
        <v>14401</v>
      </c>
      <c r="AX14" s="745"/>
      <c r="AY14" s="745"/>
      <c r="AZ14" s="745"/>
      <c r="BA14" s="745"/>
      <c r="BB14" s="745"/>
      <c r="BC14" s="745"/>
      <c r="BD14" s="745"/>
      <c r="BE14" s="745">
        <v>8826</v>
      </c>
      <c r="BF14" s="745"/>
      <c r="BG14" s="745"/>
      <c r="BH14" s="745"/>
      <c r="BI14" s="745"/>
      <c r="BJ14" s="745"/>
      <c r="BK14" s="745"/>
      <c r="BL14" s="745"/>
    </row>
    <row r="15" spans="1:69" s="36" customFormat="1" ht="18.75" customHeight="1">
      <c r="B15" s="48"/>
      <c r="C15" s="48"/>
      <c r="D15" s="48"/>
      <c r="E15" s="600">
        <v>6</v>
      </c>
      <c r="F15" s="603"/>
      <c r="G15" s="47"/>
      <c r="H15" s="93"/>
      <c r="I15" s="748">
        <v>479739</v>
      </c>
      <c r="J15" s="745"/>
      <c r="K15" s="745"/>
      <c r="L15" s="745"/>
      <c r="M15" s="745"/>
      <c r="N15" s="745"/>
      <c r="O15" s="745"/>
      <c r="P15" s="745"/>
      <c r="Q15" s="745">
        <v>317754</v>
      </c>
      <c r="R15" s="745"/>
      <c r="S15" s="745"/>
      <c r="T15" s="745"/>
      <c r="U15" s="745"/>
      <c r="V15" s="745"/>
      <c r="W15" s="745"/>
      <c r="X15" s="745"/>
      <c r="Y15" s="745">
        <v>242776</v>
      </c>
      <c r="Z15" s="745"/>
      <c r="AA15" s="745"/>
      <c r="AB15" s="745"/>
      <c r="AC15" s="745"/>
      <c r="AD15" s="745"/>
      <c r="AE15" s="745"/>
      <c r="AF15" s="745"/>
      <c r="AG15" s="745">
        <v>67585</v>
      </c>
      <c r="AH15" s="745"/>
      <c r="AI15" s="745"/>
      <c r="AJ15" s="745"/>
      <c r="AK15" s="745"/>
      <c r="AL15" s="745"/>
      <c r="AM15" s="745"/>
      <c r="AN15" s="745"/>
      <c r="AO15" s="745">
        <v>17647</v>
      </c>
      <c r="AP15" s="745"/>
      <c r="AQ15" s="745"/>
      <c r="AR15" s="745"/>
      <c r="AS15" s="745"/>
      <c r="AT15" s="745"/>
      <c r="AU15" s="745"/>
      <c r="AV15" s="745"/>
      <c r="AW15" s="745">
        <v>13659</v>
      </c>
      <c r="AX15" s="745"/>
      <c r="AY15" s="745"/>
      <c r="AZ15" s="745"/>
      <c r="BA15" s="745"/>
      <c r="BB15" s="745"/>
      <c r="BC15" s="745"/>
      <c r="BD15" s="745"/>
      <c r="BE15" s="745">
        <v>9619</v>
      </c>
      <c r="BF15" s="745"/>
      <c r="BG15" s="745"/>
      <c r="BH15" s="745"/>
      <c r="BI15" s="745"/>
      <c r="BJ15" s="745"/>
      <c r="BK15" s="745"/>
      <c r="BL15" s="745"/>
    </row>
    <row r="16" spans="1:69" s="36" customFormat="1" ht="6" customHeight="1">
      <c r="A16" s="26"/>
      <c r="B16" s="73"/>
      <c r="C16" s="73"/>
      <c r="D16" s="73"/>
      <c r="E16" s="73"/>
      <c r="F16" s="73"/>
      <c r="G16" s="73"/>
      <c r="H16" s="87"/>
      <c r="I16" s="74"/>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163"/>
      <c r="BC16" s="330"/>
      <c r="BD16" s="330"/>
      <c r="BE16" s="330"/>
      <c r="BF16" s="330"/>
      <c r="BG16" s="330"/>
      <c r="BH16" s="330"/>
      <c r="BI16" s="330"/>
      <c r="BJ16" s="330"/>
      <c r="BK16" s="330"/>
      <c r="BL16" s="330"/>
      <c r="BM16" s="26"/>
      <c r="BN16" s="26"/>
      <c r="BO16" s="26"/>
      <c r="BP16" s="26"/>
      <c r="BQ16" s="26"/>
    </row>
    <row r="17" spans="1:69" ht="6" customHeight="1">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C17" s="48"/>
      <c r="BD17" s="48"/>
      <c r="BE17" s="48"/>
      <c r="BF17" s="48"/>
      <c r="BG17" s="48"/>
      <c r="BH17" s="48"/>
      <c r="BI17" s="48"/>
      <c r="BJ17" s="48"/>
      <c r="BK17" s="48"/>
      <c r="BL17" s="48"/>
    </row>
    <row r="18" spans="1:69" ht="22.5" customHeight="1">
      <c r="B18" s="606" t="s">
        <v>58</v>
      </c>
      <c r="C18" s="606"/>
      <c r="D18" s="606"/>
      <c r="E18" s="606"/>
      <c r="F18" s="606"/>
      <c r="G18" s="606"/>
      <c r="H18" s="606"/>
      <c r="I18" s="85" t="s">
        <v>585</v>
      </c>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169"/>
      <c r="AR18" s="169"/>
      <c r="AS18" s="169"/>
      <c r="AT18" s="169"/>
      <c r="AU18" s="169"/>
      <c r="AV18" s="169"/>
      <c r="AW18" s="169"/>
      <c r="AX18" s="329"/>
      <c r="AY18" s="669" t="s">
        <v>584</v>
      </c>
      <c r="AZ18" s="670"/>
      <c r="BA18" s="670"/>
      <c r="BB18" s="670"/>
      <c r="BC18" s="670"/>
      <c r="BD18" s="670"/>
      <c r="BE18" s="689"/>
      <c r="BF18" s="669" t="s">
        <v>583</v>
      </c>
      <c r="BG18" s="670"/>
      <c r="BH18" s="670"/>
      <c r="BI18" s="670"/>
      <c r="BJ18" s="670"/>
      <c r="BK18" s="670"/>
      <c r="BL18" s="670"/>
    </row>
    <row r="19" spans="1:69" ht="31.5" customHeight="1">
      <c r="B19" s="607"/>
      <c r="C19" s="607"/>
      <c r="D19" s="607"/>
      <c r="E19" s="607"/>
      <c r="F19" s="607"/>
      <c r="G19" s="607"/>
      <c r="H19" s="607"/>
      <c r="I19" s="818" t="s">
        <v>582</v>
      </c>
      <c r="J19" s="819"/>
      <c r="K19" s="819"/>
      <c r="L19" s="819"/>
      <c r="M19" s="819"/>
      <c r="N19" s="819"/>
      <c r="O19" s="820"/>
      <c r="P19" s="185" t="s">
        <v>581</v>
      </c>
      <c r="Q19" s="327"/>
      <c r="R19" s="327"/>
      <c r="S19" s="327"/>
      <c r="T19" s="327"/>
      <c r="U19" s="169"/>
      <c r="V19" s="328"/>
      <c r="W19" s="185" t="s">
        <v>563</v>
      </c>
      <c r="X19" s="327"/>
      <c r="Y19" s="327"/>
      <c r="Z19" s="327"/>
      <c r="AA19" s="327"/>
      <c r="AB19" s="169"/>
      <c r="AC19" s="328"/>
      <c r="AD19" s="185" t="s">
        <v>580</v>
      </c>
      <c r="AE19" s="327"/>
      <c r="AF19" s="327"/>
      <c r="AG19" s="327"/>
      <c r="AH19" s="327"/>
      <c r="AI19" s="169"/>
      <c r="AJ19" s="328"/>
      <c r="AK19" s="185" t="s">
        <v>579</v>
      </c>
      <c r="AL19" s="327"/>
      <c r="AM19" s="327"/>
      <c r="AN19" s="327"/>
      <c r="AO19" s="327"/>
      <c r="AP19" s="169"/>
      <c r="AQ19" s="328"/>
      <c r="AR19" s="185" t="s">
        <v>578</v>
      </c>
      <c r="AS19" s="327"/>
      <c r="AT19" s="327"/>
      <c r="AU19" s="327"/>
      <c r="AV19" s="327"/>
      <c r="AW19" s="169"/>
      <c r="AX19" s="169"/>
      <c r="AY19" s="673"/>
      <c r="AZ19" s="674"/>
      <c r="BA19" s="674"/>
      <c r="BB19" s="674"/>
      <c r="BC19" s="674"/>
      <c r="BD19" s="674"/>
      <c r="BE19" s="691"/>
      <c r="BF19" s="673"/>
      <c r="BG19" s="674"/>
      <c r="BH19" s="674"/>
      <c r="BI19" s="674"/>
      <c r="BJ19" s="674"/>
      <c r="BK19" s="674"/>
      <c r="BL19" s="674"/>
    </row>
    <row r="20" spans="1:69" ht="6" customHeight="1">
      <c r="B20" s="56"/>
      <c r="C20" s="56"/>
      <c r="D20" s="56"/>
      <c r="E20" s="56"/>
      <c r="F20" s="56"/>
      <c r="G20" s="56"/>
      <c r="H20" s="56"/>
      <c r="I20" s="7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142"/>
      <c r="BC20" s="48"/>
      <c r="BD20" s="48"/>
      <c r="BE20" s="48"/>
      <c r="BF20" s="48"/>
      <c r="BG20" s="48"/>
      <c r="BH20" s="48"/>
      <c r="BI20" s="48"/>
      <c r="BJ20" s="48"/>
      <c r="BK20" s="48"/>
      <c r="BL20" s="48"/>
    </row>
    <row r="21" spans="1:69" ht="18.75" customHeight="1">
      <c r="A21" s="36"/>
      <c r="B21" s="611" t="s">
        <v>16</v>
      </c>
      <c r="C21" s="611"/>
      <c r="D21" s="611"/>
      <c r="E21" s="600">
        <v>7</v>
      </c>
      <c r="F21" s="603"/>
      <c r="G21" s="612" t="s">
        <v>17</v>
      </c>
      <c r="H21" s="613"/>
      <c r="I21" s="748">
        <v>21124</v>
      </c>
      <c r="J21" s="745"/>
      <c r="K21" s="745"/>
      <c r="L21" s="745"/>
      <c r="M21" s="745"/>
      <c r="N21" s="745"/>
      <c r="O21" s="745"/>
      <c r="P21" s="745">
        <v>11312</v>
      </c>
      <c r="Q21" s="745"/>
      <c r="R21" s="745"/>
      <c r="S21" s="745"/>
      <c r="T21" s="745"/>
      <c r="U21" s="745"/>
      <c r="V21" s="745"/>
      <c r="W21" s="745">
        <v>39407</v>
      </c>
      <c r="X21" s="745"/>
      <c r="Y21" s="745"/>
      <c r="Z21" s="745"/>
      <c r="AA21" s="745"/>
      <c r="AB21" s="745"/>
      <c r="AC21" s="745"/>
      <c r="AD21" s="745">
        <v>17455</v>
      </c>
      <c r="AE21" s="745"/>
      <c r="AF21" s="745"/>
      <c r="AG21" s="745"/>
      <c r="AH21" s="745"/>
      <c r="AI21" s="745"/>
      <c r="AJ21" s="745"/>
      <c r="AK21" s="745">
        <v>27937</v>
      </c>
      <c r="AL21" s="745"/>
      <c r="AM21" s="745"/>
      <c r="AN21" s="745"/>
      <c r="AO21" s="745"/>
      <c r="AP21" s="745"/>
      <c r="AQ21" s="745"/>
      <c r="AR21" s="745">
        <v>89141</v>
      </c>
      <c r="AS21" s="745"/>
      <c r="AT21" s="745"/>
      <c r="AU21" s="745"/>
      <c r="AV21" s="745"/>
      <c r="AW21" s="745"/>
      <c r="AX21" s="745"/>
      <c r="AY21" s="745">
        <v>74504</v>
      </c>
      <c r="AZ21" s="745"/>
      <c r="BA21" s="745"/>
      <c r="BB21" s="745"/>
      <c r="BC21" s="745"/>
      <c r="BD21" s="745"/>
      <c r="BE21" s="745"/>
      <c r="BF21" s="745">
        <v>445266</v>
      </c>
      <c r="BG21" s="745"/>
      <c r="BH21" s="745"/>
      <c r="BI21" s="745"/>
      <c r="BJ21" s="745"/>
      <c r="BK21" s="745"/>
      <c r="BL21" s="745"/>
    </row>
    <row r="22" spans="1:69" ht="18.75" customHeight="1">
      <c r="A22" s="36"/>
      <c r="B22" s="611"/>
      <c r="C22" s="611"/>
      <c r="D22" s="611"/>
      <c r="E22" s="600">
        <v>12</v>
      </c>
      <c r="F22" s="603"/>
      <c r="G22" s="612"/>
      <c r="H22" s="613"/>
      <c r="I22" s="748">
        <v>15983</v>
      </c>
      <c r="J22" s="745"/>
      <c r="K22" s="745"/>
      <c r="L22" s="745"/>
      <c r="M22" s="745"/>
      <c r="N22" s="745"/>
      <c r="O22" s="745"/>
      <c r="P22" s="745">
        <v>9006</v>
      </c>
      <c r="Q22" s="745"/>
      <c r="R22" s="745"/>
      <c r="S22" s="745"/>
      <c r="T22" s="745"/>
      <c r="U22" s="745"/>
      <c r="V22" s="745"/>
      <c r="W22" s="745">
        <v>43789</v>
      </c>
      <c r="X22" s="745"/>
      <c r="Y22" s="745"/>
      <c r="Z22" s="745"/>
      <c r="AA22" s="745"/>
      <c r="AB22" s="745"/>
      <c r="AC22" s="745"/>
      <c r="AD22" s="745">
        <v>20683</v>
      </c>
      <c r="AE22" s="745"/>
      <c r="AF22" s="745"/>
      <c r="AG22" s="745"/>
      <c r="AH22" s="745"/>
      <c r="AI22" s="745"/>
      <c r="AJ22" s="745"/>
      <c r="AK22" s="745">
        <v>35322</v>
      </c>
      <c r="AL22" s="745"/>
      <c r="AM22" s="745"/>
      <c r="AN22" s="745"/>
      <c r="AO22" s="745"/>
      <c r="AP22" s="745"/>
      <c r="AQ22" s="745"/>
      <c r="AR22" s="745">
        <v>81344</v>
      </c>
      <c r="AS22" s="745"/>
      <c r="AT22" s="745"/>
      <c r="AU22" s="745"/>
      <c r="AV22" s="745"/>
      <c r="AW22" s="745"/>
      <c r="AX22" s="745"/>
      <c r="AY22" s="745">
        <v>80031</v>
      </c>
      <c r="AZ22" s="745"/>
      <c r="BA22" s="745"/>
      <c r="BB22" s="745"/>
      <c r="BC22" s="745"/>
      <c r="BD22" s="745"/>
      <c r="BE22" s="745"/>
      <c r="BF22" s="745">
        <v>442119</v>
      </c>
      <c r="BG22" s="745"/>
      <c r="BH22" s="745"/>
      <c r="BI22" s="745"/>
      <c r="BJ22" s="745"/>
      <c r="BK22" s="745"/>
      <c r="BL22" s="745"/>
    </row>
    <row r="23" spans="1:69" ht="18.75" customHeight="1">
      <c r="A23" s="36"/>
      <c r="B23" s="95"/>
      <c r="C23" s="42"/>
      <c r="D23" s="42"/>
      <c r="E23" s="600">
        <v>17</v>
      </c>
      <c r="F23" s="603"/>
      <c r="G23" s="42"/>
      <c r="H23" s="49"/>
      <c r="I23" s="748">
        <v>12537</v>
      </c>
      <c r="J23" s="745"/>
      <c r="K23" s="745"/>
      <c r="L23" s="745"/>
      <c r="M23" s="745"/>
      <c r="N23" s="745"/>
      <c r="O23" s="745"/>
      <c r="P23" s="745">
        <v>7155</v>
      </c>
      <c r="Q23" s="745"/>
      <c r="R23" s="745"/>
      <c r="S23" s="745"/>
      <c r="T23" s="745"/>
      <c r="U23" s="745"/>
      <c r="V23" s="745"/>
      <c r="W23" s="745">
        <v>38421</v>
      </c>
      <c r="X23" s="745"/>
      <c r="Y23" s="745"/>
      <c r="Z23" s="745"/>
      <c r="AA23" s="745"/>
      <c r="AB23" s="745"/>
      <c r="AC23" s="745"/>
      <c r="AD23" s="745">
        <v>13552</v>
      </c>
      <c r="AE23" s="745"/>
      <c r="AF23" s="745"/>
      <c r="AG23" s="745"/>
      <c r="AH23" s="745"/>
      <c r="AI23" s="745"/>
      <c r="AJ23" s="745"/>
      <c r="AK23" s="745">
        <v>27901</v>
      </c>
      <c r="AL23" s="745"/>
      <c r="AM23" s="745"/>
      <c r="AN23" s="745"/>
      <c r="AO23" s="745"/>
      <c r="AP23" s="745"/>
      <c r="AQ23" s="745"/>
      <c r="AR23" s="745">
        <v>62711</v>
      </c>
      <c r="AS23" s="745"/>
      <c r="AT23" s="745"/>
      <c r="AU23" s="745"/>
      <c r="AV23" s="745"/>
      <c r="AW23" s="745"/>
      <c r="AX23" s="745"/>
      <c r="AY23" s="745">
        <v>61711</v>
      </c>
      <c r="AZ23" s="745"/>
      <c r="BA23" s="745"/>
      <c r="BB23" s="745"/>
      <c r="BC23" s="745"/>
      <c r="BD23" s="745"/>
      <c r="BE23" s="745"/>
      <c r="BF23" s="745">
        <v>348805</v>
      </c>
      <c r="BG23" s="745"/>
      <c r="BH23" s="745"/>
      <c r="BI23" s="745"/>
      <c r="BJ23" s="745"/>
      <c r="BK23" s="745"/>
      <c r="BL23" s="745"/>
      <c r="BM23" s="36"/>
      <c r="BN23" s="36"/>
      <c r="BO23" s="36"/>
      <c r="BP23" s="36"/>
      <c r="BQ23" s="36"/>
    </row>
    <row r="24" spans="1:69" s="48" customFormat="1" ht="18.75" customHeight="1">
      <c r="A24" s="36"/>
      <c r="B24" s="95"/>
      <c r="C24" s="95"/>
      <c r="D24" s="95"/>
      <c r="E24" s="794">
        <v>22</v>
      </c>
      <c r="F24" s="654"/>
      <c r="G24" s="95"/>
      <c r="H24" s="148"/>
      <c r="I24" s="748">
        <v>13221</v>
      </c>
      <c r="J24" s="745"/>
      <c r="K24" s="745"/>
      <c r="L24" s="745"/>
      <c r="M24" s="745"/>
      <c r="N24" s="745"/>
      <c r="O24" s="745"/>
      <c r="P24" s="745">
        <v>8530</v>
      </c>
      <c r="Q24" s="745"/>
      <c r="R24" s="745"/>
      <c r="S24" s="745"/>
      <c r="T24" s="745"/>
      <c r="U24" s="745"/>
      <c r="V24" s="745"/>
      <c r="W24" s="745">
        <v>52240</v>
      </c>
      <c r="X24" s="745"/>
      <c r="Y24" s="745"/>
      <c r="Z24" s="745"/>
      <c r="AA24" s="745"/>
      <c r="AB24" s="745"/>
      <c r="AC24" s="745"/>
      <c r="AD24" s="745">
        <v>10208</v>
      </c>
      <c r="AE24" s="745"/>
      <c r="AF24" s="745"/>
      <c r="AG24" s="745"/>
      <c r="AH24" s="745"/>
      <c r="AI24" s="745"/>
      <c r="AJ24" s="745"/>
      <c r="AK24" s="745">
        <v>26776</v>
      </c>
      <c r="AL24" s="745"/>
      <c r="AM24" s="745"/>
      <c r="AN24" s="745"/>
      <c r="AO24" s="745"/>
      <c r="AP24" s="745"/>
      <c r="AQ24" s="745"/>
      <c r="AR24" s="745">
        <v>58502</v>
      </c>
      <c r="AS24" s="745"/>
      <c r="AT24" s="745"/>
      <c r="AU24" s="745"/>
      <c r="AV24" s="745"/>
      <c r="AW24" s="745"/>
      <c r="AX24" s="745"/>
      <c r="AY24" s="745">
        <v>73842</v>
      </c>
      <c r="AZ24" s="745"/>
      <c r="BA24" s="745"/>
      <c r="BB24" s="745"/>
      <c r="BC24" s="745"/>
      <c r="BD24" s="745"/>
      <c r="BE24" s="745"/>
      <c r="BF24" s="745">
        <v>341487</v>
      </c>
      <c r="BG24" s="745"/>
      <c r="BH24" s="745"/>
      <c r="BI24" s="745"/>
      <c r="BJ24" s="745"/>
      <c r="BK24" s="745"/>
      <c r="BL24" s="745"/>
    </row>
    <row r="25" spans="1:69" s="48" customFormat="1" ht="18.75" customHeight="1">
      <c r="A25" s="36"/>
      <c r="B25" s="95"/>
      <c r="C25" s="95"/>
      <c r="D25" s="95"/>
      <c r="E25" s="794">
        <v>27</v>
      </c>
      <c r="F25" s="794"/>
      <c r="G25" s="95"/>
      <c r="H25" s="148"/>
      <c r="I25" s="748">
        <v>11803</v>
      </c>
      <c r="J25" s="745"/>
      <c r="K25" s="745"/>
      <c r="L25" s="745"/>
      <c r="M25" s="745"/>
      <c r="N25" s="745"/>
      <c r="O25" s="745"/>
      <c r="P25" s="745">
        <v>7205</v>
      </c>
      <c r="Q25" s="745"/>
      <c r="R25" s="745"/>
      <c r="S25" s="745"/>
      <c r="T25" s="745"/>
      <c r="U25" s="745"/>
      <c r="V25" s="745"/>
      <c r="W25" s="745">
        <v>42091</v>
      </c>
      <c r="X25" s="745"/>
      <c r="Y25" s="745"/>
      <c r="Z25" s="745"/>
      <c r="AA25" s="745"/>
      <c r="AB25" s="745"/>
      <c r="AC25" s="745"/>
      <c r="AD25" s="745">
        <v>15070</v>
      </c>
      <c r="AE25" s="745"/>
      <c r="AF25" s="745"/>
      <c r="AG25" s="745"/>
      <c r="AH25" s="745"/>
      <c r="AI25" s="745"/>
      <c r="AJ25" s="745"/>
      <c r="AK25" s="745">
        <v>25381</v>
      </c>
      <c r="AL25" s="745"/>
      <c r="AM25" s="745"/>
      <c r="AN25" s="745"/>
      <c r="AO25" s="745"/>
      <c r="AP25" s="745"/>
      <c r="AQ25" s="745"/>
      <c r="AR25" s="745">
        <v>48602</v>
      </c>
      <c r="AS25" s="745"/>
      <c r="AT25" s="745"/>
      <c r="AU25" s="745"/>
      <c r="AV25" s="745"/>
      <c r="AW25" s="745"/>
      <c r="AX25" s="745"/>
      <c r="AY25" s="745">
        <v>74170</v>
      </c>
      <c r="AZ25" s="745"/>
      <c r="BA25" s="745"/>
      <c r="BB25" s="745"/>
      <c r="BC25" s="745"/>
      <c r="BD25" s="745"/>
      <c r="BE25" s="745"/>
      <c r="BF25" s="745">
        <v>353366</v>
      </c>
      <c r="BG25" s="745"/>
      <c r="BH25" s="745"/>
      <c r="BI25" s="745"/>
      <c r="BJ25" s="745"/>
      <c r="BK25" s="745"/>
      <c r="BL25" s="745"/>
    </row>
    <row r="26" spans="1:69" s="48" customFormat="1" ht="18.75" customHeight="1">
      <c r="A26" s="36"/>
      <c r="B26" s="95" t="s">
        <v>33</v>
      </c>
      <c r="C26" s="95"/>
      <c r="D26" s="95"/>
      <c r="E26" s="780">
        <v>2</v>
      </c>
      <c r="F26" s="811"/>
      <c r="G26" s="95" t="s">
        <v>17</v>
      </c>
      <c r="H26" s="148"/>
      <c r="I26" s="748">
        <v>9154</v>
      </c>
      <c r="J26" s="745"/>
      <c r="K26" s="745"/>
      <c r="L26" s="745"/>
      <c r="M26" s="745"/>
      <c r="N26" s="745"/>
      <c r="O26" s="745"/>
      <c r="P26" s="745">
        <v>8624</v>
      </c>
      <c r="Q26" s="745"/>
      <c r="R26" s="745"/>
      <c r="S26" s="745"/>
      <c r="T26" s="745"/>
      <c r="U26" s="745"/>
      <c r="V26" s="745"/>
      <c r="W26" s="745">
        <v>39512</v>
      </c>
      <c r="X26" s="745"/>
      <c r="Y26" s="745"/>
      <c r="Z26" s="745"/>
      <c r="AA26" s="745"/>
      <c r="AB26" s="745"/>
      <c r="AC26" s="745"/>
      <c r="AD26" s="745">
        <v>10873</v>
      </c>
      <c r="AE26" s="745"/>
      <c r="AF26" s="745"/>
      <c r="AG26" s="745"/>
      <c r="AH26" s="745"/>
      <c r="AI26" s="745"/>
      <c r="AJ26" s="745"/>
      <c r="AK26" s="745">
        <v>21472</v>
      </c>
      <c r="AL26" s="745"/>
      <c r="AM26" s="745"/>
      <c r="AN26" s="745"/>
      <c r="AO26" s="745"/>
      <c r="AP26" s="745"/>
      <c r="AQ26" s="745"/>
      <c r="AR26" s="745">
        <v>45095</v>
      </c>
      <c r="AS26" s="745"/>
      <c r="AT26" s="745"/>
      <c r="AU26" s="745"/>
      <c r="AV26" s="745"/>
      <c r="AW26" s="745"/>
      <c r="AX26" s="745"/>
      <c r="AY26" s="745">
        <v>84624</v>
      </c>
      <c r="AZ26" s="745"/>
      <c r="BA26" s="745"/>
      <c r="BB26" s="745"/>
      <c r="BC26" s="745"/>
      <c r="BD26" s="745"/>
      <c r="BE26" s="745"/>
      <c r="BF26" s="745">
        <v>398056</v>
      </c>
      <c r="BG26" s="745"/>
      <c r="BH26" s="745"/>
      <c r="BI26" s="745"/>
      <c r="BJ26" s="745"/>
      <c r="BK26" s="745"/>
      <c r="BL26" s="745"/>
    </row>
    <row r="27" spans="1:69" s="48" customFormat="1" ht="18.75" customHeight="1">
      <c r="A27" s="36"/>
      <c r="B27" s="36"/>
      <c r="C27" s="95"/>
      <c r="D27" s="95"/>
      <c r="E27" s="780">
        <v>3</v>
      </c>
      <c r="F27" s="811"/>
      <c r="G27" s="36"/>
      <c r="H27" s="148"/>
      <c r="I27" s="748">
        <v>10893</v>
      </c>
      <c r="J27" s="745"/>
      <c r="K27" s="745"/>
      <c r="L27" s="745"/>
      <c r="M27" s="745"/>
      <c r="N27" s="745"/>
      <c r="O27" s="745"/>
      <c r="P27" s="745">
        <v>11712</v>
      </c>
      <c r="Q27" s="745"/>
      <c r="R27" s="745"/>
      <c r="S27" s="745"/>
      <c r="T27" s="745"/>
      <c r="U27" s="745"/>
      <c r="V27" s="745"/>
      <c r="W27" s="745">
        <v>35338</v>
      </c>
      <c r="X27" s="745"/>
      <c r="Y27" s="745"/>
      <c r="Z27" s="745"/>
      <c r="AA27" s="745"/>
      <c r="AB27" s="745"/>
      <c r="AC27" s="745"/>
      <c r="AD27" s="745">
        <v>16274</v>
      </c>
      <c r="AE27" s="745"/>
      <c r="AF27" s="745"/>
      <c r="AG27" s="745"/>
      <c r="AH27" s="745"/>
      <c r="AI27" s="745"/>
      <c r="AJ27" s="745"/>
      <c r="AK27" s="745">
        <v>20240</v>
      </c>
      <c r="AL27" s="745"/>
      <c r="AM27" s="745"/>
      <c r="AN27" s="745"/>
      <c r="AO27" s="745"/>
      <c r="AP27" s="745"/>
      <c r="AQ27" s="745"/>
      <c r="AR27" s="745">
        <v>46810</v>
      </c>
      <c r="AS27" s="745"/>
      <c r="AT27" s="745"/>
      <c r="AU27" s="745"/>
      <c r="AV27" s="745"/>
      <c r="AW27" s="745"/>
      <c r="AX27" s="745"/>
      <c r="AY27" s="745">
        <v>81615</v>
      </c>
      <c r="AZ27" s="745"/>
      <c r="BA27" s="745"/>
      <c r="BB27" s="745"/>
      <c r="BC27" s="745"/>
      <c r="BD27" s="745"/>
      <c r="BE27" s="745"/>
      <c r="BF27" s="745">
        <v>409515</v>
      </c>
      <c r="BG27" s="745"/>
      <c r="BH27" s="745"/>
      <c r="BI27" s="745"/>
      <c r="BJ27" s="745"/>
      <c r="BK27" s="745"/>
      <c r="BL27" s="745"/>
    </row>
    <row r="28" spans="1:69" s="48" customFormat="1" ht="18.75" customHeight="1">
      <c r="A28" s="36"/>
      <c r="B28" s="611"/>
      <c r="C28" s="611"/>
      <c r="D28" s="611"/>
      <c r="E28" s="600">
        <v>4</v>
      </c>
      <c r="F28" s="603"/>
      <c r="G28" s="612"/>
      <c r="H28" s="613"/>
      <c r="I28" s="748">
        <v>9386</v>
      </c>
      <c r="J28" s="745"/>
      <c r="K28" s="745"/>
      <c r="L28" s="745"/>
      <c r="M28" s="745"/>
      <c r="N28" s="745"/>
      <c r="O28" s="745"/>
      <c r="P28" s="745">
        <v>11824</v>
      </c>
      <c r="Q28" s="745"/>
      <c r="R28" s="745"/>
      <c r="S28" s="745"/>
      <c r="T28" s="745"/>
      <c r="U28" s="745"/>
      <c r="V28" s="745"/>
      <c r="W28" s="745">
        <v>33238</v>
      </c>
      <c r="X28" s="745"/>
      <c r="Y28" s="745"/>
      <c r="Z28" s="745"/>
      <c r="AA28" s="745"/>
      <c r="AB28" s="745"/>
      <c r="AC28" s="745"/>
      <c r="AD28" s="745">
        <v>10613</v>
      </c>
      <c r="AE28" s="745"/>
      <c r="AF28" s="745"/>
      <c r="AG28" s="745"/>
      <c r="AH28" s="745"/>
      <c r="AI28" s="745"/>
      <c r="AJ28" s="745"/>
      <c r="AK28" s="745">
        <v>23313</v>
      </c>
      <c r="AL28" s="745"/>
      <c r="AM28" s="745"/>
      <c r="AN28" s="745"/>
      <c r="AO28" s="745"/>
      <c r="AP28" s="745"/>
      <c r="AQ28" s="745"/>
      <c r="AR28" s="745">
        <v>45621</v>
      </c>
      <c r="AS28" s="745"/>
      <c r="AT28" s="745"/>
      <c r="AU28" s="745"/>
      <c r="AV28" s="745"/>
      <c r="AW28" s="745"/>
      <c r="AX28" s="745"/>
      <c r="AY28" s="745">
        <v>82834</v>
      </c>
      <c r="AZ28" s="745"/>
      <c r="BA28" s="745"/>
      <c r="BB28" s="745"/>
      <c r="BC28" s="745"/>
      <c r="BD28" s="745"/>
      <c r="BE28" s="745"/>
      <c r="BF28" s="745">
        <v>413519</v>
      </c>
      <c r="BG28" s="745"/>
      <c r="BH28" s="745"/>
      <c r="BI28" s="745"/>
      <c r="BJ28" s="745"/>
      <c r="BK28" s="745"/>
      <c r="BL28" s="745"/>
    </row>
    <row r="29" spans="1:69" s="522" customFormat="1" ht="18.75" customHeight="1">
      <c r="A29" s="36"/>
      <c r="E29" s="600">
        <v>5</v>
      </c>
      <c r="F29" s="603"/>
      <c r="G29" s="523"/>
      <c r="H29" s="524"/>
      <c r="I29" s="748">
        <v>11572</v>
      </c>
      <c r="J29" s="745"/>
      <c r="K29" s="745"/>
      <c r="L29" s="745"/>
      <c r="M29" s="745"/>
      <c r="N29" s="745"/>
      <c r="O29" s="745"/>
      <c r="P29" s="745">
        <v>10712</v>
      </c>
      <c r="Q29" s="745"/>
      <c r="R29" s="745"/>
      <c r="S29" s="745"/>
      <c r="T29" s="745"/>
      <c r="U29" s="745"/>
      <c r="V29" s="745"/>
      <c r="W29" s="745">
        <v>33124</v>
      </c>
      <c r="X29" s="745"/>
      <c r="Y29" s="745"/>
      <c r="Z29" s="745"/>
      <c r="AA29" s="745"/>
      <c r="AB29" s="745"/>
      <c r="AC29" s="745"/>
      <c r="AD29" s="745">
        <v>10958</v>
      </c>
      <c r="AE29" s="745"/>
      <c r="AF29" s="745"/>
      <c r="AG29" s="745"/>
      <c r="AH29" s="745"/>
      <c r="AI29" s="745"/>
      <c r="AJ29" s="745"/>
      <c r="AK29" s="745">
        <v>25606</v>
      </c>
      <c r="AL29" s="745"/>
      <c r="AM29" s="745"/>
      <c r="AN29" s="745"/>
      <c r="AO29" s="745"/>
      <c r="AP29" s="745"/>
      <c r="AQ29" s="745"/>
      <c r="AR29" s="745">
        <v>54834</v>
      </c>
      <c r="AS29" s="745"/>
      <c r="AT29" s="745"/>
      <c r="AU29" s="745"/>
      <c r="AV29" s="745"/>
      <c r="AW29" s="745"/>
      <c r="AX29" s="745"/>
      <c r="AY29" s="745">
        <v>86298</v>
      </c>
      <c r="AZ29" s="745"/>
      <c r="BA29" s="745"/>
      <c r="BB29" s="745"/>
      <c r="BC29" s="745"/>
      <c r="BD29" s="745"/>
      <c r="BE29" s="745"/>
      <c r="BF29" s="745">
        <v>445606</v>
      </c>
      <c r="BG29" s="745"/>
      <c r="BH29" s="745"/>
      <c r="BI29" s="745"/>
      <c r="BJ29" s="745"/>
      <c r="BK29" s="745"/>
      <c r="BL29" s="745"/>
    </row>
    <row r="30" spans="1:69" s="48" customFormat="1" ht="18.75" customHeight="1">
      <c r="A30" s="36"/>
      <c r="E30" s="600">
        <v>6</v>
      </c>
      <c r="F30" s="603"/>
      <c r="G30" s="47"/>
      <c r="H30" s="93"/>
      <c r="I30" s="748">
        <v>11041</v>
      </c>
      <c r="J30" s="745"/>
      <c r="K30" s="745"/>
      <c r="L30" s="745"/>
      <c r="M30" s="745"/>
      <c r="N30" s="745"/>
      <c r="O30" s="745"/>
      <c r="P30" s="745">
        <v>9134</v>
      </c>
      <c r="Q30" s="745"/>
      <c r="R30" s="745"/>
      <c r="S30" s="745"/>
      <c r="T30" s="745"/>
      <c r="U30" s="745"/>
      <c r="V30" s="745"/>
      <c r="W30" s="745">
        <v>30814</v>
      </c>
      <c r="X30" s="745"/>
      <c r="Y30" s="745"/>
      <c r="Z30" s="745"/>
      <c r="AA30" s="745"/>
      <c r="AB30" s="745"/>
      <c r="AC30" s="745"/>
      <c r="AD30" s="745">
        <v>10071</v>
      </c>
      <c r="AE30" s="745"/>
      <c r="AF30" s="745"/>
      <c r="AG30" s="745"/>
      <c r="AH30" s="745"/>
      <c r="AI30" s="745"/>
      <c r="AJ30" s="745"/>
      <c r="AK30" s="745">
        <v>28735</v>
      </c>
      <c r="AL30" s="745"/>
      <c r="AM30" s="745"/>
      <c r="AN30" s="745"/>
      <c r="AO30" s="745"/>
      <c r="AP30" s="745"/>
      <c r="AQ30" s="745"/>
      <c r="AR30" s="745">
        <v>44471</v>
      </c>
      <c r="AS30" s="745"/>
      <c r="AT30" s="745"/>
      <c r="AU30" s="745"/>
      <c r="AV30" s="745"/>
      <c r="AW30" s="745"/>
      <c r="AX30" s="745"/>
      <c r="AY30" s="745">
        <v>74979</v>
      </c>
      <c r="AZ30" s="745"/>
      <c r="BA30" s="745"/>
      <c r="BB30" s="745"/>
      <c r="BC30" s="745"/>
      <c r="BD30" s="745"/>
      <c r="BE30" s="745"/>
      <c r="BF30" s="745">
        <v>404761</v>
      </c>
      <c r="BG30" s="745"/>
      <c r="BH30" s="745"/>
      <c r="BI30" s="745"/>
      <c r="BJ30" s="745"/>
      <c r="BK30" s="745"/>
      <c r="BL30" s="745"/>
    </row>
    <row r="31" spans="1:69" s="48" customFormat="1" ht="6" customHeight="1">
      <c r="A31" s="36"/>
      <c r="B31" s="38"/>
      <c r="C31" s="38"/>
      <c r="D31" s="38"/>
      <c r="E31" s="38"/>
      <c r="F31" s="38"/>
      <c r="G31" s="38"/>
      <c r="H31" s="326"/>
      <c r="I31" s="41"/>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173"/>
      <c r="BC31" s="73"/>
      <c r="BD31" s="73"/>
      <c r="BE31" s="73"/>
      <c r="BF31" s="73"/>
      <c r="BG31" s="73"/>
      <c r="BH31" s="73"/>
      <c r="BI31" s="73"/>
      <c r="BJ31" s="73"/>
      <c r="BK31" s="73"/>
      <c r="BL31" s="73"/>
    </row>
    <row r="32" spans="1:69" s="28" customFormat="1" ht="12.9" customHeight="1">
      <c r="B32" s="28" t="s">
        <v>577</v>
      </c>
    </row>
    <row r="33" spans="1:64" s="28" customFormat="1" ht="12.9" customHeight="1">
      <c r="B33" s="28" t="s">
        <v>576</v>
      </c>
    </row>
    <row r="34" spans="1:64" s="28" customFormat="1" ht="12.9" customHeight="1">
      <c r="B34" s="28" t="s">
        <v>575</v>
      </c>
    </row>
    <row r="35" spans="1:64" s="28" customFormat="1" ht="12.9" customHeight="1">
      <c r="B35" s="28" t="s">
        <v>574</v>
      </c>
    </row>
    <row r="36" spans="1:64" s="324" customFormat="1" ht="12.9"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325"/>
      <c r="BC36" s="124"/>
      <c r="BD36" s="124"/>
      <c r="BE36" s="124"/>
      <c r="BF36" s="124"/>
      <c r="BG36" s="124"/>
      <c r="BH36" s="124"/>
      <c r="BI36" s="124"/>
      <c r="BJ36" s="124"/>
      <c r="BK36" s="124"/>
      <c r="BL36" s="124"/>
    </row>
    <row r="37" spans="1:64" s="324" customFormat="1" ht="12.9"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325"/>
      <c r="BC37" s="124"/>
      <c r="BD37" s="124"/>
      <c r="BE37" s="124"/>
      <c r="BF37" s="124"/>
      <c r="BG37" s="124"/>
      <c r="BH37" s="124"/>
      <c r="BI37" s="124"/>
      <c r="BJ37" s="124"/>
      <c r="BK37" s="124"/>
      <c r="BL37" s="124"/>
    </row>
    <row r="38" spans="1:64" s="28" customFormat="1" ht="12.9" customHeight="1">
      <c r="BB38" s="29"/>
    </row>
    <row r="39" spans="1:64" s="28" customFormat="1" ht="12.9" customHeight="1">
      <c r="BB39" s="29"/>
    </row>
    <row r="40" spans="1:64" s="28" customFormat="1" ht="12.9" customHeight="1">
      <c r="BB40" s="29"/>
    </row>
    <row r="41" spans="1:64" s="28" customFormat="1" ht="12.9" customHeight="1">
      <c r="BB41" s="29"/>
    </row>
    <row r="42" spans="1:64" s="28" customFormat="1" ht="12.9" customHeight="1">
      <c r="BB42" s="29"/>
    </row>
    <row r="43" spans="1:64" s="28" customFormat="1" ht="12.9" customHeight="1">
      <c r="BB43" s="29"/>
    </row>
  </sheetData>
  <mergeCells count="190">
    <mergeCell ref="E14:F14"/>
    <mergeCell ref="I14:P14"/>
    <mergeCell ref="Q14:X14"/>
    <mergeCell ref="Y14:AF14"/>
    <mergeCell ref="AG14:AN14"/>
    <mergeCell ref="AO14:AV14"/>
    <mergeCell ref="AW14:BD14"/>
    <mergeCell ref="BE14:BL14"/>
    <mergeCell ref="E29:F29"/>
    <mergeCell ref="I29:O29"/>
    <mergeCell ref="P29:V29"/>
    <mergeCell ref="W29:AC29"/>
    <mergeCell ref="AD29:AJ29"/>
    <mergeCell ref="AK29:AQ29"/>
    <mergeCell ref="AR29:AX29"/>
    <mergeCell ref="AY29:BE29"/>
    <mergeCell ref="BF29:BL29"/>
    <mergeCell ref="AY22:BE22"/>
    <mergeCell ref="BF26:BL26"/>
    <mergeCell ref="BF27:BL27"/>
    <mergeCell ref="AR24:AX24"/>
    <mergeCell ref="AR26:AX26"/>
    <mergeCell ref="BF23:BL23"/>
    <mergeCell ref="BF25:BL25"/>
    <mergeCell ref="AK30:AQ30"/>
    <mergeCell ref="BE13:BL13"/>
    <mergeCell ref="AR30:AX30"/>
    <mergeCell ref="AY30:BE30"/>
    <mergeCell ref="P28:V28"/>
    <mergeCell ref="W28:AC28"/>
    <mergeCell ref="AD28:AJ28"/>
    <mergeCell ref="AK28:AQ28"/>
    <mergeCell ref="AR28:AX28"/>
    <mergeCell ref="Q15:X15"/>
    <mergeCell ref="P26:V26"/>
    <mergeCell ref="AK25:AQ25"/>
    <mergeCell ref="AD25:AJ25"/>
    <mergeCell ref="W25:AC25"/>
    <mergeCell ref="W24:AC24"/>
    <mergeCell ref="AG15:AN15"/>
    <mergeCell ref="AO15:AV15"/>
    <mergeCell ref="AW15:BD15"/>
    <mergeCell ref="BE15:BL15"/>
    <mergeCell ref="AD27:AJ27"/>
    <mergeCell ref="AY28:BE28"/>
    <mergeCell ref="BF28:BL28"/>
    <mergeCell ref="BF30:BL30"/>
    <mergeCell ref="AK27:AQ27"/>
    <mergeCell ref="E30:F30"/>
    <mergeCell ref="I30:O30"/>
    <mergeCell ref="P30:V30"/>
    <mergeCell ref="W30:AC30"/>
    <mergeCell ref="AD30:AJ30"/>
    <mergeCell ref="I28:O28"/>
    <mergeCell ref="E28:F28"/>
    <mergeCell ref="Y15:AF15"/>
    <mergeCell ref="W21:AC21"/>
    <mergeCell ref="W22:AC22"/>
    <mergeCell ref="I21:O21"/>
    <mergeCell ref="E23:F23"/>
    <mergeCell ref="I15:P15"/>
    <mergeCell ref="B18:H19"/>
    <mergeCell ref="B28:D28"/>
    <mergeCell ref="E27:F27"/>
    <mergeCell ref="G28:H28"/>
    <mergeCell ref="I26:O26"/>
    <mergeCell ref="E26:F26"/>
    <mergeCell ref="B21:D21"/>
    <mergeCell ref="E21:F21"/>
    <mergeCell ref="B22:D22"/>
    <mergeCell ref="E22:F22"/>
    <mergeCell ref="E25:F25"/>
    <mergeCell ref="AR27:AX27"/>
    <mergeCell ref="AY27:BE27"/>
    <mergeCell ref="W27:AC27"/>
    <mergeCell ref="I27:O27"/>
    <mergeCell ref="P27:V27"/>
    <mergeCell ref="I19:O19"/>
    <mergeCell ref="G13:H13"/>
    <mergeCell ref="I23:O23"/>
    <mergeCell ref="I22:O22"/>
    <mergeCell ref="AY26:BE26"/>
    <mergeCell ref="AR25:AX25"/>
    <mergeCell ref="AY25:BE25"/>
    <mergeCell ref="P24:V24"/>
    <mergeCell ref="P21:V21"/>
    <mergeCell ref="P23:V23"/>
    <mergeCell ref="Y13:AF13"/>
    <mergeCell ref="AG13:AN13"/>
    <mergeCell ref="AO13:AV13"/>
    <mergeCell ref="AW13:BD13"/>
    <mergeCell ref="AK26:AQ26"/>
    <mergeCell ref="AK24:AQ24"/>
    <mergeCell ref="E12:F12"/>
    <mergeCell ref="I11:P11"/>
    <mergeCell ref="B13:D13"/>
    <mergeCell ref="I13:P13"/>
    <mergeCell ref="Q13:X13"/>
    <mergeCell ref="AY18:BE19"/>
    <mergeCell ref="AY24:BE24"/>
    <mergeCell ref="BF24:BL24"/>
    <mergeCell ref="AW12:BD12"/>
    <mergeCell ref="AR23:AX23"/>
    <mergeCell ref="BF18:BL19"/>
    <mergeCell ref="AR21:AX21"/>
    <mergeCell ref="AY23:BE23"/>
    <mergeCell ref="W23:AC23"/>
    <mergeCell ref="AD24:AJ24"/>
    <mergeCell ref="AK23:AQ23"/>
    <mergeCell ref="E11:F11"/>
    <mergeCell ref="AW11:BD11"/>
    <mergeCell ref="BE11:BL11"/>
    <mergeCell ref="E15:F15"/>
    <mergeCell ref="E13:F13"/>
    <mergeCell ref="AO11:AV11"/>
    <mergeCell ref="G21:H21"/>
    <mergeCell ref="G22:H22"/>
    <mergeCell ref="BE6:BL6"/>
    <mergeCell ref="BE7:BL7"/>
    <mergeCell ref="BE8:BL8"/>
    <mergeCell ref="BE10:BL10"/>
    <mergeCell ref="BE9:BL9"/>
    <mergeCell ref="AW8:BD8"/>
    <mergeCell ref="AW10:BD10"/>
    <mergeCell ref="AW9:BD9"/>
    <mergeCell ref="AR22:AX22"/>
    <mergeCell ref="BF21:BL21"/>
    <mergeCell ref="BF22:BL22"/>
    <mergeCell ref="AY21:BE21"/>
    <mergeCell ref="BE12:BL12"/>
    <mergeCell ref="AO7:AV7"/>
    <mergeCell ref="AO8:AV8"/>
    <mergeCell ref="AK22:AQ22"/>
    <mergeCell ref="AK21:AQ21"/>
    <mergeCell ref="AO6:AV6"/>
    <mergeCell ref="AO12:AV12"/>
    <mergeCell ref="AG8:AN8"/>
    <mergeCell ref="AG10:AN10"/>
    <mergeCell ref="AG9:AN9"/>
    <mergeCell ref="B6:D6"/>
    <mergeCell ref="E6:F6"/>
    <mergeCell ref="G6:H6"/>
    <mergeCell ref="AG6:AN6"/>
    <mergeCell ref="AG7:AN7"/>
    <mergeCell ref="E7:F7"/>
    <mergeCell ref="B7:D7"/>
    <mergeCell ref="E10:F10"/>
    <mergeCell ref="I3:P4"/>
    <mergeCell ref="I6:P6"/>
    <mergeCell ref="I7:P7"/>
    <mergeCell ref="E9:F9"/>
    <mergeCell ref="I10:P10"/>
    <mergeCell ref="I9:P9"/>
    <mergeCell ref="E8:F8"/>
    <mergeCell ref="B3:H4"/>
    <mergeCell ref="G7:H7"/>
    <mergeCell ref="BE4:BL4"/>
    <mergeCell ref="Q12:X12"/>
    <mergeCell ref="Y6:AF6"/>
    <mergeCell ref="Y7:AF7"/>
    <mergeCell ref="Y8:AF8"/>
    <mergeCell ref="Y9:AF9"/>
    <mergeCell ref="I8:P8"/>
    <mergeCell ref="Q8:X8"/>
    <mergeCell ref="Q10:X10"/>
    <mergeCell ref="Y12:AF12"/>
    <mergeCell ref="AG12:AN12"/>
    <mergeCell ref="AG11:AN11"/>
    <mergeCell ref="Q3:X4"/>
    <mergeCell ref="Q6:X6"/>
    <mergeCell ref="Q7:X7"/>
    <mergeCell ref="Y10:AF10"/>
    <mergeCell ref="AO10:AV10"/>
    <mergeCell ref="Q11:X11"/>
    <mergeCell ref="Q9:X9"/>
    <mergeCell ref="AO9:AV9"/>
    <mergeCell ref="I12:P12"/>
    <mergeCell ref="AW6:BD6"/>
    <mergeCell ref="AW7:BD7"/>
    <mergeCell ref="Y11:AF11"/>
    <mergeCell ref="E24:F24"/>
    <mergeCell ref="AD21:AJ21"/>
    <mergeCell ref="AD23:AJ23"/>
    <mergeCell ref="W26:AC26"/>
    <mergeCell ref="AD26:AJ26"/>
    <mergeCell ref="P22:V22"/>
    <mergeCell ref="P25:V25"/>
    <mergeCell ref="I25:O25"/>
    <mergeCell ref="I24:O24"/>
    <mergeCell ref="AD22:AJ22"/>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1"/>
  <sheetViews>
    <sheetView showGridLines="0" view="pageBreakPreview" topLeftCell="A3" zoomScaleNormal="100" zoomScaleSheetLayoutView="100" workbookViewId="0">
      <selection activeCell="BC10" sqref="BC10"/>
    </sheetView>
  </sheetViews>
  <sheetFormatPr defaultColWidth="9" defaultRowHeight="20.100000000000001" customHeight="1"/>
  <cols>
    <col min="1" max="15" width="1.88671875" style="200" customWidth="1"/>
    <col min="16" max="16" width="3.109375" style="200" customWidth="1"/>
    <col min="17" max="17" width="1.88671875" style="200" customWidth="1"/>
    <col min="18" max="23" width="1.77734375" style="200" customWidth="1"/>
    <col min="24" max="24" width="1.44140625" style="200" customWidth="1"/>
    <col min="25" max="30" width="1.77734375" style="200" customWidth="1"/>
    <col min="31" max="31" width="1.44140625" style="200" customWidth="1"/>
    <col min="32" max="37" width="1.77734375" style="200" customWidth="1"/>
    <col min="38" max="38" width="1.44140625" style="200" customWidth="1"/>
    <col min="39" max="44" width="1.77734375" style="200" customWidth="1"/>
    <col min="45" max="45" width="1.44140625" style="200" customWidth="1"/>
    <col min="46" max="51" width="1.77734375" style="200" customWidth="1"/>
    <col min="52" max="52" width="1.44140625" style="200" customWidth="1"/>
    <col min="53" max="53" width="7.21875" style="200" customWidth="1"/>
    <col min="54" max="54" width="4.109375" style="202" customWidth="1"/>
    <col min="55" max="55" width="11.109375" style="200" customWidth="1"/>
    <col min="56" max="56" width="8.77734375" style="200" customWidth="1"/>
    <col min="57" max="57" width="9.44140625" style="200" customWidth="1"/>
    <col min="58" max="59" width="1.6640625" style="200" customWidth="1"/>
    <col min="60" max="60" width="8.77734375" style="200" customWidth="1"/>
    <col min="61" max="61" width="9.44140625" style="200" customWidth="1"/>
    <col min="62" max="63" width="1.6640625" style="200" customWidth="1"/>
    <col min="64" max="64" width="8.77734375" style="200" customWidth="1"/>
    <col min="65" max="65" width="9.44140625" style="200" customWidth="1"/>
    <col min="66" max="66" width="1.44140625" style="200" customWidth="1"/>
    <col min="67" max="67" width="1.6640625" style="200" customWidth="1"/>
    <col min="68" max="68" width="8.77734375" style="200" customWidth="1"/>
    <col min="69" max="69" width="9.44140625" style="200" customWidth="1"/>
    <col min="70" max="71" width="1.6640625" style="200" customWidth="1"/>
    <col min="72" max="72" width="8.77734375" style="200" customWidth="1"/>
    <col min="73" max="73" width="9.44140625" style="200" customWidth="1"/>
    <col min="74" max="74" width="1.6640625" style="200" customWidth="1"/>
    <col min="75" max="16384" width="9" style="200"/>
  </cols>
  <sheetData>
    <row r="1" spans="1:84" s="250" customFormat="1" ht="20.100000000000001" customHeight="1">
      <c r="A1" s="347"/>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4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row>
    <row r="2" spans="1:84" ht="15" customHeight="1">
      <c r="B2" s="344"/>
      <c r="C2" s="344"/>
      <c r="D2" s="344"/>
      <c r="E2" s="259"/>
      <c r="BB2" s="24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row>
    <row r="3" spans="1:84" s="220" customFormat="1" ht="20.100000000000001" customHeight="1">
      <c r="A3" s="241"/>
      <c r="B3" s="259" t="s">
        <v>616</v>
      </c>
      <c r="C3" s="259"/>
      <c r="D3" s="259"/>
      <c r="E3" s="242"/>
      <c r="F3" s="200"/>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U3" s="241"/>
      <c r="AW3" s="241"/>
      <c r="AX3" s="241"/>
      <c r="AY3" s="241"/>
      <c r="AZ3" s="233" t="s">
        <v>593</v>
      </c>
      <c r="BA3" s="241"/>
      <c r="BC3" s="200"/>
      <c r="BD3" s="147"/>
      <c r="BE3" s="147"/>
      <c r="BF3" s="147"/>
      <c r="BG3" s="147"/>
      <c r="BH3" s="147"/>
      <c r="BI3" s="147"/>
      <c r="BJ3" s="147"/>
      <c r="BK3" s="147"/>
      <c r="BL3" s="147"/>
      <c r="BM3" s="147"/>
      <c r="BN3" s="200"/>
      <c r="BO3" s="200"/>
      <c r="BP3" s="147"/>
      <c r="BQ3" s="147"/>
      <c r="BR3" s="200"/>
      <c r="BS3" s="200"/>
      <c r="BT3" s="147"/>
      <c r="BU3" s="147"/>
      <c r="BV3" s="200"/>
      <c r="BW3" s="200"/>
    </row>
    <row r="4" spans="1:84" s="220" customFormat="1" ht="6" customHeight="1">
      <c r="A4" s="241"/>
      <c r="B4" s="344"/>
      <c r="C4" s="344"/>
      <c r="D4" s="344"/>
      <c r="E4" s="242"/>
      <c r="F4" s="200"/>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U4" s="241"/>
      <c r="AW4" s="241"/>
      <c r="AX4" s="241"/>
      <c r="AY4" s="241"/>
      <c r="AZ4" s="241"/>
      <c r="BA4" s="241"/>
      <c r="BC4" s="200"/>
      <c r="BD4" s="200"/>
      <c r="BE4" s="200"/>
      <c r="BF4" s="200"/>
      <c r="BG4" s="200"/>
      <c r="BH4" s="200"/>
      <c r="BI4" s="200"/>
      <c r="BJ4" s="200"/>
      <c r="BK4" s="200"/>
      <c r="BL4" s="200"/>
      <c r="BM4" s="200"/>
      <c r="BN4" s="200"/>
      <c r="BO4" s="200"/>
      <c r="BP4" s="200"/>
      <c r="BQ4" s="200"/>
      <c r="BR4" s="200"/>
      <c r="BS4" s="200"/>
      <c r="BT4" s="200"/>
      <c r="BU4" s="200"/>
      <c r="BV4" s="200"/>
      <c r="BW4" s="200"/>
    </row>
    <row r="5" spans="1:84" s="220" customFormat="1" ht="20.100000000000001" customHeight="1">
      <c r="A5" s="241"/>
      <c r="B5" s="866" t="s">
        <v>613</v>
      </c>
      <c r="C5" s="866"/>
      <c r="D5" s="952"/>
      <c r="E5" s="952"/>
      <c r="F5" s="952"/>
      <c r="G5" s="952"/>
      <c r="H5" s="952"/>
      <c r="I5" s="952"/>
      <c r="J5" s="952"/>
      <c r="K5" s="952"/>
      <c r="L5" s="952"/>
      <c r="M5" s="952"/>
      <c r="N5" s="952"/>
      <c r="O5" s="952"/>
      <c r="P5" s="952"/>
      <c r="Q5" s="953"/>
      <c r="R5" s="865" t="s">
        <v>571</v>
      </c>
      <c r="S5" s="866"/>
      <c r="T5" s="866"/>
      <c r="U5" s="866"/>
      <c r="V5" s="866"/>
      <c r="W5" s="866"/>
      <c r="X5" s="867"/>
      <c r="Y5" s="865">
        <v>2</v>
      </c>
      <c r="Z5" s="866"/>
      <c r="AA5" s="866"/>
      <c r="AB5" s="866"/>
      <c r="AC5" s="866"/>
      <c r="AD5" s="866"/>
      <c r="AE5" s="867"/>
      <c r="AF5" s="865">
        <v>3</v>
      </c>
      <c r="AG5" s="866"/>
      <c r="AH5" s="866"/>
      <c r="AI5" s="866"/>
      <c r="AJ5" s="866"/>
      <c r="AK5" s="866"/>
      <c r="AL5" s="867"/>
      <c r="AM5" s="865">
        <v>4</v>
      </c>
      <c r="AN5" s="866"/>
      <c r="AO5" s="866"/>
      <c r="AP5" s="866"/>
      <c r="AQ5" s="866"/>
      <c r="AR5" s="866"/>
      <c r="AS5" s="866"/>
      <c r="AT5" s="865">
        <v>5</v>
      </c>
      <c r="AU5" s="866"/>
      <c r="AV5" s="866"/>
      <c r="AW5" s="866"/>
      <c r="AX5" s="866"/>
      <c r="AY5" s="866"/>
      <c r="AZ5" s="866"/>
      <c r="BA5" s="343" t="s">
        <v>31</v>
      </c>
      <c r="BB5" s="200"/>
      <c r="BC5" s="200"/>
      <c r="BD5" s="200"/>
      <c r="BE5" s="200"/>
      <c r="BF5" s="200"/>
      <c r="BG5" s="200"/>
      <c r="BH5" s="200"/>
      <c r="BI5" s="200"/>
      <c r="BJ5" s="200"/>
      <c r="BK5" s="200"/>
      <c r="BL5" s="200"/>
      <c r="BM5" s="200"/>
      <c r="BN5" s="200"/>
      <c r="BO5" s="200"/>
      <c r="BP5" s="200"/>
      <c r="BQ5" s="200"/>
      <c r="BT5" s="200"/>
      <c r="BU5" s="200"/>
    </row>
    <row r="6" spans="1:84" s="220" customFormat="1" ht="6" customHeight="1">
      <c r="A6" s="200"/>
      <c r="B6" s="241"/>
      <c r="C6" s="241"/>
      <c r="D6" s="241"/>
      <c r="E6" s="241"/>
      <c r="F6" s="241"/>
      <c r="G6" s="241"/>
      <c r="H6" s="241"/>
      <c r="I6" s="241"/>
      <c r="J6" s="241"/>
      <c r="K6" s="241"/>
      <c r="L6" s="241"/>
      <c r="M6" s="241"/>
      <c r="N6" s="241"/>
      <c r="O6" s="241"/>
      <c r="P6" s="241"/>
      <c r="Q6" s="338"/>
      <c r="R6" s="956"/>
      <c r="S6" s="956"/>
      <c r="T6" s="956"/>
      <c r="U6" s="956"/>
      <c r="V6" s="956"/>
      <c r="W6" s="956"/>
      <c r="X6" s="956"/>
      <c r="Y6" s="956"/>
      <c r="Z6" s="956"/>
      <c r="AA6" s="956"/>
      <c r="AB6" s="956"/>
      <c r="AC6" s="956"/>
      <c r="AD6" s="956"/>
      <c r="AE6" s="956"/>
      <c r="AF6" s="956"/>
      <c r="AG6" s="956"/>
      <c r="AH6" s="956"/>
      <c r="AI6" s="956"/>
      <c r="AJ6" s="956"/>
      <c r="AK6" s="956"/>
      <c r="AL6" s="956"/>
      <c r="AM6" s="956"/>
      <c r="AN6" s="956"/>
      <c r="AO6" s="956"/>
      <c r="AP6" s="956"/>
      <c r="AQ6" s="956"/>
      <c r="AR6" s="956"/>
      <c r="AS6" s="956"/>
      <c r="AT6" s="956"/>
      <c r="AU6" s="956"/>
      <c r="AV6" s="956"/>
      <c r="AW6" s="956"/>
      <c r="AX6" s="956"/>
      <c r="AY6" s="956"/>
      <c r="AZ6" s="956"/>
      <c r="BR6" s="200"/>
      <c r="BS6" s="200"/>
      <c r="BV6" s="200"/>
      <c r="BW6" s="200"/>
      <c r="BX6" s="200"/>
      <c r="BY6" s="200"/>
    </row>
    <row r="7" spans="1:84" ht="18.75" customHeight="1">
      <c r="A7" s="220"/>
      <c r="C7" s="855" t="s">
        <v>612</v>
      </c>
      <c r="D7" s="855"/>
      <c r="E7" s="855"/>
      <c r="F7" s="855"/>
      <c r="G7" s="855"/>
      <c r="H7" s="855"/>
      <c r="I7" s="855"/>
      <c r="J7" s="855"/>
      <c r="K7" s="855"/>
      <c r="L7" s="855"/>
      <c r="M7" s="855"/>
      <c r="N7" s="855"/>
      <c r="O7" s="855"/>
      <c r="P7" s="855"/>
      <c r="Q7" s="337"/>
      <c r="R7" s="956">
        <v>290368</v>
      </c>
      <c r="S7" s="956"/>
      <c r="T7" s="956"/>
      <c r="U7" s="956"/>
      <c r="V7" s="956"/>
      <c r="W7" s="956"/>
      <c r="X7" s="956"/>
      <c r="Y7" s="956">
        <v>292421</v>
      </c>
      <c r="Z7" s="956"/>
      <c r="AA7" s="956"/>
      <c r="AB7" s="956"/>
      <c r="AC7" s="956"/>
      <c r="AD7" s="956"/>
      <c r="AE7" s="956"/>
      <c r="AF7" s="956">
        <v>298060</v>
      </c>
      <c r="AG7" s="956"/>
      <c r="AH7" s="956"/>
      <c r="AI7" s="956"/>
      <c r="AJ7" s="956"/>
      <c r="AK7" s="956"/>
      <c r="AL7" s="956"/>
      <c r="AM7" s="956">
        <v>307912</v>
      </c>
      <c r="AN7" s="956"/>
      <c r="AO7" s="956"/>
      <c r="AP7" s="956"/>
      <c r="AQ7" s="956"/>
      <c r="AR7" s="956"/>
      <c r="AS7" s="956"/>
      <c r="AT7" s="956">
        <v>311342</v>
      </c>
      <c r="AU7" s="956"/>
      <c r="AV7" s="956"/>
      <c r="AW7" s="956"/>
      <c r="AX7" s="956"/>
      <c r="AY7" s="956"/>
      <c r="AZ7" s="956"/>
      <c r="BA7" s="345"/>
      <c r="BB7" s="220"/>
      <c r="BC7" s="220"/>
      <c r="BD7" s="220"/>
      <c r="BE7" s="220"/>
      <c r="BF7" s="220"/>
      <c r="BG7" s="220"/>
      <c r="BH7" s="220"/>
      <c r="BI7" s="220"/>
      <c r="BJ7" s="220"/>
      <c r="BK7" s="220"/>
      <c r="BL7" s="220"/>
      <c r="BM7" s="220"/>
      <c r="BN7" s="220"/>
      <c r="BO7" s="220"/>
      <c r="BP7" s="220"/>
      <c r="BQ7" s="220"/>
      <c r="BT7" s="220"/>
      <c r="BU7" s="220"/>
    </row>
    <row r="8" spans="1:84" ht="20.25" customHeight="1">
      <c r="A8" s="220"/>
      <c r="D8" s="855" t="s">
        <v>611</v>
      </c>
      <c r="E8" s="855"/>
      <c r="F8" s="855"/>
      <c r="G8" s="855"/>
      <c r="H8" s="855"/>
      <c r="I8" s="855"/>
      <c r="J8" s="855"/>
      <c r="K8" s="855"/>
      <c r="L8" s="855"/>
      <c r="M8" s="855"/>
      <c r="N8" s="855"/>
      <c r="O8" s="855"/>
      <c r="P8" s="855"/>
      <c r="Q8" s="337"/>
      <c r="R8" s="954">
        <v>397175</v>
      </c>
      <c r="S8" s="954"/>
      <c r="T8" s="954"/>
      <c r="U8" s="954"/>
      <c r="V8" s="954"/>
      <c r="W8" s="954"/>
      <c r="X8" s="954"/>
      <c r="Y8" s="954">
        <v>368624</v>
      </c>
      <c r="Z8" s="954"/>
      <c r="AA8" s="954"/>
      <c r="AB8" s="954"/>
      <c r="AC8" s="954"/>
      <c r="AD8" s="954"/>
      <c r="AE8" s="954"/>
      <c r="AF8" s="954">
        <v>407502</v>
      </c>
      <c r="AG8" s="954"/>
      <c r="AH8" s="954"/>
      <c r="AI8" s="954"/>
      <c r="AJ8" s="954"/>
      <c r="AK8" s="954"/>
      <c r="AL8" s="954"/>
      <c r="AM8" s="954">
        <v>392571</v>
      </c>
      <c r="AN8" s="954"/>
      <c r="AO8" s="954"/>
      <c r="AP8" s="954"/>
      <c r="AQ8" s="954"/>
      <c r="AR8" s="954"/>
      <c r="AS8" s="954"/>
      <c r="AT8" s="954">
        <v>414450</v>
      </c>
      <c r="AU8" s="954"/>
      <c r="AV8" s="954"/>
      <c r="AW8" s="954"/>
      <c r="AX8" s="954"/>
      <c r="AY8" s="954"/>
      <c r="AZ8" s="954"/>
      <c r="BA8" s="345"/>
      <c r="BB8" s="220"/>
      <c r="BC8" s="346"/>
      <c r="BD8" s="346"/>
      <c r="BE8" s="346"/>
      <c r="BF8" s="346"/>
      <c r="BG8" s="346"/>
      <c r="BH8" s="346"/>
      <c r="BI8" s="346"/>
      <c r="BJ8" s="346"/>
      <c r="BK8" s="346"/>
      <c r="BL8" s="346"/>
      <c r="BM8" s="346"/>
      <c r="BN8" s="346"/>
      <c r="BO8" s="346"/>
      <c r="BP8" s="346"/>
      <c r="BQ8" s="346"/>
      <c r="BR8" s="346"/>
      <c r="BS8" s="241"/>
      <c r="BT8" s="239"/>
      <c r="BU8" s="239"/>
      <c r="BV8" s="241"/>
      <c r="BW8" s="241"/>
      <c r="BX8" s="241"/>
      <c r="BY8" s="241"/>
      <c r="BZ8" s="241"/>
      <c r="CA8" s="241"/>
      <c r="CB8" s="241"/>
      <c r="CC8" s="241"/>
      <c r="CD8" s="241"/>
    </row>
    <row r="9" spans="1:84" ht="20.25" customHeight="1">
      <c r="A9" s="220"/>
      <c r="D9" s="855" t="s">
        <v>610</v>
      </c>
      <c r="E9" s="855"/>
      <c r="F9" s="855"/>
      <c r="G9" s="855"/>
      <c r="H9" s="855"/>
      <c r="I9" s="855"/>
      <c r="J9" s="855"/>
      <c r="K9" s="855"/>
      <c r="L9" s="855"/>
      <c r="M9" s="855"/>
      <c r="N9" s="855"/>
      <c r="O9" s="855"/>
      <c r="P9" s="855"/>
      <c r="Q9" s="337"/>
      <c r="R9" s="954">
        <v>336974</v>
      </c>
      <c r="S9" s="954"/>
      <c r="T9" s="954"/>
      <c r="U9" s="954"/>
      <c r="V9" s="954"/>
      <c r="W9" s="954"/>
      <c r="X9" s="954"/>
      <c r="Y9" s="954">
        <v>313528</v>
      </c>
      <c r="Z9" s="954"/>
      <c r="AA9" s="954"/>
      <c r="AB9" s="954"/>
      <c r="AC9" s="954"/>
      <c r="AD9" s="954"/>
      <c r="AE9" s="954"/>
      <c r="AF9" s="954">
        <v>323272</v>
      </c>
      <c r="AG9" s="954"/>
      <c r="AH9" s="954"/>
      <c r="AI9" s="954"/>
      <c r="AJ9" s="954"/>
      <c r="AK9" s="954"/>
      <c r="AL9" s="954"/>
      <c r="AM9" s="954">
        <v>354985</v>
      </c>
      <c r="AN9" s="954"/>
      <c r="AO9" s="954"/>
      <c r="AP9" s="954"/>
      <c r="AQ9" s="954"/>
      <c r="AR9" s="954"/>
      <c r="AS9" s="954"/>
      <c r="AT9" s="954">
        <v>360246</v>
      </c>
      <c r="AU9" s="954"/>
      <c r="AV9" s="954"/>
      <c r="AW9" s="954"/>
      <c r="AX9" s="954"/>
      <c r="AY9" s="954"/>
      <c r="AZ9" s="954"/>
      <c r="BA9" s="345"/>
      <c r="BB9" s="220"/>
      <c r="BC9" s="346"/>
      <c r="BD9" s="346"/>
      <c r="BE9" s="346"/>
      <c r="BF9" s="346"/>
      <c r="BG9" s="346"/>
      <c r="BH9" s="346"/>
      <c r="BI9" s="346"/>
      <c r="BJ9" s="346"/>
      <c r="BK9" s="346"/>
      <c r="BL9" s="346"/>
      <c r="BM9" s="346"/>
      <c r="BN9" s="346"/>
      <c r="BO9" s="346"/>
      <c r="BP9" s="346"/>
      <c r="BQ9" s="346"/>
      <c r="BR9" s="346"/>
      <c r="BS9" s="241"/>
      <c r="BT9" s="239"/>
      <c r="BU9" s="239"/>
      <c r="BV9" s="241"/>
      <c r="BW9" s="241"/>
      <c r="BX9" s="241"/>
      <c r="BY9" s="241"/>
      <c r="BZ9" s="241"/>
      <c r="CA9" s="241"/>
      <c r="CB9" s="241"/>
      <c r="CC9" s="241"/>
      <c r="CD9" s="241"/>
    </row>
    <row r="10" spans="1:84" ht="20.25" customHeight="1">
      <c r="A10" s="220"/>
      <c r="D10" s="855" t="s">
        <v>609</v>
      </c>
      <c r="E10" s="855"/>
      <c r="F10" s="855"/>
      <c r="G10" s="855"/>
      <c r="H10" s="855"/>
      <c r="I10" s="855"/>
      <c r="J10" s="855"/>
      <c r="K10" s="855"/>
      <c r="L10" s="855"/>
      <c r="M10" s="855"/>
      <c r="N10" s="855"/>
      <c r="O10" s="855"/>
      <c r="P10" s="855"/>
      <c r="Q10" s="337"/>
      <c r="R10" s="954">
        <v>518162</v>
      </c>
      <c r="S10" s="954"/>
      <c r="T10" s="954"/>
      <c r="U10" s="954"/>
      <c r="V10" s="954"/>
      <c r="W10" s="954"/>
      <c r="X10" s="954"/>
      <c r="Y10" s="954">
        <v>614549</v>
      </c>
      <c r="Z10" s="954"/>
      <c r="AA10" s="954"/>
      <c r="AB10" s="954"/>
      <c r="AC10" s="954"/>
      <c r="AD10" s="954"/>
      <c r="AE10" s="954"/>
      <c r="AF10" s="954">
        <v>596297</v>
      </c>
      <c r="AG10" s="954"/>
      <c r="AH10" s="954"/>
      <c r="AI10" s="954"/>
      <c r="AJ10" s="954"/>
      <c r="AK10" s="954"/>
      <c r="AL10" s="954"/>
      <c r="AM10" s="954">
        <v>618283</v>
      </c>
      <c r="AN10" s="954"/>
      <c r="AO10" s="954"/>
      <c r="AP10" s="954"/>
      <c r="AQ10" s="954"/>
      <c r="AR10" s="954"/>
      <c r="AS10" s="954"/>
      <c r="AT10" s="954">
        <v>601497</v>
      </c>
      <c r="AU10" s="954"/>
      <c r="AV10" s="954"/>
      <c r="AW10" s="954"/>
      <c r="AX10" s="954"/>
      <c r="AY10" s="954"/>
      <c r="AZ10" s="954"/>
      <c r="BA10" s="345"/>
      <c r="BB10" s="220"/>
      <c r="BC10" s="346"/>
      <c r="BD10" s="346"/>
      <c r="BE10" s="346"/>
      <c r="BF10" s="346"/>
      <c r="BG10" s="346"/>
      <c r="BH10" s="346"/>
      <c r="BI10" s="346"/>
      <c r="BJ10" s="346"/>
      <c r="BK10" s="346"/>
      <c r="BL10" s="346"/>
      <c r="BM10" s="346"/>
      <c r="BN10" s="346"/>
      <c r="BO10" s="346"/>
      <c r="BP10" s="346"/>
      <c r="BQ10" s="346"/>
      <c r="BR10" s="346"/>
      <c r="BS10" s="241"/>
      <c r="BT10" s="239"/>
      <c r="BU10" s="239"/>
      <c r="BV10" s="241"/>
      <c r="BW10" s="241"/>
      <c r="BX10" s="241"/>
      <c r="BY10" s="241"/>
      <c r="BZ10" s="241"/>
      <c r="CA10" s="241"/>
      <c r="CB10" s="241"/>
      <c r="CC10" s="241"/>
      <c r="CD10" s="241"/>
    </row>
    <row r="11" spans="1:84" ht="20.25" customHeight="1">
      <c r="A11" s="220"/>
      <c r="D11" s="855" t="s">
        <v>608</v>
      </c>
      <c r="E11" s="855"/>
      <c r="F11" s="855"/>
      <c r="G11" s="855"/>
      <c r="H11" s="855"/>
      <c r="I11" s="855"/>
      <c r="J11" s="855"/>
      <c r="K11" s="855"/>
      <c r="L11" s="855"/>
      <c r="M11" s="855"/>
      <c r="N11" s="855"/>
      <c r="O11" s="855"/>
      <c r="P11" s="855"/>
      <c r="Q11" s="337"/>
      <c r="R11" s="954">
        <v>443237</v>
      </c>
      <c r="S11" s="954"/>
      <c r="T11" s="954"/>
      <c r="U11" s="954"/>
      <c r="V11" s="954"/>
      <c r="W11" s="954"/>
      <c r="X11" s="954"/>
      <c r="Y11" s="954">
        <v>467755</v>
      </c>
      <c r="Z11" s="954"/>
      <c r="AA11" s="954"/>
      <c r="AB11" s="954"/>
      <c r="AC11" s="954"/>
      <c r="AD11" s="954"/>
      <c r="AE11" s="954"/>
      <c r="AF11" s="954">
        <v>457731</v>
      </c>
      <c r="AG11" s="954"/>
      <c r="AH11" s="954"/>
      <c r="AI11" s="954"/>
      <c r="AJ11" s="954"/>
      <c r="AK11" s="954"/>
      <c r="AL11" s="954"/>
      <c r="AM11" s="954">
        <v>440206</v>
      </c>
      <c r="AN11" s="954"/>
      <c r="AO11" s="954"/>
      <c r="AP11" s="954"/>
      <c r="AQ11" s="954"/>
      <c r="AR11" s="954"/>
      <c r="AS11" s="954"/>
      <c r="AT11" s="954">
        <v>520831</v>
      </c>
      <c r="AU11" s="954"/>
      <c r="AV11" s="954"/>
      <c r="AW11" s="954"/>
      <c r="AX11" s="954"/>
      <c r="AY11" s="954"/>
      <c r="AZ11" s="954"/>
      <c r="BA11" s="345"/>
      <c r="BB11" s="220"/>
      <c r="BC11" s="346"/>
      <c r="BD11" s="346"/>
      <c r="BE11" s="346"/>
      <c r="BF11" s="346"/>
      <c r="BG11" s="346"/>
      <c r="BH11" s="346"/>
      <c r="BI11" s="346"/>
      <c r="BJ11" s="346"/>
      <c r="BK11" s="346"/>
      <c r="BL11" s="346"/>
      <c r="BM11" s="346"/>
      <c r="BN11" s="346"/>
      <c r="BO11" s="346"/>
      <c r="BP11" s="346"/>
      <c r="BQ11" s="346"/>
      <c r="BR11" s="346"/>
      <c r="BS11" s="241"/>
      <c r="BT11" s="239"/>
      <c r="BU11" s="239"/>
      <c r="BV11" s="241"/>
      <c r="BW11" s="241"/>
      <c r="BX11" s="241"/>
      <c r="BY11" s="241"/>
      <c r="BZ11" s="241"/>
      <c r="CA11" s="241"/>
      <c r="CB11" s="241"/>
      <c r="CC11" s="241"/>
      <c r="CD11" s="241"/>
    </row>
    <row r="12" spans="1:84" ht="20.25" customHeight="1">
      <c r="A12" s="220"/>
      <c r="D12" s="855" t="s">
        <v>607</v>
      </c>
      <c r="E12" s="855"/>
      <c r="F12" s="855"/>
      <c r="G12" s="855"/>
      <c r="H12" s="855"/>
      <c r="I12" s="855"/>
      <c r="J12" s="855"/>
      <c r="K12" s="855"/>
      <c r="L12" s="855"/>
      <c r="M12" s="855"/>
      <c r="N12" s="855"/>
      <c r="O12" s="855"/>
      <c r="P12" s="855"/>
      <c r="Q12" s="337"/>
      <c r="R12" s="954">
        <v>327346</v>
      </c>
      <c r="S12" s="954"/>
      <c r="T12" s="954"/>
      <c r="U12" s="954"/>
      <c r="V12" s="954"/>
      <c r="W12" s="954"/>
      <c r="X12" s="954"/>
      <c r="Y12" s="954">
        <v>315625</v>
      </c>
      <c r="Z12" s="954"/>
      <c r="AA12" s="954"/>
      <c r="AB12" s="954"/>
      <c r="AC12" s="954"/>
      <c r="AD12" s="954"/>
      <c r="AE12" s="954"/>
      <c r="AF12" s="954">
        <v>300891</v>
      </c>
      <c r="AG12" s="954"/>
      <c r="AH12" s="954"/>
      <c r="AI12" s="954"/>
      <c r="AJ12" s="954"/>
      <c r="AK12" s="954"/>
      <c r="AL12" s="954"/>
      <c r="AM12" s="954">
        <v>330377</v>
      </c>
      <c r="AN12" s="954"/>
      <c r="AO12" s="954"/>
      <c r="AP12" s="954"/>
      <c r="AQ12" s="954"/>
      <c r="AR12" s="954"/>
      <c r="AS12" s="954"/>
      <c r="AT12" s="954">
        <v>353142</v>
      </c>
      <c r="AU12" s="954"/>
      <c r="AV12" s="954"/>
      <c r="AW12" s="954"/>
      <c r="AX12" s="954"/>
      <c r="AY12" s="954"/>
      <c r="AZ12" s="954"/>
      <c r="BA12" s="345"/>
      <c r="BB12" s="220"/>
      <c r="BC12" s="346"/>
      <c r="BD12" s="346"/>
      <c r="BE12" s="346"/>
      <c r="BF12" s="346"/>
      <c r="BG12" s="346"/>
      <c r="BH12" s="346"/>
      <c r="BI12" s="346"/>
      <c r="BJ12" s="346"/>
      <c r="BK12" s="346"/>
      <c r="BL12" s="346"/>
      <c r="BM12" s="346"/>
      <c r="BN12" s="346"/>
      <c r="BO12" s="346"/>
      <c r="BP12" s="346"/>
      <c r="BQ12" s="346"/>
      <c r="BR12" s="346"/>
      <c r="BS12" s="241"/>
      <c r="BT12" s="239"/>
      <c r="BU12" s="239"/>
      <c r="BV12" s="241"/>
      <c r="BW12" s="241"/>
      <c r="BX12" s="241"/>
      <c r="BY12" s="241"/>
      <c r="BZ12" s="241"/>
      <c r="CA12" s="241"/>
      <c r="CB12" s="241"/>
      <c r="CC12" s="241"/>
      <c r="CD12" s="241"/>
    </row>
    <row r="13" spans="1:84" ht="20.25" customHeight="1">
      <c r="A13" s="220"/>
      <c r="D13" s="855" t="s">
        <v>606</v>
      </c>
      <c r="E13" s="855"/>
      <c r="F13" s="855"/>
      <c r="G13" s="855"/>
      <c r="H13" s="855"/>
      <c r="I13" s="855"/>
      <c r="J13" s="855"/>
      <c r="K13" s="855"/>
      <c r="L13" s="855"/>
      <c r="M13" s="855"/>
      <c r="N13" s="855"/>
      <c r="O13" s="855"/>
      <c r="P13" s="855"/>
      <c r="Q13" s="337"/>
      <c r="R13" s="954">
        <v>273015</v>
      </c>
      <c r="S13" s="954"/>
      <c r="T13" s="954"/>
      <c r="U13" s="954"/>
      <c r="V13" s="954"/>
      <c r="W13" s="954"/>
      <c r="X13" s="954"/>
      <c r="Y13" s="954">
        <v>265428</v>
      </c>
      <c r="Z13" s="954"/>
      <c r="AA13" s="954"/>
      <c r="AB13" s="954"/>
      <c r="AC13" s="954"/>
      <c r="AD13" s="954"/>
      <c r="AE13" s="954"/>
      <c r="AF13" s="954">
        <v>292195</v>
      </c>
      <c r="AG13" s="954"/>
      <c r="AH13" s="954"/>
      <c r="AI13" s="954"/>
      <c r="AJ13" s="954"/>
      <c r="AK13" s="954"/>
      <c r="AL13" s="954"/>
      <c r="AM13" s="954">
        <v>288344</v>
      </c>
      <c r="AN13" s="954"/>
      <c r="AO13" s="954"/>
      <c r="AP13" s="954"/>
      <c r="AQ13" s="954"/>
      <c r="AR13" s="954"/>
      <c r="AS13" s="954"/>
      <c r="AT13" s="954">
        <v>272365</v>
      </c>
      <c r="AU13" s="954"/>
      <c r="AV13" s="954"/>
      <c r="AW13" s="954"/>
      <c r="AX13" s="954"/>
      <c r="AY13" s="954"/>
      <c r="AZ13" s="954"/>
      <c r="BA13" s="345"/>
      <c r="BB13" s="336"/>
      <c r="BC13" s="346"/>
      <c r="BD13" s="346"/>
      <c r="BE13" s="346"/>
      <c r="BF13" s="346"/>
      <c r="BG13" s="346"/>
      <c r="BH13" s="346"/>
      <c r="BI13" s="346"/>
      <c r="BJ13" s="346"/>
      <c r="BK13" s="346"/>
      <c r="BL13" s="346"/>
      <c r="BM13" s="346"/>
      <c r="BN13" s="346"/>
      <c r="BO13" s="346"/>
      <c r="BP13" s="346"/>
      <c r="BQ13" s="346"/>
      <c r="BR13" s="346"/>
      <c r="BS13" s="241"/>
      <c r="BT13" s="336"/>
      <c r="BU13" s="241"/>
      <c r="BV13" s="241"/>
      <c r="BW13" s="241"/>
      <c r="BX13" s="241"/>
      <c r="BY13" s="241"/>
      <c r="BZ13" s="241"/>
      <c r="CA13" s="241"/>
      <c r="CB13" s="241"/>
      <c r="CC13" s="241"/>
      <c r="CD13" s="241"/>
    </row>
    <row r="14" spans="1:84" ht="20.25" customHeight="1">
      <c r="A14" s="220"/>
      <c r="D14" s="855" t="s">
        <v>605</v>
      </c>
      <c r="E14" s="855"/>
      <c r="F14" s="855"/>
      <c r="G14" s="855"/>
      <c r="H14" s="855"/>
      <c r="I14" s="855"/>
      <c r="J14" s="855"/>
      <c r="K14" s="855"/>
      <c r="L14" s="855"/>
      <c r="M14" s="855"/>
      <c r="N14" s="855"/>
      <c r="O14" s="855"/>
      <c r="P14" s="855"/>
      <c r="Q14" s="337"/>
      <c r="R14" s="954">
        <v>437884</v>
      </c>
      <c r="S14" s="954"/>
      <c r="T14" s="954"/>
      <c r="U14" s="954"/>
      <c r="V14" s="954"/>
      <c r="W14" s="954"/>
      <c r="X14" s="954"/>
      <c r="Y14" s="954">
        <v>440530</v>
      </c>
      <c r="Z14" s="954"/>
      <c r="AA14" s="954"/>
      <c r="AB14" s="954"/>
      <c r="AC14" s="954"/>
      <c r="AD14" s="954"/>
      <c r="AE14" s="954"/>
      <c r="AF14" s="954">
        <v>435486</v>
      </c>
      <c r="AG14" s="954"/>
      <c r="AH14" s="954"/>
      <c r="AI14" s="954"/>
      <c r="AJ14" s="954"/>
      <c r="AK14" s="954"/>
      <c r="AL14" s="954"/>
      <c r="AM14" s="954">
        <v>470976</v>
      </c>
      <c r="AN14" s="954"/>
      <c r="AO14" s="954"/>
      <c r="AP14" s="954"/>
      <c r="AQ14" s="954"/>
      <c r="AR14" s="954"/>
      <c r="AS14" s="954"/>
      <c r="AT14" s="954">
        <v>469328</v>
      </c>
      <c r="AU14" s="954"/>
      <c r="AV14" s="954"/>
      <c r="AW14" s="954"/>
      <c r="AX14" s="954"/>
      <c r="AY14" s="954"/>
      <c r="AZ14" s="954"/>
      <c r="BA14" s="345"/>
      <c r="BB14" s="336"/>
      <c r="BC14" s="346"/>
      <c r="BD14" s="346"/>
      <c r="BE14" s="346"/>
      <c r="BF14" s="346"/>
      <c r="BG14" s="346"/>
      <c r="BH14" s="346"/>
      <c r="BI14" s="346"/>
      <c r="BJ14" s="346"/>
      <c r="BK14" s="346"/>
      <c r="BL14" s="346"/>
      <c r="BM14" s="346"/>
      <c r="BN14" s="346"/>
      <c r="BO14" s="346"/>
      <c r="BP14" s="346"/>
      <c r="BQ14" s="346"/>
      <c r="BR14" s="346"/>
      <c r="BS14" s="241"/>
      <c r="BT14" s="336"/>
      <c r="BU14" s="241"/>
      <c r="BV14" s="241"/>
      <c r="BW14" s="241"/>
      <c r="BX14" s="241"/>
      <c r="BY14" s="241"/>
      <c r="BZ14" s="241"/>
      <c r="CA14" s="241"/>
      <c r="CB14" s="241"/>
      <c r="CC14" s="241"/>
      <c r="CD14" s="241"/>
    </row>
    <row r="15" spans="1:84" ht="20.25" customHeight="1">
      <c r="A15" s="220"/>
      <c r="D15" s="855" t="s">
        <v>604</v>
      </c>
      <c r="E15" s="855"/>
      <c r="F15" s="855"/>
      <c r="G15" s="855"/>
      <c r="H15" s="855"/>
      <c r="I15" s="855"/>
      <c r="J15" s="855"/>
      <c r="K15" s="855"/>
      <c r="L15" s="855"/>
      <c r="M15" s="855"/>
      <c r="N15" s="855"/>
      <c r="O15" s="855"/>
      <c r="P15" s="855"/>
      <c r="Q15" s="337"/>
      <c r="R15" s="954">
        <v>294811</v>
      </c>
      <c r="S15" s="954"/>
      <c r="T15" s="954"/>
      <c r="U15" s="954"/>
      <c r="V15" s="954"/>
      <c r="W15" s="954"/>
      <c r="X15" s="954"/>
      <c r="Y15" s="954">
        <v>308366</v>
      </c>
      <c r="Z15" s="954"/>
      <c r="AA15" s="954"/>
      <c r="AB15" s="954"/>
      <c r="AC15" s="954"/>
      <c r="AD15" s="954"/>
      <c r="AE15" s="954"/>
      <c r="AF15" s="954">
        <v>323844</v>
      </c>
      <c r="AG15" s="954"/>
      <c r="AH15" s="954"/>
      <c r="AI15" s="954"/>
      <c r="AJ15" s="954"/>
      <c r="AK15" s="954"/>
      <c r="AL15" s="954"/>
      <c r="AM15" s="954">
        <v>312173</v>
      </c>
      <c r="AN15" s="954"/>
      <c r="AO15" s="954"/>
      <c r="AP15" s="954"/>
      <c r="AQ15" s="954"/>
      <c r="AR15" s="954"/>
      <c r="AS15" s="954"/>
      <c r="AT15" s="954">
        <v>347238</v>
      </c>
      <c r="AU15" s="954"/>
      <c r="AV15" s="954"/>
      <c r="AW15" s="954"/>
      <c r="AX15" s="954"/>
      <c r="AY15" s="954"/>
      <c r="AZ15" s="954"/>
      <c r="BA15" s="345"/>
      <c r="BB15" s="336"/>
      <c r="BC15" s="346"/>
      <c r="BD15" s="346"/>
      <c r="BE15" s="346"/>
      <c r="BF15" s="346"/>
      <c r="BG15" s="346"/>
      <c r="BH15" s="346"/>
      <c r="BI15" s="346"/>
      <c r="BJ15" s="346"/>
      <c r="BK15" s="346"/>
      <c r="BL15" s="346"/>
      <c r="BM15" s="346"/>
      <c r="BN15" s="346"/>
      <c r="BO15" s="346"/>
      <c r="BP15" s="346"/>
      <c r="BQ15" s="346"/>
      <c r="BR15" s="346"/>
      <c r="BS15" s="241"/>
      <c r="BT15" s="336"/>
      <c r="BU15" s="241"/>
      <c r="BV15" s="241"/>
      <c r="BW15" s="241"/>
      <c r="BX15" s="241"/>
      <c r="BY15" s="241"/>
      <c r="BZ15" s="241"/>
      <c r="CA15" s="241"/>
      <c r="CB15" s="241"/>
      <c r="CC15" s="241"/>
      <c r="CD15" s="241"/>
    </row>
    <row r="16" spans="1:84" ht="20.25" customHeight="1">
      <c r="A16" s="220"/>
      <c r="D16" s="949" t="s">
        <v>603</v>
      </c>
      <c r="E16" s="949"/>
      <c r="F16" s="949"/>
      <c r="G16" s="949"/>
      <c r="H16" s="949"/>
      <c r="I16" s="949"/>
      <c r="J16" s="949"/>
      <c r="K16" s="949"/>
      <c r="L16" s="949"/>
      <c r="M16" s="949"/>
      <c r="N16" s="949"/>
      <c r="O16" s="949"/>
      <c r="P16" s="949"/>
      <c r="Q16" s="337"/>
      <c r="R16" s="954">
        <v>385685</v>
      </c>
      <c r="S16" s="954"/>
      <c r="T16" s="954"/>
      <c r="U16" s="954"/>
      <c r="V16" s="954"/>
      <c r="W16" s="954"/>
      <c r="X16" s="954"/>
      <c r="Y16" s="954">
        <v>434298</v>
      </c>
      <c r="Z16" s="954"/>
      <c r="AA16" s="954"/>
      <c r="AB16" s="954"/>
      <c r="AC16" s="954"/>
      <c r="AD16" s="954"/>
      <c r="AE16" s="954"/>
      <c r="AF16" s="954">
        <v>404439</v>
      </c>
      <c r="AG16" s="954"/>
      <c r="AH16" s="954"/>
      <c r="AI16" s="954"/>
      <c r="AJ16" s="954"/>
      <c r="AK16" s="954"/>
      <c r="AL16" s="954"/>
      <c r="AM16" s="954">
        <v>436856</v>
      </c>
      <c r="AN16" s="954"/>
      <c r="AO16" s="954"/>
      <c r="AP16" s="954"/>
      <c r="AQ16" s="954"/>
      <c r="AR16" s="954"/>
      <c r="AS16" s="954"/>
      <c r="AT16" s="954">
        <v>448568</v>
      </c>
      <c r="AU16" s="954"/>
      <c r="AV16" s="954"/>
      <c r="AW16" s="954"/>
      <c r="AX16" s="954"/>
      <c r="AY16" s="954"/>
      <c r="AZ16" s="954"/>
      <c r="BA16" s="345"/>
      <c r="BB16" s="336"/>
      <c r="BC16" s="346"/>
      <c r="BD16" s="346"/>
      <c r="BE16" s="346"/>
      <c r="BF16" s="346"/>
      <c r="BG16" s="346"/>
      <c r="BH16" s="346"/>
      <c r="BI16" s="346"/>
      <c r="BJ16" s="346"/>
      <c r="BK16" s="346"/>
      <c r="BL16" s="346"/>
      <c r="BM16" s="346"/>
      <c r="BN16" s="346"/>
      <c r="BO16" s="346"/>
      <c r="BP16" s="346"/>
      <c r="BQ16" s="346"/>
      <c r="BR16" s="346"/>
      <c r="BS16" s="241"/>
      <c r="BT16" s="336"/>
      <c r="BU16" s="241"/>
      <c r="BV16" s="241"/>
      <c r="BW16" s="241"/>
      <c r="BX16" s="241"/>
      <c r="BY16" s="241"/>
      <c r="BZ16" s="241"/>
      <c r="CA16" s="241"/>
      <c r="CB16" s="241"/>
      <c r="CC16" s="241"/>
      <c r="CD16" s="241"/>
    </row>
    <row r="17" spans="1:82" ht="20.25" customHeight="1">
      <c r="A17" s="220"/>
      <c r="D17" s="855" t="s">
        <v>602</v>
      </c>
      <c r="E17" s="855"/>
      <c r="F17" s="855"/>
      <c r="G17" s="855"/>
      <c r="H17" s="855"/>
      <c r="I17" s="855"/>
      <c r="J17" s="855"/>
      <c r="K17" s="855"/>
      <c r="L17" s="855"/>
      <c r="M17" s="855"/>
      <c r="N17" s="855"/>
      <c r="O17" s="855"/>
      <c r="P17" s="855"/>
      <c r="Q17" s="337"/>
      <c r="R17" s="954">
        <v>107583</v>
      </c>
      <c r="S17" s="954"/>
      <c r="T17" s="954"/>
      <c r="U17" s="954"/>
      <c r="V17" s="954"/>
      <c r="W17" s="954"/>
      <c r="X17" s="954"/>
      <c r="Y17" s="954">
        <v>103249</v>
      </c>
      <c r="Z17" s="954"/>
      <c r="AA17" s="954"/>
      <c r="AB17" s="954"/>
      <c r="AC17" s="954"/>
      <c r="AD17" s="954"/>
      <c r="AE17" s="954"/>
      <c r="AF17" s="954">
        <v>118092</v>
      </c>
      <c r="AG17" s="954"/>
      <c r="AH17" s="954"/>
      <c r="AI17" s="954"/>
      <c r="AJ17" s="954"/>
      <c r="AK17" s="954"/>
      <c r="AL17" s="954"/>
      <c r="AM17" s="954">
        <v>176206</v>
      </c>
      <c r="AN17" s="954"/>
      <c r="AO17" s="954"/>
      <c r="AP17" s="954"/>
      <c r="AQ17" s="954"/>
      <c r="AR17" s="954"/>
      <c r="AS17" s="954"/>
      <c r="AT17" s="954">
        <v>149392</v>
      </c>
      <c r="AU17" s="954"/>
      <c r="AV17" s="954"/>
      <c r="AW17" s="954"/>
      <c r="AX17" s="954"/>
      <c r="AY17" s="954"/>
      <c r="AZ17" s="954"/>
      <c r="BA17" s="345"/>
      <c r="BB17" s="336"/>
      <c r="BC17" s="346"/>
      <c r="BD17" s="346"/>
      <c r="BE17" s="346"/>
      <c r="BF17" s="346"/>
      <c r="BG17" s="346"/>
      <c r="BH17" s="346"/>
      <c r="BI17" s="346"/>
      <c r="BJ17" s="346"/>
      <c r="BK17" s="346"/>
      <c r="BL17" s="346"/>
      <c r="BM17" s="346"/>
      <c r="BN17" s="346"/>
      <c r="BO17" s="346"/>
      <c r="BP17" s="346"/>
      <c r="BQ17" s="346"/>
      <c r="BR17" s="346"/>
      <c r="BS17" s="241"/>
      <c r="BT17" s="336"/>
      <c r="BU17" s="241"/>
      <c r="BV17" s="241"/>
      <c r="BW17" s="241"/>
      <c r="BX17" s="241"/>
      <c r="BY17" s="241"/>
      <c r="BZ17" s="241"/>
      <c r="CA17" s="241"/>
      <c r="CB17" s="241"/>
      <c r="CC17" s="241"/>
      <c r="CD17" s="241"/>
    </row>
    <row r="18" spans="1:82" ht="20.25" customHeight="1">
      <c r="A18" s="220"/>
      <c r="D18" s="955" t="s">
        <v>601</v>
      </c>
      <c r="E18" s="955"/>
      <c r="F18" s="955"/>
      <c r="G18" s="955"/>
      <c r="H18" s="955"/>
      <c r="I18" s="955"/>
      <c r="J18" s="955"/>
      <c r="K18" s="955"/>
      <c r="L18" s="955"/>
      <c r="M18" s="955"/>
      <c r="N18" s="955"/>
      <c r="O18" s="955"/>
      <c r="P18" s="955"/>
      <c r="Q18" s="337"/>
      <c r="R18" s="954">
        <v>183497</v>
      </c>
      <c r="S18" s="954"/>
      <c r="T18" s="954"/>
      <c r="U18" s="954"/>
      <c r="V18" s="954"/>
      <c r="W18" s="954"/>
      <c r="X18" s="954"/>
      <c r="Y18" s="954">
        <v>176727</v>
      </c>
      <c r="Z18" s="954"/>
      <c r="AA18" s="954"/>
      <c r="AB18" s="954"/>
      <c r="AC18" s="954"/>
      <c r="AD18" s="954"/>
      <c r="AE18" s="954"/>
      <c r="AF18" s="954">
        <v>250459</v>
      </c>
      <c r="AG18" s="954"/>
      <c r="AH18" s="954"/>
      <c r="AI18" s="954"/>
      <c r="AJ18" s="954"/>
      <c r="AK18" s="954"/>
      <c r="AL18" s="954"/>
      <c r="AM18" s="954">
        <v>254622</v>
      </c>
      <c r="AN18" s="954"/>
      <c r="AO18" s="954"/>
      <c r="AP18" s="954"/>
      <c r="AQ18" s="954"/>
      <c r="AR18" s="954"/>
      <c r="AS18" s="954"/>
      <c r="AT18" s="954">
        <v>227281</v>
      </c>
      <c r="AU18" s="954"/>
      <c r="AV18" s="954"/>
      <c r="AW18" s="954"/>
      <c r="AX18" s="954"/>
      <c r="AY18" s="954"/>
      <c r="AZ18" s="954"/>
      <c r="BA18" s="345"/>
      <c r="BB18" s="336"/>
      <c r="BC18" s="336"/>
      <c r="BD18" s="336"/>
      <c r="BH18" s="336"/>
      <c r="BL18" s="336"/>
      <c r="BP18" s="336"/>
      <c r="BT18" s="336"/>
    </row>
    <row r="19" spans="1:82" ht="20.25" customHeight="1">
      <c r="A19" s="220"/>
      <c r="D19" s="855" t="s">
        <v>600</v>
      </c>
      <c r="E19" s="855"/>
      <c r="F19" s="855"/>
      <c r="G19" s="855"/>
      <c r="H19" s="855"/>
      <c r="I19" s="855"/>
      <c r="J19" s="855"/>
      <c r="K19" s="855"/>
      <c r="L19" s="855"/>
      <c r="M19" s="855"/>
      <c r="N19" s="855"/>
      <c r="O19" s="855"/>
      <c r="P19" s="855"/>
      <c r="Q19" s="337"/>
      <c r="R19" s="954">
        <v>374401</v>
      </c>
      <c r="S19" s="954"/>
      <c r="T19" s="954"/>
      <c r="U19" s="954"/>
      <c r="V19" s="954"/>
      <c r="W19" s="954"/>
      <c r="X19" s="954"/>
      <c r="Y19" s="954">
        <v>378035</v>
      </c>
      <c r="Z19" s="954"/>
      <c r="AA19" s="954"/>
      <c r="AB19" s="954"/>
      <c r="AC19" s="954"/>
      <c r="AD19" s="954"/>
      <c r="AE19" s="954"/>
      <c r="AF19" s="954">
        <v>359932</v>
      </c>
      <c r="AG19" s="954"/>
      <c r="AH19" s="954"/>
      <c r="AI19" s="954"/>
      <c r="AJ19" s="954"/>
      <c r="AK19" s="954"/>
      <c r="AL19" s="954"/>
      <c r="AM19" s="954">
        <v>391247</v>
      </c>
      <c r="AN19" s="954"/>
      <c r="AO19" s="954"/>
      <c r="AP19" s="954"/>
      <c r="AQ19" s="954"/>
      <c r="AR19" s="954"/>
      <c r="AS19" s="954"/>
      <c r="AT19" s="954">
        <v>396532</v>
      </c>
      <c r="AU19" s="954"/>
      <c r="AV19" s="954"/>
      <c r="AW19" s="954"/>
      <c r="AX19" s="954"/>
      <c r="AY19" s="954"/>
      <c r="AZ19" s="954"/>
      <c r="BA19" s="345"/>
      <c r="BB19" s="336"/>
      <c r="BC19" s="336"/>
      <c r="BD19" s="336"/>
      <c r="BH19" s="336"/>
      <c r="BL19" s="336"/>
      <c r="BP19" s="336"/>
      <c r="BT19" s="336"/>
    </row>
    <row r="20" spans="1:82" ht="20.25" customHeight="1">
      <c r="A20" s="220"/>
      <c r="D20" s="855" t="s">
        <v>599</v>
      </c>
      <c r="E20" s="855"/>
      <c r="F20" s="855"/>
      <c r="G20" s="855"/>
      <c r="H20" s="855"/>
      <c r="I20" s="855"/>
      <c r="J20" s="855"/>
      <c r="K20" s="855"/>
      <c r="L20" s="855"/>
      <c r="M20" s="855"/>
      <c r="N20" s="855"/>
      <c r="O20" s="855"/>
      <c r="P20" s="855"/>
      <c r="Q20" s="337"/>
      <c r="R20" s="954">
        <v>285836</v>
      </c>
      <c r="S20" s="954"/>
      <c r="T20" s="954"/>
      <c r="U20" s="954"/>
      <c r="V20" s="954"/>
      <c r="W20" s="954"/>
      <c r="X20" s="954"/>
      <c r="Y20" s="954">
        <v>316414</v>
      </c>
      <c r="Z20" s="954"/>
      <c r="AA20" s="954"/>
      <c r="AB20" s="954"/>
      <c r="AC20" s="954"/>
      <c r="AD20" s="954"/>
      <c r="AE20" s="954"/>
      <c r="AF20" s="954">
        <v>290371</v>
      </c>
      <c r="AG20" s="954"/>
      <c r="AH20" s="954"/>
      <c r="AI20" s="954"/>
      <c r="AJ20" s="954"/>
      <c r="AK20" s="954"/>
      <c r="AL20" s="954"/>
      <c r="AM20" s="954">
        <v>279358</v>
      </c>
      <c r="AN20" s="954"/>
      <c r="AO20" s="954"/>
      <c r="AP20" s="954"/>
      <c r="AQ20" s="954"/>
      <c r="AR20" s="954"/>
      <c r="AS20" s="954"/>
      <c r="AT20" s="954">
        <v>304627</v>
      </c>
      <c r="AU20" s="954"/>
      <c r="AV20" s="954"/>
      <c r="AW20" s="954"/>
      <c r="AX20" s="954"/>
      <c r="AY20" s="954"/>
      <c r="AZ20" s="954"/>
      <c r="BA20" s="345"/>
      <c r="BB20" s="336"/>
      <c r="BC20" s="336"/>
      <c r="BD20" s="336"/>
      <c r="BH20" s="336"/>
      <c r="BL20" s="336"/>
      <c r="BP20" s="336"/>
      <c r="BT20" s="336"/>
    </row>
    <row r="21" spans="1:82" ht="20.25" customHeight="1">
      <c r="A21" s="220"/>
      <c r="D21" s="855" t="s">
        <v>598</v>
      </c>
      <c r="E21" s="855"/>
      <c r="F21" s="855"/>
      <c r="G21" s="855"/>
      <c r="H21" s="855"/>
      <c r="I21" s="855"/>
      <c r="J21" s="855"/>
      <c r="K21" s="855"/>
      <c r="L21" s="855"/>
      <c r="M21" s="855"/>
      <c r="N21" s="855"/>
      <c r="O21" s="855"/>
      <c r="P21" s="855"/>
      <c r="Q21" s="337"/>
      <c r="R21" s="954">
        <v>366421</v>
      </c>
      <c r="S21" s="954"/>
      <c r="T21" s="954"/>
      <c r="U21" s="954"/>
      <c r="V21" s="954"/>
      <c r="W21" s="954"/>
      <c r="X21" s="954"/>
      <c r="Y21" s="954">
        <v>335892</v>
      </c>
      <c r="Z21" s="954"/>
      <c r="AA21" s="954"/>
      <c r="AB21" s="954"/>
      <c r="AC21" s="954"/>
      <c r="AD21" s="954"/>
      <c r="AE21" s="954"/>
      <c r="AF21" s="954">
        <v>359777</v>
      </c>
      <c r="AG21" s="954"/>
      <c r="AH21" s="954"/>
      <c r="AI21" s="954"/>
      <c r="AJ21" s="954"/>
      <c r="AK21" s="954"/>
      <c r="AL21" s="954"/>
      <c r="AM21" s="954">
        <v>372128</v>
      </c>
      <c r="AN21" s="954"/>
      <c r="AO21" s="954"/>
      <c r="AP21" s="954"/>
      <c r="AQ21" s="954"/>
      <c r="AR21" s="954"/>
      <c r="AS21" s="954"/>
      <c r="AT21" s="954">
        <v>403541</v>
      </c>
      <c r="AU21" s="954"/>
      <c r="AV21" s="954"/>
      <c r="AW21" s="954"/>
      <c r="AX21" s="954"/>
      <c r="AY21" s="954"/>
      <c r="AZ21" s="954"/>
      <c r="BA21" s="345"/>
      <c r="BB21" s="336"/>
      <c r="BC21" s="336"/>
      <c r="BD21" s="336"/>
      <c r="BH21" s="336"/>
      <c r="BL21" s="336"/>
      <c r="BP21" s="336"/>
      <c r="BT21" s="336"/>
    </row>
    <row r="22" spans="1:82" ht="20.25" customHeight="1">
      <c r="A22" s="220"/>
      <c r="D22" s="951" t="s">
        <v>597</v>
      </c>
      <c r="E22" s="951"/>
      <c r="F22" s="951"/>
      <c r="G22" s="951"/>
      <c r="H22" s="951"/>
      <c r="I22" s="951"/>
      <c r="J22" s="951"/>
      <c r="K22" s="951"/>
      <c r="L22" s="951"/>
      <c r="M22" s="951"/>
      <c r="N22" s="951"/>
      <c r="O22" s="951"/>
      <c r="P22" s="951"/>
      <c r="Q22" s="337"/>
      <c r="R22" s="954">
        <v>220921</v>
      </c>
      <c r="S22" s="954"/>
      <c r="T22" s="954"/>
      <c r="U22" s="954"/>
      <c r="V22" s="954"/>
      <c r="W22" s="954"/>
      <c r="X22" s="954"/>
      <c r="Y22" s="954">
        <v>240318</v>
      </c>
      <c r="Z22" s="954"/>
      <c r="AA22" s="954"/>
      <c r="AB22" s="954"/>
      <c r="AC22" s="954"/>
      <c r="AD22" s="954"/>
      <c r="AE22" s="954"/>
      <c r="AF22" s="954">
        <v>254137</v>
      </c>
      <c r="AG22" s="954"/>
      <c r="AH22" s="954"/>
      <c r="AI22" s="954"/>
      <c r="AJ22" s="954"/>
      <c r="AK22" s="954"/>
      <c r="AL22" s="954"/>
      <c r="AM22" s="954">
        <v>252427</v>
      </c>
      <c r="AN22" s="954"/>
      <c r="AO22" s="954"/>
      <c r="AP22" s="954"/>
      <c r="AQ22" s="954"/>
      <c r="AR22" s="954"/>
      <c r="AS22" s="954"/>
      <c r="AT22" s="954">
        <v>256734</v>
      </c>
      <c r="AU22" s="954"/>
      <c r="AV22" s="954"/>
      <c r="AW22" s="954"/>
      <c r="AX22" s="954"/>
      <c r="AY22" s="954"/>
      <c r="AZ22" s="954"/>
      <c r="BA22" s="345"/>
      <c r="BB22" s="336"/>
      <c r="BC22" s="336"/>
      <c r="BD22" s="336"/>
      <c r="BH22" s="336"/>
      <c r="BL22" s="336"/>
      <c r="BP22" s="336"/>
      <c r="BT22" s="336"/>
    </row>
    <row r="23" spans="1:82" ht="6" customHeight="1">
      <c r="B23" s="229"/>
      <c r="C23" s="229"/>
      <c r="D23" s="229"/>
      <c r="E23" s="229"/>
      <c r="F23" s="229"/>
      <c r="G23" s="229"/>
      <c r="H23" s="229"/>
      <c r="I23" s="229"/>
      <c r="J23" s="229"/>
      <c r="K23" s="229"/>
      <c r="L23" s="229"/>
      <c r="M23" s="229"/>
      <c r="N23" s="229"/>
      <c r="O23" s="229"/>
      <c r="P23" s="229"/>
      <c r="Q23" s="230"/>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41"/>
      <c r="BD23" s="336"/>
      <c r="BE23" s="336"/>
      <c r="BF23" s="336"/>
      <c r="BG23" s="336"/>
      <c r="BH23" s="336"/>
      <c r="BI23" s="336"/>
      <c r="BJ23" s="336"/>
      <c r="BK23" s="336"/>
      <c r="BL23" s="336"/>
      <c r="BM23" s="336"/>
      <c r="BP23" s="336"/>
      <c r="BQ23" s="336"/>
      <c r="BT23" s="336"/>
      <c r="BU23" s="336"/>
    </row>
    <row r="24" spans="1:82" s="128" customFormat="1" ht="12.9" customHeight="1">
      <c r="B24" s="128" t="s">
        <v>596</v>
      </c>
      <c r="BD24" s="333"/>
      <c r="BE24" s="333"/>
      <c r="BF24" s="333"/>
      <c r="BG24" s="333"/>
      <c r="BH24" s="333"/>
      <c r="BI24" s="333"/>
      <c r="BJ24" s="333"/>
      <c r="BK24" s="333"/>
      <c r="BL24" s="333"/>
      <c r="BM24" s="333"/>
      <c r="BP24" s="333"/>
      <c r="BQ24" s="333"/>
      <c r="BT24" s="333"/>
      <c r="BU24" s="333"/>
    </row>
    <row r="25" spans="1:82" s="128" customFormat="1" ht="12.9" customHeight="1">
      <c r="BD25" s="333"/>
      <c r="BE25" s="333"/>
      <c r="BF25" s="333"/>
      <c r="BG25" s="333"/>
      <c r="BH25" s="333"/>
      <c r="BI25" s="333"/>
      <c r="BJ25" s="333"/>
      <c r="BK25" s="333"/>
      <c r="BL25" s="333"/>
      <c r="BM25" s="333"/>
      <c r="BP25" s="333"/>
      <c r="BQ25" s="333"/>
      <c r="BT25" s="333"/>
      <c r="BU25" s="333"/>
    </row>
    <row r="26" spans="1:82" s="220" customFormat="1" ht="15" customHeight="1">
      <c r="A26" s="200"/>
      <c r="B26" s="128"/>
      <c r="C26" s="128"/>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40"/>
      <c r="BC26" s="200"/>
      <c r="BD26" s="336"/>
      <c r="BE26" s="336"/>
      <c r="BF26" s="336"/>
      <c r="BG26" s="336"/>
      <c r="BH26" s="336"/>
      <c r="BI26" s="336"/>
      <c r="BJ26" s="336"/>
      <c r="BK26" s="336"/>
      <c r="BL26" s="336"/>
      <c r="BM26" s="336"/>
      <c r="BN26" s="200"/>
      <c r="BO26" s="200"/>
      <c r="BP26" s="336"/>
      <c r="BQ26" s="336"/>
      <c r="BR26" s="200"/>
      <c r="BS26" s="200"/>
      <c r="BT26" s="336"/>
      <c r="BU26" s="336"/>
      <c r="BV26" s="200"/>
      <c r="BW26" s="200"/>
    </row>
    <row r="27" spans="1:82" s="220" customFormat="1" ht="20.100000000000001" customHeight="1">
      <c r="A27" s="200"/>
      <c r="B27" s="259" t="s">
        <v>615</v>
      </c>
      <c r="C27" s="259"/>
      <c r="D27" s="259"/>
      <c r="E27" s="259"/>
      <c r="F27" s="200"/>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T27" s="241"/>
      <c r="AV27" s="241"/>
      <c r="AW27" s="241"/>
      <c r="AX27" s="241"/>
      <c r="AY27" s="241"/>
      <c r="AZ27" s="233" t="s">
        <v>614</v>
      </c>
      <c r="BA27" s="241"/>
      <c r="BB27" s="240"/>
      <c r="BC27" s="200"/>
      <c r="BD27" s="336"/>
      <c r="BE27" s="336"/>
      <c r="BF27" s="336"/>
      <c r="BG27" s="336"/>
      <c r="BH27" s="336"/>
      <c r="BI27" s="336"/>
      <c r="BJ27" s="336"/>
      <c r="BK27" s="336"/>
      <c r="BL27" s="336"/>
      <c r="BM27" s="336"/>
      <c r="BN27" s="200"/>
      <c r="BO27" s="200"/>
      <c r="BP27" s="336"/>
      <c r="BQ27" s="336"/>
      <c r="BR27" s="200"/>
      <c r="BS27" s="200"/>
      <c r="BT27" s="336"/>
      <c r="BU27" s="336"/>
      <c r="BV27" s="200"/>
      <c r="BW27" s="200"/>
    </row>
    <row r="28" spans="1:82" s="220" customFormat="1" ht="6" customHeight="1">
      <c r="A28" s="200"/>
      <c r="B28" s="344"/>
      <c r="C28" s="344"/>
      <c r="D28" s="344"/>
      <c r="E28" s="259"/>
      <c r="F28" s="200"/>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T28" s="241"/>
      <c r="AU28" s="241"/>
      <c r="AV28" s="241"/>
      <c r="AW28" s="241"/>
      <c r="AX28" s="241"/>
      <c r="AY28" s="241"/>
      <c r="AZ28" s="241"/>
      <c r="BA28" s="241"/>
      <c r="BC28" s="200"/>
      <c r="BD28" s="200"/>
      <c r="BE28" s="200"/>
      <c r="BF28" s="200"/>
      <c r="BG28" s="200"/>
      <c r="BH28" s="200"/>
      <c r="BI28" s="200"/>
      <c r="BJ28" s="200"/>
      <c r="BK28" s="200"/>
      <c r="BL28" s="200"/>
      <c r="BM28" s="200"/>
      <c r="BN28" s="200"/>
      <c r="BO28" s="200"/>
      <c r="BP28" s="200"/>
      <c r="BQ28" s="200"/>
      <c r="BR28" s="200"/>
      <c r="BS28" s="200"/>
      <c r="BT28" s="200"/>
      <c r="BU28" s="200"/>
      <c r="BV28" s="200"/>
      <c r="BW28" s="200"/>
    </row>
    <row r="29" spans="1:82" s="220" customFormat="1" ht="20.100000000000001" customHeight="1">
      <c r="A29" s="241"/>
      <c r="B29" s="866" t="s">
        <v>613</v>
      </c>
      <c r="C29" s="866"/>
      <c r="D29" s="952"/>
      <c r="E29" s="952"/>
      <c r="F29" s="952"/>
      <c r="G29" s="952"/>
      <c r="H29" s="952"/>
      <c r="I29" s="952"/>
      <c r="J29" s="952"/>
      <c r="K29" s="952"/>
      <c r="L29" s="952"/>
      <c r="M29" s="952"/>
      <c r="N29" s="952"/>
      <c r="O29" s="952"/>
      <c r="P29" s="952"/>
      <c r="Q29" s="953"/>
      <c r="R29" s="865" t="s">
        <v>571</v>
      </c>
      <c r="S29" s="866"/>
      <c r="T29" s="866"/>
      <c r="U29" s="866"/>
      <c r="V29" s="866"/>
      <c r="W29" s="866"/>
      <c r="X29" s="867"/>
      <c r="Y29" s="865">
        <v>2</v>
      </c>
      <c r="Z29" s="866"/>
      <c r="AA29" s="866"/>
      <c r="AB29" s="866"/>
      <c r="AC29" s="866"/>
      <c r="AD29" s="866"/>
      <c r="AE29" s="867"/>
      <c r="AF29" s="865">
        <v>3</v>
      </c>
      <c r="AG29" s="866"/>
      <c r="AH29" s="866"/>
      <c r="AI29" s="866"/>
      <c r="AJ29" s="866"/>
      <c r="AK29" s="866"/>
      <c r="AL29" s="867"/>
      <c r="AM29" s="865">
        <v>4</v>
      </c>
      <c r="AN29" s="866"/>
      <c r="AO29" s="866"/>
      <c r="AP29" s="866"/>
      <c r="AQ29" s="866"/>
      <c r="AR29" s="866"/>
      <c r="AS29" s="866"/>
      <c r="AT29" s="865">
        <v>5</v>
      </c>
      <c r="AU29" s="866"/>
      <c r="AV29" s="866"/>
      <c r="AW29" s="866"/>
      <c r="AX29" s="866"/>
      <c r="AY29" s="866"/>
      <c r="AZ29" s="866"/>
      <c r="BA29" s="343"/>
      <c r="BB29" s="200"/>
      <c r="BC29" s="200"/>
      <c r="BD29" s="200"/>
      <c r="BE29" s="200"/>
      <c r="BF29" s="200"/>
      <c r="BG29" s="200"/>
      <c r="BH29" s="200"/>
      <c r="BI29" s="200"/>
      <c r="BJ29" s="200"/>
      <c r="BK29" s="200"/>
      <c r="BL29" s="200"/>
      <c r="BM29" s="200"/>
      <c r="BN29" s="200"/>
      <c r="BO29" s="200"/>
      <c r="BP29" s="200"/>
      <c r="BQ29" s="200"/>
      <c r="BT29" s="200"/>
      <c r="BU29" s="200"/>
    </row>
    <row r="30" spans="1:82" s="220" customFormat="1" ht="6" customHeight="1">
      <c r="A30" s="200"/>
      <c r="B30" s="342"/>
      <c r="C30" s="342"/>
      <c r="D30" s="342"/>
      <c r="E30" s="342"/>
      <c r="F30" s="342"/>
      <c r="G30" s="342"/>
      <c r="H30" s="342"/>
      <c r="I30" s="342"/>
      <c r="J30" s="342"/>
      <c r="K30" s="342"/>
      <c r="L30" s="342"/>
      <c r="M30" s="342"/>
      <c r="N30" s="342"/>
      <c r="O30" s="342"/>
      <c r="P30" s="342"/>
      <c r="Q30" s="341"/>
      <c r="R30" s="948"/>
      <c r="S30" s="948"/>
      <c r="T30" s="948"/>
      <c r="U30" s="948"/>
      <c r="V30" s="948"/>
      <c r="W30" s="948"/>
      <c r="X30" s="948"/>
      <c r="Y30" s="948"/>
      <c r="Z30" s="948"/>
      <c r="AA30" s="948"/>
      <c r="AB30" s="948"/>
      <c r="AC30" s="948"/>
      <c r="AD30" s="948"/>
      <c r="AE30" s="948"/>
      <c r="AF30" s="948"/>
      <c r="AG30" s="948"/>
      <c r="AH30" s="948"/>
      <c r="AI30" s="948"/>
      <c r="AJ30" s="948"/>
      <c r="AK30" s="948"/>
      <c r="AL30" s="948"/>
      <c r="AM30" s="948"/>
      <c r="AN30" s="948"/>
      <c r="AO30" s="948"/>
      <c r="AP30" s="948"/>
      <c r="AQ30" s="948"/>
      <c r="AR30" s="948"/>
      <c r="AS30" s="948"/>
      <c r="AT30" s="948"/>
      <c r="AU30" s="948"/>
      <c r="AV30" s="948"/>
      <c r="AW30" s="948"/>
      <c r="AX30" s="948"/>
      <c r="AY30" s="948"/>
      <c r="AZ30" s="948"/>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row>
    <row r="31" spans="1:82" ht="18.75" customHeight="1">
      <c r="A31" s="220"/>
      <c r="B31" s="239"/>
      <c r="C31" s="855" t="s">
        <v>612</v>
      </c>
      <c r="D31" s="855"/>
      <c r="E31" s="855"/>
      <c r="F31" s="855"/>
      <c r="G31" s="855"/>
      <c r="H31" s="855"/>
      <c r="I31" s="855"/>
      <c r="J31" s="855"/>
      <c r="K31" s="855"/>
      <c r="L31" s="855"/>
      <c r="M31" s="855"/>
      <c r="N31" s="855"/>
      <c r="O31" s="855"/>
      <c r="P31" s="855"/>
      <c r="Q31" s="254"/>
      <c r="R31" s="948">
        <v>138.80000000000001</v>
      </c>
      <c r="S31" s="948"/>
      <c r="T31" s="948"/>
      <c r="U31" s="948"/>
      <c r="V31" s="948"/>
      <c r="W31" s="948"/>
      <c r="X31" s="948"/>
      <c r="Y31" s="948">
        <v>136</v>
      </c>
      <c r="Z31" s="948"/>
      <c r="AA31" s="948"/>
      <c r="AB31" s="948"/>
      <c r="AC31" s="948"/>
      <c r="AD31" s="948"/>
      <c r="AE31" s="948"/>
      <c r="AF31" s="948">
        <v>137.19999999999999</v>
      </c>
      <c r="AG31" s="948"/>
      <c r="AH31" s="948"/>
      <c r="AI31" s="948"/>
      <c r="AJ31" s="948"/>
      <c r="AK31" s="948"/>
      <c r="AL31" s="948"/>
      <c r="AM31" s="948">
        <v>136.4</v>
      </c>
      <c r="AN31" s="948"/>
      <c r="AO31" s="948"/>
      <c r="AP31" s="948"/>
      <c r="AQ31" s="948"/>
      <c r="AR31" s="948"/>
      <c r="AS31" s="948"/>
      <c r="AT31" s="948">
        <v>136.1</v>
      </c>
      <c r="AU31" s="948"/>
      <c r="AV31" s="948"/>
      <c r="AW31" s="948"/>
      <c r="AX31" s="948"/>
      <c r="AY31" s="948"/>
      <c r="AZ31" s="948"/>
      <c r="BA31" s="340"/>
      <c r="BB31" s="200"/>
    </row>
    <row r="32" spans="1:82" ht="20.25" customHeight="1">
      <c r="A32" s="220"/>
      <c r="B32" s="239"/>
      <c r="D32" s="855" t="s">
        <v>611</v>
      </c>
      <c r="E32" s="855"/>
      <c r="F32" s="855"/>
      <c r="G32" s="855"/>
      <c r="H32" s="855"/>
      <c r="I32" s="855"/>
      <c r="J32" s="855"/>
      <c r="K32" s="855"/>
      <c r="L32" s="855"/>
      <c r="M32" s="855"/>
      <c r="N32" s="855"/>
      <c r="O32" s="855"/>
      <c r="P32" s="855"/>
      <c r="Q32" s="338"/>
      <c r="R32" s="950">
        <v>171.3</v>
      </c>
      <c r="S32" s="950"/>
      <c r="T32" s="950"/>
      <c r="U32" s="950"/>
      <c r="V32" s="950"/>
      <c r="W32" s="950"/>
      <c r="X32" s="950"/>
      <c r="Y32" s="950">
        <v>164.5</v>
      </c>
      <c r="Z32" s="950"/>
      <c r="AA32" s="950"/>
      <c r="AB32" s="950"/>
      <c r="AC32" s="950"/>
      <c r="AD32" s="950"/>
      <c r="AE32" s="950"/>
      <c r="AF32" s="950">
        <v>165.5</v>
      </c>
      <c r="AG32" s="950"/>
      <c r="AH32" s="950"/>
      <c r="AI32" s="950"/>
      <c r="AJ32" s="950"/>
      <c r="AK32" s="950"/>
      <c r="AL32" s="950"/>
      <c r="AM32" s="950">
        <v>167.1</v>
      </c>
      <c r="AN32" s="950"/>
      <c r="AO32" s="950"/>
      <c r="AP32" s="950"/>
      <c r="AQ32" s="950"/>
      <c r="AR32" s="950"/>
      <c r="AS32" s="950"/>
      <c r="AT32" s="950">
        <v>164.8</v>
      </c>
      <c r="AU32" s="950"/>
      <c r="AV32" s="950"/>
      <c r="AW32" s="950"/>
      <c r="AX32" s="950"/>
      <c r="AY32" s="950"/>
      <c r="AZ32" s="950"/>
      <c r="BA32" s="339"/>
      <c r="BB32" s="200"/>
    </row>
    <row r="33" spans="1:73" ht="20.25" customHeight="1">
      <c r="A33" s="220"/>
      <c r="B33" s="239"/>
      <c r="D33" s="855" t="s">
        <v>610</v>
      </c>
      <c r="E33" s="855"/>
      <c r="F33" s="855"/>
      <c r="G33" s="855"/>
      <c r="H33" s="855"/>
      <c r="I33" s="855"/>
      <c r="J33" s="855"/>
      <c r="K33" s="855"/>
      <c r="L33" s="855"/>
      <c r="M33" s="855"/>
      <c r="N33" s="855"/>
      <c r="O33" s="855"/>
      <c r="P33" s="855"/>
      <c r="Q33" s="338"/>
      <c r="R33" s="950">
        <v>159.69999999999999</v>
      </c>
      <c r="S33" s="950"/>
      <c r="T33" s="950"/>
      <c r="U33" s="950"/>
      <c r="V33" s="950"/>
      <c r="W33" s="950"/>
      <c r="X33" s="950"/>
      <c r="Y33" s="950">
        <v>151.9</v>
      </c>
      <c r="Z33" s="950"/>
      <c r="AA33" s="950"/>
      <c r="AB33" s="950"/>
      <c r="AC33" s="950"/>
      <c r="AD33" s="950"/>
      <c r="AE33" s="950"/>
      <c r="AF33" s="950">
        <v>152</v>
      </c>
      <c r="AG33" s="950"/>
      <c r="AH33" s="950"/>
      <c r="AI33" s="950"/>
      <c r="AJ33" s="950"/>
      <c r="AK33" s="950"/>
      <c r="AL33" s="950"/>
      <c r="AM33" s="950">
        <v>152.9</v>
      </c>
      <c r="AN33" s="950"/>
      <c r="AO33" s="950"/>
      <c r="AP33" s="950"/>
      <c r="AQ33" s="950"/>
      <c r="AR33" s="950"/>
      <c r="AS33" s="950"/>
      <c r="AT33" s="950">
        <v>158.80000000000001</v>
      </c>
      <c r="AU33" s="950"/>
      <c r="AV33" s="950"/>
      <c r="AW33" s="950"/>
      <c r="AX33" s="950"/>
      <c r="AY33" s="950"/>
      <c r="AZ33" s="950"/>
      <c r="BB33" s="200"/>
    </row>
    <row r="34" spans="1:73" ht="20.25" customHeight="1">
      <c r="A34" s="220"/>
      <c r="B34" s="239"/>
      <c r="D34" s="855" t="s">
        <v>609</v>
      </c>
      <c r="E34" s="855"/>
      <c r="F34" s="855"/>
      <c r="G34" s="855"/>
      <c r="H34" s="855"/>
      <c r="I34" s="855"/>
      <c r="J34" s="855"/>
      <c r="K34" s="855"/>
      <c r="L34" s="855"/>
      <c r="M34" s="855"/>
      <c r="N34" s="855"/>
      <c r="O34" s="855"/>
      <c r="P34" s="855"/>
      <c r="Q34" s="338"/>
      <c r="R34" s="950">
        <v>148.6</v>
      </c>
      <c r="S34" s="950"/>
      <c r="T34" s="950"/>
      <c r="U34" s="950"/>
      <c r="V34" s="950"/>
      <c r="W34" s="950"/>
      <c r="X34" s="950"/>
      <c r="Y34" s="950">
        <v>154.19999999999999</v>
      </c>
      <c r="Z34" s="950"/>
      <c r="AA34" s="950"/>
      <c r="AB34" s="950"/>
      <c r="AC34" s="950"/>
      <c r="AD34" s="950"/>
      <c r="AE34" s="950"/>
      <c r="AF34" s="950">
        <v>157.9</v>
      </c>
      <c r="AG34" s="950"/>
      <c r="AH34" s="950"/>
      <c r="AI34" s="950"/>
      <c r="AJ34" s="950"/>
      <c r="AK34" s="950"/>
      <c r="AL34" s="950"/>
      <c r="AM34" s="950">
        <v>157.1</v>
      </c>
      <c r="AN34" s="950"/>
      <c r="AO34" s="950"/>
      <c r="AP34" s="950"/>
      <c r="AQ34" s="950"/>
      <c r="AR34" s="950"/>
      <c r="AS34" s="950"/>
      <c r="AT34" s="950">
        <v>158.80000000000001</v>
      </c>
      <c r="AU34" s="950"/>
      <c r="AV34" s="950"/>
      <c r="AW34" s="950"/>
      <c r="AX34" s="950"/>
      <c r="AY34" s="950"/>
      <c r="AZ34" s="950"/>
      <c r="BA34" s="220"/>
      <c r="BB34" s="200"/>
    </row>
    <row r="35" spans="1:73" ht="20.25" customHeight="1">
      <c r="A35" s="220"/>
      <c r="D35" s="855" t="s">
        <v>608</v>
      </c>
      <c r="E35" s="855"/>
      <c r="F35" s="855"/>
      <c r="G35" s="855"/>
      <c r="H35" s="855"/>
      <c r="I35" s="855"/>
      <c r="J35" s="855"/>
      <c r="K35" s="855"/>
      <c r="L35" s="855"/>
      <c r="M35" s="855"/>
      <c r="N35" s="855"/>
      <c r="O35" s="855"/>
      <c r="P35" s="855"/>
      <c r="Q35" s="337"/>
      <c r="R35" s="950">
        <v>153.5</v>
      </c>
      <c r="S35" s="950"/>
      <c r="T35" s="950"/>
      <c r="U35" s="950"/>
      <c r="V35" s="950"/>
      <c r="W35" s="950"/>
      <c r="X35" s="950"/>
      <c r="Y35" s="950">
        <v>157.69999999999999</v>
      </c>
      <c r="Z35" s="950"/>
      <c r="AA35" s="950"/>
      <c r="AB35" s="950"/>
      <c r="AC35" s="950"/>
      <c r="AD35" s="950"/>
      <c r="AE35" s="950"/>
      <c r="AF35" s="950">
        <v>152.5</v>
      </c>
      <c r="AG35" s="950"/>
      <c r="AH35" s="950"/>
      <c r="AI35" s="950"/>
      <c r="AJ35" s="950"/>
      <c r="AK35" s="950"/>
      <c r="AL35" s="950"/>
      <c r="AM35" s="950">
        <v>146.6</v>
      </c>
      <c r="AN35" s="950"/>
      <c r="AO35" s="950"/>
      <c r="AP35" s="950"/>
      <c r="AQ35" s="950"/>
      <c r="AR35" s="950"/>
      <c r="AS35" s="950"/>
      <c r="AT35" s="950">
        <v>155.69999999999999</v>
      </c>
      <c r="AU35" s="950"/>
      <c r="AV35" s="950"/>
      <c r="AW35" s="950"/>
      <c r="AX35" s="950"/>
      <c r="AY35" s="950"/>
      <c r="AZ35" s="950"/>
      <c r="BA35" s="220"/>
      <c r="BB35" s="220"/>
      <c r="BD35" s="220"/>
      <c r="BE35" s="220"/>
      <c r="BF35" s="220"/>
      <c r="BG35" s="220"/>
      <c r="BH35" s="220"/>
      <c r="BI35" s="220"/>
      <c r="BJ35" s="220"/>
      <c r="BK35" s="220"/>
      <c r="BL35" s="220"/>
      <c r="BM35" s="220"/>
      <c r="BN35" s="220"/>
      <c r="BO35" s="220"/>
      <c r="BP35" s="220"/>
      <c r="BQ35" s="220"/>
      <c r="BT35" s="220"/>
      <c r="BU35" s="220"/>
    </row>
    <row r="36" spans="1:73" ht="20.25" customHeight="1">
      <c r="A36" s="220"/>
      <c r="D36" s="855" t="s">
        <v>607</v>
      </c>
      <c r="E36" s="855"/>
      <c r="F36" s="855"/>
      <c r="G36" s="855"/>
      <c r="H36" s="855"/>
      <c r="I36" s="855"/>
      <c r="J36" s="855"/>
      <c r="K36" s="855"/>
      <c r="L36" s="855"/>
      <c r="M36" s="855"/>
      <c r="N36" s="855"/>
      <c r="O36" s="855"/>
      <c r="P36" s="855"/>
      <c r="Q36" s="337"/>
      <c r="R36" s="950">
        <v>190.2</v>
      </c>
      <c r="S36" s="950"/>
      <c r="T36" s="950"/>
      <c r="U36" s="950"/>
      <c r="V36" s="950"/>
      <c r="W36" s="950"/>
      <c r="X36" s="950"/>
      <c r="Y36" s="950">
        <v>181</v>
      </c>
      <c r="Z36" s="950"/>
      <c r="AA36" s="950"/>
      <c r="AB36" s="950"/>
      <c r="AC36" s="950"/>
      <c r="AD36" s="950"/>
      <c r="AE36" s="950"/>
      <c r="AF36" s="950">
        <v>174.4</v>
      </c>
      <c r="AG36" s="950"/>
      <c r="AH36" s="950"/>
      <c r="AI36" s="950"/>
      <c r="AJ36" s="950"/>
      <c r="AK36" s="950"/>
      <c r="AL36" s="950"/>
      <c r="AM36" s="950">
        <v>171.4</v>
      </c>
      <c r="AN36" s="950"/>
      <c r="AO36" s="950"/>
      <c r="AP36" s="950"/>
      <c r="AQ36" s="950"/>
      <c r="AR36" s="950"/>
      <c r="AS36" s="950"/>
      <c r="AT36" s="950">
        <v>169.7</v>
      </c>
      <c r="AU36" s="950"/>
      <c r="AV36" s="950"/>
      <c r="AW36" s="950"/>
      <c r="AX36" s="950"/>
      <c r="AY36" s="950"/>
      <c r="AZ36" s="950"/>
      <c r="BA36" s="220"/>
      <c r="BB36" s="220"/>
      <c r="BD36" s="220"/>
      <c r="BE36" s="220"/>
      <c r="BF36" s="220"/>
      <c r="BG36" s="220"/>
      <c r="BH36" s="220"/>
      <c r="BI36" s="220"/>
      <c r="BJ36" s="220"/>
      <c r="BK36" s="220"/>
      <c r="BL36" s="220"/>
      <c r="BM36" s="220"/>
      <c r="BN36" s="220"/>
      <c r="BO36" s="220"/>
      <c r="BP36" s="220"/>
      <c r="BQ36" s="220"/>
      <c r="BT36" s="220"/>
      <c r="BU36" s="220"/>
    </row>
    <row r="37" spans="1:73" ht="20.25" customHeight="1">
      <c r="A37" s="220"/>
      <c r="D37" s="855" t="s">
        <v>606</v>
      </c>
      <c r="E37" s="855"/>
      <c r="F37" s="855"/>
      <c r="G37" s="855"/>
      <c r="H37" s="855"/>
      <c r="I37" s="855"/>
      <c r="J37" s="855"/>
      <c r="K37" s="855"/>
      <c r="L37" s="855"/>
      <c r="M37" s="855"/>
      <c r="N37" s="855"/>
      <c r="O37" s="855"/>
      <c r="P37" s="855"/>
      <c r="Q37" s="337"/>
      <c r="R37" s="950">
        <v>133.4</v>
      </c>
      <c r="S37" s="950"/>
      <c r="T37" s="950"/>
      <c r="U37" s="950"/>
      <c r="V37" s="950"/>
      <c r="W37" s="950"/>
      <c r="X37" s="950"/>
      <c r="Y37" s="950">
        <v>127.2</v>
      </c>
      <c r="Z37" s="950"/>
      <c r="AA37" s="950"/>
      <c r="AB37" s="950"/>
      <c r="AC37" s="950"/>
      <c r="AD37" s="950"/>
      <c r="AE37" s="950"/>
      <c r="AF37" s="950">
        <v>130.1</v>
      </c>
      <c r="AG37" s="950"/>
      <c r="AH37" s="950"/>
      <c r="AI37" s="950"/>
      <c r="AJ37" s="950"/>
      <c r="AK37" s="950"/>
      <c r="AL37" s="950"/>
      <c r="AM37" s="950">
        <v>128.4</v>
      </c>
      <c r="AN37" s="950"/>
      <c r="AO37" s="950"/>
      <c r="AP37" s="950"/>
      <c r="AQ37" s="950"/>
      <c r="AR37" s="950"/>
      <c r="AS37" s="950"/>
      <c r="AT37" s="950">
        <v>125</v>
      </c>
      <c r="AU37" s="950"/>
      <c r="AV37" s="950"/>
      <c r="AW37" s="950"/>
      <c r="AX37" s="950"/>
      <c r="AY37" s="950"/>
      <c r="AZ37" s="950"/>
      <c r="BB37" s="336"/>
      <c r="BD37" s="336"/>
      <c r="BH37" s="336"/>
      <c r="BL37" s="336"/>
      <c r="BP37" s="336"/>
      <c r="BT37" s="336"/>
    </row>
    <row r="38" spans="1:73" ht="20.25" customHeight="1">
      <c r="A38" s="220"/>
      <c r="D38" s="855" t="s">
        <v>605</v>
      </c>
      <c r="E38" s="855"/>
      <c r="F38" s="855"/>
      <c r="G38" s="855"/>
      <c r="H38" s="855"/>
      <c r="I38" s="855"/>
      <c r="J38" s="855"/>
      <c r="K38" s="855"/>
      <c r="L38" s="855"/>
      <c r="M38" s="855"/>
      <c r="N38" s="855"/>
      <c r="O38" s="855"/>
      <c r="P38" s="855"/>
      <c r="Q38" s="337"/>
      <c r="R38" s="950">
        <v>150.19999999999999</v>
      </c>
      <c r="S38" s="950"/>
      <c r="T38" s="950"/>
      <c r="U38" s="950"/>
      <c r="V38" s="950"/>
      <c r="W38" s="950"/>
      <c r="X38" s="950"/>
      <c r="Y38" s="950">
        <v>148.80000000000001</v>
      </c>
      <c r="Z38" s="950"/>
      <c r="AA38" s="950"/>
      <c r="AB38" s="950"/>
      <c r="AC38" s="950"/>
      <c r="AD38" s="950"/>
      <c r="AE38" s="950"/>
      <c r="AF38" s="950">
        <v>150.69999999999999</v>
      </c>
      <c r="AG38" s="950"/>
      <c r="AH38" s="950"/>
      <c r="AI38" s="950"/>
      <c r="AJ38" s="950"/>
      <c r="AK38" s="950"/>
      <c r="AL38" s="950"/>
      <c r="AM38" s="950">
        <v>144.80000000000001</v>
      </c>
      <c r="AN38" s="950"/>
      <c r="AO38" s="950"/>
      <c r="AP38" s="950"/>
      <c r="AQ38" s="950"/>
      <c r="AR38" s="950"/>
      <c r="AS38" s="950"/>
      <c r="AT38" s="950">
        <v>149.30000000000001</v>
      </c>
      <c r="AU38" s="950"/>
      <c r="AV38" s="950"/>
      <c r="AW38" s="950"/>
      <c r="AX38" s="950"/>
      <c r="AY38" s="950"/>
      <c r="AZ38" s="950"/>
      <c r="BA38" s="336"/>
      <c r="BB38" s="336"/>
      <c r="BD38" s="336"/>
      <c r="BH38" s="336"/>
      <c r="BL38" s="336"/>
      <c r="BP38" s="336"/>
      <c r="BT38" s="336"/>
    </row>
    <row r="39" spans="1:73" ht="20.25" customHeight="1">
      <c r="A39" s="220"/>
      <c r="D39" s="855" t="s">
        <v>604</v>
      </c>
      <c r="E39" s="855"/>
      <c r="F39" s="855"/>
      <c r="G39" s="855"/>
      <c r="H39" s="855"/>
      <c r="I39" s="855"/>
      <c r="J39" s="855"/>
      <c r="K39" s="855"/>
      <c r="L39" s="855"/>
      <c r="M39" s="855"/>
      <c r="N39" s="855"/>
      <c r="O39" s="855"/>
      <c r="P39" s="855"/>
      <c r="Q39" s="337"/>
      <c r="R39" s="950">
        <v>146.1</v>
      </c>
      <c r="S39" s="950"/>
      <c r="T39" s="950"/>
      <c r="U39" s="950"/>
      <c r="V39" s="950"/>
      <c r="W39" s="950"/>
      <c r="X39" s="950"/>
      <c r="Y39" s="950">
        <v>136.6</v>
      </c>
      <c r="Z39" s="950"/>
      <c r="AA39" s="950"/>
      <c r="AB39" s="950"/>
      <c r="AC39" s="950"/>
      <c r="AD39" s="950"/>
      <c r="AE39" s="950"/>
      <c r="AF39" s="950">
        <v>139.5</v>
      </c>
      <c r="AG39" s="950"/>
      <c r="AH39" s="950"/>
      <c r="AI39" s="950"/>
      <c r="AJ39" s="950"/>
      <c r="AK39" s="950"/>
      <c r="AL39" s="950"/>
      <c r="AM39" s="950">
        <v>145.69999999999999</v>
      </c>
      <c r="AN39" s="950"/>
      <c r="AO39" s="950"/>
      <c r="AP39" s="950"/>
      <c r="AQ39" s="950"/>
      <c r="AR39" s="950"/>
      <c r="AS39" s="950"/>
      <c r="AT39" s="950">
        <v>150.5</v>
      </c>
      <c r="AU39" s="950"/>
      <c r="AV39" s="950"/>
      <c r="AW39" s="950"/>
      <c r="AX39" s="950"/>
      <c r="AY39" s="950"/>
      <c r="AZ39" s="950"/>
      <c r="BB39" s="336"/>
      <c r="BD39" s="336"/>
      <c r="BH39" s="336"/>
      <c r="BL39" s="336"/>
      <c r="BP39" s="336"/>
      <c r="BT39" s="336"/>
    </row>
    <row r="40" spans="1:73" ht="20.25" customHeight="1">
      <c r="A40" s="220"/>
      <c r="D40" s="949" t="s">
        <v>603</v>
      </c>
      <c r="E40" s="949"/>
      <c r="F40" s="949"/>
      <c r="G40" s="949"/>
      <c r="H40" s="949"/>
      <c r="I40" s="949"/>
      <c r="J40" s="949"/>
      <c r="K40" s="949"/>
      <c r="L40" s="949"/>
      <c r="M40" s="949"/>
      <c r="N40" s="949"/>
      <c r="O40" s="949"/>
      <c r="P40" s="949"/>
      <c r="Q40" s="337"/>
      <c r="R40" s="950">
        <v>148.1</v>
      </c>
      <c r="S40" s="950"/>
      <c r="T40" s="950"/>
      <c r="U40" s="950"/>
      <c r="V40" s="950"/>
      <c r="W40" s="950"/>
      <c r="X40" s="950"/>
      <c r="Y40" s="950">
        <v>145</v>
      </c>
      <c r="Z40" s="950"/>
      <c r="AA40" s="950"/>
      <c r="AB40" s="950"/>
      <c r="AC40" s="950"/>
      <c r="AD40" s="950"/>
      <c r="AE40" s="950"/>
      <c r="AF40" s="950">
        <v>149.69999999999999</v>
      </c>
      <c r="AG40" s="950"/>
      <c r="AH40" s="950"/>
      <c r="AI40" s="950"/>
      <c r="AJ40" s="950"/>
      <c r="AK40" s="950"/>
      <c r="AL40" s="950"/>
      <c r="AM40" s="950">
        <v>148.9</v>
      </c>
      <c r="AN40" s="950"/>
      <c r="AO40" s="950"/>
      <c r="AP40" s="950"/>
      <c r="AQ40" s="950"/>
      <c r="AR40" s="950"/>
      <c r="AS40" s="950"/>
      <c r="AT40" s="950">
        <v>156.5</v>
      </c>
      <c r="AU40" s="950"/>
      <c r="AV40" s="950"/>
      <c r="AW40" s="950"/>
      <c r="AX40" s="950"/>
      <c r="AY40" s="950"/>
      <c r="AZ40" s="950"/>
      <c r="BA40" s="336"/>
      <c r="BB40" s="336"/>
      <c r="BD40" s="336"/>
      <c r="BH40" s="336"/>
      <c r="BL40" s="336"/>
      <c r="BP40" s="336"/>
      <c r="BT40" s="336"/>
    </row>
    <row r="41" spans="1:73" ht="20.25" customHeight="1">
      <c r="A41" s="220"/>
      <c r="D41" s="855" t="s">
        <v>602</v>
      </c>
      <c r="E41" s="855"/>
      <c r="F41" s="855"/>
      <c r="G41" s="855"/>
      <c r="H41" s="855"/>
      <c r="I41" s="855"/>
      <c r="J41" s="855"/>
      <c r="K41" s="855"/>
      <c r="L41" s="855"/>
      <c r="M41" s="855"/>
      <c r="N41" s="855"/>
      <c r="O41" s="855"/>
      <c r="P41" s="855"/>
      <c r="Q41" s="337"/>
      <c r="R41" s="950">
        <v>91.6</v>
      </c>
      <c r="S41" s="950"/>
      <c r="T41" s="950"/>
      <c r="U41" s="950"/>
      <c r="V41" s="950"/>
      <c r="W41" s="950"/>
      <c r="X41" s="950"/>
      <c r="Y41" s="950">
        <v>83.2</v>
      </c>
      <c r="Z41" s="950"/>
      <c r="AA41" s="950"/>
      <c r="AB41" s="950"/>
      <c r="AC41" s="950"/>
      <c r="AD41" s="950"/>
      <c r="AE41" s="950"/>
      <c r="AF41" s="950">
        <v>86.8</v>
      </c>
      <c r="AG41" s="950"/>
      <c r="AH41" s="950"/>
      <c r="AI41" s="950"/>
      <c r="AJ41" s="950"/>
      <c r="AK41" s="950"/>
      <c r="AL41" s="950"/>
      <c r="AM41" s="950">
        <v>100</v>
      </c>
      <c r="AN41" s="950"/>
      <c r="AO41" s="950"/>
      <c r="AP41" s="950"/>
      <c r="AQ41" s="950"/>
      <c r="AR41" s="950"/>
      <c r="AS41" s="950"/>
      <c r="AT41" s="950">
        <v>93.8</v>
      </c>
      <c r="AU41" s="950"/>
      <c r="AV41" s="950"/>
      <c r="AW41" s="950"/>
      <c r="AX41" s="950"/>
      <c r="AY41" s="950"/>
      <c r="AZ41" s="950"/>
      <c r="BB41" s="336"/>
      <c r="BD41" s="336"/>
      <c r="BH41" s="336"/>
      <c r="BL41" s="336"/>
      <c r="BP41" s="336"/>
      <c r="BT41" s="336"/>
    </row>
    <row r="42" spans="1:73" ht="20.25" customHeight="1">
      <c r="A42" s="220"/>
      <c r="D42" s="955" t="s">
        <v>601</v>
      </c>
      <c r="E42" s="955"/>
      <c r="F42" s="955"/>
      <c r="G42" s="955"/>
      <c r="H42" s="955"/>
      <c r="I42" s="955"/>
      <c r="J42" s="955"/>
      <c r="K42" s="955"/>
      <c r="L42" s="955"/>
      <c r="M42" s="955"/>
      <c r="N42" s="955"/>
      <c r="O42" s="955"/>
      <c r="P42" s="955"/>
      <c r="Q42" s="337"/>
      <c r="R42" s="950">
        <v>132.69999999999999</v>
      </c>
      <c r="S42" s="950"/>
      <c r="T42" s="950"/>
      <c r="U42" s="950"/>
      <c r="V42" s="950"/>
      <c r="W42" s="950"/>
      <c r="X42" s="950"/>
      <c r="Y42" s="950">
        <v>125.2</v>
      </c>
      <c r="Z42" s="950"/>
      <c r="AA42" s="950"/>
      <c r="AB42" s="950"/>
      <c r="AC42" s="950"/>
      <c r="AD42" s="950"/>
      <c r="AE42" s="950"/>
      <c r="AF42" s="950">
        <v>140.1</v>
      </c>
      <c r="AG42" s="950"/>
      <c r="AH42" s="950"/>
      <c r="AI42" s="950"/>
      <c r="AJ42" s="950"/>
      <c r="AK42" s="950"/>
      <c r="AL42" s="950"/>
      <c r="AM42" s="950">
        <v>129</v>
      </c>
      <c r="AN42" s="950"/>
      <c r="AO42" s="950"/>
      <c r="AP42" s="950"/>
      <c r="AQ42" s="950"/>
      <c r="AR42" s="950"/>
      <c r="AS42" s="950"/>
      <c r="AT42" s="950">
        <v>130.30000000000001</v>
      </c>
      <c r="AU42" s="950"/>
      <c r="AV42" s="950"/>
      <c r="AW42" s="950"/>
      <c r="AX42" s="950"/>
      <c r="AY42" s="950"/>
      <c r="AZ42" s="950"/>
      <c r="BA42" s="336"/>
      <c r="BB42" s="336"/>
      <c r="BD42" s="336"/>
      <c r="BH42" s="336"/>
      <c r="BL42" s="336"/>
      <c r="BP42" s="336"/>
      <c r="BT42" s="336"/>
    </row>
    <row r="43" spans="1:73" ht="20.25" customHeight="1">
      <c r="A43" s="220"/>
      <c r="B43" s="239"/>
      <c r="D43" s="855" t="s">
        <v>600</v>
      </c>
      <c r="E43" s="855"/>
      <c r="F43" s="855"/>
      <c r="G43" s="855"/>
      <c r="H43" s="855"/>
      <c r="I43" s="855"/>
      <c r="J43" s="855"/>
      <c r="K43" s="855"/>
      <c r="L43" s="855"/>
      <c r="M43" s="855"/>
      <c r="N43" s="855"/>
      <c r="O43" s="855"/>
      <c r="P43" s="855"/>
      <c r="Q43" s="337"/>
      <c r="R43" s="950">
        <v>114</v>
      </c>
      <c r="S43" s="950"/>
      <c r="T43" s="950"/>
      <c r="U43" s="950"/>
      <c r="V43" s="950"/>
      <c r="W43" s="950"/>
      <c r="X43" s="950"/>
      <c r="Y43" s="950">
        <v>121.1</v>
      </c>
      <c r="Z43" s="950"/>
      <c r="AA43" s="950"/>
      <c r="AB43" s="950"/>
      <c r="AC43" s="950"/>
      <c r="AD43" s="950"/>
      <c r="AE43" s="950"/>
      <c r="AF43" s="950">
        <v>120.9</v>
      </c>
      <c r="AG43" s="950"/>
      <c r="AH43" s="950"/>
      <c r="AI43" s="950"/>
      <c r="AJ43" s="950"/>
      <c r="AK43" s="950"/>
      <c r="AL43" s="950"/>
      <c r="AM43" s="950">
        <v>127.4</v>
      </c>
      <c r="AN43" s="950"/>
      <c r="AO43" s="950"/>
      <c r="AP43" s="950"/>
      <c r="AQ43" s="950"/>
      <c r="AR43" s="950"/>
      <c r="AS43" s="950"/>
      <c r="AT43" s="950">
        <v>128.30000000000001</v>
      </c>
      <c r="AU43" s="950"/>
      <c r="AV43" s="950"/>
      <c r="AW43" s="950"/>
      <c r="AX43" s="950"/>
      <c r="AY43" s="950"/>
      <c r="AZ43" s="950"/>
      <c r="BA43" s="336"/>
    </row>
    <row r="44" spans="1:73" ht="20.25" customHeight="1">
      <c r="A44" s="220"/>
      <c r="B44" s="239"/>
      <c r="D44" s="855" t="s">
        <v>599</v>
      </c>
      <c r="E44" s="855"/>
      <c r="F44" s="855"/>
      <c r="G44" s="855"/>
      <c r="H44" s="855"/>
      <c r="I44" s="855"/>
      <c r="J44" s="855"/>
      <c r="K44" s="855"/>
      <c r="L44" s="855"/>
      <c r="M44" s="855"/>
      <c r="N44" s="855"/>
      <c r="O44" s="855"/>
      <c r="P44" s="855"/>
      <c r="Q44" s="337"/>
      <c r="R44" s="950">
        <v>129.30000000000001</v>
      </c>
      <c r="S44" s="950"/>
      <c r="T44" s="950"/>
      <c r="U44" s="950"/>
      <c r="V44" s="950"/>
      <c r="W44" s="950"/>
      <c r="X44" s="950"/>
      <c r="Y44" s="950">
        <v>136.4</v>
      </c>
      <c r="Z44" s="950"/>
      <c r="AA44" s="950"/>
      <c r="AB44" s="950"/>
      <c r="AC44" s="950"/>
      <c r="AD44" s="950"/>
      <c r="AE44" s="950"/>
      <c r="AF44" s="950">
        <v>136.4</v>
      </c>
      <c r="AG44" s="950"/>
      <c r="AH44" s="950"/>
      <c r="AI44" s="950"/>
      <c r="AJ44" s="950"/>
      <c r="AK44" s="950"/>
      <c r="AL44" s="950"/>
      <c r="AM44" s="950">
        <v>130</v>
      </c>
      <c r="AN44" s="950"/>
      <c r="AO44" s="950"/>
      <c r="AP44" s="950"/>
      <c r="AQ44" s="950"/>
      <c r="AR44" s="950"/>
      <c r="AS44" s="950"/>
      <c r="AT44" s="950">
        <v>133.19999999999999</v>
      </c>
      <c r="AU44" s="950"/>
      <c r="AV44" s="950"/>
      <c r="AW44" s="950"/>
      <c r="AX44" s="950"/>
      <c r="AY44" s="950"/>
      <c r="AZ44" s="950"/>
    </row>
    <row r="45" spans="1:73" ht="20.25" customHeight="1">
      <c r="A45" s="220"/>
      <c r="B45" s="239"/>
      <c r="D45" s="855" t="s">
        <v>598</v>
      </c>
      <c r="E45" s="855"/>
      <c r="F45" s="855"/>
      <c r="G45" s="855"/>
      <c r="H45" s="855"/>
      <c r="I45" s="855"/>
      <c r="J45" s="855"/>
      <c r="K45" s="855"/>
      <c r="L45" s="855"/>
      <c r="M45" s="855"/>
      <c r="N45" s="855"/>
      <c r="O45" s="855"/>
      <c r="P45" s="855"/>
      <c r="Q45" s="337"/>
      <c r="R45" s="950">
        <v>152.30000000000001</v>
      </c>
      <c r="S45" s="950"/>
      <c r="T45" s="950"/>
      <c r="U45" s="950"/>
      <c r="V45" s="950"/>
      <c r="W45" s="950"/>
      <c r="X45" s="950"/>
      <c r="Y45" s="950">
        <v>154.19999999999999</v>
      </c>
      <c r="Z45" s="950"/>
      <c r="AA45" s="950"/>
      <c r="AB45" s="950"/>
      <c r="AC45" s="950"/>
      <c r="AD45" s="950"/>
      <c r="AE45" s="950"/>
      <c r="AF45" s="950">
        <v>153.1</v>
      </c>
      <c r="AG45" s="950"/>
      <c r="AH45" s="950"/>
      <c r="AI45" s="950"/>
      <c r="AJ45" s="950"/>
      <c r="AK45" s="950"/>
      <c r="AL45" s="950"/>
      <c r="AM45" s="950">
        <v>147.69999999999999</v>
      </c>
      <c r="AN45" s="950"/>
      <c r="AO45" s="950"/>
      <c r="AP45" s="950"/>
      <c r="AQ45" s="950"/>
      <c r="AR45" s="950"/>
      <c r="AS45" s="950"/>
      <c r="AT45" s="950">
        <v>149.5</v>
      </c>
      <c r="AU45" s="950"/>
      <c r="AV45" s="950"/>
      <c r="AW45" s="950"/>
      <c r="AX45" s="950"/>
      <c r="AY45" s="950"/>
      <c r="AZ45" s="950"/>
      <c r="BA45" s="336"/>
    </row>
    <row r="46" spans="1:73" ht="20.25" customHeight="1">
      <c r="A46" s="220"/>
      <c r="B46" s="239"/>
      <c r="D46" s="951" t="s">
        <v>597</v>
      </c>
      <c r="E46" s="951"/>
      <c r="F46" s="951"/>
      <c r="G46" s="951"/>
      <c r="H46" s="951"/>
      <c r="I46" s="951"/>
      <c r="J46" s="951"/>
      <c r="K46" s="951"/>
      <c r="L46" s="951"/>
      <c r="M46" s="951"/>
      <c r="N46" s="951"/>
      <c r="O46" s="951"/>
      <c r="P46" s="951"/>
      <c r="Q46" s="337"/>
      <c r="R46" s="950">
        <v>140.5</v>
      </c>
      <c r="S46" s="950"/>
      <c r="T46" s="950"/>
      <c r="U46" s="950"/>
      <c r="V46" s="950"/>
      <c r="W46" s="950"/>
      <c r="X46" s="950"/>
      <c r="Y46" s="950">
        <v>139</v>
      </c>
      <c r="Z46" s="950"/>
      <c r="AA46" s="950"/>
      <c r="AB46" s="950"/>
      <c r="AC46" s="950"/>
      <c r="AD46" s="950"/>
      <c r="AE46" s="950"/>
      <c r="AF46" s="950">
        <v>141.6</v>
      </c>
      <c r="AG46" s="950"/>
      <c r="AH46" s="950"/>
      <c r="AI46" s="950"/>
      <c r="AJ46" s="950"/>
      <c r="AK46" s="950"/>
      <c r="AL46" s="950"/>
      <c r="AM46" s="950">
        <v>140.30000000000001</v>
      </c>
      <c r="AN46" s="950"/>
      <c r="AO46" s="950"/>
      <c r="AP46" s="950"/>
      <c r="AQ46" s="950"/>
      <c r="AR46" s="950"/>
      <c r="AS46" s="950"/>
      <c r="AT46" s="950">
        <v>136</v>
      </c>
      <c r="AU46" s="950"/>
      <c r="AV46" s="950"/>
      <c r="AW46" s="950"/>
      <c r="AX46" s="950"/>
      <c r="AY46" s="950"/>
      <c r="AZ46" s="950"/>
      <c r="BA46" s="336"/>
      <c r="BB46" s="200"/>
    </row>
    <row r="47" spans="1:73" ht="6" customHeight="1">
      <c r="B47" s="229"/>
      <c r="C47" s="229"/>
      <c r="D47" s="229"/>
      <c r="E47" s="229"/>
      <c r="F47" s="229"/>
      <c r="G47" s="229"/>
      <c r="H47" s="229"/>
      <c r="I47" s="229"/>
      <c r="J47" s="229"/>
      <c r="K47" s="229"/>
      <c r="L47" s="229"/>
      <c r="M47" s="229"/>
      <c r="N47" s="229"/>
      <c r="O47" s="229"/>
      <c r="P47" s="229"/>
      <c r="Q47" s="230"/>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335"/>
      <c r="AU47" s="335"/>
      <c r="AV47" s="335"/>
      <c r="AW47" s="335"/>
      <c r="AX47" s="335"/>
      <c r="AY47" s="335"/>
      <c r="AZ47" s="335"/>
      <c r="BA47" s="334"/>
      <c r="BB47" s="200"/>
    </row>
    <row r="48" spans="1:73" s="128" customFormat="1" ht="12.9" customHeight="1">
      <c r="B48" s="128" t="s">
        <v>596</v>
      </c>
      <c r="BD48" s="333"/>
      <c r="BE48" s="333"/>
      <c r="BF48" s="333"/>
      <c r="BG48" s="333"/>
      <c r="BH48" s="333"/>
      <c r="BI48" s="333"/>
      <c r="BJ48" s="333"/>
      <c r="BK48" s="333"/>
      <c r="BL48" s="333"/>
      <c r="BM48" s="333"/>
      <c r="BP48" s="333"/>
      <c r="BQ48" s="333"/>
      <c r="BT48" s="333"/>
      <c r="BU48" s="333"/>
    </row>
    <row r="49" spans="1:75" s="128" customFormat="1" ht="12.9" customHeight="1">
      <c r="B49" s="227"/>
      <c r="C49" s="227"/>
      <c r="BD49" s="333"/>
      <c r="BE49" s="333"/>
      <c r="BF49" s="333"/>
      <c r="BG49" s="333"/>
      <c r="BH49" s="333"/>
      <c r="BI49" s="333"/>
      <c r="BJ49" s="333"/>
      <c r="BK49" s="333"/>
      <c r="BL49" s="333"/>
      <c r="BM49" s="333"/>
      <c r="BP49" s="333"/>
      <c r="BQ49" s="333"/>
      <c r="BT49" s="333"/>
      <c r="BU49" s="333"/>
    </row>
    <row r="50" spans="1:75" s="128" customFormat="1" ht="12.9" customHeight="1">
      <c r="B50" s="227"/>
      <c r="C50" s="227"/>
      <c r="BD50" s="333"/>
      <c r="BE50" s="333"/>
      <c r="BF50" s="333"/>
      <c r="BG50" s="333"/>
      <c r="BH50" s="333"/>
      <c r="BI50" s="333"/>
      <c r="BJ50" s="333"/>
      <c r="BK50" s="333"/>
      <c r="BL50" s="333"/>
      <c r="BM50" s="333"/>
      <c r="BP50" s="333"/>
      <c r="BQ50" s="333"/>
      <c r="BT50" s="333"/>
      <c r="BU50" s="333"/>
    </row>
    <row r="51" spans="1:75" s="128" customFormat="1" ht="12.9" customHeight="1">
      <c r="B51" s="227"/>
      <c r="C51" s="227"/>
      <c r="BD51" s="333"/>
      <c r="BE51" s="333"/>
      <c r="BF51" s="333"/>
      <c r="BG51" s="333"/>
      <c r="BH51" s="333"/>
      <c r="BI51" s="333"/>
      <c r="BJ51" s="333"/>
      <c r="BK51" s="333"/>
      <c r="BL51" s="333"/>
      <c r="BM51" s="333"/>
      <c r="BP51" s="333"/>
      <c r="BQ51" s="333"/>
      <c r="BT51" s="333"/>
      <c r="BU51" s="333"/>
    </row>
    <row r="52" spans="1:75" s="128" customFormat="1" ht="12.9" customHeight="1">
      <c r="B52" s="227"/>
      <c r="C52" s="227"/>
      <c r="BD52" s="333"/>
      <c r="BE52" s="333"/>
      <c r="BF52" s="333"/>
      <c r="BG52" s="333"/>
      <c r="BH52" s="333"/>
      <c r="BI52" s="333"/>
      <c r="BJ52" s="333"/>
      <c r="BK52" s="333"/>
      <c r="BL52" s="333"/>
      <c r="BM52" s="333"/>
      <c r="BP52" s="333"/>
      <c r="BQ52" s="333"/>
      <c r="BT52" s="333"/>
      <c r="BU52" s="333"/>
    </row>
    <row r="53" spans="1:75" s="128" customFormat="1" ht="12.9" customHeight="1">
      <c r="B53" s="227"/>
      <c r="C53" s="227"/>
      <c r="BD53" s="333"/>
      <c r="BE53" s="333"/>
      <c r="BF53" s="333"/>
      <c r="BG53" s="333"/>
      <c r="BH53" s="333"/>
      <c r="BI53" s="333"/>
      <c r="BJ53" s="333"/>
      <c r="BK53" s="333"/>
      <c r="BL53" s="333"/>
      <c r="BM53" s="333"/>
      <c r="BP53" s="333"/>
      <c r="BQ53" s="333"/>
      <c r="BT53" s="333"/>
      <c r="BU53" s="333"/>
    </row>
    <row r="54" spans="1:75" s="223" customFormat="1" ht="12.9" customHeight="1">
      <c r="A54" s="128"/>
      <c r="B54" s="227"/>
      <c r="C54" s="227"/>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269"/>
      <c r="BC54" s="128"/>
      <c r="BD54" s="332"/>
      <c r="BE54" s="332"/>
      <c r="BF54" s="332"/>
      <c r="BG54" s="332"/>
      <c r="BH54" s="332"/>
      <c r="BI54" s="332"/>
      <c r="BJ54" s="332"/>
      <c r="BK54" s="332"/>
      <c r="BL54" s="332"/>
      <c r="BM54" s="332"/>
      <c r="BN54" s="128"/>
      <c r="BO54" s="128"/>
      <c r="BP54" s="332"/>
      <c r="BQ54" s="332"/>
      <c r="BR54" s="128"/>
      <c r="BS54" s="128"/>
      <c r="BT54" s="332"/>
      <c r="BU54" s="332"/>
      <c r="BV54" s="128"/>
      <c r="BW54" s="128"/>
    </row>
    <row r="55" spans="1:75" s="223" customFormat="1" ht="12.9" customHeight="1">
      <c r="A55" s="128"/>
      <c r="B55" s="227"/>
      <c r="C55" s="227"/>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269"/>
      <c r="BC55" s="128"/>
      <c r="BD55" s="332"/>
      <c r="BE55" s="332"/>
      <c r="BF55" s="332"/>
      <c r="BG55" s="332"/>
      <c r="BH55" s="332"/>
      <c r="BI55" s="332"/>
      <c r="BJ55" s="332"/>
      <c r="BK55" s="332"/>
      <c r="BL55" s="332"/>
      <c r="BM55" s="332"/>
      <c r="BN55" s="128"/>
      <c r="BO55" s="128"/>
      <c r="BP55" s="332"/>
      <c r="BQ55" s="332"/>
      <c r="BR55" s="128"/>
      <c r="BS55" s="128"/>
      <c r="BT55" s="332"/>
      <c r="BU55" s="332"/>
      <c r="BV55" s="128"/>
      <c r="BW55" s="128"/>
    </row>
    <row r="56" spans="1:75" s="223" customFormat="1" ht="12.9" customHeight="1">
      <c r="A56" s="128"/>
      <c r="B56" s="227"/>
      <c r="C56" s="227"/>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269"/>
      <c r="BC56" s="128"/>
      <c r="BD56" s="332"/>
      <c r="BE56" s="332"/>
      <c r="BF56" s="332"/>
      <c r="BG56" s="332"/>
      <c r="BH56" s="332"/>
      <c r="BI56" s="332"/>
      <c r="BJ56" s="332"/>
      <c r="BK56" s="332"/>
      <c r="BL56" s="332"/>
      <c r="BM56" s="332"/>
      <c r="BN56" s="128"/>
      <c r="BO56" s="128"/>
      <c r="BP56" s="332"/>
      <c r="BQ56" s="332"/>
      <c r="BR56" s="128"/>
      <c r="BS56" s="128"/>
      <c r="BT56" s="332"/>
      <c r="BU56" s="332"/>
      <c r="BV56" s="128"/>
      <c r="BW56" s="128"/>
    </row>
    <row r="57" spans="1:75" s="223" customFormat="1" ht="12.9" customHeight="1">
      <c r="A57" s="128"/>
      <c r="B57" s="227"/>
      <c r="C57" s="22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269"/>
      <c r="BC57" s="128"/>
      <c r="BD57" s="332"/>
      <c r="BE57" s="332"/>
      <c r="BF57" s="332"/>
      <c r="BG57" s="332"/>
      <c r="BH57" s="332"/>
      <c r="BI57" s="332"/>
      <c r="BJ57" s="332"/>
      <c r="BK57" s="332"/>
      <c r="BL57" s="332"/>
      <c r="BM57" s="332"/>
      <c r="BN57" s="128"/>
      <c r="BO57" s="128"/>
      <c r="BP57" s="332"/>
      <c r="BQ57" s="332"/>
      <c r="BR57" s="128"/>
      <c r="BS57" s="128"/>
      <c r="BT57" s="332"/>
      <c r="BU57" s="332"/>
      <c r="BV57" s="128"/>
      <c r="BW57" s="128"/>
    </row>
    <row r="58" spans="1:75" s="223" customFormat="1" ht="12.9" customHeight="1">
      <c r="A58" s="128"/>
      <c r="B58" s="227"/>
      <c r="C58" s="227"/>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269"/>
      <c r="BC58" s="128"/>
      <c r="BD58" s="332"/>
      <c r="BE58" s="332"/>
      <c r="BF58" s="332"/>
      <c r="BG58" s="332"/>
      <c r="BH58" s="332"/>
      <c r="BI58" s="332"/>
      <c r="BJ58" s="332"/>
      <c r="BK58" s="332"/>
      <c r="BL58" s="332"/>
      <c r="BM58" s="332"/>
      <c r="BN58" s="128"/>
      <c r="BO58" s="128"/>
      <c r="BP58" s="332"/>
      <c r="BQ58" s="332"/>
      <c r="BR58" s="128"/>
      <c r="BS58" s="128"/>
      <c r="BT58" s="332"/>
      <c r="BU58" s="332"/>
      <c r="BV58" s="128"/>
      <c r="BW58" s="128"/>
    </row>
    <row r="59" spans="1:75" s="128" customFormat="1" ht="12.9" customHeight="1">
      <c r="BB59" s="268"/>
    </row>
    <row r="60" spans="1:75" s="128" customFormat="1" ht="12.9" customHeight="1">
      <c r="BB60" s="268"/>
    </row>
    <row r="61" spans="1:75" s="128" customFormat="1" ht="12.9" customHeight="1">
      <c r="BB61" s="268"/>
    </row>
  </sheetData>
  <mergeCells count="214">
    <mergeCell ref="AT15:AZ15"/>
    <mergeCell ref="AT21:AZ21"/>
    <mergeCell ref="AT17:AZ17"/>
    <mergeCell ref="AT19:AZ19"/>
    <mergeCell ref="R10:X10"/>
    <mergeCell ref="AF9:AL9"/>
    <mergeCell ref="Y9:AE9"/>
    <mergeCell ref="Y10:AE10"/>
    <mergeCell ref="AT10:AZ10"/>
    <mergeCell ref="AM11:AS11"/>
    <mergeCell ref="AM12:AS12"/>
    <mergeCell ref="AT20:AZ20"/>
    <mergeCell ref="Y18:AE18"/>
    <mergeCell ref="Y19:AE19"/>
    <mergeCell ref="Y20:AE20"/>
    <mergeCell ref="Y11:AE11"/>
    <mergeCell ref="Y12:AE12"/>
    <mergeCell ref="Y13:AE13"/>
    <mergeCell ref="Y14:AE14"/>
    <mergeCell ref="Y15:AE15"/>
    <mergeCell ref="Y16:AE16"/>
    <mergeCell ref="AM13:AS13"/>
    <mergeCell ref="AT13:AZ13"/>
    <mergeCell ref="AM17:AS17"/>
    <mergeCell ref="AT16:AZ16"/>
    <mergeCell ref="AM14:AS14"/>
    <mergeCell ref="AT14:AZ14"/>
    <mergeCell ref="AM15:AS15"/>
    <mergeCell ref="R39:X39"/>
    <mergeCell ref="Y39:AE39"/>
    <mergeCell ref="R22:X22"/>
    <mergeCell ref="R33:X33"/>
    <mergeCell ref="AF20:AL20"/>
    <mergeCell ref="Y29:AE29"/>
    <mergeCell ref="AF29:AL29"/>
    <mergeCell ref="AT31:AZ31"/>
    <mergeCell ref="AT18:AZ18"/>
    <mergeCell ref="AF22:AL22"/>
    <mergeCell ref="AM22:AS22"/>
    <mergeCell ref="AM30:AS30"/>
    <mergeCell ref="AT30:AZ30"/>
    <mergeCell ref="AF18:AL18"/>
    <mergeCell ref="AM29:AS29"/>
    <mergeCell ref="AT29:AZ29"/>
    <mergeCell ref="AF30:AL30"/>
    <mergeCell ref="AM16:AS16"/>
    <mergeCell ref="R20:X20"/>
    <mergeCell ref="AF31:AL31"/>
    <mergeCell ref="AT6:AZ6"/>
    <mergeCell ref="AT12:AZ12"/>
    <mergeCell ref="AM7:AS7"/>
    <mergeCell ref="AM9:AS9"/>
    <mergeCell ref="AM10:AS10"/>
    <mergeCell ref="R11:X11"/>
    <mergeCell ref="AT11:AZ11"/>
    <mergeCell ref="AF11:AL11"/>
    <mergeCell ref="AT7:AZ7"/>
    <mergeCell ref="Y6:AE6"/>
    <mergeCell ref="AF6:AL6"/>
    <mergeCell ref="AM6:AS6"/>
    <mergeCell ref="AT9:AZ9"/>
    <mergeCell ref="R8:X8"/>
    <mergeCell ref="R7:X7"/>
    <mergeCell ref="R9:X9"/>
    <mergeCell ref="AF10:AL10"/>
    <mergeCell ref="Y7:AE7"/>
    <mergeCell ref="Y8:AE8"/>
    <mergeCell ref="D14:P14"/>
    <mergeCell ref="R14:X14"/>
    <mergeCell ref="AF14:AL14"/>
    <mergeCell ref="D15:P15"/>
    <mergeCell ref="R18:X18"/>
    <mergeCell ref="AF17:AL17"/>
    <mergeCell ref="R16:X16"/>
    <mergeCell ref="Y17:AE17"/>
    <mergeCell ref="R12:X12"/>
    <mergeCell ref="AF12:AL12"/>
    <mergeCell ref="R13:X13"/>
    <mergeCell ref="AF13:AL13"/>
    <mergeCell ref="D13:P13"/>
    <mergeCell ref="R15:X15"/>
    <mergeCell ref="AF15:AL15"/>
    <mergeCell ref="AF16:AL16"/>
    <mergeCell ref="D12:P12"/>
    <mergeCell ref="D17:P17"/>
    <mergeCell ref="R17:X17"/>
    <mergeCell ref="AF43:AL43"/>
    <mergeCell ref="AM18:AS18"/>
    <mergeCell ref="Y38:AE38"/>
    <mergeCell ref="AF36:AL36"/>
    <mergeCell ref="AF37:AL37"/>
    <mergeCell ref="R42:X42"/>
    <mergeCell ref="AF39:AL39"/>
    <mergeCell ref="R21:X21"/>
    <mergeCell ref="R41:X41"/>
    <mergeCell ref="Y37:AE37"/>
    <mergeCell ref="Y31:AE31"/>
    <mergeCell ref="R35:X35"/>
    <mergeCell ref="R32:X32"/>
    <mergeCell ref="R34:X34"/>
    <mergeCell ref="Y40:AE40"/>
    <mergeCell ref="AF41:AL41"/>
    <mergeCell ref="Y42:AE42"/>
    <mergeCell ref="AF40:AL40"/>
    <mergeCell ref="R37:X37"/>
    <mergeCell ref="R36:X36"/>
    <mergeCell ref="Y36:AE36"/>
    <mergeCell ref="AF19:AL19"/>
    <mergeCell ref="AM32:AS32"/>
    <mergeCell ref="AM33:AS33"/>
    <mergeCell ref="AT46:AZ46"/>
    <mergeCell ref="AT45:AZ45"/>
    <mergeCell ref="AT32:AZ32"/>
    <mergeCell ref="AT33:AZ33"/>
    <mergeCell ref="AT34:AZ34"/>
    <mergeCell ref="AT35:AZ35"/>
    <mergeCell ref="AT44:AZ44"/>
    <mergeCell ref="AT43:AZ43"/>
    <mergeCell ref="AT39:AZ39"/>
    <mergeCell ref="AT40:AZ40"/>
    <mergeCell ref="AT41:AZ41"/>
    <mergeCell ref="AT42:AZ42"/>
    <mergeCell ref="AT38:AZ38"/>
    <mergeCell ref="AT37:AZ37"/>
    <mergeCell ref="AT36:AZ36"/>
    <mergeCell ref="AM21:AS21"/>
    <mergeCell ref="AM35:AS35"/>
    <mergeCell ref="R29:X29"/>
    <mergeCell ref="AM20:AS20"/>
    <mergeCell ref="R19:X19"/>
    <mergeCell ref="AM19:AS19"/>
    <mergeCell ref="Y21:AE21"/>
    <mergeCell ref="Y22:AE22"/>
    <mergeCell ref="D22:P22"/>
    <mergeCell ref="Y30:AE30"/>
    <mergeCell ref="D21:P21"/>
    <mergeCell ref="D35:P35"/>
    <mergeCell ref="AF21:AL21"/>
    <mergeCell ref="AM34:AS34"/>
    <mergeCell ref="Y34:AE34"/>
    <mergeCell ref="Y32:AE32"/>
    <mergeCell ref="Y33:AE33"/>
    <mergeCell ref="AM31:AS31"/>
    <mergeCell ref="AF38:AL38"/>
    <mergeCell ref="Y35:AE35"/>
    <mergeCell ref="D41:P41"/>
    <mergeCell ref="AF42:AL42"/>
    <mergeCell ref="Y41:AE41"/>
    <mergeCell ref="AF35:AL35"/>
    <mergeCell ref="AF32:AL32"/>
    <mergeCell ref="AF33:AL33"/>
    <mergeCell ref="AF34:AL34"/>
    <mergeCell ref="R38:X38"/>
    <mergeCell ref="R40:X40"/>
    <mergeCell ref="D36:P36"/>
    <mergeCell ref="D42:P42"/>
    <mergeCell ref="AM36:AS36"/>
    <mergeCell ref="AM37:AS37"/>
    <mergeCell ref="Y5:AE5"/>
    <mergeCell ref="AF5:AL5"/>
    <mergeCell ref="AM5:AS5"/>
    <mergeCell ref="AT5:AZ5"/>
    <mergeCell ref="B29:Q29"/>
    <mergeCell ref="D20:P20"/>
    <mergeCell ref="D8:P8"/>
    <mergeCell ref="D9:P9"/>
    <mergeCell ref="R5:X5"/>
    <mergeCell ref="D16:P16"/>
    <mergeCell ref="D11:P11"/>
    <mergeCell ref="D10:P10"/>
    <mergeCell ref="AT22:AZ22"/>
    <mergeCell ref="D19:P19"/>
    <mergeCell ref="D18:P18"/>
    <mergeCell ref="B5:Q5"/>
    <mergeCell ref="R6:X6"/>
    <mergeCell ref="C7:P7"/>
    <mergeCell ref="AT8:AZ8"/>
    <mergeCell ref="AM8:AS8"/>
    <mergeCell ref="AF7:AL7"/>
    <mergeCell ref="AF8:AL8"/>
    <mergeCell ref="AM46:AS46"/>
    <mergeCell ref="AM38:AS38"/>
    <mergeCell ref="AM39:AS39"/>
    <mergeCell ref="AM40:AS40"/>
    <mergeCell ref="AM41:AS41"/>
    <mergeCell ref="AM42:AS42"/>
    <mergeCell ref="AM43:AS43"/>
    <mergeCell ref="AM44:AS44"/>
    <mergeCell ref="D46:P46"/>
    <mergeCell ref="AM45:AS45"/>
    <mergeCell ref="D38:P38"/>
    <mergeCell ref="D44:P44"/>
    <mergeCell ref="D43:P43"/>
    <mergeCell ref="R43:X43"/>
    <mergeCell ref="AF46:AL46"/>
    <mergeCell ref="Y46:AE46"/>
    <mergeCell ref="R46:X46"/>
    <mergeCell ref="AF45:AL45"/>
    <mergeCell ref="R45:X45"/>
    <mergeCell ref="Y45:AE45"/>
    <mergeCell ref="AF44:AL44"/>
    <mergeCell ref="R44:X44"/>
    <mergeCell ref="Y43:AE43"/>
    <mergeCell ref="Y44:AE44"/>
    <mergeCell ref="D45:P45"/>
    <mergeCell ref="R30:X30"/>
    <mergeCell ref="D39:P39"/>
    <mergeCell ref="D40:P40"/>
    <mergeCell ref="D33:P33"/>
    <mergeCell ref="D34:P34"/>
    <mergeCell ref="D37:P37"/>
    <mergeCell ref="C31:P31"/>
    <mergeCell ref="D32:P32"/>
    <mergeCell ref="R31:X31"/>
  </mergeCells>
  <phoneticPr fontId="1"/>
  <printOptions horizontalCentered="1"/>
  <pageMargins left="0.39370078740157483" right="0.39370078740157483" top="0.47244094488188981" bottom="0" header="0.31496062992125984" footer="0"/>
  <pageSetup paperSize="9" scale="95" firstPageNumber="5"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5"/>
  <sheetViews>
    <sheetView view="pageBreakPreview" topLeftCell="A16" zoomScaleNormal="100" workbookViewId="0">
      <selection activeCell="V35" sqref="V35"/>
    </sheetView>
  </sheetViews>
  <sheetFormatPr defaultColWidth="9" defaultRowHeight="20.100000000000001" customHeight="1"/>
  <cols>
    <col min="1" max="10" width="1.6640625" style="26" customWidth="1"/>
    <col min="11" max="11" width="1.88671875" style="26" customWidth="1"/>
    <col min="12" max="15" width="1.6640625" style="26" customWidth="1"/>
    <col min="16" max="16" width="1.77734375" style="26" customWidth="1"/>
    <col min="17" max="18" width="1.6640625" style="26" customWidth="1"/>
    <col min="19" max="19" width="1.88671875" style="26" customWidth="1"/>
    <col min="20" max="20" width="1.44140625" style="26" customWidth="1"/>
    <col min="21" max="21" width="1.6640625" style="26" customWidth="1"/>
    <col min="22" max="22" width="2.33203125" style="26" customWidth="1"/>
    <col min="23" max="26" width="1.6640625" style="26" customWidth="1"/>
    <col min="27" max="27" width="1.88671875" style="26" customWidth="1"/>
    <col min="28" max="31" width="1.6640625" style="26" customWidth="1"/>
    <col min="32" max="32" width="1.88671875" style="26" customWidth="1"/>
    <col min="33" max="33" width="1.77734375" style="26" customWidth="1"/>
    <col min="34" max="34" width="1.88671875" style="26" customWidth="1"/>
    <col min="35" max="36" width="1.6640625" style="26" customWidth="1"/>
    <col min="37" max="37" width="1.77734375" style="26" customWidth="1"/>
    <col min="38" max="40" width="1.6640625" style="26" customWidth="1"/>
    <col min="41" max="41" width="1.77734375" style="26" customWidth="1"/>
    <col min="42" max="44" width="1.6640625" style="26" customWidth="1"/>
    <col min="45" max="46" width="1.88671875" style="26" customWidth="1"/>
    <col min="47" max="49" width="1.6640625" style="26" customWidth="1"/>
    <col min="50" max="50" width="1.88671875" style="26" customWidth="1"/>
    <col min="51" max="52" width="1.6640625" style="26" customWidth="1"/>
    <col min="53" max="53" width="2" style="26" customWidth="1"/>
    <col min="54" max="54" width="4.33203125" style="27" customWidth="1"/>
    <col min="55" max="16384" width="9" style="26"/>
  </cols>
  <sheetData>
    <row r="1" spans="1:54" ht="20.100000000000001" customHeight="1">
      <c r="A1" s="58"/>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row>
    <row r="2" spans="1:54" ht="20.100000000000001" customHeight="1">
      <c r="B2" s="57" t="s">
        <v>59</v>
      </c>
      <c r="C2" s="57"/>
      <c r="D2" s="57"/>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row>
    <row r="3" spans="1:54" ht="6" customHeight="1">
      <c r="AH3" s="56"/>
      <c r="AI3" s="56"/>
      <c r="AJ3" s="56"/>
      <c r="AK3" s="56"/>
      <c r="AL3" s="56"/>
      <c r="AM3" s="56"/>
      <c r="AN3" s="56"/>
      <c r="BB3" s="26"/>
    </row>
    <row r="4" spans="1:54" ht="20.100000000000001" customHeight="1">
      <c r="B4" s="606" t="s">
        <v>58</v>
      </c>
      <c r="C4" s="606"/>
      <c r="D4" s="606"/>
      <c r="E4" s="606"/>
      <c r="F4" s="606"/>
      <c r="G4" s="606"/>
      <c r="H4" s="606"/>
      <c r="I4" s="608" t="s">
        <v>57</v>
      </c>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10"/>
      <c r="AN4" s="620" t="s">
        <v>56</v>
      </c>
      <c r="AO4" s="604"/>
      <c r="AP4" s="604"/>
      <c r="AQ4" s="604"/>
      <c r="AR4" s="604"/>
      <c r="AS4" s="604"/>
      <c r="AT4" s="618" t="s">
        <v>55</v>
      </c>
      <c r="AU4" s="606"/>
      <c r="AV4" s="606"/>
      <c r="AW4" s="606"/>
      <c r="AX4" s="606"/>
      <c r="AY4" s="606"/>
      <c r="AZ4" s="606"/>
      <c r="BA4" s="606"/>
      <c r="BB4" s="56"/>
    </row>
    <row r="5" spans="1:54" ht="20.100000000000001" customHeight="1">
      <c r="B5" s="607"/>
      <c r="C5" s="607"/>
      <c r="D5" s="607"/>
      <c r="E5" s="607"/>
      <c r="F5" s="607"/>
      <c r="G5" s="607"/>
      <c r="H5" s="607"/>
      <c r="I5" s="604" t="s">
        <v>54</v>
      </c>
      <c r="J5" s="604"/>
      <c r="K5" s="604"/>
      <c r="L5" s="604"/>
      <c r="M5" s="604"/>
      <c r="N5" s="604"/>
      <c r="O5" s="604"/>
      <c r="P5" s="604"/>
      <c r="Q5" s="604" t="s">
        <v>53</v>
      </c>
      <c r="R5" s="604"/>
      <c r="S5" s="604"/>
      <c r="T5" s="604"/>
      <c r="U5" s="604"/>
      <c r="V5" s="604"/>
      <c r="W5" s="604"/>
      <c r="X5" s="604" t="s">
        <v>52</v>
      </c>
      <c r="Y5" s="604"/>
      <c r="Z5" s="604"/>
      <c r="AA5" s="604"/>
      <c r="AB5" s="604"/>
      <c r="AC5" s="604"/>
      <c r="AD5" s="604"/>
      <c r="AE5" s="604" t="s">
        <v>51</v>
      </c>
      <c r="AF5" s="604"/>
      <c r="AG5" s="604"/>
      <c r="AH5" s="604"/>
      <c r="AI5" s="604"/>
      <c r="AJ5" s="604"/>
      <c r="AK5" s="604"/>
      <c r="AL5" s="604"/>
      <c r="AM5" s="605"/>
      <c r="AN5" s="604"/>
      <c r="AO5" s="604"/>
      <c r="AP5" s="604"/>
      <c r="AQ5" s="604"/>
      <c r="AR5" s="604"/>
      <c r="AS5" s="604"/>
      <c r="AT5" s="619" t="s">
        <v>50</v>
      </c>
      <c r="AU5" s="607"/>
      <c r="AV5" s="607"/>
      <c r="AW5" s="607"/>
      <c r="AX5" s="607"/>
      <c r="AY5" s="607"/>
      <c r="AZ5" s="607"/>
      <c r="BA5" s="607"/>
      <c r="BB5" s="56"/>
    </row>
    <row r="6" spans="1:54" s="52" customFormat="1" ht="12.9" customHeight="1">
      <c r="I6" s="55"/>
      <c r="J6" s="54"/>
      <c r="K6" s="54"/>
      <c r="L6" s="54"/>
      <c r="M6" s="54"/>
      <c r="O6" s="54"/>
      <c r="P6" s="54" t="s">
        <v>49</v>
      </c>
      <c r="Q6" s="54"/>
      <c r="R6" s="54"/>
      <c r="S6" s="54"/>
      <c r="T6" s="54"/>
      <c r="U6" s="54"/>
      <c r="V6" s="54"/>
      <c r="W6" s="54" t="s">
        <v>49</v>
      </c>
      <c r="X6" s="54"/>
      <c r="Y6" s="54"/>
      <c r="Z6" s="54"/>
      <c r="AA6" s="54"/>
      <c r="AB6" s="54"/>
      <c r="AC6" s="54"/>
      <c r="AD6" s="54" t="s">
        <v>49</v>
      </c>
      <c r="AE6" s="54"/>
      <c r="AF6" s="54"/>
      <c r="AG6" s="54"/>
      <c r="AH6" s="54"/>
      <c r="AI6" s="54"/>
      <c r="AJ6" s="54"/>
      <c r="AL6" s="54"/>
      <c r="AM6" s="54" t="s">
        <v>49</v>
      </c>
      <c r="AN6" s="54"/>
      <c r="AO6" s="54"/>
      <c r="AP6" s="54"/>
      <c r="AQ6" s="54"/>
      <c r="AR6" s="54"/>
      <c r="AS6" s="54" t="s">
        <v>47</v>
      </c>
      <c r="AT6" s="54"/>
      <c r="AU6" s="54"/>
      <c r="AW6" s="54"/>
      <c r="AY6" s="54"/>
      <c r="AZ6" s="54"/>
      <c r="BA6" s="54" t="s">
        <v>46</v>
      </c>
      <c r="BB6" s="53"/>
    </row>
    <row r="7" spans="1:54" s="36" customFormat="1" ht="18" customHeight="1">
      <c r="B7" s="612" t="s">
        <v>45</v>
      </c>
      <c r="C7" s="612"/>
      <c r="D7" s="612"/>
      <c r="E7" s="612">
        <v>35</v>
      </c>
      <c r="F7" s="612"/>
      <c r="G7" s="612" t="s">
        <v>17</v>
      </c>
      <c r="H7" s="613"/>
      <c r="I7" s="45"/>
      <c r="J7" s="601">
        <f t="shared" ref="J7:J20" si="0">Q7+Y7</f>
        <v>4006679</v>
      </c>
      <c r="K7" s="601"/>
      <c r="L7" s="601"/>
      <c r="M7" s="601"/>
      <c r="N7" s="601"/>
      <c r="O7" s="601"/>
      <c r="P7" s="601"/>
      <c r="Q7" s="601">
        <v>1954636</v>
      </c>
      <c r="R7" s="601"/>
      <c r="S7" s="601"/>
      <c r="T7" s="601"/>
      <c r="U7" s="601"/>
      <c r="V7" s="601"/>
      <c r="W7" s="601"/>
      <c r="X7" s="44"/>
      <c r="Y7" s="601">
        <v>2052043</v>
      </c>
      <c r="Z7" s="601"/>
      <c r="AA7" s="601"/>
      <c r="AB7" s="601"/>
      <c r="AC7" s="601"/>
      <c r="AD7" s="601"/>
      <c r="AE7" s="44"/>
      <c r="AF7" s="601">
        <v>27806</v>
      </c>
      <c r="AG7" s="601"/>
      <c r="AH7" s="601"/>
      <c r="AI7" s="601"/>
      <c r="AJ7" s="601"/>
      <c r="AK7" s="601"/>
      <c r="AL7" s="601"/>
      <c r="AM7" s="601"/>
      <c r="AN7" s="601">
        <v>934472</v>
      </c>
      <c r="AO7" s="601"/>
      <c r="AP7" s="601"/>
      <c r="AQ7" s="601"/>
      <c r="AR7" s="601"/>
      <c r="AS7" s="601"/>
      <c r="AT7" s="51"/>
      <c r="AU7" s="42"/>
      <c r="AV7" s="602">
        <v>817.6</v>
      </c>
      <c r="AW7" s="602"/>
      <c r="AX7" s="602"/>
      <c r="AY7" s="602"/>
      <c r="AZ7" s="602"/>
      <c r="BA7" s="602"/>
      <c r="BB7" s="37"/>
    </row>
    <row r="8" spans="1:54" s="36" customFormat="1" ht="18" customHeight="1">
      <c r="B8" s="50"/>
      <c r="E8" s="612">
        <v>40</v>
      </c>
      <c r="F8" s="612"/>
      <c r="H8" s="49"/>
      <c r="I8" s="45"/>
      <c r="J8" s="601">
        <f t="shared" si="0"/>
        <v>3964611</v>
      </c>
      <c r="K8" s="601"/>
      <c r="L8" s="601"/>
      <c r="M8" s="601"/>
      <c r="N8" s="601"/>
      <c r="O8" s="601"/>
      <c r="P8" s="601"/>
      <c r="Q8" s="601">
        <v>1911317</v>
      </c>
      <c r="R8" s="601"/>
      <c r="S8" s="601"/>
      <c r="T8" s="601"/>
      <c r="U8" s="601"/>
      <c r="V8" s="601"/>
      <c r="W8" s="601"/>
      <c r="X8" s="44"/>
      <c r="Y8" s="601">
        <v>2053294</v>
      </c>
      <c r="Z8" s="601"/>
      <c r="AA8" s="601"/>
      <c r="AB8" s="601"/>
      <c r="AC8" s="601"/>
      <c r="AD8" s="601"/>
      <c r="AE8" s="44"/>
      <c r="AF8" s="601">
        <v>24156</v>
      </c>
      <c r="AG8" s="601"/>
      <c r="AH8" s="601"/>
      <c r="AI8" s="601"/>
      <c r="AJ8" s="601"/>
      <c r="AK8" s="601"/>
      <c r="AL8" s="601"/>
      <c r="AM8" s="601"/>
      <c r="AN8" s="601">
        <v>976951</v>
      </c>
      <c r="AO8" s="601"/>
      <c r="AP8" s="601"/>
      <c r="AQ8" s="601"/>
      <c r="AR8" s="601"/>
      <c r="AS8" s="601"/>
      <c r="AT8" s="51"/>
      <c r="AU8" s="42"/>
      <c r="AV8" s="602">
        <v>807.3</v>
      </c>
      <c r="AW8" s="602"/>
      <c r="AX8" s="602"/>
      <c r="AY8" s="602"/>
      <c r="AZ8" s="602"/>
      <c r="BA8" s="602"/>
      <c r="BB8" s="37"/>
    </row>
    <row r="9" spans="1:54" s="36" customFormat="1" ht="18" customHeight="1">
      <c r="B9" s="50"/>
      <c r="E9" s="612">
        <v>45</v>
      </c>
      <c r="F9" s="612"/>
      <c r="H9" s="49"/>
      <c r="I9" s="45"/>
      <c r="J9" s="601">
        <f t="shared" si="0"/>
        <v>4027416</v>
      </c>
      <c r="K9" s="601"/>
      <c r="L9" s="601"/>
      <c r="M9" s="601"/>
      <c r="N9" s="601"/>
      <c r="O9" s="601"/>
      <c r="P9" s="601"/>
      <c r="Q9" s="601">
        <v>1932033</v>
      </c>
      <c r="R9" s="601"/>
      <c r="S9" s="601"/>
      <c r="T9" s="601"/>
      <c r="U9" s="601"/>
      <c r="V9" s="601"/>
      <c r="W9" s="601"/>
      <c r="X9" s="44"/>
      <c r="Y9" s="601">
        <v>2095383</v>
      </c>
      <c r="Z9" s="601"/>
      <c r="AA9" s="601"/>
      <c r="AB9" s="601"/>
      <c r="AC9" s="601"/>
      <c r="AD9" s="601"/>
      <c r="AE9" s="44"/>
      <c r="AF9" s="601">
        <v>23141</v>
      </c>
      <c r="AG9" s="601"/>
      <c r="AH9" s="601"/>
      <c r="AI9" s="601"/>
      <c r="AJ9" s="601"/>
      <c r="AK9" s="601"/>
      <c r="AL9" s="601"/>
      <c r="AM9" s="601"/>
      <c r="AN9" s="601">
        <v>1149022</v>
      </c>
      <c r="AO9" s="601"/>
      <c r="AP9" s="601"/>
      <c r="AQ9" s="601"/>
      <c r="AR9" s="601"/>
      <c r="AS9" s="601"/>
      <c r="AT9" s="51"/>
      <c r="AU9" s="42"/>
      <c r="AV9" s="602">
        <v>818.2</v>
      </c>
      <c r="AW9" s="602"/>
      <c r="AX9" s="602"/>
      <c r="AY9" s="602"/>
      <c r="AZ9" s="602"/>
      <c r="BA9" s="602"/>
      <c r="BB9" s="37"/>
    </row>
    <row r="10" spans="1:54" s="36" customFormat="1" ht="18" customHeight="1">
      <c r="B10" s="50"/>
      <c r="E10" s="612">
        <v>50</v>
      </c>
      <c r="F10" s="612"/>
      <c r="H10" s="49"/>
      <c r="I10" s="45"/>
      <c r="J10" s="601">
        <f t="shared" si="0"/>
        <v>4292963</v>
      </c>
      <c r="K10" s="601"/>
      <c r="L10" s="601"/>
      <c r="M10" s="601"/>
      <c r="N10" s="601"/>
      <c r="O10" s="601"/>
      <c r="P10" s="601"/>
      <c r="Q10" s="601">
        <v>2070190</v>
      </c>
      <c r="R10" s="601"/>
      <c r="S10" s="601"/>
      <c r="T10" s="601"/>
      <c r="U10" s="601"/>
      <c r="V10" s="601"/>
      <c r="W10" s="601"/>
      <c r="X10" s="44"/>
      <c r="Y10" s="601">
        <v>2222773</v>
      </c>
      <c r="Z10" s="601"/>
      <c r="AA10" s="601"/>
      <c r="AB10" s="601"/>
      <c r="AC10" s="601"/>
      <c r="AD10" s="601"/>
      <c r="AE10" s="44"/>
      <c r="AF10" s="601">
        <v>24282</v>
      </c>
      <c r="AG10" s="601"/>
      <c r="AH10" s="601"/>
      <c r="AI10" s="601"/>
      <c r="AJ10" s="601"/>
      <c r="AK10" s="601"/>
      <c r="AL10" s="601"/>
      <c r="AM10" s="601"/>
      <c r="AN10" s="601">
        <v>1303481</v>
      </c>
      <c r="AO10" s="601"/>
      <c r="AP10" s="601"/>
      <c r="AQ10" s="601"/>
      <c r="AR10" s="601"/>
      <c r="AS10" s="601"/>
      <c r="AT10" s="43"/>
      <c r="AU10" s="42"/>
      <c r="AV10" s="602">
        <v>867.9</v>
      </c>
      <c r="AW10" s="602"/>
      <c r="AX10" s="602"/>
      <c r="AY10" s="602"/>
      <c r="AZ10" s="602"/>
      <c r="BA10" s="602"/>
      <c r="BB10" s="37"/>
    </row>
    <row r="11" spans="1:54" s="36" customFormat="1" ht="18" customHeight="1">
      <c r="B11" s="50"/>
      <c r="E11" s="612">
        <v>55</v>
      </c>
      <c r="F11" s="612"/>
      <c r="H11" s="49"/>
      <c r="I11" s="45"/>
      <c r="J11" s="601">
        <f t="shared" si="0"/>
        <v>4553461</v>
      </c>
      <c r="K11" s="601"/>
      <c r="L11" s="601"/>
      <c r="M11" s="601"/>
      <c r="N11" s="601"/>
      <c r="O11" s="601"/>
      <c r="P11" s="601"/>
      <c r="Q11" s="601">
        <v>2200450</v>
      </c>
      <c r="R11" s="601"/>
      <c r="S11" s="601"/>
      <c r="T11" s="601"/>
      <c r="U11" s="601"/>
      <c r="V11" s="601"/>
      <c r="W11" s="601"/>
      <c r="X11" s="44"/>
      <c r="Y11" s="601">
        <v>2353011</v>
      </c>
      <c r="Z11" s="601"/>
      <c r="AA11" s="601"/>
      <c r="AB11" s="601"/>
      <c r="AC11" s="601"/>
      <c r="AD11" s="601"/>
      <c r="AE11" s="44"/>
      <c r="AF11" s="601">
        <v>25556</v>
      </c>
      <c r="AG11" s="601"/>
      <c r="AH11" s="601"/>
      <c r="AI11" s="601"/>
      <c r="AJ11" s="601"/>
      <c r="AK11" s="601"/>
      <c r="AL11" s="601"/>
      <c r="AM11" s="601"/>
      <c r="AN11" s="601">
        <v>1432382</v>
      </c>
      <c r="AO11" s="601"/>
      <c r="AP11" s="601"/>
      <c r="AQ11" s="601"/>
      <c r="AR11" s="601"/>
      <c r="AS11" s="601"/>
      <c r="AT11" s="43"/>
      <c r="AU11" s="42"/>
      <c r="AV11" s="602">
        <v>919.1</v>
      </c>
      <c r="AW11" s="602"/>
      <c r="AX11" s="602"/>
      <c r="AY11" s="602"/>
      <c r="AZ11" s="602"/>
      <c r="BA11" s="602"/>
      <c r="BB11" s="37"/>
    </row>
    <row r="12" spans="1:54" s="36" customFormat="1" ht="18" customHeight="1">
      <c r="B12" s="50"/>
      <c r="E12" s="612">
        <v>60</v>
      </c>
      <c r="F12" s="612"/>
      <c r="H12" s="49"/>
      <c r="I12" s="45"/>
      <c r="J12" s="601">
        <f t="shared" si="0"/>
        <v>4719259</v>
      </c>
      <c r="K12" s="601"/>
      <c r="L12" s="601"/>
      <c r="M12" s="601"/>
      <c r="N12" s="601"/>
      <c r="O12" s="601"/>
      <c r="P12" s="601"/>
      <c r="Q12" s="601">
        <v>2270496</v>
      </c>
      <c r="R12" s="601"/>
      <c r="S12" s="601"/>
      <c r="T12" s="601"/>
      <c r="U12" s="601"/>
      <c r="V12" s="601"/>
      <c r="W12" s="601"/>
      <c r="X12" s="44"/>
      <c r="Y12" s="601">
        <v>2448763</v>
      </c>
      <c r="Z12" s="601"/>
      <c r="AA12" s="601"/>
      <c r="AB12" s="601"/>
      <c r="AC12" s="601"/>
      <c r="AD12" s="601"/>
      <c r="AE12" s="44"/>
      <c r="AF12" s="601">
        <v>25718</v>
      </c>
      <c r="AG12" s="601"/>
      <c r="AH12" s="601"/>
      <c r="AI12" s="601"/>
      <c r="AJ12" s="601"/>
      <c r="AK12" s="601"/>
      <c r="AL12" s="601"/>
      <c r="AM12" s="601"/>
      <c r="AN12" s="601">
        <v>1522528</v>
      </c>
      <c r="AO12" s="601"/>
      <c r="AP12" s="601"/>
      <c r="AQ12" s="601"/>
      <c r="AR12" s="601"/>
      <c r="AS12" s="601"/>
      <c r="AT12" s="43"/>
      <c r="AU12" s="42"/>
      <c r="AV12" s="602">
        <v>951.5</v>
      </c>
      <c r="AW12" s="602"/>
      <c r="AX12" s="602"/>
      <c r="AY12" s="602"/>
      <c r="AZ12" s="602"/>
      <c r="BA12" s="602"/>
      <c r="BB12" s="37"/>
    </row>
    <row r="13" spans="1:54" s="36" customFormat="1" ht="18" customHeight="1">
      <c r="B13" s="611" t="s">
        <v>16</v>
      </c>
      <c r="C13" s="611"/>
      <c r="D13" s="611"/>
      <c r="E13" s="600" t="s">
        <v>44</v>
      </c>
      <c r="F13" s="603"/>
      <c r="G13" s="612" t="s">
        <v>17</v>
      </c>
      <c r="H13" s="613"/>
      <c r="I13" s="45"/>
      <c r="J13" s="601">
        <f t="shared" si="0"/>
        <v>4811050</v>
      </c>
      <c r="K13" s="601"/>
      <c r="L13" s="601"/>
      <c r="M13" s="601"/>
      <c r="N13" s="601"/>
      <c r="O13" s="601"/>
      <c r="P13" s="601"/>
      <c r="Q13" s="601">
        <v>2303487</v>
      </c>
      <c r="R13" s="601"/>
      <c r="S13" s="601"/>
      <c r="T13" s="601"/>
      <c r="U13" s="601"/>
      <c r="V13" s="601"/>
      <c r="W13" s="601"/>
      <c r="X13" s="44"/>
      <c r="Y13" s="601">
        <v>2507563</v>
      </c>
      <c r="Z13" s="601"/>
      <c r="AA13" s="601"/>
      <c r="AB13" s="601"/>
      <c r="AC13" s="601"/>
      <c r="AD13" s="601"/>
      <c r="AE13" s="44"/>
      <c r="AF13" s="601">
        <v>26635</v>
      </c>
      <c r="AG13" s="601"/>
      <c r="AH13" s="601"/>
      <c r="AI13" s="601"/>
      <c r="AJ13" s="601"/>
      <c r="AK13" s="601"/>
      <c r="AL13" s="601"/>
      <c r="AM13" s="601"/>
      <c r="AN13" s="601">
        <v>1639213</v>
      </c>
      <c r="AO13" s="601"/>
      <c r="AP13" s="601"/>
      <c r="AQ13" s="601"/>
      <c r="AR13" s="601"/>
      <c r="AS13" s="601"/>
      <c r="AT13" s="43"/>
      <c r="AU13" s="42"/>
      <c r="AV13" s="602">
        <v>968.9</v>
      </c>
      <c r="AW13" s="602"/>
      <c r="AX13" s="602"/>
      <c r="AY13" s="602"/>
      <c r="AZ13" s="602"/>
      <c r="BA13" s="602"/>
      <c r="BB13" s="37"/>
    </row>
    <row r="14" spans="1:54" s="36" customFormat="1" ht="18" customHeight="1">
      <c r="B14" s="611"/>
      <c r="C14" s="611"/>
      <c r="D14" s="611"/>
      <c r="E14" s="600" t="s">
        <v>43</v>
      </c>
      <c r="F14" s="603"/>
      <c r="G14" s="612"/>
      <c r="H14" s="613"/>
      <c r="I14" s="45"/>
      <c r="J14" s="601">
        <f t="shared" si="0"/>
        <v>4933393</v>
      </c>
      <c r="K14" s="601"/>
      <c r="L14" s="601"/>
      <c r="M14" s="601"/>
      <c r="N14" s="601"/>
      <c r="O14" s="601"/>
      <c r="P14" s="601"/>
      <c r="Q14" s="601">
        <v>2357525</v>
      </c>
      <c r="R14" s="601"/>
      <c r="S14" s="601"/>
      <c r="T14" s="601"/>
      <c r="U14" s="601"/>
      <c r="V14" s="601"/>
      <c r="W14" s="601"/>
      <c r="X14" s="44"/>
      <c r="Y14" s="601">
        <v>2575868</v>
      </c>
      <c r="Z14" s="601"/>
      <c r="AA14" s="601"/>
      <c r="AB14" s="601"/>
      <c r="AC14" s="601"/>
      <c r="AD14" s="601"/>
      <c r="AE14" s="44"/>
      <c r="AF14" s="601">
        <v>29763</v>
      </c>
      <c r="AG14" s="601"/>
      <c r="AH14" s="601"/>
      <c r="AI14" s="601"/>
      <c r="AJ14" s="601"/>
      <c r="AK14" s="601"/>
      <c r="AL14" s="601"/>
      <c r="AM14" s="601"/>
      <c r="AN14" s="601">
        <v>1782911</v>
      </c>
      <c r="AO14" s="601"/>
      <c r="AP14" s="601"/>
      <c r="AQ14" s="601"/>
      <c r="AR14" s="601"/>
      <c r="AS14" s="601"/>
      <c r="AT14" s="43"/>
      <c r="AU14" s="42"/>
      <c r="AV14" s="602">
        <v>993.1</v>
      </c>
      <c r="AW14" s="602"/>
      <c r="AX14" s="602"/>
      <c r="AY14" s="602"/>
      <c r="AZ14" s="602"/>
      <c r="BA14" s="602"/>
      <c r="BB14" s="37"/>
    </row>
    <row r="15" spans="1:54" s="36" customFormat="1" ht="18" customHeight="1">
      <c r="B15" s="50"/>
      <c r="E15" s="600">
        <v>12</v>
      </c>
      <c r="F15" s="603"/>
      <c r="H15" s="49"/>
      <c r="I15" s="45"/>
      <c r="J15" s="601">
        <f t="shared" si="0"/>
        <v>5015699</v>
      </c>
      <c r="K15" s="601"/>
      <c r="L15" s="601"/>
      <c r="M15" s="601"/>
      <c r="N15" s="601"/>
      <c r="O15" s="601"/>
      <c r="P15" s="601"/>
      <c r="Q15" s="601">
        <v>2388824</v>
      </c>
      <c r="R15" s="601"/>
      <c r="S15" s="601"/>
      <c r="T15" s="601"/>
      <c r="U15" s="601"/>
      <c r="V15" s="601"/>
      <c r="W15" s="601"/>
      <c r="X15" s="44"/>
      <c r="Y15" s="601">
        <v>2626875</v>
      </c>
      <c r="Z15" s="601"/>
      <c r="AA15" s="601"/>
      <c r="AB15" s="601"/>
      <c r="AC15" s="601"/>
      <c r="AD15" s="601"/>
      <c r="AE15" s="44"/>
      <c r="AF15" s="601">
        <v>30702</v>
      </c>
      <c r="AG15" s="601"/>
      <c r="AH15" s="601"/>
      <c r="AI15" s="601"/>
      <c r="AJ15" s="601"/>
      <c r="AK15" s="601"/>
      <c r="AL15" s="601"/>
      <c r="AM15" s="601"/>
      <c r="AN15" s="601">
        <v>1917721</v>
      </c>
      <c r="AO15" s="601"/>
      <c r="AP15" s="601"/>
      <c r="AQ15" s="601"/>
      <c r="AR15" s="601"/>
      <c r="AS15" s="601"/>
      <c r="AT15" s="43"/>
      <c r="AU15" s="42"/>
      <c r="AV15" s="602">
        <v>1009</v>
      </c>
      <c r="AW15" s="602"/>
      <c r="AX15" s="602"/>
      <c r="AY15" s="602"/>
      <c r="AZ15" s="602"/>
      <c r="BA15" s="602"/>
      <c r="BB15" s="37"/>
    </row>
    <row r="16" spans="1:54" s="36" customFormat="1" ht="18" customHeight="1">
      <c r="B16" s="50"/>
      <c r="E16" s="603">
        <v>17</v>
      </c>
      <c r="F16" s="603"/>
      <c r="H16" s="49"/>
      <c r="I16" s="45"/>
      <c r="J16" s="601">
        <f t="shared" si="0"/>
        <v>5049908</v>
      </c>
      <c r="K16" s="601"/>
      <c r="L16" s="601"/>
      <c r="M16" s="601"/>
      <c r="N16" s="601"/>
      <c r="O16" s="601"/>
      <c r="P16" s="601"/>
      <c r="Q16" s="601">
        <v>2394094</v>
      </c>
      <c r="R16" s="601"/>
      <c r="S16" s="601"/>
      <c r="T16" s="601"/>
      <c r="U16" s="601"/>
      <c r="V16" s="601"/>
      <c r="W16" s="601"/>
      <c r="X16" s="44"/>
      <c r="Y16" s="601">
        <v>2655814</v>
      </c>
      <c r="Z16" s="601"/>
      <c r="AA16" s="601"/>
      <c r="AB16" s="601"/>
      <c r="AC16" s="601"/>
      <c r="AD16" s="601"/>
      <c r="AE16" s="44"/>
      <c r="AF16" s="601">
        <v>38449</v>
      </c>
      <c r="AG16" s="601"/>
      <c r="AH16" s="601"/>
      <c r="AI16" s="601"/>
      <c r="AJ16" s="601"/>
      <c r="AK16" s="601"/>
      <c r="AL16" s="601"/>
      <c r="AM16" s="601"/>
      <c r="AN16" s="601">
        <v>2009911</v>
      </c>
      <c r="AO16" s="601"/>
      <c r="AP16" s="601"/>
      <c r="AQ16" s="601"/>
      <c r="AR16" s="601"/>
      <c r="AS16" s="601"/>
      <c r="AT16" s="43"/>
      <c r="AU16" s="42"/>
      <c r="AV16" s="602">
        <v>1014.8</v>
      </c>
      <c r="AW16" s="602"/>
      <c r="AX16" s="602"/>
      <c r="AY16" s="602"/>
      <c r="AZ16" s="602"/>
      <c r="BA16" s="602"/>
      <c r="BB16" s="37"/>
    </row>
    <row r="17" spans="2:54" s="36" customFormat="1" ht="18" customHeight="1">
      <c r="B17" s="50"/>
      <c r="E17" s="603">
        <v>22</v>
      </c>
      <c r="F17" s="603"/>
      <c r="H17" s="49"/>
      <c r="I17" s="45"/>
      <c r="J17" s="601">
        <f t="shared" si="0"/>
        <v>5071968</v>
      </c>
      <c r="K17" s="601"/>
      <c r="L17" s="601"/>
      <c r="M17" s="601"/>
      <c r="N17" s="601"/>
      <c r="O17" s="601"/>
      <c r="P17" s="601"/>
      <c r="Q17" s="601">
        <v>2393965</v>
      </c>
      <c r="R17" s="601"/>
      <c r="S17" s="601"/>
      <c r="T17" s="601"/>
      <c r="U17" s="601"/>
      <c r="V17" s="601"/>
      <c r="W17" s="601"/>
      <c r="X17" s="44"/>
      <c r="Y17" s="601">
        <v>2678003</v>
      </c>
      <c r="Z17" s="601"/>
      <c r="AA17" s="601"/>
      <c r="AB17" s="601"/>
      <c r="AC17" s="601"/>
      <c r="AD17" s="601"/>
      <c r="AE17" s="44"/>
      <c r="AF17" s="621">
        <v>40317</v>
      </c>
      <c r="AG17" s="621"/>
      <c r="AH17" s="621"/>
      <c r="AI17" s="621"/>
      <c r="AJ17" s="621"/>
      <c r="AK17" s="621"/>
      <c r="AL17" s="621"/>
      <c r="AM17" s="621"/>
      <c r="AN17" s="601">
        <v>2110468</v>
      </c>
      <c r="AO17" s="601"/>
      <c r="AP17" s="601"/>
      <c r="AQ17" s="601"/>
      <c r="AR17" s="601"/>
      <c r="AS17" s="601"/>
      <c r="AT17" s="43"/>
      <c r="AU17" s="42"/>
      <c r="AV17" s="602">
        <v>1019</v>
      </c>
      <c r="AW17" s="602"/>
      <c r="AX17" s="602"/>
      <c r="AY17" s="602"/>
      <c r="AZ17" s="602"/>
      <c r="BA17" s="602"/>
      <c r="BB17" s="37"/>
    </row>
    <row r="18" spans="2:54" s="36" customFormat="1" ht="18" customHeight="1">
      <c r="B18" s="50"/>
      <c r="E18" s="603">
        <v>27</v>
      </c>
      <c r="F18" s="603"/>
      <c r="H18" s="49"/>
      <c r="I18" s="45"/>
      <c r="J18" s="601">
        <f t="shared" si="0"/>
        <v>5101556</v>
      </c>
      <c r="K18" s="601"/>
      <c r="L18" s="601"/>
      <c r="M18" s="601"/>
      <c r="N18" s="601"/>
      <c r="O18" s="601"/>
      <c r="P18" s="601"/>
      <c r="Q18" s="601">
        <v>2410418</v>
      </c>
      <c r="R18" s="601"/>
      <c r="S18" s="601"/>
      <c r="T18" s="601"/>
      <c r="U18" s="601"/>
      <c r="V18" s="601"/>
      <c r="W18" s="601"/>
      <c r="X18" s="44"/>
      <c r="Y18" s="601">
        <v>2691138</v>
      </c>
      <c r="Z18" s="601"/>
      <c r="AA18" s="601"/>
      <c r="AB18" s="601"/>
      <c r="AC18" s="601"/>
      <c r="AD18" s="601"/>
      <c r="AE18" s="44"/>
      <c r="AF18" s="621">
        <v>47097</v>
      </c>
      <c r="AG18" s="621"/>
      <c r="AH18" s="621"/>
      <c r="AI18" s="621"/>
      <c r="AJ18" s="621"/>
      <c r="AK18" s="621"/>
      <c r="AL18" s="621"/>
      <c r="AM18" s="621"/>
      <c r="AN18" s="601">
        <v>2201037</v>
      </c>
      <c r="AO18" s="601"/>
      <c r="AP18" s="601"/>
      <c r="AQ18" s="601"/>
      <c r="AR18" s="601"/>
      <c r="AS18" s="601"/>
      <c r="AT18" s="43"/>
      <c r="AU18" s="42"/>
      <c r="AV18" s="602">
        <v>1023.1</v>
      </c>
      <c r="AW18" s="602"/>
      <c r="AX18" s="602"/>
      <c r="AY18" s="602"/>
      <c r="AZ18" s="602"/>
      <c r="BA18" s="602"/>
      <c r="BB18" s="37"/>
    </row>
    <row r="19" spans="2:54" s="36" customFormat="1" ht="27" customHeight="1">
      <c r="B19" s="611" t="s">
        <v>33</v>
      </c>
      <c r="C19" s="611"/>
      <c r="D19" s="611"/>
      <c r="E19" s="603" t="s">
        <v>34</v>
      </c>
      <c r="F19" s="603"/>
      <c r="G19" s="612" t="s">
        <v>17</v>
      </c>
      <c r="H19" s="613"/>
      <c r="I19" s="45"/>
      <c r="J19" s="601">
        <f t="shared" si="0"/>
        <v>5110113</v>
      </c>
      <c r="K19" s="601"/>
      <c r="L19" s="601"/>
      <c r="M19" s="601"/>
      <c r="N19" s="601"/>
      <c r="O19" s="601"/>
      <c r="P19" s="601"/>
      <c r="Q19" s="601">
        <v>2418593</v>
      </c>
      <c r="R19" s="601"/>
      <c r="S19" s="601"/>
      <c r="T19" s="601"/>
      <c r="U19" s="601"/>
      <c r="V19" s="601"/>
      <c r="W19" s="601"/>
      <c r="X19" s="44"/>
      <c r="Y19" s="601">
        <v>2691520</v>
      </c>
      <c r="Z19" s="601"/>
      <c r="AA19" s="601"/>
      <c r="AB19" s="601"/>
      <c r="AC19" s="601"/>
      <c r="AD19" s="601"/>
      <c r="AE19" s="44"/>
      <c r="AF19" s="601">
        <v>68852</v>
      </c>
      <c r="AG19" s="601"/>
      <c r="AH19" s="601"/>
      <c r="AI19" s="601"/>
      <c r="AJ19" s="601"/>
      <c r="AK19" s="601"/>
      <c r="AL19" s="601"/>
      <c r="AM19" s="601"/>
      <c r="AN19" s="601">
        <v>2304892</v>
      </c>
      <c r="AO19" s="601"/>
      <c r="AP19" s="601"/>
      <c r="AQ19" s="601"/>
      <c r="AR19" s="601"/>
      <c r="AS19" s="601"/>
      <c r="AT19" s="43"/>
      <c r="AU19" s="42"/>
      <c r="AV19" s="602">
        <v>1024.8</v>
      </c>
      <c r="AW19" s="602"/>
      <c r="AX19" s="602"/>
      <c r="AY19" s="602"/>
      <c r="AZ19" s="602"/>
      <c r="BA19" s="602"/>
      <c r="BB19" s="37"/>
    </row>
    <row r="20" spans="2:54" s="36" customFormat="1" ht="18" customHeight="1">
      <c r="B20" s="611"/>
      <c r="C20" s="611"/>
      <c r="D20" s="611"/>
      <c r="E20" s="603">
        <v>2</v>
      </c>
      <c r="F20" s="603"/>
      <c r="G20" s="612"/>
      <c r="H20" s="613"/>
      <c r="I20" s="45"/>
      <c r="J20" s="601">
        <f t="shared" si="0"/>
        <v>5135214</v>
      </c>
      <c r="K20" s="601"/>
      <c r="L20" s="601"/>
      <c r="M20" s="601"/>
      <c r="N20" s="601"/>
      <c r="O20" s="601"/>
      <c r="P20" s="601"/>
      <c r="Q20" s="601">
        <v>2430951</v>
      </c>
      <c r="R20" s="601"/>
      <c r="S20" s="601"/>
      <c r="T20" s="601"/>
      <c r="U20" s="601"/>
      <c r="V20" s="601"/>
      <c r="W20" s="601"/>
      <c r="X20" s="44"/>
      <c r="Y20" s="601">
        <v>2704263</v>
      </c>
      <c r="Z20" s="601"/>
      <c r="AA20" s="601"/>
      <c r="AB20" s="601"/>
      <c r="AC20" s="601"/>
      <c r="AD20" s="601"/>
      <c r="AE20" s="44"/>
      <c r="AF20" s="601">
        <v>66699</v>
      </c>
      <c r="AG20" s="601"/>
      <c r="AH20" s="601"/>
      <c r="AI20" s="601"/>
      <c r="AJ20" s="601"/>
      <c r="AK20" s="601"/>
      <c r="AL20" s="601"/>
      <c r="AM20" s="601"/>
      <c r="AN20" s="601">
        <v>2323325</v>
      </c>
      <c r="AO20" s="601"/>
      <c r="AP20" s="601"/>
      <c r="AQ20" s="601"/>
      <c r="AR20" s="601"/>
      <c r="AS20" s="601"/>
      <c r="AT20" s="43"/>
      <c r="AU20" s="42"/>
      <c r="AV20" s="602">
        <v>1029.8</v>
      </c>
      <c r="AW20" s="602"/>
      <c r="AX20" s="602"/>
      <c r="AY20" s="602"/>
      <c r="AZ20" s="602"/>
      <c r="BA20" s="602"/>
      <c r="BB20" s="37"/>
    </row>
    <row r="21" spans="2:54" s="36" customFormat="1" ht="18" customHeight="1">
      <c r="E21" s="603">
        <v>3</v>
      </c>
      <c r="F21" s="603"/>
      <c r="I21" s="45"/>
      <c r="J21" s="601">
        <v>5123371</v>
      </c>
      <c r="K21" s="601"/>
      <c r="L21" s="601"/>
      <c r="M21" s="601"/>
      <c r="N21" s="601"/>
      <c r="O21" s="601"/>
      <c r="P21" s="601"/>
      <c r="Q21" s="601">
        <v>2425103</v>
      </c>
      <c r="R21" s="601"/>
      <c r="S21" s="601"/>
      <c r="T21" s="601"/>
      <c r="U21" s="601"/>
      <c r="V21" s="601"/>
      <c r="W21" s="601"/>
      <c r="X21" s="44"/>
      <c r="Y21" s="601">
        <v>2698268</v>
      </c>
      <c r="Z21" s="601"/>
      <c r="AA21" s="601"/>
      <c r="AB21" s="601"/>
      <c r="AC21" s="601"/>
      <c r="AD21" s="601"/>
      <c r="AE21" s="44"/>
      <c r="AF21" s="601">
        <v>64969</v>
      </c>
      <c r="AG21" s="601"/>
      <c r="AH21" s="601"/>
      <c r="AI21" s="601"/>
      <c r="AJ21" s="601"/>
      <c r="AK21" s="601"/>
      <c r="AL21" s="601"/>
      <c r="AM21" s="601"/>
      <c r="AN21" s="601">
        <v>2342722</v>
      </c>
      <c r="AO21" s="601"/>
      <c r="AP21" s="601"/>
      <c r="AQ21" s="601"/>
      <c r="AR21" s="601"/>
      <c r="AS21" s="601"/>
      <c r="AT21" s="43"/>
      <c r="AU21" s="42"/>
      <c r="AV21" s="602">
        <v>1027.4000000000001</v>
      </c>
      <c r="AW21" s="602"/>
      <c r="AX21" s="602"/>
      <c r="AY21" s="602"/>
      <c r="AZ21" s="602"/>
      <c r="BA21" s="602"/>
      <c r="BB21" s="37"/>
    </row>
    <row r="22" spans="2:54" s="36" customFormat="1" ht="18" customHeight="1">
      <c r="B22" s="611"/>
      <c r="C22" s="611"/>
      <c r="D22" s="611"/>
      <c r="E22" s="600">
        <v>4</v>
      </c>
      <c r="F22" s="603"/>
      <c r="G22" s="612"/>
      <c r="H22" s="613"/>
      <c r="I22" s="45"/>
      <c r="J22" s="601">
        <v>5117967</v>
      </c>
      <c r="K22" s="601"/>
      <c r="L22" s="601"/>
      <c r="M22" s="601"/>
      <c r="N22" s="601"/>
      <c r="O22" s="601"/>
      <c r="P22" s="601"/>
      <c r="Q22" s="601">
        <v>2423076</v>
      </c>
      <c r="R22" s="601"/>
      <c r="S22" s="601"/>
      <c r="T22" s="601"/>
      <c r="U22" s="601"/>
      <c r="V22" s="601"/>
      <c r="W22" s="601"/>
      <c r="X22" s="44"/>
      <c r="Y22" s="601">
        <v>2694891</v>
      </c>
      <c r="Z22" s="601"/>
      <c r="AA22" s="601"/>
      <c r="AB22" s="601"/>
      <c r="AC22" s="601"/>
      <c r="AD22" s="601"/>
      <c r="AE22" s="44"/>
      <c r="AF22" s="601">
        <v>74148</v>
      </c>
      <c r="AG22" s="601"/>
      <c r="AH22" s="601"/>
      <c r="AI22" s="601"/>
      <c r="AJ22" s="601"/>
      <c r="AK22" s="601"/>
      <c r="AL22" s="601"/>
      <c r="AM22" s="601"/>
      <c r="AN22" s="601">
        <v>2371010</v>
      </c>
      <c r="AO22" s="601"/>
      <c r="AP22" s="601"/>
      <c r="AQ22" s="601"/>
      <c r="AR22" s="601"/>
      <c r="AS22" s="601"/>
      <c r="AT22" s="43"/>
      <c r="AU22" s="42"/>
      <c r="AV22" s="602">
        <v>1026.0999999999999</v>
      </c>
      <c r="AW22" s="602"/>
      <c r="AX22" s="602"/>
      <c r="AY22" s="602"/>
      <c r="AZ22" s="602"/>
      <c r="BA22" s="602"/>
      <c r="BB22" s="37"/>
    </row>
    <row r="23" spans="2:54" s="36" customFormat="1" ht="18" customHeight="1">
      <c r="B23" s="477"/>
      <c r="C23" s="477"/>
      <c r="D23" s="477"/>
      <c r="E23" s="600">
        <v>5</v>
      </c>
      <c r="F23" s="600"/>
      <c r="G23" s="478"/>
      <c r="H23" s="480"/>
      <c r="I23" s="45"/>
      <c r="J23" s="601">
        <v>5106912</v>
      </c>
      <c r="K23" s="601"/>
      <c r="L23" s="601"/>
      <c r="M23" s="601"/>
      <c r="N23" s="601"/>
      <c r="O23" s="601"/>
      <c r="P23" s="601"/>
      <c r="Q23" s="601">
        <v>2419180</v>
      </c>
      <c r="R23" s="601"/>
      <c r="S23" s="601"/>
      <c r="T23" s="601"/>
      <c r="U23" s="601"/>
      <c r="V23" s="601"/>
      <c r="W23" s="601"/>
      <c r="X23" s="476"/>
      <c r="Y23" s="601">
        <v>2687732</v>
      </c>
      <c r="Z23" s="601"/>
      <c r="AA23" s="601"/>
      <c r="AB23" s="601"/>
      <c r="AC23" s="601"/>
      <c r="AD23" s="601"/>
      <c r="AE23" s="476"/>
      <c r="AF23" s="601">
        <v>82968</v>
      </c>
      <c r="AG23" s="601"/>
      <c r="AH23" s="601"/>
      <c r="AI23" s="601"/>
      <c r="AJ23" s="601"/>
      <c r="AK23" s="601"/>
      <c r="AL23" s="601"/>
      <c r="AM23" s="601"/>
      <c r="AN23" s="601">
        <v>2393587</v>
      </c>
      <c r="AO23" s="601"/>
      <c r="AP23" s="601"/>
      <c r="AQ23" s="601"/>
      <c r="AR23" s="601"/>
      <c r="AS23" s="601"/>
      <c r="AT23" s="43"/>
      <c r="AU23" s="42"/>
      <c r="AV23" s="602">
        <v>1023.9</v>
      </c>
      <c r="AW23" s="602"/>
      <c r="AX23" s="602"/>
      <c r="AY23" s="602"/>
      <c r="AZ23" s="602"/>
      <c r="BA23" s="602"/>
      <c r="BB23" s="479"/>
    </row>
    <row r="24" spans="2:54" s="36" customFormat="1" ht="18" customHeight="1">
      <c r="B24" s="48"/>
      <c r="C24" s="477"/>
      <c r="D24" s="477"/>
      <c r="E24" s="600">
        <v>6</v>
      </c>
      <c r="F24" s="603"/>
      <c r="G24" s="478"/>
      <c r="H24" s="480"/>
      <c r="I24" s="45"/>
      <c r="J24" s="601">
        <v>5097710</v>
      </c>
      <c r="K24" s="601"/>
      <c r="L24" s="601"/>
      <c r="M24" s="601"/>
      <c r="N24" s="601"/>
      <c r="O24" s="601"/>
      <c r="P24" s="601"/>
      <c r="Q24" s="601">
        <v>2415625</v>
      </c>
      <c r="R24" s="601"/>
      <c r="S24" s="601"/>
      <c r="T24" s="601"/>
      <c r="U24" s="601"/>
      <c r="V24" s="601"/>
      <c r="W24" s="601"/>
      <c r="X24" s="476"/>
      <c r="Y24" s="601">
        <v>2682085</v>
      </c>
      <c r="Z24" s="601"/>
      <c r="AA24" s="601"/>
      <c r="AB24" s="601"/>
      <c r="AC24" s="601"/>
      <c r="AD24" s="601"/>
      <c r="AE24" s="476"/>
      <c r="AF24" s="601">
        <v>94963</v>
      </c>
      <c r="AG24" s="601"/>
      <c r="AH24" s="601"/>
      <c r="AI24" s="601"/>
      <c r="AJ24" s="601"/>
      <c r="AK24" s="601"/>
      <c r="AL24" s="601"/>
      <c r="AM24" s="601"/>
      <c r="AN24" s="601">
        <v>2420936</v>
      </c>
      <c r="AO24" s="601"/>
      <c r="AP24" s="601"/>
      <c r="AQ24" s="601"/>
      <c r="AR24" s="601"/>
      <c r="AS24" s="601"/>
      <c r="AT24" s="43"/>
      <c r="AU24" s="42"/>
      <c r="AV24" s="602">
        <v>1022.1</v>
      </c>
      <c r="AW24" s="602"/>
      <c r="AX24" s="602"/>
      <c r="AY24" s="602"/>
      <c r="AZ24" s="602"/>
      <c r="BA24" s="602"/>
      <c r="BB24" s="37"/>
    </row>
    <row r="25" spans="2:54" s="36" customFormat="1" ht="6" customHeight="1">
      <c r="B25" s="614"/>
      <c r="C25" s="615"/>
      <c r="D25" s="615"/>
      <c r="E25" s="615"/>
      <c r="F25" s="615"/>
      <c r="G25" s="615"/>
      <c r="H25" s="615"/>
      <c r="I25" s="41"/>
      <c r="J25" s="616"/>
      <c r="K25" s="616"/>
      <c r="L25" s="616"/>
      <c r="M25" s="616"/>
      <c r="N25" s="616"/>
      <c r="O25" s="616"/>
      <c r="P25" s="616"/>
      <c r="Q25" s="616"/>
      <c r="R25" s="616"/>
      <c r="S25" s="616"/>
      <c r="T25" s="616"/>
      <c r="U25" s="616"/>
      <c r="V25" s="616"/>
      <c r="W25" s="616"/>
      <c r="X25" s="40"/>
      <c r="Y25" s="616"/>
      <c r="Z25" s="616"/>
      <c r="AA25" s="616"/>
      <c r="AB25" s="616"/>
      <c r="AC25" s="616"/>
      <c r="AD25" s="616"/>
      <c r="AE25" s="40"/>
      <c r="AF25" s="616"/>
      <c r="AG25" s="616"/>
      <c r="AH25" s="616"/>
      <c r="AI25" s="616"/>
      <c r="AJ25" s="616"/>
      <c r="AK25" s="616"/>
      <c r="AL25" s="616"/>
      <c r="AM25" s="40"/>
      <c r="AN25" s="616"/>
      <c r="AO25" s="616"/>
      <c r="AP25" s="616"/>
      <c r="AQ25" s="616"/>
      <c r="AR25" s="616"/>
      <c r="AS25" s="616"/>
      <c r="AT25" s="39"/>
      <c r="AU25" s="38"/>
      <c r="AV25" s="617"/>
      <c r="AW25" s="617"/>
      <c r="AX25" s="617"/>
      <c r="AY25" s="617"/>
      <c r="AZ25" s="617"/>
      <c r="BA25" s="617"/>
      <c r="BB25" s="37"/>
    </row>
    <row r="26" spans="2:54" s="28" customFormat="1" ht="12.9" customHeight="1">
      <c r="B26" s="32" t="s">
        <v>42</v>
      </c>
      <c r="C26" s="32"/>
      <c r="D26" s="32"/>
      <c r="E26" s="32"/>
      <c r="F26" s="32"/>
      <c r="G26" s="32"/>
      <c r="H26" s="32"/>
      <c r="I26" s="32"/>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4"/>
      <c r="AU26" s="32"/>
      <c r="AV26" s="33"/>
      <c r="AW26" s="33"/>
      <c r="AX26" s="33"/>
      <c r="AY26" s="33"/>
      <c r="AZ26" s="33"/>
      <c r="BA26" s="33"/>
      <c r="BB26" s="33"/>
    </row>
    <row r="27" spans="2:54" s="28" customFormat="1" ht="12.9" customHeight="1">
      <c r="B27" s="28" t="s">
        <v>41</v>
      </c>
    </row>
    <row r="28" spans="2:54" s="28" customFormat="1" ht="12.9" customHeight="1">
      <c r="B28" s="32" t="s">
        <v>40</v>
      </c>
    </row>
    <row r="29" spans="2:54" s="28" customFormat="1" ht="12.9" customHeight="1">
      <c r="B29" s="32" t="s">
        <v>39</v>
      </c>
    </row>
    <row r="30" spans="2:54" s="28" customFormat="1" ht="12.9" customHeight="1">
      <c r="B30" s="31" t="s">
        <v>38</v>
      </c>
    </row>
    <row r="31" spans="2:54" s="28" customFormat="1" ht="12.9" customHeight="1">
      <c r="B31" s="30" t="s">
        <v>37</v>
      </c>
    </row>
    <row r="32" spans="2:54" s="28" customFormat="1" ht="12.9" customHeight="1"/>
    <row r="33" spans="54:54" s="28" customFormat="1" ht="12.9" customHeight="1"/>
    <row r="34" spans="54:54" s="28" customFormat="1" ht="12.9" customHeight="1"/>
    <row r="35" spans="54:54" s="28" customFormat="1" ht="12.9" customHeight="1"/>
    <row r="36" spans="54:54" s="28" customFormat="1" ht="12.9" customHeight="1"/>
    <row r="37" spans="54:54" s="28" customFormat="1" ht="12.9" customHeight="1"/>
    <row r="38" spans="54:54" s="28" customFormat="1" ht="12.9" customHeight="1">
      <c r="BB38" s="29"/>
    </row>
    <row r="39" spans="54:54" s="28" customFormat="1" ht="12.9" customHeight="1">
      <c r="BB39" s="29"/>
    </row>
    <row r="40" spans="54:54" s="28" customFormat="1" ht="12.9" customHeight="1">
      <c r="BB40" s="29"/>
    </row>
    <row r="41" spans="54:54" s="28" customFormat="1" ht="12.9" customHeight="1">
      <c r="BB41" s="29"/>
    </row>
    <row r="42" spans="54:54" s="28" customFormat="1" ht="12.9" customHeight="1">
      <c r="BB42" s="29"/>
    </row>
    <row r="43" spans="54:54" s="28" customFormat="1" ht="12.9" customHeight="1">
      <c r="BB43" s="29"/>
    </row>
    <row r="44" spans="54:54" s="28" customFormat="1" ht="12.9" customHeight="1">
      <c r="BB44" s="29"/>
    </row>
    <row r="45" spans="54:54" s="28" customFormat="1" ht="12.9" customHeight="1">
      <c r="BB45" s="29"/>
    </row>
  </sheetData>
  <mergeCells count="154">
    <mergeCell ref="AV13:BA13"/>
    <mergeCell ref="E20:F20"/>
    <mergeCell ref="J19:P19"/>
    <mergeCell ref="AN18:AS18"/>
    <mergeCell ref="AV18:BA18"/>
    <mergeCell ref="AV17:BA17"/>
    <mergeCell ref="J17:P17"/>
    <mergeCell ref="AV16:BA16"/>
    <mergeCell ref="AN19:AS19"/>
    <mergeCell ref="Q17:W17"/>
    <mergeCell ref="Y17:AD17"/>
    <mergeCell ref="AF17:AM17"/>
    <mergeCell ref="AF19:AM19"/>
    <mergeCell ref="E19:F19"/>
    <mergeCell ref="Y16:AD16"/>
    <mergeCell ref="E18:F18"/>
    <mergeCell ref="Y19:AD19"/>
    <mergeCell ref="Q19:W19"/>
    <mergeCell ref="AN17:AS17"/>
    <mergeCell ref="AV19:BA19"/>
    <mergeCell ref="AV14:BA14"/>
    <mergeCell ref="AN14:AS14"/>
    <mergeCell ref="AN13:AS13"/>
    <mergeCell ref="B13:D13"/>
    <mergeCell ref="E17:F17"/>
    <mergeCell ref="AF14:AM14"/>
    <mergeCell ref="E16:F16"/>
    <mergeCell ref="J16:P16"/>
    <mergeCell ref="Q16:W16"/>
    <mergeCell ref="J18:P18"/>
    <mergeCell ref="Q18:W18"/>
    <mergeCell ref="Y18:AD18"/>
    <mergeCell ref="E15:F15"/>
    <mergeCell ref="J15:P15"/>
    <mergeCell ref="Q15:W15"/>
    <mergeCell ref="Y15:AD15"/>
    <mergeCell ref="AF13:AM13"/>
    <mergeCell ref="AF18:AM18"/>
    <mergeCell ref="Q14:W14"/>
    <mergeCell ref="Y14:AD14"/>
    <mergeCell ref="E13:F13"/>
    <mergeCell ref="J13:P13"/>
    <mergeCell ref="Q13:W13"/>
    <mergeCell ref="Y13:AD13"/>
    <mergeCell ref="AT4:BA4"/>
    <mergeCell ref="AT5:BA5"/>
    <mergeCell ref="AF15:AM15"/>
    <mergeCell ref="AF16:AM16"/>
    <mergeCell ref="AF7:AM7"/>
    <mergeCell ref="AF8:AM8"/>
    <mergeCell ref="AF9:AM9"/>
    <mergeCell ref="AF10:AM10"/>
    <mergeCell ref="AN16:AS16"/>
    <mergeCell ref="AN15:AS15"/>
    <mergeCell ref="AV15:BA15"/>
    <mergeCell ref="AN7:AS7"/>
    <mergeCell ref="AV7:BA7"/>
    <mergeCell ref="AN9:AS9"/>
    <mergeCell ref="AV9:BA9"/>
    <mergeCell ref="AN8:AS8"/>
    <mergeCell ref="AV8:BA8"/>
    <mergeCell ref="AV10:BA10"/>
    <mergeCell ref="AN11:AS11"/>
    <mergeCell ref="AV11:BA11"/>
    <mergeCell ref="AN12:AS12"/>
    <mergeCell ref="AV12:BA12"/>
    <mergeCell ref="AN10:AS10"/>
    <mergeCell ref="AN4:AS5"/>
    <mergeCell ref="B25:H25"/>
    <mergeCell ref="J25:P25"/>
    <mergeCell ref="Q25:W25"/>
    <mergeCell ref="Y25:AD25"/>
    <mergeCell ref="AF25:AL25"/>
    <mergeCell ref="AN25:AS25"/>
    <mergeCell ref="AV25:BA25"/>
    <mergeCell ref="AN20:AS20"/>
    <mergeCell ref="AV20:BA20"/>
    <mergeCell ref="AN21:AS21"/>
    <mergeCell ref="AV21:BA21"/>
    <mergeCell ref="AF21:AM21"/>
    <mergeCell ref="AF20:AM20"/>
    <mergeCell ref="AV22:BA22"/>
    <mergeCell ref="AV24:BA24"/>
    <mergeCell ref="AF22:AM22"/>
    <mergeCell ref="E22:F22"/>
    <mergeCell ref="J21:P21"/>
    <mergeCell ref="Q21:W21"/>
    <mergeCell ref="Y21:AD21"/>
    <mergeCell ref="E21:F21"/>
    <mergeCell ref="J20:P20"/>
    <mergeCell ref="Q20:W20"/>
    <mergeCell ref="Y20:AD20"/>
    <mergeCell ref="Q11:W11"/>
    <mergeCell ref="Y11:AD11"/>
    <mergeCell ref="AF11:AM11"/>
    <mergeCell ref="AF12:AM12"/>
    <mergeCell ref="E10:F10"/>
    <mergeCell ref="J10:P10"/>
    <mergeCell ref="Q10:W10"/>
    <mergeCell ref="Y10:AD10"/>
    <mergeCell ref="E9:F9"/>
    <mergeCell ref="J9:P9"/>
    <mergeCell ref="Q12:W12"/>
    <mergeCell ref="Y12:AD12"/>
    <mergeCell ref="B4:H5"/>
    <mergeCell ref="I4:AM4"/>
    <mergeCell ref="B20:D20"/>
    <mergeCell ref="G20:H20"/>
    <mergeCell ref="B22:D22"/>
    <mergeCell ref="G22:H22"/>
    <mergeCell ref="E7:F7"/>
    <mergeCell ref="J7:P7"/>
    <mergeCell ref="E8:F8"/>
    <mergeCell ref="J8:P8"/>
    <mergeCell ref="B19:D19"/>
    <mergeCell ref="G19:H19"/>
    <mergeCell ref="E12:F12"/>
    <mergeCell ref="J12:P12"/>
    <mergeCell ref="E11:F11"/>
    <mergeCell ref="J11:P11"/>
    <mergeCell ref="G13:H13"/>
    <mergeCell ref="B14:D14"/>
    <mergeCell ref="E14:F14"/>
    <mergeCell ref="G14:H14"/>
    <mergeCell ref="J14:P14"/>
    <mergeCell ref="B7:D7"/>
    <mergeCell ref="G7:H7"/>
    <mergeCell ref="Q8:W8"/>
    <mergeCell ref="I5:P5"/>
    <mergeCell ref="Q5:W5"/>
    <mergeCell ref="X5:AD5"/>
    <mergeCell ref="AE5:AM5"/>
    <mergeCell ref="Q9:W9"/>
    <mergeCell ref="Y9:AD9"/>
    <mergeCell ref="Q7:W7"/>
    <mergeCell ref="Y7:AD7"/>
    <mergeCell ref="Y8:AD8"/>
    <mergeCell ref="E23:F23"/>
    <mergeCell ref="J23:P23"/>
    <mergeCell ref="Q23:W23"/>
    <mergeCell ref="Y23:AD23"/>
    <mergeCell ref="AF23:AM23"/>
    <mergeCell ref="AN23:AS23"/>
    <mergeCell ref="AV23:BA23"/>
    <mergeCell ref="E24:F24"/>
    <mergeCell ref="J22:P22"/>
    <mergeCell ref="Q22:W22"/>
    <mergeCell ref="Y22:AD22"/>
    <mergeCell ref="AN24:AS24"/>
    <mergeCell ref="J24:P24"/>
    <mergeCell ref="Q24:W24"/>
    <mergeCell ref="Y24:AD24"/>
    <mergeCell ref="AF24:AM24"/>
    <mergeCell ref="AN22:AS22"/>
  </mergeCells>
  <phoneticPr fontId="1"/>
  <printOptions horizontalCentered="1"/>
  <pageMargins left="0.39370078740157483" right="0.39370078740157483" top="0.47244094488188981" bottom="0" header="0.31496062992125984"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5"/>
  <sheetViews>
    <sheetView showGridLines="0" view="pageBreakPreview" zoomScaleNormal="100" zoomScaleSheetLayoutView="100" workbookViewId="0">
      <selection activeCell="BE19" sqref="BE19"/>
    </sheetView>
  </sheetViews>
  <sheetFormatPr defaultColWidth="9" defaultRowHeight="20.100000000000001" customHeight="1"/>
  <cols>
    <col min="1" max="1" width="1.88671875" style="200" customWidth="1"/>
    <col min="2" max="8" width="1.6640625" style="200" customWidth="1"/>
    <col min="9" max="53" width="1.88671875" style="200" customWidth="1"/>
    <col min="54" max="54" width="4.33203125" style="202" customWidth="1"/>
    <col min="55" max="55" width="11.109375" style="200" customWidth="1"/>
    <col min="56" max="56" width="8.77734375" style="200" customWidth="1"/>
    <col min="57" max="57" width="9.44140625" style="200" customWidth="1"/>
    <col min="58" max="59" width="1.6640625" style="200" customWidth="1"/>
    <col min="60" max="60" width="8.77734375" style="200" customWidth="1"/>
    <col min="61" max="61" width="9.44140625" style="200" customWidth="1"/>
    <col min="62" max="63" width="1.6640625" style="200" customWidth="1"/>
    <col min="64" max="64" width="8.77734375" style="200" customWidth="1"/>
    <col min="65" max="65" width="9.44140625" style="200" customWidth="1"/>
    <col min="66" max="66" width="1.44140625" style="200" customWidth="1"/>
    <col min="67" max="67" width="1.6640625" style="200" customWidth="1"/>
    <col min="68" max="68" width="8.77734375" style="200" customWidth="1"/>
    <col min="69" max="69" width="9.44140625" style="200" customWidth="1"/>
    <col min="70" max="71" width="1.6640625" style="200" customWidth="1"/>
    <col min="72" max="72" width="8.77734375" style="200" customWidth="1"/>
    <col min="73" max="73" width="9.44140625" style="200" customWidth="1"/>
    <col min="74" max="74" width="1.6640625" style="200" customWidth="1"/>
    <col min="75" max="16384" width="9" style="200"/>
  </cols>
  <sheetData>
    <row r="1" spans="1:84" ht="20.100000000000001" customHeight="1">
      <c r="B1" s="242" t="s">
        <v>653</v>
      </c>
      <c r="C1" s="242"/>
      <c r="D1" s="242"/>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row>
    <row r="2" spans="1:84" ht="6" customHeight="1">
      <c r="B2" s="243"/>
      <c r="C2" s="243"/>
      <c r="D2" s="242"/>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X2" s="220"/>
      <c r="BY2" s="220"/>
      <c r="BZ2" s="220"/>
      <c r="CA2" s="220"/>
      <c r="CB2" s="220"/>
      <c r="CC2" s="220"/>
      <c r="CD2" s="220"/>
      <c r="CE2" s="220"/>
      <c r="CF2" s="220"/>
    </row>
    <row r="3" spans="1:84" s="220" customFormat="1" ht="14.1" customHeight="1">
      <c r="A3" s="200"/>
      <c r="B3" s="834" t="s">
        <v>652</v>
      </c>
      <c r="C3" s="834"/>
      <c r="D3" s="834"/>
      <c r="E3" s="834"/>
      <c r="F3" s="834"/>
      <c r="G3" s="834"/>
      <c r="H3" s="834"/>
      <c r="I3" s="257" t="s">
        <v>651</v>
      </c>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361"/>
      <c r="AJ3" s="967" t="s">
        <v>650</v>
      </c>
      <c r="AK3" s="967"/>
      <c r="AL3" s="967"/>
      <c r="AM3" s="967"/>
      <c r="AN3" s="967"/>
      <c r="AO3" s="967"/>
      <c r="AP3" s="967"/>
      <c r="AQ3" s="967"/>
      <c r="AR3" s="967"/>
      <c r="AS3" s="839" t="s">
        <v>649</v>
      </c>
      <c r="AT3" s="964"/>
      <c r="AU3" s="964"/>
      <c r="AV3" s="964"/>
      <c r="AW3" s="964"/>
      <c r="AX3" s="964"/>
      <c r="AY3" s="964"/>
      <c r="AZ3" s="964"/>
      <c r="BA3" s="964"/>
      <c r="BB3" s="202"/>
      <c r="BC3" s="200"/>
      <c r="BD3" s="200"/>
      <c r="BE3" s="200"/>
      <c r="BF3" s="200"/>
      <c r="BG3" s="200"/>
      <c r="BH3" s="200"/>
      <c r="BI3" s="200"/>
      <c r="BJ3" s="200"/>
      <c r="BK3" s="200"/>
      <c r="BL3" s="200"/>
      <c r="BM3" s="200"/>
      <c r="BN3" s="200"/>
      <c r="BO3" s="200"/>
      <c r="BP3" s="200"/>
      <c r="BQ3" s="200"/>
      <c r="BR3" s="200"/>
      <c r="BS3" s="200"/>
      <c r="BT3" s="200"/>
      <c r="BU3" s="200"/>
      <c r="BV3" s="200"/>
      <c r="BW3" s="200"/>
    </row>
    <row r="4" spans="1:84" s="220" customFormat="1" ht="16.5" customHeight="1">
      <c r="A4" s="200"/>
      <c r="B4" s="837"/>
      <c r="C4" s="837"/>
      <c r="D4" s="837"/>
      <c r="E4" s="837"/>
      <c r="F4" s="837"/>
      <c r="G4" s="837"/>
      <c r="H4" s="837"/>
      <c r="I4" s="865" t="s">
        <v>648</v>
      </c>
      <c r="J4" s="952"/>
      <c r="K4" s="952"/>
      <c r="L4" s="952"/>
      <c r="M4" s="952"/>
      <c r="N4" s="952"/>
      <c r="O4" s="952"/>
      <c r="P4" s="952"/>
      <c r="Q4" s="953"/>
      <c r="R4" s="969" t="s">
        <v>639</v>
      </c>
      <c r="S4" s="969"/>
      <c r="T4" s="969"/>
      <c r="U4" s="969"/>
      <c r="V4" s="969"/>
      <c r="W4" s="969"/>
      <c r="X4" s="969"/>
      <c r="Y4" s="969"/>
      <c r="Z4" s="969"/>
      <c r="AA4" s="969" t="s">
        <v>647</v>
      </c>
      <c r="AB4" s="969"/>
      <c r="AC4" s="969"/>
      <c r="AD4" s="969"/>
      <c r="AE4" s="969"/>
      <c r="AF4" s="969"/>
      <c r="AG4" s="969"/>
      <c r="AH4" s="969"/>
      <c r="AI4" s="969"/>
      <c r="AJ4" s="967"/>
      <c r="AK4" s="967"/>
      <c r="AL4" s="967"/>
      <c r="AM4" s="967"/>
      <c r="AN4" s="967"/>
      <c r="AO4" s="967"/>
      <c r="AP4" s="967"/>
      <c r="AQ4" s="967"/>
      <c r="AR4" s="967"/>
      <c r="AS4" s="965"/>
      <c r="AT4" s="966"/>
      <c r="AU4" s="966"/>
      <c r="AV4" s="966"/>
      <c r="AW4" s="966"/>
      <c r="AX4" s="966"/>
      <c r="AY4" s="966"/>
      <c r="AZ4" s="966"/>
      <c r="BA4" s="966"/>
      <c r="BB4" s="269"/>
      <c r="BC4" s="200"/>
      <c r="BD4" s="200"/>
      <c r="BE4" s="200"/>
      <c r="BF4" s="200"/>
      <c r="BG4" s="200"/>
      <c r="BH4" s="200"/>
      <c r="BI4" s="200"/>
      <c r="BJ4" s="200"/>
      <c r="BK4" s="200"/>
      <c r="BL4" s="200"/>
      <c r="BM4" s="200"/>
      <c r="BN4" s="200"/>
      <c r="BO4" s="200"/>
      <c r="BP4" s="200"/>
      <c r="BQ4" s="200"/>
      <c r="BR4" s="200"/>
      <c r="BS4" s="200"/>
      <c r="BT4" s="200"/>
      <c r="BU4" s="200"/>
      <c r="BV4" s="200"/>
      <c r="BW4" s="200"/>
    </row>
    <row r="5" spans="1:84" s="234" customFormat="1" ht="12.9" customHeight="1">
      <c r="I5" s="277"/>
      <c r="J5" s="236"/>
      <c r="K5" s="236"/>
      <c r="L5" s="236"/>
      <c r="M5" s="236"/>
      <c r="N5" s="236"/>
      <c r="O5" s="236"/>
      <c r="P5" s="236"/>
      <c r="Q5" s="236" t="s">
        <v>646</v>
      </c>
      <c r="R5" s="236"/>
      <c r="S5" s="236"/>
      <c r="T5" s="236"/>
      <c r="U5" s="236"/>
      <c r="V5" s="236"/>
      <c r="W5" s="236"/>
      <c r="X5" s="236"/>
      <c r="Y5" s="236"/>
      <c r="Z5" s="236" t="s">
        <v>646</v>
      </c>
      <c r="AA5" s="236"/>
      <c r="AB5" s="236"/>
      <c r="AC5" s="236"/>
      <c r="AD5" s="236"/>
      <c r="AE5" s="236"/>
      <c r="AF5" s="236"/>
      <c r="AG5" s="236"/>
      <c r="AH5" s="236"/>
      <c r="AI5" s="236" t="s">
        <v>379</v>
      </c>
      <c r="AJ5" s="236"/>
      <c r="AK5" s="236"/>
      <c r="AL5" s="236"/>
      <c r="AM5" s="236"/>
      <c r="AN5" s="236"/>
      <c r="AP5" s="236"/>
      <c r="AQ5" s="236"/>
      <c r="AR5" s="236" t="s">
        <v>379</v>
      </c>
      <c r="AS5" s="236"/>
      <c r="AT5" s="236"/>
      <c r="AU5" s="236"/>
      <c r="AV5" s="236"/>
      <c r="AW5" s="236"/>
      <c r="AX5" s="236"/>
      <c r="AY5" s="236"/>
      <c r="AZ5" s="236"/>
      <c r="BA5" s="236" t="s">
        <v>330</v>
      </c>
    </row>
    <row r="6" spans="1:84" ht="12.9" customHeight="1">
      <c r="A6" s="220"/>
      <c r="B6" s="828" t="s">
        <v>16</v>
      </c>
      <c r="C6" s="828"/>
      <c r="D6" s="828"/>
      <c r="E6" s="958">
        <v>30</v>
      </c>
      <c r="F6" s="959"/>
      <c r="G6" s="849" t="s">
        <v>17</v>
      </c>
      <c r="H6" s="850"/>
      <c r="I6" s="360"/>
      <c r="J6" s="233"/>
      <c r="K6" s="336"/>
      <c r="L6" s="815">
        <v>2659</v>
      </c>
      <c r="M6" s="815"/>
      <c r="N6" s="815"/>
      <c r="O6" s="815"/>
      <c r="P6" s="815"/>
      <c r="Q6" s="815"/>
      <c r="R6" s="815"/>
      <c r="S6" s="815"/>
      <c r="T6" s="246"/>
      <c r="U6" s="815">
        <v>2581</v>
      </c>
      <c r="V6" s="815"/>
      <c r="W6" s="815"/>
      <c r="X6" s="815"/>
      <c r="Y6" s="815"/>
      <c r="Z6" s="815"/>
      <c r="AA6" s="246"/>
      <c r="AB6" s="246"/>
      <c r="AC6" s="815">
        <v>77</v>
      </c>
      <c r="AD6" s="815"/>
      <c r="AE6" s="815"/>
      <c r="AF6" s="815"/>
      <c r="AG6" s="815"/>
      <c r="AH6" s="815"/>
      <c r="AI6" s="815"/>
      <c r="AJ6" s="246"/>
      <c r="AK6" s="246"/>
      <c r="AL6" s="815">
        <v>1789</v>
      </c>
      <c r="AM6" s="815"/>
      <c r="AN6" s="815"/>
      <c r="AO6" s="815"/>
      <c r="AP6" s="815"/>
      <c r="AQ6" s="815"/>
      <c r="AR6" s="815"/>
      <c r="AS6" s="246"/>
      <c r="AT6" s="246"/>
      <c r="AU6" s="968">
        <f>ROUND(AC6/L6*100,1)</f>
        <v>2.9</v>
      </c>
      <c r="AV6" s="968"/>
      <c r="AW6" s="968"/>
      <c r="AX6" s="968"/>
      <c r="AY6" s="968"/>
      <c r="AZ6" s="968"/>
      <c r="BA6" s="968"/>
      <c r="BC6" s="220"/>
      <c r="BD6" s="241"/>
      <c r="BE6" s="241"/>
      <c r="BH6" s="241"/>
      <c r="BI6" s="241"/>
      <c r="BL6" s="241"/>
      <c r="BM6" s="241"/>
      <c r="BP6" s="241"/>
      <c r="BQ6" s="241"/>
      <c r="BT6" s="241"/>
      <c r="BU6" s="241"/>
    </row>
    <row r="7" spans="1:84" ht="12.9" customHeight="1">
      <c r="A7" s="220"/>
      <c r="B7" s="828" t="s">
        <v>33</v>
      </c>
      <c r="C7" s="828"/>
      <c r="D7" s="828"/>
      <c r="E7" s="958" t="s">
        <v>260</v>
      </c>
      <c r="F7" s="959"/>
      <c r="G7" s="849" t="s">
        <v>17</v>
      </c>
      <c r="H7" s="850"/>
      <c r="I7" s="360"/>
      <c r="J7" s="233"/>
      <c r="K7" s="336"/>
      <c r="L7" s="815">
        <v>2682</v>
      </c>
      <c r="M7" s="815"/>
      <c r="N7" s="815"/>
      <c r="O7" s="815"/>
      <c r="P7" s="815"/>
      <c r="Q7" s="815"/>
      <c r="R7" s="815"/>
      <c r="S7" s="815"/>
      <c r="T7" s="246"/>
      <c r="U7" s="815">
        <v>2605</v>
      </c>
      <c r="V7" s="815"/>
      <c r="W7" s="815"/>
      <c r="X7" s="815"/>
      <c r="Y7" s="815"/>
      <c r="Z7" s="815"/>
      <c r="AA7" s="246"/>
      <c r="AB7" s="246"/>
      <c r="AC7" s="815">
        <v>77</v>
      </c>
      <c r="AD7" s="815"/>
      <c r="AE7" s="815"/>
      <c r="AF7" s="815"/>
      <c r="AG7" s="815"/>
      <c r="AH7" s="815"/>
      <c r="AI7" s="815"/>
      <c r="AJ7" s="246"/>
      <c r="AK7" s="246"/>
      <c r="AL7" s="815">
        <v>1772</v>
      </c>
      <c r="AM7" s="815"/>
      <c r="AN7" s="815"/>
      <c r="AO7" s="815"/>
      <c r="AP7" s="815"/>
      <c r="AQ7" s="815"/>
      <c r="AR7" s="815"/>
      <c r="AS7" s="536"/>
      <c r="AT7" s="536"/>
      <c r="AU7" s="968">
        <f t="shared" ref="AU7:AU10" si="0">ROUND(AC7/L7*100,1)</f>
        <v>2.9</v>
      </c>
      <c r="AV7" s="968"/>
      <c r="AW7" s="968"/>
      <c r="AX7" s="968"/>
      <c r="AY7" s="968"/>
      <c r="AZ7" s="968"/>
      <c r="BA7" s="968"/>
      <c r="BC7" s="220"/>
      <c r="BD7" s="241"/>
      <c r="BE7" s="241"/>
      <c r="BH7" s="241"/>
      <c r="BI7" s="241"/>
      <c r="BL7" s="241"/>
      <c r="BM7" s="241"/>
      <c r="BP7" s="241"/>
      <c r="BQ7" s="241"/>
      <c r="BT7" s="241"/>
      <c r="BU7" s="241"/>
    </row>
    <row r="8" spans="1:84" ht="12.9" customHeight="1">
      <c r="A8" s="220"/>
      <c r="B8" s="828"/>
      <c r="C8" s="828"/>
      <c r="D8" s="828"/>
      <c r="E8" s="958">
        <v>2</v>
      </c>
      <c r="F8" s="959"/>
      <c r="G8" s="849"/>
      <c r="H8" s="850"/>
      <c r="I8" s="360"/>
      <c r="J8" s="233"/>
      <c r="K8" s="336"/>
      <c r="L8" s="815">
        <v>2697</v>
      </c>
      <c r="M8" s="815"/>
      <c r="N8" s="815"/>
      <c r="O8" s="815"/>
      <c r="P8" s="815"/>
      <c r="Q8" s="815"/>
      <c r="R8" s="815"/>
      <c r="S8" s="815"/>
      <c r="T8" s="246"/>
      <c r="U8" s="815">
        <v>2615</v>
      </c>
      <c r="V8" s="815"/>
      <c r="W8" s="815"/>
      <c r="X8" s="815"/>
      <c r="Y8" s="815"/>
      <c r="Z8" s="815"/>
      <c r="AA8" s="246"/>
      <c r="AB8" s="246"/>
      <c r="AC8" s="815">
        <v>83</v>
      </c>
      <c r="AD8" s="815"/>
      <c r="AE8" s="815"/>
      <c r="AF8" s="815"/>
      <c r="AG8" s="815"/>
      <c r="AH8" s="815"/>
      <c r="AI8" s="815"/>
      <c r="AJ8" s="246"/>
      <c r="AK8" s="246"/>
      <c r="AL8" s="815">
        <v>1765</v>
      </c>
      <c r="AM8" s="815"/>
      <c r="AN8" s="815"/>
      <c r="AO8" s="815"/>
      <c r="AP8" s="815"/>
      <c r="AQ8" s="815"/>
      <c r="AR8" s="815"/>
      <c r="AS8" s="536"/>
      <c r="AT8" s="536"/>
      <c r="AU8" s="968">
        <f t="shared" si="0"/>
        <v>3.1</v>
      </c>
      <c r="AV8" s="968"/>
      <c r="AW8" s="968"/>
      <c r="AX8" s="968"/>
      <c r="AY8" s="968"/>
      <c r="AZ8" s="968"/>
      <c r="BA8" s="968"/>
      <c r="BC8" s="220"/>
      <c r="BD8" s="241"/>
      <c r="BE8" s="241"/>
      <c r="BH8" s="241"/>
      <c r="BI8" s="241"/>
      <c r="BL8" s="241"/>
      <c r="BM8" s="241"/>
      <c r="BP8" s="241"/>
      <c r="BQ8" s="241"/>
      <c r="BT8" s="241"/>
      <c r="BU8" s="241"/>
    </row>
    <row r="9" spans="1:84" ht="12.9" customHeight="1">
      <c r="A9" s="220"/>
      <c r="E9" s="958">
        <v>3</v>
      </c>
      <c r="F9" s="959"/>
      <c r="I9" s="360"/>
      <c r="J9" s="233"/>
      <c r="K9" s="336"/>
      <c r="L9" s="815">
        <v>2698</v>
      </c>
      <c r="M9" s="815"/>
      <c r="N9" s="815"/>
      <c r="O9" s="815"/>
      <c r="P9" s="815"/>
      <c r="Q9" s="815"/>
      <c r="R9" s="815"/>
      <c r="S9" s="815"/>
      <c r="T9" s="246"/>
      <c r="U9" s="815">
        <v>2617</v>
      </c>
      <c r="V9" s="815"/>
      <c r="W9" s="815"/>
      <c r="X9" s="815"/>
      <c r="Y9" s="815"/>
      <c r="Z9" s="815"/>
      <c r="AA9" s="246"/>
      <c r="AB9" s="246"/>
      <c r="AC9" s="815">
        <v>82</v>
      </c>
      <c r="AD9" s="815"/>
      <c r="AE9" s="815"/>
      <c r="AF9" s="815"/>
      <c r="AG9" s="815"/>
      <c r="AH9" s="815"/>
      <c r="AI9" s="815"/>
      <c r="AJ9" s="246"/>
      <c r="AK9" s="246"/>
      <c r="AL9" s="815">
        <v>1766</v>
      </c>
      <c r="AM9" s="815"/>
      <c r="AN9" s="815"/>
      <c r="AO9" s="815"/>
      <c r="AP9" s="815"/>
      <c r="AQ9" s="815"/>
      <c r="AR9" s="815"/>
      <c r="AT9" s="336"/>
      <c r="AU9" s="968">
        <f t="shared" si="0"/>
        <v>3</v>
      </c>
      <c r="AV9" s="968"/>
      <c r="AW9" s="968"/>
      <c r="AX9" s="968"/>
      <c r="AY9" s="968"/>
      <c r="AZ9" s="968"/>
      <c r="BA9" s="968"/>
      <c r="BC9" s="220"/>
      <c r="BD9" s="241"/>
      <c r="BE9" s="241"/>
      <c r="BH9" s="241"/>
      <c r="BI9" s="241"/>
      <c r="BL9" s="241"/>
      <c r="BM9" s="241"/>
      <c r="BP9" s="241"/>
      <c r="BQ9" s="241"/>
      <c r="BT9" s="241"/>
      <c r="BU9" s="241"/>
    </row>
    <row r="10" spans="1:84" ht="12.9" customHeight="1">
      <c r="A10" s="220"/>
      <c r="E10" s="958">
        <v>4</v>
      </c>
      <c r="F10" s="959"/>
      <c r="I10" s="535"/>
      <c r="J10" s="530"/>
      <c r="K10" s="336"/>
      <c r="L10" s="815">
        <v>2697</v>
      </c>
      <c r="M10" s="815"/>
      <c r="N10" s="815"/>
      <c r="O10" s="815"/>
      <c r="P10" s="815"/>
      <c r="Q10" s="815"/>
      <c r="R10" s="815"/>
      <c r="S10" s="815"/>
      <c r="T10" s="536"/>
      <c r="U10" s="815">
        <v>2620</v>
      </c>
      <c r="V10" s="815"/>
      <c r="W10" s="815"/>
      <c r="X10" s="815"/>
      <c r="Y10" s="815"/>
      <c r="Z10" s="815"/>
      <c r="AA10" s="536"/>
      <c r="AB10" s="536"/>
      <c r="AC10" s="815">
        <v>77</v>
      </c>
      <c r="AD10" s="815"/>
      <c r="AE10" s="815"/>
      <c r="AF10" s="815"/>
      <c r="AG10" s="815"/>
      <c r="AH10" s="815"/>
      <c r="AI10" s="815"/>
      <c r="AJ10" s="536"/>
      <c r="AK10" s="536"/>
      <c r="AL10" s="815">
        <v>1756</v>
      </c>
      <c r="AM10" s="815"/>
      <c r="AN10" s="815"/>
      <c r="AO10" s="815"/>
      <c r="AP10" s="815"/>
      <c r="AQ10" s="815"/>
      <c r="AR10" s="815"/>
      <c r="AS10" s="536"/>
      <c r="AT10" s="536"/>
      <c r="AU10" s="968">
        <f t="shared" si="0"/>
        <v>2.9</v>
      </c>
      <c r="AV10" s="968"/>
      <c r="AW10" s="968"/>
      <c r="AX10" s="968"/>
      <c r="AY10" s="968"/>
      <c r="AZ10" s="968"/>
      <c r="BA10" s="968"/>
      <c r="BB10" s="533"/>
      <c r="BC10" s="220"/>
      <c r="BD10" s="241"/>
      <c r="BE10" s="241"/>
      <c r="BH10" s="241"/>
      <c r="BI10" s="241"/>
      <c r="BL10" s="241"/>
      <c r="BM10" s="241"/>
      <c r="BP10" s="241"/>
      <c r="BQ10" s="241"/>
      <c r="BT10" s="241"/>
      <c r="BU10" s="241"/>
    </row>
    <row r="11" spans="1:84" ht="12.9" customHeight="1">
      <c r="A11" s="220"/>
      <c r="E11" s="958">
        <v>5</v>
      </c>
      <c r="F11" s="959"/>
      <c r="I11" s="360"/>
      <c r="J11" s="233"/>
      <c r="K11" s="336"/>
      <c r="L11" s="815">
        <v>2696</v>
      </c>
      <c r="M11" s="815"/>
      <c r="N11" s="815"/>
      <c r="O11" s="815"/>
      <c r="P11" s="815"/>
      <c r="Q11" s="815"/>
      <c r="R11" s="815"/>
      <c r="S11" s="815"/>
      <c r="T11" s="536"/>
      <c r="U11" s="815">
        <v>2624</v>
      </c>
      <c r="V11" s="815"/>
      <c r="W11" s="815"/>
      <c r="X11" s="815"/>
      <c r="Y11" s="815"/>
      <c r="Z11" s="815"/>
      <c r="AA11" s="536"/>
      <c r="AB11" s="536"/>
      <c r="AC11" s="815">
        <v>73</v>
      </c>
      <c r="AD11" s="815"/>
      <c r="AE11" s="815"/>
      <c r="AF11" s="815"/>
      <c r="AG11" s="815"/>
      <c r="AH11" s="815"/>
      <c r="AI11" s="815"/>
      <c r="AJ11" s="536"/>
      <c r="AK11" s="536"/>
      <c r="AL11" s="815">
        <v>1760</v>
      </c>
      <c r="AM11" s="815"/>
      <c r="AN11" s="815"/>
      <c r="AO11" s="815"/>
      <c r="AP11" s="815"/>
      <c r="AQ11" s="815"/>
      <c r="AR11" s="815"/>
      <c r="AS11" s="536"/>
      <c r="AT11" s="536"/>
      <c r="AU11" s="968">
        <f t="shared" ref="AU11" si="1">ROUND(AC11/L11*100,1)</f>
        <v>2.7</v>
      </c>
      <c r="AV11" s="968"/>
      <c r="AW11" s="968"/>
      <c r="AX11" s="968"/>
      <c r="AY11" s="968"/>
      <c r="AZ11" s="968"/>
      <c r="BA11" s="968"/>
      <c r="BB11" s="533"/>
      <c r="BC11" s="220"/>
      <c r="BD11" s="241"/>
      <c r="BE11" s="241"/>
      <c r="BH11" s="241"/>
      <c r="BI11" s="241"/>
      <c r="BL11" s="241"/>
      <c r="BM11" s="241"/>
      <c r="BP11" s="241"/>
      <c r="BQ11" s="241"/>
      <c r="BT11" s="241"/>
      <c r="BU11" s="241"/>
    </row>
    <row r="12" spans="1:84" ht="6" customHeight="1">
      <c r="B12" s="229"/>
      <c r="C12" s="229"/>
      <c r="D12" s="229"/>
      <c r="E12" s="957"/>
      <c r="F12" s="813"/>
      <c r="G12" s="241"/>
      <c r="H12" s="230"/>
      <c r="I12" s="360"/>
      <c r="J12" s="233"/>
      <c r="K12" s="336"/>
      <c r="L12" s="815"/>
      <c r="M12" s="815"/>
      <c r="N12" s="815"/>
      <c r="O12" s="815"/>
      <c r="P12" s="815"/>
      <c r="Q12" s="815"/>
      <c r="R12" s="815"/>
      <c r="S12" s="815"/>
      <c r="T12" s="246"/>
      <c r="U12" s="815"/>
      <c r="V12" s="815"/>
      <c r="W12" s="815"/>
      <c r="X12" s="815"/>
      <c r="Y12" s="815"/>
      <c r="Z12" s="815"/>
      <c r="AA12" s="246"/>
      <c r="AB12" s="246"/>
      <c r="AC12" s="815"/>
      <c r="AD12" s="815"/>
      <c r="AE12" s="815"/>
      <c r="AF12" s="815"/>
      <c r="AG12" s="815"/>
      <c r="AH12" s="815"/>
      <c r="AI12" s="815"/>
      <c r="AJ12" s="246"/>
      <c r="AK12" s="246"/>
      <c r="AL12" s="815"/>
      <c r="AM12" s="815"/>
      <c r="AN12" s="815"/>
      <c r="AO12" s="815"/>
      <c r="AP12" s="815"/>
      <c r="AQ12" s="815"/>
      <c r="AR12" s="815"/>
      <c r="AS12" s="246"/>
      <c r="AT12" s="246"/>
      <c r="AU12" s="968"/>
      <c r="AV12" s="968"/>
      <c r="AW12" s="968"/>
      <c r="AX12" s="968"/>
      <c r="AY12" s="968"/>
      <c r="AZ12" s="968"/>
      <c r="BA12" s="968"/>
      <c r="BC12" s="220"/>
      <c r="BD12" s="241"/>
      <c r="BE12" s="241"/>
      <c r="BH12" s="241"/>
      <c r="BI12" s="241"/>
      <c r="BL12" s="241"/>
      <c r="BM12" s="241"/>
      <c r="BP12" s="241"/>
      <c r="BQ12" s="241"/>
      <c r="BT12" s="241"/>
      <c r="BU12" s="241"/>
    </row>
    <row r="13" spans="1:84" s="128" customFormat="1" ht="12.9" customHeight="1">
      <c r="B13" s="128" t="s">
        <v>645</v>
      </c>
      <c r="C13" s="227"/>
      <c r="D13" s="227"/>
      <c r="E13" s="284"/>
      <c r="F13" s="284"/>
      <c r="G13" s="284"/>
      <c r="H13" s="227"/>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C13" s="227"/>
    </row>
    <row r="14" spans="1:84" s="128" customFormat="1" ht="12.9" customHeight="1">
      <c r="B14" s="128" t="s">
        <v>644</v>
      </c>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row>
    <row r="15" spans="1:84" ht="10.5" customHeight="1">
      <c r="B15" s="128"/>
      <c r="C15" s="128"/>
      <c r="D15" s="128"/>
      <c r="E15" s="128"/>
      <c r="F15" s="128"/>
      <c r="G15" s="128"/>
      <c r="H15" s="128"/>
      <c r="I15" s="128"/>
      <c r="J15" s="128"/>
      <c r="K15" s="128"/>
      <c r="L15" s="227"/>
      <c r="M15" s="128"/>
      <c r="N15" s="128"/>
      <c r="O15" s="128"/>
      <c r="P15" s="128"/>
      <c r="Q15" s="128"/>
      <c r="R15" s="128"/>
      <c r="S15" s="128"/>
      <c r="T15" s="128"/>
      <c r="U15" s="128"/>
      <c r="V15" s="128"/>
      <c r="W15" s="128"/>
      <c r="X15" s="128"/>
      <c r="Y15" s="128"/>
      <c r="Z15" s="128"/>
      <c r="AA15" s="128"/>
      <c r="AB15" s="128"/>
      <c r="AC15" s="128"/>
      <c r="AD15" s="128"/>
      <c r="BC15" s="241"/>
      <c r="BD15" s="241"/>
      <c r="BE15" s="241"/>
      <c r="BF15" s="241"/>
      <c r="BG15" s="241"/>
      <c r="BH15" s="241"/>
      <c r="BI15" s="241"/>
      <c r="BJ15" s="241"/>
      <c r="BK15" s="241"/>
      <c r="BL15" s="241"/>
      <c r="BM15" s="241"/>
      <c r="BN15" s="241"/>
      <c r="BO15" s="241"/>
      <c r="BP15" s="241"/>
      <c r="BQ15" s="241"/>
      <c r="BR15" s="241"/>
      <c r="BS15" s="241"/>
      <c r="BT15" s="241"/>
      <c r="BU15" s="241"/>
      <c r="BV15" s="241"/>
      <c r="BW15" s="241"/>
    </row>
    <row r="16" spans="1:84" s="220" customFormat="1" ht="20.100000000000001" customHeight="1">
      <c r="A16" s="200"/>
      <c r="B16" s="259" t="s">
        <v>643</v>
      </c>
      <c r="C16" s="259"/>
      <c r="D16" s="259"/>
      <c r="E16" s="200"/>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T16" s="222"/>
      <c r="AV16" s="222"/>
      <c r="AW16" s="359"/>
      <c r="AX16" s="359"/>
      <c r="AY16" s="359"/>
      <c r="AZ16" s="359"/>
      <c r="BA16" s="233" t="s">
        <v>75</v>
      </c>
      <c r="BB16" s="240"/>
      <c r="BC16" s="200"/>
      <c r="BD16" s="241"/>
      <c r="BE16" s="241"/>
      <c r="BF16" s="200"/>
      <c r="BG16" s="200"/>
      <c r="BH16" s="241"/>
      <c r="BI16" s="241"/>
      <c r="BJ16" s="200"/>
      <c r="BK16" s="200"/>
      <c r="BL16" s="241"/>
      <c r="BM16" s="241"/>
      <c r="BN16" s="200"/>
      <c r="BO16" s="200"/>
      <c r="BP16" s="241"/>
      <c r="BQ16" s="241"/>
      <c r="BR16" s="200"/>
      <c r="BS16" s="200"/>
      <c r="BT16" s="241"/>
      <c r="BU16" s="241"/>
      <c r="BV16" s="200"/>
      <c r="BW16" s="200"/>
    </row>
    <row r="17" spans="1:84" s="220" customFormat="1" ht="6" customHeight="1">
      <c r="A17" s="200"/>
      <c r="B17" s="344"/>
      <c r="C17" s="344"/>
      <c r="D17" s="259"/>
      <c r="E17" s="200"/>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T17" s="222"/>
      <c r="AV17" s="222"/>
      <c r="AW17" s="359"/>
      <c r="AX17" s="359"/>
      <c r="AY17" s="359"/>
      <c r="AZ17" s="359"/>
      <c r="BA17" s="359"/>
      <c r="BB17" s="240"/>
      <c r="BC17" s="241"/>
      <c r="BD17" s="147"/>
      <c r="BE17" s="147"/>
      <c r="BF17" s="147"/>
      <c r="BG17" s="239"/>
      <c r="BH17" s="147"/>
      <c r="BI17" s="147"/>
      <c r="BJ17" s="147"/>
      <c r="BK17" s="147"/>
      <c r="BL17" s="147"/>
      <c r="BM17" s="147"/>
      <c r="BP17" s="147"/>
      <c r="BQ17" s="147"/>
      <c r="BT17" s="147"/>
      <c r="BU17" s="147"/>
    </row>
    <row r="18" spans="1:84" s="220" customFormat="1" ht="14.1" customHeight="1">
      <c r="A18" s="200"/>
      <c r="B18" s="358"/>
      <c r="C18" s="358"/>
      <c r="D18" s="358"/>
      <c r="E18" s="358" t="s">
        <v>642</v>
      </c>
      <c r="F18" s="358"/>
      <c r="G18" s="358"/>
      <c r="H18" s="358"/>
      <c r="I18" s="358"/>
      <c r="J18" s="358"/>
      <c r="K18" s="358"/>
      <c r="L18" s="358"/>
      <c r="M18" s="358"/>
      <c r="N18" s="358"/>
      <c r="O18" s="358"/>
      <c r="P18" s="358"/>
      <c r="Q18" s="358"/>
      <c r="R18" s="358"/>
      <c r="S18" s="865" t="s">
        <v>641</v>
      </c>
      <c r="T18" s="866"/>
      <c r="U18" s="866"/>
      <c r="V18" s="866"/>
      <c r="W18" s="866"/>
      <c r="X18" s="866"/>
      <c r="Y18" s="867"/>
      <c r="Z18" s="865">
        <v>17</v>
      </c>
      <c r="AA18" s="866"/>
      <c r="AB18" s="866"/>
      <c r="AC18" s="866"/>
      <c r="AD18" s="866"/>
      <c r="AE18" s="866"/>
      <c r="AF18" s="867"/>
      <c r="AG18" s="865">
        <v>22</v>
      </c>
      <c r="AH18" s="866"/>
      <c r="AI18" s="866"/>
      <c r="AJ18" s="866"/>
      <c r="AK18" s="866"/>
      <c r="AL18" s="866"/>
      <c r="AM18" s="867"/>
      <c r="AN18" s="865">
        <v>27</v>
      </c>
      <c r="AO18" s="866"/>
      <c r="AP18" s="866"/>
      <c r="AQ18" s="866"/>
      <c r="AR18" s="866"/>
      <c r="AS18" s="866"/>
      <c r="AT18" s="866"/>
      <c r="AU18" s="865" t="s">
        <v>640</v>
      </c>
      <c r="AV18" s="866"/>
      <c r="AW18" s="866"/>
      <c r="AX18" s="866"/>
      <c r="AY18" s="866"/>
      <c r="AZ18" s="866"/>
      <c r="BA18" s="866"/>
      <c r="BB18" s="240"/>
      <c r="BC18" s="241"/>
      <c r="BX18" s="200"/>
      <c r="BY18" s="200"/>
      <c r="BZ18" s="200"/>
      <c r="CA18" s="200"/>
      <c r="CB18" s="200"/>
      <c r="CC18" s="200"/>
      <c r="CD18" s="200"/>
      <c r="CE18" s="200"/>
      <c r="CF18" s="200"/>
    </row>
    <row r="19" spans="1:84" ht="6" customHeight="1">
      <c r="S19" s="357"/>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0"/>
      <c r="BC19" s="241"/>
      <c r="BD19" s="220"/>
      <c r="BE19" s="220"/>
      <c r="BF19" s="220"/>
      <c r="BG19" s="220"/>
      <c r="BH19" s="220"/>
      <c r="BI19" s="220"/>
      <c r="BJ19" s="220"/>
      <c r="BK19" s="220"/>
      <c r="BL19" s="220"/>
      <c r="BM19" s="220"/>
      <c r="BN19" s="220"/>
      <c r="BO19" s="220"/>
      <c r="BP19" s="220"/>
      <c r="BQ19" s="220"/>
      <c r="BR19" s="220"/>
      <c r="BS19" s="220"/>
      <c r="BT19" s="220"/>
      <c r="BU19" s="220"/>
      <c r="BV19" s="220"/>
      <c r="BW19" s="220"/>
    </row>
    <row r="20" spans="1:84" ht="12.9" customHeight="1">
      <c r="A20" s="220"/>
      <c r="B20" s="864" t="s">
        <v>639</v>
      </c>
      <c r="C20" s="864"/>
      <c r="D20" s="864"/>
      <c r="E20" s="864"/>
      <c r="F20" s="864"/>
      <c r="G20" s="864"/>
      <c r="H20" s="864"/>
      <c r="I20" s="864"/>
      <c r="J20" s="864"/>
      <c r="K20" s="864"/>
      <c r="L20" s="864"/>
      <c r="M20" s="864"/>
      <c r="N20" s="864"/>
      <c r="O20" s="864"/>
      <c r="P20" s="864"/>
      <c r="Q20" s="864"/>
      <c r="R20" s="356"/>
      <c r="S20" s="971">
        <f>S22+S27+S32+S53</f>
        <v>2323182</v>
      </c>
      <c r="T20" s="970"/>
      <c r="U20" s="970"/>
      <c r="V20" s="970"/>
      <c r="W20" s="970"/>
      <c r="X20" s="970"/>
      <c r="Y20" s="970"/>
      <c r="Z20" s="970">
        <f>Z22+Z27+Z32+Z53</f>
        <v>2300453</v>
      </c>
      <c r="AA20" s="970"/>
      <c r="AB20" s="970"/>
      <c r="AC20" s="970"/>
      <c r="AD20" s="970"/>
      <c r="AE20" s="970"/>
      <c r="AF20" s="970"/>
      <c r="AG20" s="970">
        <f>AG22+AG27+AG32+AG53</f>
        <v>2262722</v>
      </c>
      <c r="AH20" s="970"/>
      <c r="AI20" s="970"/>
      <c r="AJ20" s="970"/>
      <c r="AK20" s="970"/>
      <c r="AL20" s="970"/>
      <c r="AM20" s="970"/>
      <c r="AN20" s="970">
        <f>AN22+AN27+AN32+AN53</f>
        <v>2254095</v>
      </c>
      <c r="AO20" s="970"/>
      <c r="AP20" s="970"/>
      <c r="AQ20" s="970"/>
      <c r="AR20" s="970"/>
      <c r="AS20" s="970"/>
      <c r="AT20" s="970"/>
      <c r="AU20" s="970">
        <f>AU22+AU27+AU32+AU53</f>
        <v>2253134</v>
      </c>
      <c r="AV20" s="970"/>
      <c r="AW20" s="970"/>
      <c r="AX20" s="970"/>
      <c r="AY20" s="970"/>
      <c r="AZ20" s="970"/>
      <c r="BA20" s="970"/>
      <c r="BB20" s="240"/>
      <c r="BC20" s="353"/>
      <c r="BD20" s="350"/>
      <c r="BE20" s="220"/>
      <c r="BF20" s="220"/>
      <c r="BG20" s="220"/>
      <c r="BH20" s="220"/>
      <c r="BI20" s="220"/>
      <c r="BJ20" s="220"/>
      <c r="BK20" s="220"/>
      <c r="BL20" s="220"/>
      <c r="BM20" s="220"/>
      <c r="BN20" s="220"/>
      <c r="BO20" s="220"/>
      <c r="BP20" s="220"/>
      <c r="BQ20" s="220"/>
      <c r="BR20" s="220"/>
      <c r="BS20" s="220"/>
      <c r="BT20" s="220"/>
      <c r="BU20" s="220"/>
      <c r="BV20" s="220"/>
      <c r="BW20" s="220"/>
    </row>
    <row r="21" spans="1:84" ht="6" customHeight="1">
      <c r="A21" s="220"/>
      <c r="R21" s="220"/>
      <c r="S21" s="355"/>
      <c r="T21" s="348"/>
      <c r="U21" s="348"/>
      <c r="V21" s="348"/>
      <c r="W21" s="348"/>
      <c r="X21" s="348"/>
      <c r="Y21" s="348"/>
      <c r="Z21" s="354"/>
      <c r="AA21" s="348"/>
      <c r="AB21" s="348"/>
      <c r="AC21" s="348"/>
      <c r="AD21" s="348"/>
      <c r="AE21" s="348"/>
      <c r="AF21" s="348"/>
      <c r="AG21" s="354"/>
      <c r="AH21" s="348"/>
      <c r="AI21" s="348"/>
      <c r="AJ21" s="348"/>
      <c r="AK21" s="348"/>
      <c r="AL21" s="348"/>
      <c r="AM21" s="348"/>
      <c r="AN21" s="354"/>
      <c r="AO21" s="348"/>
      <c r="AP21" s="348"/>
      <c r="AQ21" s="348"/>
      <c r="AR21" s="348"/>
      <c r="AS21" s="348"/>
      <c r="AT21" s="348"/>
      <c r="AU21" s="354"/>
      <c r="AV21" s="348"/>
      <c r="AW21" s="348"/>
      <c r="AX21" s="348"/>
      <c r="AY21" s="348"/>
      <c r="AZ21" s="348"/>
      <c r="BA21" s="348"/>
      <c r="BB21" s="240"/>
      <c r="BC21" s="353"/>
      <c r="BD21" s="350"/>
      <c r="BE21" s="220"/>
      <c r="BF21" s="220"/>
      <c r="BG21" s="220"/>
      <c r="BH21" s="220"/>
      <c r="BI21" s="220"/>
      <c r="BJ21" s="220"/>
      <c r="BK21" s="220"/>
      <c r="BL21" s="220"/>
      <c r="BM21" s="220"/>
      <c r="BN21" s="220"/>
      <c r="BO21" s="220"/>
      <c r="BP21" s="220"/>
      <c r="BQ21" s="220"/>
      <c r="BR21" s="220"/>
      <c r="BS21" s="220"/>
      <c r="BT21" s="220"/>
      <c r="BU21" s="220"/>
      <c r="BV21" s="220"/>
      <c r="BW21" s="220"/>
    </row>
    <row r="22" spans="1:84" ht="12.9" customHeight="1">
      <c r="A22" s="220"/>
      <c r="C22" s="864" t="s">
        <v>638</v>
      </c>
      <c r="D22" s="864"/>
      <c r="E22" s="864"/>
      <c r="F22" s="864"/>
      <c r="G22" s="864"/>
      <c r="H22" s="864"/>
      <c r="I22" s="864"/>
      <c r="J22" s="864"/>
      <c r="K22" s="864"/>
      <c r="L22" s="864"/>
      <c r="M22" s="864"/>
      <c r="N22" s="864"/>
      <c r="O22" s="864"/>
      <c r="P22" s="864"/>
      <c r="Q22" s="864"/>
      <c r="R22" s="220"/>
      <c r="S22" s="971">
        <f>SUM(S23:Y26)</f>
        <v>86591</v>
      </c>
      <c r="T22" s="970"/>
      <c r="U22" s="970"/>
      <c r="V22" s="970"/>
      <c r="W22" s="970"/>
      <c r="X22" s="970"/>
      <c r="Y22" s="970"/>
      <c r="Z22" s="970">
        <f>SUM(Z23:AF26)</f>
        <v>82896</v>
      </c>
      <c r="AA22" s="970"/>
      <c r="AB22" s="970"/>
      <c r="AC22" s="970"/>
      <c r="AD22" s="970"/>
      <c r="AE22" s="970"/>
      <c r="AF22" s="970"/>
      <c r="AG22" s="970">
        <f>SUM(AG23:AM26)</f>
        <v>65806</v>
      </c>
      <c r="AH22" s="970"/>
      <c r="AI22" s="970"/>
      <c r="AJ22" s="970"/>
      <c r="AK22" s="970"/>
      <c r="AL22" s="970"/>
      <c r="AM22" s="970"/>
      <c r="AN22" s="970">
        <f>SUM(AN23:AT26)</f>
        <v>62642</v>
      </c>
      <c r="AO22" s="970"/>
      <c r="AP22" s="970"/>
      <c r="AQ22" s="970"/>
      <c r="AR22" s="970"/>
      <c r="AS22" s="970"/>
      <c r="AT22" s="970"/>
      <c r="AU22" s="970">
        <f>SUM(AU23:BA26)</f>
        <v>54589</v>
      </c>
      <c r="AV22" s="970"/>
      <c r="AW22" s="970"/>
      <c r="AX22" s="970"/>
      <c r="AY22" s="970"/>
      <c r="AZ22" s="970"/>
      <c r="BA22" s="970"/>
      <c r="BB22" s="240"/>
      <c r="BC22" s="353"/>
      <c r="BD22" s="350"/>
      <c r="BE22" s="220"/>
      <c r="BF22" s="220"/>
      <c r="BG22" s="220"/>
      <c r="BH22" s="220"/>
      <c r="BI22" s="220"/>
      <c r="BJ22" s="220"/>
      <c r="BK22" s="220"/>
      <c r="BL22" s="220"/>
      <c r="BM22" s="220"/>
      <c r="BN22" s="220"/>
      <c r="BO22" s="220"/>
      <c r="BP22" s="220"/>
      <c r="BQ22" s="220"/>
      <c r="BR22" s="220"/>
      <c r="BS22" s="220"/>
      <c r="BT22" s="220"/>
      <c r="BU22" s="220"/>
      <c r="BV22" s="220"/>
      <c r="BW22" s="220"/>
    </row>
    <row r="23" spans="1:84" ht="12.9" customHeight="1">
      <c r="A23" s="220"/>
      <c r="D23" s="856" t="s">
        <v>637</v>
      </c>
      <c r="E23" s="856"/>
      <c r="F23" s="856"/>
      <c r="G23" s="856"/>
      <c r="H23" s="856"/>
      <c r="I23" s="856"/>
      <c r="J23" s="856"/>
      <c r="K23" s="856"/>
      <c r="L23" s="856"/>
      <c r="M23" s="856"/>
      <c r="N23" s="856"/>
      <c r="O23" s="856"/>
      <c r="P23" s="856"/>
      <c r="Q23" s="856"/>
      <c r="R23" s="220"/>
      <c r="S23" s="963">
        <v>78910</v>
      </c>
      <c r="T23" s="962"/>
      <c r="U23" s="962"/>
      <c r="V23" s="962"/>
      <c r="W23" s="962"/>
      <c r="X23" s="962"/>
      <c r="Y23" s="962"/>
      <c r="Z23" s="962" t="s">
        <v>123</v>
      </c>
      <c r="AA23" s="962"/>
      <c r="AB23" s="962"/>
      <c r="AC23" s="962"/>
      <c r="AD23" s="962"/>
      <c r="AE23" s="962"/>
      <c r="AF23" s="962"/>
      <c r="AG23" s="962" t="s">
        <v>123</v>
      </c>
      <c r="AH23" s="962"/>
      <c r="AI23" s="962"/>
      <c r="AJ23" s="962"/>
      <c r="AK23" s="962"/>
      <c r="AL23" s="962"/>
      <c r="AM23" s="962"/>
      <c r="AN23" s="962" t="s">
        <v>123</v>
      </c>
      <c r="AO23" s="962"/>
      <c r="AP23" s="962"/>
      <c r="AQ23" s="962"/>
      <c r="AR23" s="962"/>
      <c r="AS23" s="962"/>
      <c r="AT23" s="962"/>
      <c r="AU23" s="962" t="s">
        <v>123</v>
      </c>
      <c r="AV23" s="962"/>
      <c r="AW23" s="962"/>
      <c r="AX23" s="962"/>
      <c r="AY23" s="962"/>
      <c r="AZ23" s="962"/>
      <c r="BA23" s="962"/>
      <c r="BB23" s="222"/>
      <c r="BC23" s="351"/>
      <c r="BD23" s="350"/>
      <c r="BE23" s="220"/>
      <c r="BF23" s="220"/>
      <c r="BG23" s="220"/>
      <c r="BH23" s="220"/>
      <c r="BI23" s="220"/>
      <c r="BJ23" s="220"/>
      <c r="BK23" s="220"/>
      <c r="BL23" s="220"/>
      <c r="BM23" s="220"/>
      <c r="BN23" s="220"/>
      <c r="BO23" s="220"/>
      <c r="BP23" s="220"/>
      <c r="BQ23" s="220"/>
      <c r="BR23" s="220"/>
      <c r="BS23" s="220"/>
      <c r="BT23" s="220"/>
      <c r="BU23" s="220"/>
      <c r="BV23" s="220"/>
      <c r="BW23" s="220"/>
    </row>
    <row r="24" spans="1:84" ht="12.9" customHeight="1">
      <c r="A24" s="220"/>
      <c r="D24" s="856" t="s">
        <v>636</v>
      </c>
      <c r="E24" s="856"/>
      <c r="F24" s="856"/>
      <c r="G24" s="856"/>
      <c r="H24" s="856"/>
      <c r="I24" s="856"/>
      <c r="J24" s="856"/>
      <c r="K24" s="856"/>
      <c r="L24" s="856"/>
      <c r="M24" s="856"/>
      <c r="N24" s="856"/>
      <c r="O24" s="856"/>
      <c r="P24" s="856"/>
      <c r="Q24" s="856"/>
      <c r="R24" s="220"/>
      <c r="S24" s="963">
        <v>842</v>
      </c>
      <c r="T24" s="962"/>
      <c r="U24" s="962"/>
      <c r="V24" s="962"/>
      <c r="W24" s="962"/>
      <c r="X24" s="962"/>
      <c r="Y24" s="962"/>
      <c r="Z24" s="962" t="s">
        <v>123</v>
      </c>
      <c r="AA24" s="962"/>
      <c r="AB24" s="962"/>
      <c r="AC24" s="962"/>
      <c r="AD24" s="962"/>
      <c r="AE24" s="962"/>
      <c r="AF24" s="962"/>
      <c r="AG24" s="962" t="s">
        <v>123</v>
      </c>
      <c r="AH24" s="962"/>
      <c r="AI24" s="962"/>
      <c r="AJ24" s="962"/>
      <c r="AK24" s="962"/>
      <c r="AL24" s="962"/>
      <c r="AM24" s="962"/>
      <c r="AN24" s="962" t="s">
        <v>123</v>
      </c>
      <c r="AO24" s="962"/>
      <c r="AP24" s="962"/>
      <c r="AQ24" s="962"/>
      <c r="AR24" s="962"/>
      <c r="AS24" s="962"/>
      <c r="AT24" s="962"/>
      <c r="AU24" s="962" t="s">
        <v>123</v>
      </c>
      <c r="AV24" s="962"/>
      <c r="AW24" s="962"/>
      <c r="AX24" s="962"/>
      <c r="AY24" s="962"/>
      <c r="AZ24" s="962"/>
      <c r="BA24" s="962"/>
      <c r="BB24" s="222"/>
      <c r="BC24" s="351"/>
      <c r="BD24" s="350"/>
      <c r="BE24" s="220"/>
      <c r="BF24" s="220"/>
      <c r="BG24" s="220"/>
      <c r="BH24" s="220"/>
      <c r="BI24" s="220"/>
      <c r="BJ24" s="220"/>
      <c r="BK24" s="220"/>
      <c r="BL24" s="220"/>
      <c r="BM24" s="220"/>
      <c r="BN24" s="220"/>
      <c r="BO24" s="220"/>
      <c r="BP24" s="220"/>
      <c r="BQ24" s="220"/>
      <c r="BR24" s="220"/>
      <c r="BS24" s="220"/>
      <c r="BT24" s="220"/>
      <c r="BU24" s="220"/>
      <c r="BV24" s="220"/>
      <c r="BW24" s="220"/>
    </row>
    <row r="25" spans="1:84" ht="12.9" customHeight="1">
      <c r="A25" s="220"/>
      <c r="D25" s="856" t="s">
        <v>635</v>
      </c>
      <c r="E25" s="856"/>
      <c r="F25" s="856"/>
      <c r="G25" s="856"/>
      <c r="H25" s="856"/>
      <c r="I25" s="856"/>
      <c r="J25" s="856"/>
      <c r="K25" s="856"/>
      <c r="L25" s="856"/>
      <c r="M25" s="856"/>
      <c r="N25" s="856"/>
      <c r="O25" s="856"/>
      <c r="P25" s="856"/>
      <c r="Q25" s="856"/>
      <c r="R25" s="220"/>
      <c r="S25" s="963" t="s">
        <v>123</v>
      </c>
      <c r="T25" s="962"/>
      <c r="U25" s="962"/>
      <c r="V25" s="962"/>
      <c r="W25" s="962"/>
      <c r="X25" s="962"/>
      <c r="Y25" s="962"/>
      <c r="Z25" s="962">
        <v>76985</v>
      </c>
      <c r="AA25" s="962"/>
      <c r="AB25" s="962"/>
      <c r="AC25" s="962"/>
      <c r="AD25" s="962"/>
      <c r="AE25" s="962"/>
      <c r="AF25" s="962"/>
      <c r="AG25" s="962">
        <v>61199</v>
      </c>
      <c r="AH25" s="962"/>
      <c r="AI25" s="962"/>
      <c r="AJ25" s="962"/>
      <c r="AK25" s="962"/>
      <c r="AL25" s="962"/>
      <c r="AM25" s="962"/>
      <c r="AN25" s="962">
        <v>58701</v>
      </c>
      <c r="AO25" s="972"/>
      <c r="AP25" s="972"/>
      <c r="AQ25" s="972"/>
      <c r="AR25" s="972"/>
      <c r="AS25" s="972"/>
      <c r="AT25" s="972"/>
      <c r="AU25" s="962">
        <v>51395</v>
      </c>
      <c r="AV25" s="972"/>
      <c r="AW25" s="972"/>
      <c r="AX25" s="972"/>
      <c r="AY25" s="972"/>
      <c r="AZ25" s="972"/>
      <c r="BA25" s="972"/>
      <c r="BB25" s="222"/>
      <c r="BC25" s="351"/>
      <c r="BD25" s="350"/>
      <c r="BE25" s="220"/>
      <c r="BF25" s="220"/>
      <c r="BG25" s="220"/>
      <c r="BH25" s="220"/>
      <c r="BI25" s="220"/>
      <c r="BJ25" s="220"/>
      <c r="BK25" s="220"/>
      <c r="BL25" s="220"/>
      <c r="BM25" s="220"/>
      <c r="BN25" s="220"/>
      <c r="BO25" s="220"/>
      <c r="BP25" s="220"/>
      <c r="BQ25" s="220"/>
      <c r="BR25" s="220"/>
      <c r="BS25" s="220"/>
      <c r="BT25" s="220"/>
      <c r="BU25" s="220"/>
      <c r="BV25" s="220"/>
      <c r="BW25" s="220"/>
    </row>
    <row r="26" spans="1:84" ht="12.9" customHeight="1">
      <c r="A26" s="220"/>
      <c r="D26" s="856" t="s">
        <v>634</v>
      </c>
      <c r="E26" s="856"/>
      <c r="F26" s="856"/>
      <c r="G26" s="856"/>
      <c r="H26" s="856"/>
      <c r="I26" s="856"/>
      <c r="J26" s="856"/>
      <c r="K26" s="856"/>
      <c r="L26" s="856"/>
      <c r="M26" s="856"/>
      <c r="N26" s="856"/>
      <c r="O26" s="856"/>
      <c r="P26" s="856"/>
      <c r="Q26" s="856"/>
      <c r="R26" s="220"/>
      <c r="S26" s="963">
        <v>6839</v>
      </c>
      <c r="T26" s="962"/>
      <c r="U26" s="962"/>
      <c r="V26" s="962"/>
      <c r="W26" s="962"/>
      <c r="X26" s="962"/>
      <c r="Y26" s="962"/>
      <c r="Z26" s="962">
        <v>5911</v>
      </c>
      <c r="AA26" s="962"/>
      <c r="AB26" s="962"/>
      <c r="AC26" s="962"/>
      <c r="AD26" s="962"/>
      <c r="AE26" s="962"/>
      <c r="AF26" s="962"/>
      <c r="AG26" s="962">
        <v>4607</v>
      </c>
      <c r="AH26" s="962"/>
      <c r="AI26" s="962"/>
      <c r="AJ26" s="962"/>
      <c r="AK26" s="962"/>
      <c r="AL26" s="962"/>
      <c r="AM26" s="962"/>
      <c r="AN26" s="962">
        <v>3941</v>
      </c>
      <c r="AO26" s="972"/>
      <c r="AP26" s="972"/>
      <c r="AQ26" s="972"/>
      <c r="AR26" s="972"/>
      <c r="AS26" s="972"/>
      <c r="AT26" s="972"/>
      <c r="AU26" s="962">
        <v>3194</v>
      </c>
      <c r="AV26" s="972"/>
      <c r="AW26" s="972"/>
      <c r="AX26" s="972"/>
      <c r="AY26" s="972"/>
      <c r="AZ26" s="972"/>
      <c r="BA26" s="972"/>
      <c r="BB26" s="222"/>
      <c r="BC26" s="351"/>
      <c r="BD26" s="350"/>
      <c r="BE26" s="220"/>
      <c r="BF26" s="220"/>
      <c r="BG26" s="220"/>
      <c r="BH26" s="220"/>
      <c r="BI26" s="220"/>
      <c r="BJ26" s="220"/>
      <c r="BK26" s="220"/>
      <c r="BL26" s="220"/>
      <c r="BM26" s="220"/>
      <c r="BN26" s="220"/>
      <c r="BO26" s="220"/>
      <c r="BP26" s="220"/>
      <c r="BQ26" s="220"/>
      <c r="BR26" s="220"/>
      <c r="BS26" s="220"/>
      <c r="BT26" s="220"/>
      <c r="BU26" s="220"/>
      <c r="BV26" s="220"/>
      <c r="BW26" s="220"/>
      <c r="BX26" s="241"/>
      <c r="BY26" s="241"/>
      <c r="BZ26" s="241"/>
      <c r="CA26" s="241"/>
      <c r="CB26" s="241"/>
      <c r="CC26" s="241"/>
      <c r="CD26" s="241"/>
      <c r="CE26" s="241"/>
      <c r="CF26" s="241"/>
    </row>
    <row r="27" spans="1:84" s="241" customFormat="1" ht="12.9" customHeight="1">
      <c r="A27" s="220"/>
      <c r="B27" s="200"/>
      <c r="C27" s="864" t="s">
        <v>633</v>
      </c>
      <c r="D27" s="864"/>
      <c r="E27" s="864"/>
      <c r="F27" s="864"/>
      <c r="G27" s="864"/>
      <c r="H27" s="864"/>
      <c r="I27" s="864"/>
      <c r="J27" s="864"/>
      <c r="K27" s="864"/>
      <c r="L27" s="864"/>
      <c r="M27" s="864"/>
      <c r="N27" s="864"/>
      <c r="O27" s="864"/>
      <c r="P27" s="864"/>
      <c r="Q27" s="864"/>
      <c r="R27" s="220"/>
      <c r="S27" s="971">
        <f>SUM(S28:Y31)</f>
        <v>566654</v>
      </c>
      <c r="T27" s="970"/>
      <c r="U27" s="970"/>
      <c r="V27" s="970"/>
      <c r="W27" s="970"/>
      <c r="X27" s="970"/>
      <c r="Y27" s="970"/>
      <c r="Z27" s="970">
        <f>SUM(Z28:AF31)</f>
        <v>496436</v>
      </c>
      <c r="AA27" s="970"/>
      <c r="AB27" s="970"/>
      <c r="AC27" s="970"/>
      <c r="AD27" s="970"/>
      <c r="AE27" s="970"/>
      <c r="AF27" s="970"/>
      <c r="AG27" s="970">
        <f>SUM(AG28:AM31)</f>
        <v>447596</v>
      </c>
      <c r="AH27" s="970"/>
      <c r="AI27" s="970"/>
      <c r="AJ27" s="970"/>
      <c r="AK27" s="970"/>
      <c r="AL27" s="970"/>
      <c r="AM27" s="970"/>
      <c r="AN27" s="970">
        <f>SUM(AN28:AT31)</f>
        <v>454485</v>
      </c>
      <c r="AO27" s="970"/>
      <c r="AP27" s="970"/>
      <c r="AQ27" s="970"/>
      <c r="AR27" s="970"/>
      <c r="AS27" s="970"/>
      <c r="AT27" s="970"/>
      <c r="AU27" s="970">
        <f>SUM(AU28:BA31)</f>
        <v>436066</v>
      </c>
      <c r="AV27" s="970"/>
      <c r="AW27" s="970"/>
      <c r="AX27" s="970"/>
      <c r="AY27" s="970"/>
      <c r="AZ27" s="970"/>
      <c r="BA27" s="970"/>
      <c r="BB27" s="202"/>
      <c r="BC27" s="351"/>
      <c r="BD27" s="350"/>
      <c r="BE27" s="220"/>
      <c r="BF27" s="220"/>
      <c r="BG27" s="220"/>
      <c r="BH27" s="220"/>
      <c r="BI27" s="220"/>
      <c r="BJ27" s="220"/>
      <c r="BK27" s="220"/>
      <c r="BL27" s="220"/>
      <c r="BM27" s="220"/>
      <c r="BN27" s="220"/>
      <c r="BO27" s="220"/>
      <c r="BP27" s="220"/>
      <c r="BQ27" s="220"/>
      <c r="BR27" s="220"/>
      <c r="BS27" s="220"/>
      <c r="BT27" s="220"/>
      <c r="BU27" s="220"/>
      <c r="BV27" s="220"/>
      <c r="BW27" s="220"/>
    </row>
    <row r="28" spans="1:84" s="241" customFormat="1" ht="12.9" customHeight="1">
      <c r="A28" s="220"/>
      <c r="B28" s="200"/>
      <c r="C28" s="200"/>
      <c r="D28" s="856" t="s">
        <v>632</v>
      </c>
      <c r="E28" s="856"/>
      <c r="F28" s="856"/>
      <c r="G28" s="856"/>
      <c r="H28" s="856"/>
      <c r="I28" s="856"/>
      <c r="J28" s="856"/>
      <c r="K28" s="856"/>
      <c r="L28" s="856"/>
      <c r="M28" s="856"/>
      <c r="N28" s="856"/>
      <c r="O28" s="856"/>
      <c r="P28" s="856"/>
      <c r="Q28" s="856"/>
      <c r="R28" s="220"/>
      <c r="S28" s="963">
        <v>1566</v>
      </c>
      <c r="T28" s="962"/>
      <c r="U28" s="962"/>
      <c r="V28" s="962"/>
      <c r="W28" s="962"/>
      <c r="X28" s="962"/>
      <c r="Y28" s="962"/>
      <c r="Z28" s="962" t="s">
        <v>123</v>
      </c>
      <c r="AA28" s="962"/>
      <c r="AB28" s="962"/>
      <c r="AC28" s="962"/>
      <c r="AD28" s="962"/>
      <c r="AE28" s="962"/>
      <c r="AF28" s="962"/>
      <c r="AG28" s="962" t="s">
        <v>123</v>
      </c>
      <c r="AH28" s="962"/>
      <c r="AI28" s="962"/>
      <c r="AJ28" s="962"/>
      <c r="AK28" s="962"/>
      <c r="AL28" s="962"/>
      <c r="AM28" s="962"/>
      <c r="AN28" s="962" t="s">
        <v>123</v>
      </c>
      <c r="AO28" s="962"/>
      <c r="AP28" s="962"/>
      <c r="AQ28" s="962"/>
      <c r="AR28" s="962"/>
      <c r="AS28" s="962"/>
      <c r="AT28" s="962"/>
      <c r="AU28" s="962" t="s">
        <v>123</v>
      </c>
      <c r="AV28" s="962"/>
      <c r="AW28" s="962"/>
      <c r="AX28" s="962"/>
      <c r="AY28" s="962"/>
      <c r="AZ28" s="962"/>
      <c r="BA28" s="962"/>
      <c r="BB28" s="202"/>
      <c r="BC28" s="351"/>
      <c r="BD28" s="350"/>
      <c r="BE28" s="220"/>
      <c r="BF28" s="220"/>
      <c r="BG28" s="220"/>
      <c r="BH28" s="220"/>
      <c r="BI28" s="220"/>
      <c r="BJ28" s="220"/>
      <c r="BK28" s="220"/>
      <c r="BL28" s="220"/>
      <c r="BM28" s="220"/>
      <c r="BN28" s="220"/>
      <c r="BO28" s="220"/>
      <c r="BP28" s="220"/>
      <c r="BQ28" s="220"/>
      <c r="BR28" s="220"/>
      <c r="BS28" s="220"/>
      <c r="BT28" s="220"/>
      <c r="BU28" s="220"/>
      <c r="BV28" s="220"/>
      <c r="BW28" s="220"/>
    </row>
    <row r="29" spans="1:84" s="241" customFormat="1" ht="12.9" customHeight="1">
      <c r="A29" s="220"/>
      <c r="B29" s="200"/>
      <c r="C29" s="200"/>
      <c r="D29" s="973" t="s">
        <v>631</v>
      </c>
      <c r="E29" s="973"/>
      <c r="F29" s="973"/>
      <c r="G29" s="973"/>
      <c r="H29" s="973"/>
      <c r="I29" s="973"/>
      <c r="J29" s="973"/>
      <c r="K29" s="973"/>
      <c r="L29" s="973"/>
      <c r="M29" s="973"/>
      <c r="N29" s="973"/>
      <c r="O29" s="973"/>
      <c r="P29" s="973"/>
      <c r="Q29" s="973"/>
      <c r="R29" s="220"/>
      <c r="S29" s="963" t="s">
        <v>123</v>
      </c>
      <c r="T29" s="962"/>
      <c r="U29" s="962"/>
      <c r="V29" s="962"/>
      <c r="W29" s="962"/>
      <c r="X29" s="962"/>
      <c r="Y29" s="962"/>
      <c r="Z29" s="962">
        <v>776</v>
      </c>
      <c r="AA29" s="962"/>
      <c r="AB29" s="962"/>
      <c r="AC29" s="962"/>
      <c r="AD29" s="962"/>
      <c r="AE29" s="962"/>
      <c r="AF29" s="962"/>
      <c r="AG29" s="962">
        <v>660</v>
      </c>
      <c r="AH29" s="962"/>
      <c r="AI29" s="962"/>
      <c r="AJ29" s="962"/>
      <c r="AK29" s="962"/>
      <c r="AL29" s="962"/>
      <c r="AM29" s="962"/>
      <c r="AN29" s="962">
        <v>660</v>
      </c>
      <c r="AO29" s="972"/>
      <c r="AP29" s="972"/>
      <c r="AQ29" s="972"/>
      <c r="AR29" s="972"/>
      <c r="AS29" s="972"/>
      <c r="AT29" s="972"/>
      <c r="AU29" s="962">
        <v>551</v>
      </c>
      <c r="AV29" s="972"/>
      <c r="AW29" s="972"/>
      <c r="AX29" s="972"/>
      <c r="AY29" s="972"/>
      <c r="AZ29" s="972"/>
      <c r="BA29" s="972"/>
      <c r="BB29" s="202"/>
      <c r="BC29" s="351"/>
      <c r="BD29" s="350"/>
      <c r="BE29" s="220"/>
      <c r="BF29" s="220"/>
      <c r="BG29" s="220"/>
      <c r="BH29" s="220"/>
      <c r="BI29" s="220"/>
      <c r="BJ29" s="220"/>
      <c r="BK29" s="220"/>
      <c r="BL29" s="220"/>
      <c r="BM29" s="220"/>
      <c r="BN29" s="220"/>
      <c r="BO29" s="220"/>
      <c r="BP29" s="220"/>
      <c r="BQ29" s="220"/>
      <c r="BR29" s="220"/>
      <c r="BS29" s="220"/>
      <c r="BT29" s="220"/>
      <c r="BU29" s="220"/>
      <c r="BV29" s="220"/>
      <c r="BW29" s="220"/>
    </row>
    <row r="30" spans="1:84" s="241" customFormat="1" ht="12.9" customHeight="1">
      <c r="A30" s="220"/>
      <c r="B30" s="200"/>
      <c r="C30" s="200"/>
      <c r="D30" s="856" t="s">
        <v>611</v>
      </c>
      <c r="E30" s="856"/>
      <c r="F30" s="856"/>
      <c r="G30" s="856"/>
      <c r="H30" s="856"/>
      <c r="I30" s="856"/>
      <c r="J30" s="856"/>
      <c r="K30" s="856"/>
      <c r="L30" s="856"/>
      <c r="M30" s="856"/>
      <c r="N30" s="856"/>
      <c r="O30" s="856"/>
      <c r="P30" s="856"/>
      <c r="Q30" s="856"/>
      <c r="R30" s="220"/>
      <c r="S30" s="963">
        <v>247156</v>
      </c>
      <c r="T30" s="962"/>
      <c r="U30" s="962"/>
      <c r="V30" s="962"/>
      <c r="W30" s="962"/>
      <c r="X30" s="962"/>
      <c r="Y30" s="962"/>
      <c r="Z30" s="962">
        <v>221349</v>
      </c>
      <c r="AA30" s="962"/>
      <c r="AB30" s="962"/>
      <c r="AC30" s="962"/>
      <c r="AD30" s="962"/>
      <c r="AE30" s="962"/>
      <c r="AF30" s="962"/>
      <c r="AG30" s="962">
        <v>183705</v>
      </c>
      <c r="AH30" s="962"/>
      <c r="AI30" s="962"/>
      <c r="AJ30" s="962"/>
      <c r="AK30" s="962"/>
      <c r="AL30" s="962"/>
      <c r="AM30" s="962"/>
      <c r="AN30" s="962">
        <v>177709</v>
      </c>
      <c r="AO30" s="972"/>
      <c r="AP30" s="972"/>
      <c r="AQ30" s="972"/>
      <c r="AR30" s="972"/>
      <c r="AS30" s="972"/>
      <c r="AT30" s="972"/>
      <c r="AU30" s="962">
        <v>178605</v>
      </c>
      <c r="AV30" s="972"/>
      <c r="AW30" s="972"/>
      <c r="AX30" s="972"/>
      <c r="AY30" s="972"/>
      <c r="AZ30" s="972"/>
      <c r="BA30" s="972"/>
      <c r="BB30" s="222"/>
      <c r="BC30" s="351"/>
      <c r="BD30" s="35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row>
    <row r="31" spans="1:84" ht="12.9" customHeight="1">
      <c r="A31" s="220"/>
      <c r="D31" s="856" t="s">
        <v>610</v>
      </c>
      <c r="E31" s="856"/>
      <c r="F31" s="856"/>
      <c r="G31" s="856"/>
      <c r="H31" s="856"/>
      <c r="I31" s="856"/>
      <c r="J31" s="856"/>
      <c r="K31" s="856"/>
      <c r="L31" s="856"/>
      <c r="M31" s="856"/>
      <c r="N31" s="856"/>
      <c r="O31" s="856"/>
      <c r="P31" s="856"/>
      <c r="Q31" s="856"/>
      <c r="R31" s="220"/>
      <c r="S31" s="963">
        <v>317932</v>
      </c>
      <c r="T31" s="962"/>
      <c r="U31" s="962"/>
      <c r="V31" s="962"/>
      <c r="W31" s="962"/>
      <c r="X31" s="962"/>
      <c r="Y31" s="962"/>
      <c r="Z31" s="962">
        <v>274311</v>
      </c>
      <c r="AA31" s="962"/>
      <c r="AB31" s="962"/>
      <c r="AC31" s="962"/>
      <c r="AD31" s="962"/>
      <c r="AE31" s="962"/>
      <c r="AF31" s="962"/>
      <c r="AG31" s="962">
        <v>263231</v>
      </c>
      <c r="AH31" s="962"/>
      <c r="AI31" s="962"/>
      <c r="AJ31" s="962"/>
      <c r="AK31" s="962"/>
      <c r="AL31" s="962"/>
      <c r="AM31" s="962"/>
      <c r="AN31" s="962">
        <v>276116</v>
      </c>
      <c r="AO31" s="972"/>
      <c r="AP31" s="972"/>
      <c r="AQ31" s="972"/>
      <c r="AR31" s="972"/>
      <c r="AS31" s="972"/>
      <c r="AT31" s="972"/>
      <c r="AU31" s="962">
        <v>256910</v>
      </c>
      <c r="AV31" s="972"/>
      <c r="AW31" s="972"/>
      <c r="AX31" s="972"/>
      <c r="AY31" s="972"/>
      <c r="AZ31" s="972"/>
      <c r="BA31" s="972"/>
      <c r="BB31" s="222"/>
      <c r="BC31" s="351"/>
      <c r="BD31" s="350"/>
      <c r="BX31" s="220"/>
      <c r="BY31" s="220"/>
      <c r="BZ31" s="220"/>
      <c r="CA31" s="220"/>
      <c r="CB31" s="220"/>
      <c r="CC31" s="220"/>
      <c r="CD31" s="220"/>
      <c r="CE31" s="220"/>
      <c r="CF31" s="220"/>
    </row>
    <row r="32" spans="1:84" s="220" customFormat="1" ht="12.9" customHeight="1">
      <c r="B32" s="200"/>
      <c r="C32" s="864" t="s">
        <v>630</v>
      </c>
      <c r="D32" s="864"/>
      <c r="E32" s="864"/>
      <c r="F32" s="864"/>
      <c r="G32" s="864"/>
      <c r="H32" s="864"/>
      <c r="I32" s="864"/>
      <c r="J32" s="864"/>
      <c r="K32" s="864"/>
      <c r="L32" s="864"/>
      <c r="M32" s="864"/>
      <c r="N32" s="864"/>
      <c r="O32" s="864"/>
      <c r="P32" s="864"/>
      <c r="Q32" s="864"/>
      <c r="S32" s="971">
        <f>SUM(S33:Y52)</f>
        <v>1640590</v>
      </c>
      <c r="T32" s="970"/>
      <c r="U32" s="970"/>
      <c r="V32" s="970"/>
      <c r="W32" s="970"/>
      <c r="X32" s="970"/>
      <c r="Y32" s="970"/>
      <c r="Z32" s="970">
        <f>SUM(Z33:AF52)</f>
        <v>1677604</v>
      </c>
      <c r="AA32" s="970"/>
      <c r="AB32" s="970"/>
      <c r="AC32" s="970"/>
      <c r="AD32" s="970"/>
      <c r="AE32" s="970"/>
      <c r="AF32" s="970"/>
      <c r="AG32" s="970">
        <f>SUM(AG33:AM52)</f>
        <v>1624182</v>
      </c>
      <c r="AH32" s="970"/>
      <c r="AI32" s="970"/>
      <c r="AJ32" s="970"/>
      <c r="AK32" s="970"/>
      <c r="AL32" s="970"/>
      <c r="AM32" s="970"/>
      <c r="AN32" s="970">
        <f>SUM(AN33:AT52)</f>
        <v>1624909</v>
      </c>
      <c r="AO32" s="970"/>
      <c r="AP32" s="970"/>
      <c r="AQ32" s="970"/>
      <c r="AR32" s="970"/>
      <c r="AS32" s="970"/>
      <c r="AT32" s="970"/>
      <c r="AU32" s="970">
        <f>SUM(AU33:BA52)</f>
        <v>1687998</v>
      </c>
      <c r="AV32" s="970"/>
      <c r="AW32" s="970"/>
      <c r="AX32" s="970"/>
      <c r="AY32" s="970"/>
      <c r="AZ32" s="970"/>
      <c r="BA32" s="970"/>
      <c r="BB32" s="222"/>
      <c r="BC32" s="351"/>
      <c r="BD32" s="350"/>
      <c r="BE32" s="241"/>
      <c r="BF32" s="241"/>
      <c r="BG32" s="241"/>
      <c r="BH32" s="241"/>
      <c r="BI32" s="241"/>
      <c r="BJ32" s="241"/>
      <c r="BK32" s="241"/>
      <c r="BL32" s="241"/>
      <c r="BM32" s="241"/>
      <c r="BN32" s="241"/>
      <c r="BO32" s="241"/>
      <c r="BP32" s="241"/>
      <c r="BQ32" s="241"/>
      <c r="BR32" s="241"/>
      <c r="BS32" s="241"/>
      <c r="BT32" s="241"/>
      <c r="BU32" s="241"/>
      <c r="BV32" s="241"/>
      <c r="BW32" s="241"/>
    </row>
    <row r="33" spans="2:75" s="220" customFormat="1" ht="12.9" customHeight="1">
      <c r="B33" s="200"/>
      <c r="C33" s="200"/>
      <c r="D33" s="856" t="s">
        <v>629</v>
      </c>
      <c r="E33" s="856"/>
      <c r="F33" s="856"/>
      <c r="G33" s="856"/>
      <c r="H33" s="856"/>
      <c r="I33" s="856"/>
      <c r="J33" s="856"/>
      <c r="K33" s="856"/>
      <c r="L33" s="856"/>
      <c r="M33" s="856"/>
      <c r="N33" s="856"/>
      <c r="O33" s="856"/>
      <c r="P33" s="856"/>
      <c r="Q33" s="856"/>
      <c r="R33" s="349"/>
      <c r="S33" s="963">
        <v>13267</v>
      </c>
      <c r="T33" s="962"/>
      <c r="U33" s="962"/>
      <c r="V33" s="962"/>
      <c r="W33" s="962"/>
      <c r="X33" s="962"/>
      <c r="Y33" s="962"/>
      <c r="Z33" s="962">
        <v>12106</v>
      </c>
      <c r="AA33" s="962"/>
      <c r="AB33" s="962"/>
      <c r="AC33" s="962"/>
      <c r="AD33" s="962"/>
      <c r="AE33" s="962"/>
      <c r="AF33" s="962"/>
      <c r="AG33" s="962">
        <v>11370</v>
      </c>
      <c r="AH33" s="962"/>
      <c r="AI33" s="962"/>
      <c r="AJ33" s="962"/>
      <c r="AK33" s="962"/>
      <c r="AL33" s="962"/>
      <c r="AM33" s="962"/>
      <c r="AN33" s="962">
        <v>11708</v>
      </c>
      <c r="AO33" s="962"/>
      <c r="AP33" s="962"/>
      <c r="AQ33" s="962"/>
      <c r="AR33" s="962"/>
      <c r="AS33" s="962"/>
      <c r="AT33" s="962"/>
      <c r="AU33" s="962">
        <v>11884</v>
      </c>
      <c r="AV33" s="962"/>
      <c r="AW33" s="962"/>
      <c r="AX33" s="962"/>
      <c r="AY33" s="962"/>
      <c r="AZ33" s="962"/>
      <c r="BA33" s="962"/>
      <c r="BB33" s="240"/>
      <c r="BC33" s="351"/>
      <c r="BD33" s="350"/>
      <c r="BE33" s="239"/>
      <c r="BF33" s="239"/>
      <c r="BG33" s="239"/>
      <c r="BH33" s="222"/>
      <c r="BI33" s="239"/>
      <c r="BJ33" s="239"/>
      <c r="BK33" s="239"/>
      <c r="BL33" s="222"/>
      <c r="BM33" s="239"/>
      <c r="BN33" s="239"/>
      <c r="BO33" s="239"/>
      <c r="BP33" s="222"/>
      <c r="BQ33" s="239"/>
      <c r="BR33" s="239"/>
      <c r="BS33" s="239"/>
      <c r="BT33" s="222"/>
      <c r="BU33" s="239"/>
      <c r="BV33" s="239"/>
      <c r="BW33" s="239"/>
    </row>
    <row r="34" spans="2:75" s="220" customFormat="1" ht="12.9" customHeight="1">
      <c r="B34" s="200"/>
      <c r="C34" s="200"/>
      <c r="D34" s="856" t="s">
        <v>628</v>
      </c>
      <c r="E34" s="856"/>
      <c r="F34" s="856"/>
      <c r="G34" s="856"/>
      <c r="H34" s="856"/>
      <c r="I34" s="856"/>
      <c r="J34" s="856"/>
      <c r="K34" s="856"/>
      <c r="L34" s="856"/>
      <c r="M34" s="856"/>
      <c r="N34" s="856"/>
      <c r="O34" s="856"/>
      <c r="P34" s="856"/>
      <c r="Q34" s="856"/>
      <c r="R34" s="239"/>
      <c r="S34" s="963">
        <v>163528</v>
      </c>
      <c r="T34" s="962"/>
      <c r="U34" s="962"/>
      <c r="V34" s="962"/>
      <c r="W34" s="962"/>
      <c r="X34" s="962"/>
      <c r="Y34" s="962"/>
      <c r="Z34" s="962" t="s">
        <v>123</v>
      </c>
      <c r="AA34" s="962"/>
      <c r="AB34" s="962"/>
      <c r="AC34" s="962"/>
      <c r="AD34" s="962"/>
      <c r="AE34" s="962"/>
      <c r="AF34" s="962"/>
      <c r="AG34" s="962" t="s">
        <v>123</v>
      </c>
      <c r="AH34" s="962"/>
      <c r="AI34" s="962"/>
      <c r="AJ34" s="962"/>
      <c r="AK34" s="962"/>
      <c r="AL34" s="962"/>
      <c r="AM34" s="962"/>
      <c r="AN34" s="962" t="s">
        <v>123</v>
      </c>
      <c r="AO34" s="962"/>
      <c r="AP34" s="962"/>
      <c r="AQ34" s="962"/>
      <c r="AR34" s="962"/>
      <c r="AS34" s="962"/>
      <c r="AT34" s="962"/>
      <c r="AU34" s="962" t="s">
        <v>123</v>
      </c>
      <c r="AV34" s="962"/>
      <c r="AW34" s="962"/>
      <c r="AX34" s="962"/>
      <c r="AY34" s="962"/>
      <c r="AZ34" s="962"/>
      <c r="BA34" s="962"/>
      <c r="BB34" s="240"/>
      <c r="BC34" s="351"/>
      <c r="BD34" s="350"/>
      <c r="BE34" s="239"/>
      <c r="BF34" s="239"/>
      <c r="BG34" s="239"/>
      <c r="BH34" s="222"/>
      <c r="BI34" s="239"/>
      <c r="BJ34" s="239"/>
      <c r="BK34" s="239"/>
      <c r="BL34" s="222"/>
      <c r="BM34" s="239"/>
      <c r="BN34" s="239"/>
      <c r="BO34" s="239"/>
      <c r="BP34" s="222"/>
      <c r="BQ34" s="239"/>
      <c r="BR34" s="239"/>
      <c r="BS34" s="239"/>
      <c r="BT34" s="222"/>
      <c r="BU34" s="239"/>
      <c r="BV34" s="239"/>
      <c r="BW34" s="239"/>
    </row>
    <row r="35" spans="2:75" s="220" customFormat="1" ht="12.9" customHeight="1">
      <c r="B35" s="200"/>
      <c r="C35" s="200"/>
      <c r="D35" s="855" t="s">
        <v>608</v>
      </c>
      <c r="E35" s="855"/>
      <c r="F35" s="855"/>
      <c r="G35" s="855"/>
      <c r="H35" s="855"/>
      <c r="I35" s="855"/>
      <c r="J35" s="855"/>
      <c r="K35" s="855"/>
      <c r="L35" s="855"/>
      <c r="M35" s="855"/>
      <c r="N35" s="855"/>
      <c r="O35" s="855"/>
      <c r="P35" s="855"/>
      <c r="Q35" s="855"/>
      <c r="R35" s="239"/>
      <c r="S35" s="960" t="s">
        <v>123</v>
      </c>
      <c r="T35" s="961"/>
      <c r="U35" s="961"/>
      <c r="V35" s="961"/>
      <c r="W35" s="961"/>
      <c r="X35" s="961"/>
      <c r="Y35" s="961"/>
      <c r="Z35" s="962">
        <v>49248</v>
      </c>
      <c r="AA35" s="962"/>
      <c r="AB35" s="962"/>
      <c r="AC35" s="962"/>
      <c r="AD35" s="962"/>
      <c r="AE35" s="962"/>
      <c r="AF35" s="962"/>
      <c r="AG35" s="962">
        <v>51513</v>
      </c>
      <c r="AH35" s="962"/>
      <c r="AI35" s="962"/>
      <c r="AJ35" s="962"/>
      <c r="AK35" s="962"/>
      <c r="AL35" s="962"/>
      <c r="AM35" s="962"/>
      <c r="AN35" s="962">
        <v>54772</v>
      </c>
      <c r="AO35" s="962"/>
      <c r="AP35" s="962"/>
      <c r="AQ35" s="962"/>
      <c r="AR35" s="962"/>
      <c r="AS35" s="962"/>
      <c r="AT35" s="962"/>
      <c r="AU35" s="962">
        <v>61096</v>
      </c>
      <c r="AV35" s="962"/>
      <c r="AW35" s="962"/>
      <c r="AX35" s="962"/>
      <c r="AY35" s="962"/>
      <c r="AZ35" s="962"/>
      <c r="BA35" s="962"/>
      <c r="BB35" s="240"/>
      <c r="BC35" s="351"/>
      <c r="BD35" s="350"/>
      <c r="BE35" s="239"/>
      <c r="BF35" s="239"/>
      <c r="BG35" s="239"/>
      <c r="BH35" s="222"/>
      <c r="BI35" s="239"/>
      <c r="BJ35" s="239"/>
      <c r="BK35" s="239"/>
      <c r="BL35" s="222"/>
      <c r="BM35" s="239"/>
      <c r="BN35" s="239"/>
      <c r="BO35" s="239"/>
      <c r="BP35" s="222"/>
      <c r="BQ35" s="239"/>
      <c r="BR35" s="239"/>
      <c r="BS35" s="239"/>
      <c r="BT35" s="222"/>
      <c r="BU35" s="239"/>
      <c r="BV35" s="239"/>
      <c r="BW35" s="239"/>
    </row>
    <row r="36" spans="2:75" s="220" customFormat="1" ht="12.9" customHeight="1">
      <c r="B36" s="200"/>
      <c r="C36" s="200"/>
      <c r="D36" s="855" t="s">
        <v>607</v>
      </c>
      <c r="E36" s="855"/>
      <c r="F36" s="855"/>
      <c r="G36" s="855"/>
      <c r="H36" s="855"/>
      <c r="I36" s="855"/>
      <c r="J36" s="855"/>
      <c r="K36" s="855"/>
      <c r="L36" s="855"/>
      <c r="M36" s="855"/>
      <c r="N36" s="855"/>
      <c r="O36" s="855"/>
      <c r="P36" s="855"/>
      <c r="Q36" s="855"/>
      <c r="R36" s="239"/>
      <c r="S36" s="963" t="s">
        <v>123</v>
      </c>
      <c r="T36" s="962"/>
      <c r="U36" s="962"/>
      <c r="V36" s="962"/>
      <c r="W36" s="962"/>
      <c r="X36" s="962"/>
      <c r="Y36" s="962"/>
      <c r="Z36" s="962">
        <v>133968</v>
      </c>
      <c r="AA36" s="962"/>
      <c r="AB36" s="962"/>
      <c r="AC36" s="962"/>
      <c r="AD36" s="962"/>
      <c r="AE36" s="962"/>
      <c r="AF36" s="962"/>
      <c r="AG36" s="962">
        <v>138664</v>
      </c>
      <c r="AH36" s="962"/>
      <c r="AI36" s="962"/>
      <c r="AJ36" s="962"/>
      <c r="AK36" s="962"/>
      <c r="AL36" s="962"/>
      <c r="AM36" s="962"/>
      <c r="AN36" s="962">
        <v>131902</v>
      </c>
      <c r="AO36" s="962"/>
      <c r="AP36" s="962"/>
      <c r="AQ36" s="962"/>
      <c r="AR36" s="962"/>
      <c r="AS36" s="962"/>
      <c r="AT36" s="962"/>
      <c r="AU36" s="962">
        <v>136614</v>
      </c>
      <c r="AV36" s="962"/>
      <c r="AW36" s="962"/>
      <c r="AX36" s="962"/>
      <c r="AY36" s="962"/>
      <c r="AZ36" s="962"/>
      <c r="BA36" s="962"/>
      <c r="BB36" s="240"/>
      <c r="BC36" s="351"/>
      <c r="BD36" s="350"/>
      <c r="BE36" s="239"/>
      <c r="BF36" s="239"/>
      <c r="BG36" s="239"/>
      <c r="BH36" s="222"/>
      <c r="BI36" s="239"/>
      <c r="BJ36" s="239"/>
      <c r="BK36" s="239"/>
      <c r="BL36" s="222"/>
      <c r="BM36" s="239"/>
      <c r="BN36" s="239"/>
      <c r="BO36" s="239"/>
      <c r="BP36" s="222"/>
      <c r="BQ36" s="239"/>
      <c r="BR36" s="239"/>
      <c r="BS36" s="239"/>
      <c r="BT36" s="222"/>
      <c r="BU36" s="239"/>
      <c r="BV36" s="239"/>
      <c r="BW36" s="239"/>
    </row>
    <row r="37" spans="2:75" s="220" customFormat="1" ht="12.9" customHeight="1">
      <c r="B37" s="200"/>
      <c r="C37" s="200"/>
      <c r="D37" s="856" t="s">
        <v>627</v>
      </c>
      <c r="E37" s="856"/>
      <c r="F37" s="856"/>
      <c r="G37" s="856"/>
      <c r="H37" s="856"/>
      <c r="I37" s="856"/>
      <c r="J37" s="856"/>
      <c r="K37" s="856"/>
      <c r="L37" s="856"/>
      <c r="M37" s="856"/>
      <c r="N37" s="856"/>
      <c r="O37" s="856"/>
      <c r="P37" s="856"/>
      <c r="Q37" s="856"/>
      <c r="S37" s="963">
        <v>599950</v>
      </c>
      <c r="T37" s="962"/>
      <c r="U37" s="962"/>
      <c r="V37" s="962"/>
      <c r="W37" s="962"/>
      <c r="X37" s="962"/>
      <c r="Y37" s="962"/>
      <c r="Z37" s="962" t="s">
        <v>123</v>
      </c>
      <c r="AA37" s="962"/>
      <c r="AB37" s="962"/>
      <c r="AC37" s="962"/>
      <c r="AD37" s="962"/>
      <c r="AE37" s="962"/>
      <c r="AF37" s="962"/>
      <c r="AG37" s="962" t="s">
        <v>123</v>
      </c>
      <c r="AH37" s="962"/>
      <c r="AI37" s="962"/>
      <c r="AJ37" s="962"/>
      <c r="AK37" s="962"/>
      <c r="AL37" s="962"/>
      <c r="AM37" s="962"/>
      <c r="AN37" s="962" t="s">
        <v>123</v>
      </c>
      <c r="AO37" s="972"/>
      <c r="AP37" s="972"/>
      <c r="AQ37" s="972"/>
      <c r="AR37" s="972"/>
      <c r="AS37" s="972"/>
      <c r="AT37" s="972"/>
      <c r="AU37" s="962" t="s">
        <v>123</v>
      </c>
      <c r="AV37" s="972"/>
      <c r="AW37" s="972"/>
      <c r="AX37" s="972"/>
      <c r="AY37" s="972"/>
      <c r="AZ37" s="972"/>
      <c r="BA37" s="972"/>
      <c r="BB37" s="222"/>
      <c r="BC37" s="351"/>
      <c r="BD37" s="350"/>
      <c r="BE37" s="222"/>
      <c r="BF37" s="241"/>
      <c r="BG37" s="222"/>
      <c r="BH37" s="222"/>
      <c r="BI37" s="222"/>
      <c r="BJ37" s="222"/>
      <c r="BK37" s="222"/>
      <c r="BL37" s="222"/>
      <c r="BM37" s="222"/>
      <c r="BN37" s="241"/>
      <c r="BO37" s="241"/>
      <c r="BP37" s="222"/>
      <c r="BQ37" s="222"/>
      <c r="BR37" s="241"/>
      <c r="BS37" s="241"/>
      <c r="BT37" s="222"/>
      <c r="BU37" s="222"/>
      <c r="BV37" s="241"/>
      <c r="BW37" s="241"/>
    </row>
    <row r="38" spans="2:75" s="220" customFormat="1" ht="12.9" customHeight="1">
      <c r="B38" s="200"/>
      <c r="C38" s="200"/>
      <c r="D38" s="855" t="s">
        <v>606</v>
      </c>
      <c r="E38" s="855"/>
      <c r="F38" s="855"/>
      <c r="G38" s="855"/>
      <c r="H38" s="855"/>
      <c r="I38" s="855"/>
      <c r="J38" s="855"/>
      <c r="K38" s="855"/>
      <c r="L38" s="855"/>
      <c r="M38" s="855"/>
      <c r="N38" s="855"/>
      <c r="O38" s="855"/>
      <c r="P38" s="855"/>
      <c r="Q38" s="855"/>
      <c r="S38" s="963" t="s">
        <v>123</v>
      </c>
      <c r="T38" s="962"/>
      <c r="U38" s="962"/>
      <c r="V38" s="962"/>
      <c r="W38" s="962"/>
      <c r="X38" s="962"/>
      <c r="Y38" s="962"/>
      <c r="Z38" s="962">
        <v>459183</v>
      </c>
      <c r="AA38" s="962"/>
      <c r="AB38" s="962"/>
      <c r="AC38" s="962"/>
      <c r="AD38" s="962"/>
      <c r="AE38" s="962"/>
      <c r="AF38" s="962"/>
      <c r="AG38" s="962">
        <v>421436</v>
      </c>
      <c r="AH38" s="962"/>
      <c r="AI38" s="962"/>
      <c r="AJ38" s="962"/>
      <c r="AK38" s="962"/>
      <c r="AL38" s="962"/>
      <c r="AM38" s="962"/>
      <c r="AN38" s="962">
        <v>378068</v>
      </c>
      <c r="AO38" s="962"/>
      <c r="AP38" s="962"/>
      <c r="AQ38" s="962"/>
      <c r="AR38" s="962"/>
      <c r="AS38" s="962"/>
      <c r="AT38" s="962"/>
      <c r="AU38" s="962">
        <v>380573</v>
      </c>
      <c r="AV38" s="962"/>
      <c r="AW38" s="962"/>
      <c r="AX38" s="962"/>
      <c r="AY38" s="962"/>
      <c r="AZ38" s="962"/>
      <c r="BA38" s="962"/>
      <c r="BB38" s="222"/>
      <c r="BC38" s="351"/>
      <c r="BD38" s="350"/>
      <c r="BE38" s="222"/>
      <c r="BF38" s="241"/>
      <c r="BG38" s="222"/>
      <c r="BH38" s="222"/>
      <c r="BI38" s="222"/>
      <c r="BJ38" s="222"/>
      <c r="BK38" s="222"/>
      <c r="BL38" s="222"/>
      <c r="BM38" s="222"/>
      <c r="BN38" s="241"/>
      <c r="BO38" s="241"/>
      <c r="BP38" s="222"/>
      <c r="BQ38" s="222"/>
      <c r="BR38" s="241"/>
      <c r="BS38" s="241"/>
      <c r="BT38" s="222"/>
      <c r="BU38" s="222"/>
      <c r="BV38" s="241"/>
      <c r="BW38" s="241"/>
    </row>
    <row r="39" spans="2:75" s="220" customFormat="1" ht="12.9" customHeight="1">
      <c r="B39" s="200"/>
      <c r="C39" s="200"/>
      <c r="D39" s="856" t="s">
        <v>626</v>
      </c>
      <c r="E39" s="856"/>
      <c r="F39" s="856"/>
      <c r="G39" s="856"/>
      <c r="H39" s="856"/>
      <c r="I39" s="856"/>
      <c r="J39" s="856"/>
      <c r="K39" s="856"/>
      <c r="L39" s="856"/>
      <c r="M39" s="856"/>
      <c r="N39" s="856"/>
      <c r="O39" s="856"/>
      <c r="P39" s="856"/>
      <c r="Q39" s="856"/>
      <c r="S39" s="963">
        <v>67952</v>
      </c>
      <c r="T39" s="962"/>
      <c r="U39" s="962"/>
      <c r="V39" s="962"/>
      <c r="W39" s="962"/>
      <c r="X39" s="962"/>
      <c r="Y39" s="962"/>
      <c r="Z39" s="962" t="s">
        <v>123</v>
      </c>
      <c r="AA39" s="962"/>
      <c r="AB39" s="962"/>
      <c r="AC39" s="962"/>
      <c r="AD39" s="962"/>
      <c r="AE39" s="962"/>
      <c r="AF39" s="962"/>
      <c r="AG39" s="962" t="s">
        <v>123</v>
      </c>
      <c r="AH39" s="962"/>
      <c r="AI39" s="962"/>
      <c r="AJ39" s="962"/>
      <c r="AK39" s="962"/>
      <c r="AL39" s="962"/>
      <c r="AM39" s="962"/>
      <c r="AN39" s="962" t="s">
        <v>123</v>
      </c>
      <c r="AO39" s="962"/>
      <c r="AP39" s="962"/>
      <c r="AQ39" s="962"/>
      <c r="AR39" s="962"/>
      <c r="AS39" s="962"/>
      <c r="AT39" s="962"/>
      <c r="AU39" s="962" t="s">
        <v>123</v>
      </c>
      <c r="AV39" s="962"/>
      <c r="AW39" s="962"/>
      <c r="AX39" s="962"/>
      <c r="AY39" s="962"/>
      <c r="AZ39" s="962"/>
      <c r="BA39" s="962"/>
      <c r="BB39" s="352"/>
      <c r="BC39" s="351"/>
      <c r="BD39" s="350"/>
      <c r="BE39" s="222"/>
      <c r="BF39" s="241"/>
      <c r="BG39" s="222"/>
      <c r="BH39" s="222"/>
      <c r="BI39" s="222"/>
      <c r="BJ39" s="222"/>
      <c r="BK39" s="222"/>
      <c r="BL39" s="222"/>
      <c r="BM39" s="222"/>
      <c r="BN39" s="252"/>
      <c r="BO39" s="252"/>
      <c r="BP39" s="222"/>
      <c r="BQ39" s="222"/>
      <c r="BR39" s="241"/>
      <c r="BS39" s="241"/>
      <c r="BT39" s="222"/>
      <c r="BU39" s="222"/>
      <c r="BV39" s="241"/>
      <c r="BW39" s="241"/>
    </row>
    <row r="40" spans="2:75" s="220" customFormat="1" ht="12.9" customHeight="1">
      <c r="B40" s="200"/>
      <c r="C40" s="200"/>
      <c r="D40" s="856" t="s">
        <v>605</v>
      </c>
      <c r="E40" s="856"/>
      <c r="F40" s="856"/>
      <c r="G40" s="856"/>
      <c r="H40" s="856"/>
      <c r="I40" s="856"/>
      <c r="J40" s="856"/>
      <c r="K40" s="856"/>
      <c r="L40" s="856"/>
      <c r="M40" s="856"/>
      <c r="N40" s="856"/>
      <c r="O40" s="856"/>
      <c r="P40" s="856"/>
      <c r="Q40" s="856"/>
      <c r="S40" s="963" t="s">
        <v>123</v>
      </c>
      <c r="T40" s="962"/>
      <c r="U40" s="962"/>
      <c r="V40" s="962"/>
      <c r="W40" s="962"/>
      <c r="X40" s="962"/>
      <c r="Y40" s="962"/>
      <c r="Z40" s="962">
        <v>59628</v>
      </c>
      <c r="AA40" s="962"/>
      <c r="AB40" s="962"/>
      <c r="AC40" s="962"/>
      <c r="AD40" s="962"/>
      <c r="AE40" s="962"/>
      <c r="AF40" s="962"/>
      <c r="AG40" s="962">
        <v>56706</v>
      </c>
      <c r="AH40" s="962"/>
      <c r="AI40" s="962"/>
      <c r="AJ40" s="962"/>
      <c r="AK40" s="962"/>
      <c r="AL40" s="962"/>
      <c r="AM40" s="962"/>
      <c r="AN40" s="962">
        <v>53766</v>
      </c>
      <c r="AO40" s="972"/>
      <c r="AP40" s="972"/>
      <c r="AQ40" s="972"/>
      <c r="AR40" s="972"/>
      <c r="AS40" s="972"/>
      <c r="AT40" s="972"/>
      <c r="AU40" s="962">
        <v>52008</v>
      </c>
      <c r="AV40" s="972"/>
      <c r="AW40" s="972"/>
      <c r="AX40" s="972"/>
      <c r="AY40" s="972"/>
      <c r="AZ40" s="972"/>
      <c r="BA40" s="972"/>
      <c r="BB40" s="352"/>
      <c r="BC40" s="351"/>
      <c r="BD40" s="350"/>
      <c r="BE40" s="222"/>
      <c r="BF40" s="241"/>
      <c r="BG40" s="222"/>
      <c r="BH40" s="222"/>
      <c r="BI40" s="222"/>
      <c r="BJ40" s="222"/>
      <c r="BK40" s="222"/>
      <c r="BL40" s="222"/>
      <c r="BM40" s="222"/>
      <c r="BN40" s="252"/>
      <c r="BO40" s="252"/>
      <c r="BP40" s="222"/>
      <c r="BQ40" s="222"/>
      <c r="BR40" s="241"/>
      <c r="BS40" s="241"/>
      <c r="BT40" s="222"/>
      <c r="BU40" s="222"/>
      <c r="BV40" s="241"/>
      <c r="BW40" s="241"/>
    </row>
    <row r="41" spans="2:75" s="220" customFormat="1" ht="12.9" customHeight="1">
      <c r="B41" s="200"/>
      <c r="C41" s="200"/>
      <c r="D41" s="856" t="s">
        <v>625</v>
      </c>
      <c r="E41" s="856"/>
      <c r="F41" s="856"/>
      <c r="G41" s="856"/>
      <c r="H41" s="856"/>
      <c r="I41" s="856"/>
      <c r="J41" s="856"/>
      <c r="K41" s="856"/>
      <c r="L41" s="856"/>
      <c r="M41" s="856"/>
      <c r="N41" s="856"/>
      <c r="O41" s="856"/>
      <c r="P41" s="856"/>
      <c r="Q41" s="856"/>
      <c r="S41" s="963">
        <v>28066</v>
      </c>
      <c r="T41" s="962"/>
      <c r="U41" s="962"/>
      <c r="V41" s="962"/>
      <c r="W41" s="962"/>
      <c r="X41" s="962"/>
      <c r="Y41" s="962"/>
      <c r="Z41" s="962" t="s">
        <v>123</v>
      </c>
      <c r="AA41" s="962"/>
      <c r="AB41" s="962"/>
      <c r="AC41" s="962"/>
      <c r="AD41" s="962"/>
      <c r="AE41" s="962"/>
      <c r="AF41" s="962"/>
      <c r="AG41" s="962" t="s">
        <v>123</v>
      </c>
      <c r="AH41" s="962"/>
      <c r="AI41" s="962"/>
      <c r="AJ41" s="962"/>
      <c r="AK41" s="962"/>
      <c r="AL41" s="962"/>
      <c r="AM41" s="962"/>
      <c r="AN41" s="962" t="s">
        <v>123</v>
      </c>
      <c r="AO41" s="962"/>
      <c r="AP41" s="962"/>
      <c r="AQ41" s="962"/>
      <c r="AR41" s="962"/>
      <c r="AS41" s="962"/>
      <c r="AT41" s="962"/>
      <c r="AU41" s="962" t="s">
        <v>123</v>
      </c>
      <c r="AV41" s="962"/>
      <c r="AW41" s="962"/>
      <c r="AX41" s="962"/>
      <c r="AY41" s="962"/>
      <c r="AZ41" s="962"/>
      <c r="BA41" s="962"/>
      <c r="BB41" s="240"/>
      <c r="BC41" s="351"/>
      <c r="BD41" s="350"/>
      <c r="BE41" s="239"/>
      <c r="BF41" s="239"/>
      <c r="BG41" s="239"/>
      <c r="BH41" s="239"/>
      <c r="BI41" s="239"/>
      <c r="BJ41" s="239"/>
      <c r="BK41" s="239"/>
      <c r="BL41" s="239"/>
      <c r="BM41" s="239"/>
      <c r="BN41" s="239"/>
      <c r="BO41" s="239"/>
      <c r="BP41" s="239"/>
      <c r="BQ41" s="239"/>
      <c r="BR41" s="239"/>
      <c r="BS41" s="239"/>
      <c r="BT41" s="239"/>
      <c r="BU41" s="239"/>
      <c r="BV41" s="239"/>
      <c r="BW41" s="239"/>
    </row>
    <row r="42" spans="2:75" s="220" customFormat="1" ht="12.9" customHeight="1">
      <c r="B42" s="200"/>
      <c r="C42" s="200"/>
      <c r="D42" s="856" t="s">
        <v>604</v>
      </c>
      <c r="E42" s="856"/>
      <c r="F42" s="856"/>
      <c r="G42" s="856"/>
      <c r="H42" s="856"/>
      <c r="I42" s="856"/>
      <c r="J42" s="856"/>
      <c r="K42" s="856"/>
      <c r="L42" s="856"/>
      <c r="M42" s="856"/>
      <c r="N42" s="856"/>
      <c r="O42" s="856"/>
      <c r="P42" s="856"/>
      <c r="Q42" s="856"/>
      <c r="S42" s="963" t="s">
        <v>123</v>
      </c>
      <c r="T42" s="962"/>
      <c r="U42" s="962"/>
      <c r="V42" s="962"/>
      <c r="W42" s="962"/>
      <c r="X42" s="962"/>
      <c r="Y42" s="962"/>
      <c r="Z42" s="962">
        <v>44821</v>
      </c>
      <c r="AA42" s="962"/>
      <c r="AB42" s="962"/>
      <c r="AC42" s="962"/>
      <c r="AD42" s="962"/>
      <c r="AE42" s="962"/>
      <c r="AF42" s="962"/>
      <c r="AG42" s="962">
        <v>44686</v>
      </c>
      <c r="AH42" s="962"/>
      <c r="AI42" s="962"/>
      <c r="AJ42" s="962"/>
      <c r="AK42" s="962"/>
      <c r="AL42" s="962"/>
      <c r="AM42" s="962"/>
      <c r="AN42" s="962">
        <v>48999</v>
      </c>
      <c r="AO42" s="962"/>
      <c r="AP42" s="962"/>
      <c r="AQ42" s="962"/>
      <c r="AR42" s="962"/>
      <c r="AS42" s="962"/>
      <c r="AT42" s="962"/>
      <c r="AU42" s="962">
        <v>52401</v>
      </c>
      <c r="AV42" s="962"/>
      <c r="AW42" s="962"/>
      <c r="AX42" s="962"/>
      <c r="AY42" s="962"/>
      <c r="AZ42" s="962"/>
      <c r="BA42" s="962"/>
      <c r="BB42" s="240"/>
      <c r="BC42" s="351"/>
      <c r="BD42" s="350"/>
      <c r="BE42" s="239"/>
      <c r="BF42" s="239"/>
      <c r="BG42" s="239"/>
      <c r="BH42" s="239"/>
      <c r="BI42" s="239"/>
      <c r="BJ42" s="239"/>
      <c r="BK42" s="239"/>
      <c r="BL42" s="239"/>
      <c r="BM42" s="239"/>
      <c r="BN42" s="239"/>
      <c r="BO42" s="239"/>
      <c r="BP42" s="239"/>
      <c r="BQ42" s="239"/>
      <c r="BR42" s="239"/>
      <c r="BS42" s="239"/>
      <c r="BT42" s="239"/>
      <c r="BU42" s="239"/>
      <c r="BV42" s="239"/>
      <c r="BW42" s="239"/>
    </row>
    <row r="43" spans="2:75" s="220" customFormat="1" ht="12.9" customHeight="1">
      <c r="B43" s="200"/>
      <c r="C43" s="200"/>
      <c r="D43" s="974" t="s">
        <v>603</v>
      </c>
      <c r="E43" s="974"/>
      <c r="F43" s="974"/>
      <c r="G43" s="974"/>
      <c r="H43" s="974"/>
      <c r="I43" s="974"/>
      <c r="J43" s="974"/>
      <c r="K43" s="974"/>
      <c r="L43" s="974"/>
      <c r="M43" s="974"/>
      <c r="N43" s="974"/>
      <c r="O43" s="974"/>
      <c r="P43" s="974"/>
      <c r="Q43" s="974"/>
      <c r="S43" s="963" t="s">
        <v>123</v>
      </c>
      <c r="T43" s="962"/>
      <c r="U43" s="962"/>
      <c r="V43" s="962"/>
      <c r="W43" s="962"/>
      <c r="X43" s="962"/>
      <c r="Y43" s="962"/>
      <c r="Z43" s="962">
        <v>66038</v>
      </c>
      <c r="AA43" s="962"/>
      <c r="AB43" s="962"/>
      <c r="AC43" s="962"/>
      <c r="AD43" s="962"/>
      <c r="AE43" s="962"/>
      <c r="AF43" s="962"/>
      <c r="AG43" s="962">
        <v>65425</v>
      </c>
      <c r="AH43" s="962"/>
      <c r="AI43" s="962"/>
      <c r="AJ43" s="962"/>
      <c r="AK43" s="962"/>
      <c r="AL43" s="962"/>
      <c r="AM43" s="962"/>
      <c r="AN43" s="962">
        <v>69143</v>
      </c>
      <c r="AO43" s="962"/>
      <c r="AP43" s="962"/>
      <c r="AQ43" s="962"/>
      <c r="AR43" s="962"/>
      <c r="AS43" s="962"/>
      <c r="AT43" s="962"/>
      <c r="AU43" s="962">
        <v>75007</v>
      </c>
      <c r="AV43" s="962"/>
      <c r="AW43" s="962"/>
      <c r="AX43" s="962"/>
      <c r="AY43" s="962"/>
      <c r="AZ43" s="962"/>
      <c r="BA43" s="962"/>
      <c r="BB43" s="240"/>
      <c r="BC43" s="351"/>
      <c r="BD43" s="350"/>
      <c r="BE43" s="239"/>
      <c r="BF43" s="239"/>
      <c r="BG43" s="239"/>
      <c r="BH43" s="239"/>
      <c r="BI43" s="239"/>
      <c r="BJ43" s="239"/>
      <c r="BK43" s="239"/>
      <c r="BL43" s="239"/>
      <c r="BM43" s="239"/>
      <c r="BN43" s="239"/>
      <c r="BO43" s="239"/>
      <c r="BP43" s="239"/>
      <c r="BQ43" s="239"/>
      <c r="BR43" s="239"/>
      <c r="BS43" s="239"/>
      <c r="BT43" s="239"/>
      <c r="BU43" s="239"/>
      <c r="BV43" s="239"/>
      <c r="BW43" s="239"/>
    </row>
    <row r="44" spans="2:75" s="220" customFormat="1" ht="12.9" customHeight="1">
      <c r="B44" s="200"/>
      <c r="C44" s="200"/>
      <c r="D44" s="855" t="s">
        <v>602</v>
      </c>
      <c r="E44" s="855"/>
      <c r="F44" s="855"/>
      <c r="G44" s="855"/>
      <c r="H44" s="855"/>
      <c r="I44" s="855"/>
      <c r="J44" s="855"/>
      <c r="K44" s="855"/>
      <c r="L44" s="855"/>
      <c r="M44" s="855"/>
      <c r="N44" s="855"/>
      <c r="O44" s="855"/>
      <c r="P44" s="855"/>
      <c r="Q44" s="855"/>
      <c r="S44" s="963" t="s">
        <v>123</v>
      </c>
      <c r="T44" s="962"/>
      <c r="U44" s="962"/>
      <c r="V44" s="962"/>
      <c r="W44" s="962"/>
      <c r="X44" s="962"/>
      <c r="Y44" s="962"/>
      <c r="Z44" s="962">
        <v>138862</v>
      </c>
      <c r="AA44" s="962"/>
      <c r="AB44" s="962"/>
      <c r="AC44" s="962"/>
      <c r="AD44" s="962"/>
      <c r="AE44" s="962"/>
      <c r="AF44" s="962"/>
      <c r="AG44" s="962">
        <v>131668</v>
      </c>
      <c r="AH44" s="962"/>
      <c r="AI44" s="962"/>
      <c r="AJ44" s="962"/>
      <c r="AK44" s="962"/>
      <c r="AL44" s="962"/>
      <c r="AM44" s="962"/>
      <c r="AN44" s="962">
        <v>124596</v>
      </c>
      <c r="AO44" s="962"/>
      <c r="AP44" s="962"/>
      <c r="AQ44" s="962"/>
      <c r="AR44" s="962"/>
      <c r="AS44" s="962"/>
      <c r="AT44" s="962"/>
      <c r="AU44" s="962">
        <v>123391</v>
      </c>
      <c r="AV44" s="962"/>
      <c r="AW44" s="962"/>
      <c r="AX44" s="962"/>
      <c r="AY44" s="962"/>
      <c r="AZ44" s="962"/>
      <c r="BA44" s="962"/>
      <c r="BB44" s="240"/>
      <c r="BC44" s="239"/>
      <c r="BD44" s="239"/>
      <c r="BE44" s="239"/>
      <c r="BF44" s="239"/>
      <c r="BG44" s="239"/>
      <c r="BH44" s="239"/>
      <c r="BI44" s="239"/>
      <c r="BJ44" s="239"/>
      <c r="BK44" s="239"/>
      <c r="BL44" s="239"/>
      <c r="BM44" s="239"/>
      <c r="BN44" s="239"/>
      <c r="BO44" s="239"/>
      <c r="BP44" s="239"/>
      <c r="BQ44" s="239"/>
      <c r="BR44" s="239"/>
      <c r="BS44" s="239"/>
      <c r="BT44" s="239"/>
      <c r="BU44" s="239"/>
      <c r="BV44" s="239"/>
      <c r="BW44" s="239"/>
    </row>
    <row r="45" spans="2:75" s="220" customFormat="1" ht="12.9" customHeight="1">
      <c r="B45" s="200"/>
      <c r="C45" s="200"/>
      <c r="D45" s="955" t="s">
        <v>601</v>
      </c>
      <c r="E45" s="955"/>
      <c r="F45" s="955"/>
      <c r="G45" s="955"/>
      <c r="H45" s="955"/>
      <c r="I45" s="955"/>
      <c r="J45" s="955"/>
      <c r="K45" s="955"/>
      <c r="L45" s="955"/>
      <c r="M45" s="955"/>
      <c r="N45" s="955"/>
      <c r="O45" s="955"/>
      <c r="P45" s="955"/>
      <c r="Q45" s="955"/>
      <c r="S45" s="963" t="s">
        <v>123</v>
      </c>
      <c r="T45" s="962"/>
      <c r="U45" s="962"/>
      <c r="V45" s="962"/>
      <c r="W45" s="962"/>
      <c r="X45" s="962"/>
      <c r="Y45" s="962"/>
      <c r="Z45" s="962">
        <v>92430</v>
      </c>
      <c r="AA45" s="962"/>
      <c r="AB45" s="962"/>
      <c r="AC45" s="962"/>
      <c r="AD45" s="962"/>
      <c r="AE45" s="962"/>
      <c r="AF45" s="962"/>
      <c r="AG45" s="962">
        <v>85780</v>
      </c>
      <c r="AH45" s="962"/>
      <c r="AI45" s="962"/>
      <c r="AJ45" s="962"/>
      <c r="AK45" s="962"/>
      <c r="AL45" s="962"/>
      <c r="AM45" s="962"/>
      <c r="AN45" s="962">
        <v>80793</v>
      </c>
      <c r="AO45" s="962"/>
      <c r="AP45" s="962"/>
      <c r="AQ45" s="962"/>
      <c r="AR45" s="962"/>
      <c r="AS45" s="962"/>
      <c r="AT45" s="962"/>
      <c r="AU45" s="962">
        <v>77560</v>
      </c>
      <c r="AV45" s="962"/>
      <c r="AW45" s="962"/>
      <c r="AX45" s="962"/>
      <c r="AY45" s="962"/>
      <c r="AZ45" s="962"/>
      <c r="BA45" s="962"/>
      <c r="BB45" s="240"/>
      <c r="BC45" s="239"/>
      <c r="BD45" s="239"/>
      <c r="BE45" s="239"/>
      <c r="BF45" s="239"/>
      <c r="BG45" s="239"/>
      <c r="BH45" s="239"/>
      <c r="BI45" s="239"/>
      <c r="BJ45" s="239"/>
      <c r="BK45" s="239"/>
      <c r="BL45" s="239"/>
      <c r="BM45" s="239"/>
      <c r="BN45" s="239"/>
      <c r="BO45" s="239"/>
      <c r="BP45" s="239"/>
      <c r="BQ45" s="239"/>
      <c r="BR45" s="239"/>
      <c r="BS45" s="239"/>
      <c r="BT45" s="239"/>
      <c r="BU45" s="239"/>
      <c r="BV45" s="239"/>
      <c r="BW45" s="239"/>
    </row>
    <row r="46" spans="2:75" s="220" customFormat="1" ht="12.9" customHeight="1">
      <c r="B46" s="200"/>
      <c r="C46" s="200"/>
      <c r="D46" s="855" t="s">
        <v>600</v>
      </c>
      <c r="E46" s="855"/>
      <c r="F46" s="855"/>
      <c r="G46" s="855"/>
      <c r="H46" s="855"/>
      <c r="I46" s="855"/>
      <c r="J46" s="855"/>
      <c r="K46" s="855"/>
      <c r="L46" s="855"/>
      <c r="M46" s="855"/>
      <c r="N46" s="855"/>
      <c r="O46" s="855"/>
      <c r="P46" s="855"/>
      <c r="Q46" s="855"/>
      <c r="S46" s="960" t="s">
        <v>123</v>
      </c>
      <c r="T46" s="961"/>
      <c r="U46" s="961"/>
      <c r="V46" s="961"/>
      <c r="W46" s="961"/>
      <c r="X46" s="961"/>
      <c r="Y46" s="961"/>
      <c r="Z46" s="962">
        <v>105561</v>
      </c>
      <c r="AA46" s="962"/>
      <c r="AB46" s="962"/>
      <c r="AC46" s="962"/>
      <c r="AD46" s="962"/>
      <c r="AE46" s="962"/>
      <c r="AF46" s="962"/>
      <c r="AG46" s="962">
        <v>103679</v>
      </c>
      <c r="AH46" s="962"/>
      <c r="AI46" s="962"/>
      <c r="AJ46" s="962"/>
      <c r="AK46" s="962"/>
      <c r="AL46" s="962"/>
      <c r="AM46" s="962"/>
      <c r="AN46" s="962">
        <v>105380</v>
      </c>
      <c r="AO46" s="962"/>
      <c r="AP46" s="962"/>
      <c r="AQ46" s="962"/>
      <c r="AR46" s="962"/>
      <c r="AS46" s="962"/>
      <c r="AT46" s="962"/>
      <c r="AU46" s="962">
        <v>111093</v>
      </c>
      <c r="AV46" s="962"/>
      <c r="AW46" s="962"/>
      <c r="AX46" s="962"/>
      <c r="AY46" s="962"/>
      <c r="AZ46" s="962"/>
      <c r="BA46" s="962"/>
      <c r="BB46" s="240"/>
      <c r="BC46" s="239"/>
      <c r="BD46" s="239"/>
      <c r="BE46" s="239"/>
      <c r="BF46" s="239"/>
      <c r="BG46" s="239"/>
      <c r="BH46" s="239"/>
      <c r="BI46" s="239"/>
      <c r="BJ46" s="239"/>
      <c r="BK46" s="239"/>
      <c r="BL46" s="239"/>
      <c r="BM46" s="239"/>
      <c r="BN46" s="239"/>
      <c r="BO46" s="239"/>
      <c r="BP46" s="239"/>
      <c r="BQ46" s="239"/>
      <c r="BR46" s="239"/>
      <c r="BS46" s="239"/>
      <c r="BT46" s="239"/>
      <c r="BU46" s="239"/>
      <c r="BV46" s="239"/>
      <c r="BW46" s="239"/>
    </row>
    <row r="47" spans="2:75" s="220" customFormat="1" ht="12.9" customHeight="1">
      <c r="B47" s="200"/>
      <c r="C47" s="200"/>
      <c r="D47" s="855" t="s">
        <v>599</v>
      </c>
      <c r="E47" s="855"/>
      <c r="F47" s="855"/>
      <c r="G47" s="855"/>
      <c r="H47" s="855"/>
      <c r="I47" s="855"/>
      <c r="J47" s="855"/>
      <c r="K47" s="855"/>
      <c r="L47" s="855"/>
      <c r="M47" s="855"/>
      <c r="N47" s="855"/>
      <c r="O47" s="855"/>
      <c r="P47" s="855"/>
      <c r="Q47" s="855"/>
      <c r="S47" s="960" t="s">
        <v>123</v>
      </c>
      <c r="T47" s="961"/>
      <c r="U47" s="961"/>
      <c r="V47" s="961"/>
      <c r="W47" s="961"/>
      <c r="X47" s="961"/>
      <c r="Y47" s="961"/>
      <c r="Z47" s="962">
        <v>248115</v>
      </c>
      <c r="AA47" s="962"/>
      <c r="AB47" s="962"/>
      <c r="AC47" s="962"/>
      <c r="AD47" s="962"/>
      <c r="AE47" s="962"/>
      <c r="AF47" s="962"/>
      <c r="AG47" s="962">
        <v>281209</v>
      </c>
      <c r="AH47" s="962"/>
      <c r="AI47" s="962"/>
      <c r="AJ47" s="962"/>
      <c r="AK47" s="962"/>
      <c r="AL47" s="962"/>
      <c r="AM47" s="962"/>
      <c r="AN47" s="962">
        <v>321378</v>
      </c>
      <c r="AO47" s="962"/>
      <c r="AP47" s="962"/>
      <c r="AQ47" s="962"/>
      <c r="AR47" s="962"/>
      <c r="AS47" s="962"/>
      <c r="AT47" s="962"/>
      <c r="AU47" s="962">
        <v>349028</v>
      </c>
      <c r="AV47" s="962"/>
      <c r="AW47" s="962"/>
      <c r="AX47" s="962"/>
      <c r="AY47" s="962"/>
      <c r="AZ47" s="962"/>
      <c r="BA47" s="962"/>
      <c r="BB47" s="240"/>
      <c r="BC47" s="239"/>
      <c r="BD47" s="239"/>
      <c r="BE47" s="239"/>
      <c r="BF47" s="239"/>
      <c r="BG47" s="239"/>
      <c r="BH47" s="239"/>
      <c r="BI47" s="239"/>
      <c r="BJ47" s="239"/>
      <c r="BK47" s="239"/>
      <c r="BL47" s="239"/>
      <c r="BM47" s="239"/>
      <c r="BN47" s="239"/>
      <c r="BO47" s="239"/>
      <c r="BP47" s="239"/>
      <c r="BQ47" s="239"/>
      <c r="BR47" s="239"/>
      <c r="BS47" s="239"/>
      <c r="BT47" s="239"/>
      <c r="BU47" s="239"/>
      <c r="BV47" s="239"/>
      <c r="BW47" s="239"/>
    </row>
    <row r="48" spans="2:75" s="220" customFormat="1" ht="12.9" customHeight="1">
      <c r="B48" s="200"/>
      <c r="C48" s="200"/>
      <c r="D48" s="855" t="s">
        <v>598</v>
      </c>
      <c r="E48" s="855"/>
      <c r="F48" s="855"/>
      <c r="G48" s="855"/>
      <c r="H48" s="855"/>
      <c r="I48" s="855"/>
      <c r="J48" s="855"/>
      <c r="K48" s="855"/>
      <c r="L48" s="855"/>
      <c r="M48" s="855"/>
      <c r="N48" s="855"/>
      <c r="O48" s="855"/>
      <c r="P48" s="855"/>
      <c r="Q48" s="855"/>
      <c r="S48" s="960" t="s">
        <v>123</v>
      </c>
      <c r="T48" s="961"/>
      <c r="U48" s="961"/>
      <c r="V48" s="961"/>
      <c r="W48" s="961"/>
      <c r="X48" s="961"/>
      <c r="Y48" s="961"/>
      <c r="Z48" s="962">
        <v>21295</v>
      </c>
      <c r="AA48" s="962"/>
      <c r="AB48" s="962"/>
      <c r="AC48" s="962"/>
      <c r="AD48" s="962"/>
      <c r="AE48" s="962"/>
      <c r="AF48" s="962"/>
      <c r="AG48" s="962">
        <v>12397</v>
      </c>
      <c r="AH48" s="962"/>
      <c r="AI48" s="962"/>
      <c r="AJ48" s="962"/>
      <c r="AK48" s="962"/>
      <c r="AL48" s="962"/>
      <c r="AM48" s="962"/>
      <c r="AN48" s="962">
        <v>16332</v>
      </c>
      <c r="AO48" s="962"/>
      <c r="AP48" s="962"/>
      <c r="AQ48" s="962"/>
      <c r="AR48" s="962"/>
      <c r="AS48" s="962"/>
      <c r="AT48" s="962"/>
      <c r="AU48" s="962">
        <v>14822</v>
      </c>
      <c r="AV48" s="962"/>
      <c r="AW48" s="962"/>
      <c r="AX48" s="962"/>
      <c r="AY48" s="962"/>
      <c r="AZ48" s="962"/>
      <c r="BA48" s="962"/>
      <c r="BB48" s="240"/>
      <c r="BC48" s="239"/>
      <c r="BD48" s="239"/>
      <c r="BE48" s="239"/>
      <c r="BF48" s="239"/>
      <c r="BG48" s="239"/>
      <c r="BH48" s="239"/>
      <c r="BI48" s="239"/>
      <c r="BJ48" s="239"/>
      <c r="BK48" s="239"/>
      <c r="BL48" s="239"/>
      <c r="BM48" s="239"/>
      <c r="BN48" s="239"/>
      <c r="BO48" s="239"/>
      <c r="BP48" s="239"/>
      <c r="BQ48" s="239"/>
      <c r="BR48" s="239"/>
      <c r="BS48" s="239"/>
      <c r="BT48" s="239"/>
      <c r="BU48" s="239"/>
      <c r="BV48" s="239"/>
      <c r="BW48" s="239"/>
    </row>
    <row r="49" spans="1:84" s="220" customFormat="1" ht="12.9" customHeight="1">
      <c r="B49" s="200"/>
      <c r="C49" s="200"/>
      <c r="D49" s="855" t="s">
        <v>624</v>
      </c>
      <c r="E49" s="855"/>
      <c r="F49" s="855"/>
      <c r="G49" s="855"/>
      <c r="H49" s="855"/>
      <c r="I49" s="855"/>
      <c r="J49" s="855"/>
      <c r="K49" s="855"/>
      <c r="L49" s="855"/>
      <c r="M49" s="855"/>
      <c r="N49" s="855"/>
      <c r="O49" s="855"/>
      <c r="P49" s="855"/>
      <c r="Q49" s="855"/>
      <c r="S49" s="963">
        <v>685604</v>
      </c>
      <c r="T49" s="962"/>
      <c r="U49" s="962"/>
      <c r="V49" s="962"/>
      <c r="W49" s="962"/>
      <c r="X49" s="962"/>
      <c r="Y49" s="962"/>
      <c r="Z49" s="962" t="s">
        <v>123</v>
      </c>
      <c r="AA49" s="962"/>
      <c r="AB49" s="962"/>
      <c r="AC49" s="962"/>
      <c r="AD49" s="962"/>
      <c r="AE49" s="962"/>
      <c r="AF49" s="962"/>
      <c r="AG49" s="962" t="s">
        <v>123</v>
      </c>
      <c r="AH49" s="962"/>
      <c r="AI49" s="962"/>
      <c r="AJ49" s="962"/>
      <c r="AK49" s="962"/>
      <c r="AL49" s="962"/>
      <c r="AM49" s="962"/>
      <c r="AN49" s="962" t="s">
        <v>123</v>
      </c>
      <c r="AO49" s="962"/>
      <c r="AP49" s="962"/>
      <c r="AQ49" s="962"/>
      <c r="AR49" s="962"/>
      <c r="AS49" s="962"/>
      <c r="AT49" s="962"/>
      <c r="AU49" s="962" t="s">
        <v>123</v>
      </c>
      <c r="AV49" s="962"/>
      <c r="AW49" s="962"/>
      <c r="AX49" s="962"/>
      <c r="AY49" s="962"/>
      <c r="AZ49" s="962"/>
      <c r="BA49" s="962"/>
      <c r="BB49" s="240"/>
      <c r="BC49" s="232"/>
      <c r="BD49" s="239"/>
      <c r="BE49" s="239"/>
      <c r="BF49" s="239"/>
      <c r="BG49" s="239"/>
      <c r="BH49" s="239"/>
      <c r="BI49" s="239"/>
      <c r="BJ49" s="239"/>
      <c r="BK49" s="239"/>
      <c r="BL49" s="239"/>
      <c r="BM49" s="239"/>
      <c r="BN49" s="239"/>
      <c r="BO49" s="239"/>
      <c r="BP49" s="239"/>
      <c r="BQ49" s="239"/>
      <c r="BR49" s="239"/>
      <c r="BS49" s="239"/>
      <c r="BT49" s="239"/>
      <c r="BU49" s="239"/>
      <c r="BV49" s="239"/>
      <c r="BW49" s="239"/>
    </row>
    <row r="50" spans="1:84" s="220" customFormat="1" ht="12.9" customHeight="1">
      <c r="B50" s="200"/>
      <c r="C50" s="200"/>
      <c r="D50" s="975" t="s">
        <v>623</v>
      </c>
      <c r="E50" s="975"/>
      <c r="F50" s="975"/>
      <c r="G50" s="975"/>
      <c r="H50" s="975"/>
      <c r="I50" s="975"/>
      <c r="J50" s="975"/>
      <c r="K50" s="975"/>
      <c r="L50" s="975"/>
      <c r="M50" s="975"/>
      <c r="N50" s="975"/>
      <c r="O50" s="975"/>
      <c r="P50" s="975"/>
      <c r="Q50" s="975"/>
      <c r="S50" s="960" t="s">
        <v>123</v>
      </c>
      <c r="T50" s="961"/>
      <c r="U50" s="961"/>
      <c r="V50" s="961"/>
      <c r="W50" s="961"/>
      <c r="X50" s="961"/>
      <c r="Y50" s="961"/>
      <c r="Z50" s="962">
        <v>165181</v>
      </c>
      <c r="AA50" s="962"/>
      <c r="AB50" s="962"/>
      <c r="AC50" s="962"/>
      <c r="AD50" s="962"/>
      <c r="AE50" s="962"/>
      <c r="AF50" s="962"/>
      <c r="AG50" s="962">
        <v>140103</v>
      </c>
      <c r="AH50" s="962"/>
      <c r="AI50" s="962"/>
      <c r="AJ50" s="962"/>
      <c r="AK50" s="962"/>
      <c r="AL50" s="962"/>
      <c r="AM50" s="962"/>
      <c r="AN50" s="962">
        <v>149050</v>
      </c>
      <c r="AO50" s="962"/>
      <c r="AP50" s="962"/>
      <c r="AQ50" s="962"/>
      <c r="AR50" s="962"/>
      <c r="AS50" s="962"/>
      <c r="AT50" s="962"/>
      <c r="AU50" s="962">
        <v>163157</v>
      </c>
      <c r="AV50" s="962"/>
      <c r="AW50" s="962"/>
      <c r="AX50" s="962"/>
      <c r="AY50" s="962"/>
      <c r="AZ50" s="962"/>
      <c r="BA50" s="962"/>
      <c r="BB50" s="240"/>
      <c r="BC50" s="232"/>
      <c r="BD50" s="239"/>
      <c r="BE50" s="239"/>
      <c r="BF50" s="239"/>
      <c r="BG50" s="239"/>
      <c r="BH50" s="239"/>
      <c r="BI50" s="239"/>
      <c r="BJ50" s="239"/>
      <c r="BK50" s="239"/>
      <c r="BL50" s="239"/>
      <c r="BM50" s="239"/>
      <c r="BN50" s="239"/>
      <c r="BO50" s="239"/>
      <c r="BP50" s="239"/>
      <c r="BQ50" s="239"/>
      <c r="BR50" s="239"/>
      <c r="BS50" s="239"/>
      <c r="BT50" s="239"/>
      <c r="BU50" s="239"/>
      <c r="BV50" s="239"/>
      <c r="BW50" s="239"/>
    </row>
    <row r="51" spans="1:84" s="220" customFormat="1" ht="12.9" customHeight="1">
      <c r="B51" s="200"/>
      <c r="C51" s="200"/>
      <c r="D51" s="856" t="s">
        <v>622</v>
      </c>
      <c r="E51" s="856"/>
      <c r="F51" s="856"/>
      <c r="G51" s="856"/>
      <c r="H51" s="856"/>
      <c r="I51" s="856"/>
      <c r="J51" s="856"/>
      <c r="K51" s="856"/>
      <c r="L51" s="856"/>
      <c r="M51" s="856"/>
      <c r="N51" s="856"/>
      <c r="O51" s="856"/>
      <c r="P51" s="856"/>
      <c r="Q51" s="856"/>
      <c r="R51" s="349"/>
      <c r="S51" s="963">
        <v>82223</v>
      </c>
      <c r="T51" s="962"/>
      <c r="U51" s="962"/>
      <c r="V51" s="962"/>
      <c r="W51" s="962"/>
      <c r="X51" s="962"/>
      <c r="Y51" s="962"/>
      <c r="Z51" s="962" t="s">
        <v>123</v>
      </c>
      <c r="AA51" s="962"/>
      <c r="AB51" s="962"/>
      <c r="AC51" s="962"/>
      <c r="AD51" s="962"/>
      <c r="AE51" s="962"/>
      <c r="AF51" s="962"/>
      <c r="AG51" s="962" t="s">
        <v>123</v>
      </c>
      <c r="AH51" s="962"/>
      <c r="AI51" s="962"/>
      <c r="AJ51" s="962"/>
      <c r="AK51" s="962"/>
      <c r="AL51" s="962"/>
      <c r="AM51" s="962"/>
      <c r="AN51" s="962" t="s">
        <v>123</v>
      </c>
      <c r="AO51" s="962"/>
      <c r="AP51" s="962"/>
      <c r="AQ51" s="962"/>
      <c r="AR51" s="962"/>
      <c r="AS51" s="962"/>
      <c r="AT51" s="962"/>
      <c r="AU51" s="962" t="s">
        <v>123</v>
      </c>
      <c r="AV51" s="962"/>
      <c r="AW51" s="962"/>
      <c r="AX51" s="962"/>
      <c r="AY51" s="962"/>
      <c r="AZ51" s="962"/>
      <c r="BA51" s="962"/>
      <c r="BB51" s="240"/>
      <c r="BC51" s="232"/>
      <c r="BD51" s="239"/>
      <c r="BE51" s="239"/>
      <c r="BF51" s="239"/>
      <c r="BG51" s="239"/>
      <c r="BH51" s="239"/>
      <c r="BI51" s="239"/>
      <c r="BJ51" s="239"/>
      <c r="BK51" s="239"/>
      <c r="BL51" s="239"/>
      <c r="BM51" s="239"/>
      <c r="BN51" s="239"/>
      <c r="BO51" s="239"/>
      <c r="BP51" s="239"/>
      <c r="BQ51" s="239"/>
      <c r="BR51" s="239"/>
      <c r="BS51" s="239"/>
      <c r="BT51" s="239"/>
      <c r="BU51" s="239"/>
      <c r="BV51" s="239"/>
      <c r="BW51" s="239"/>
    </row>
    <row r="52" spans="1:84" s="220" customFormat="1" ht="12.9" customHeight="1">
      <c r="B52" s="200"/>
      <c r="C52" s="200"/>
      <c r="D52" s="976" t="s">
        <v>621</v>
      </c>
      <c r="E52" s="976"/>
      <c r="F52" s="976"/>
      <c r="G52" s="976"/>
      <c r="H52" s="976"/>
      <c r="I52" s="976"/>
      <c r="J52" s="976"/>
      <c r="K52" s="976"/>
      <c r="L52" s="976"/>
      <c r="M52" s="976"/>
      <c r="N52" s="976"/>
      <c r="O52" s="976"/>
      <c r="P52" s="976"/>
      <c r="Q52" s="976"/>
      <c r="R52" s="349"/>
      <c r="S52" s="960" t="s">
        <v>123</v>
      </c>
      <c r="T52" s="961"/>
      <c r="U52" s="961"/>
      <c r="V52" s="961"/>
      <c r="W52" s="961"/>
      <c r="X52" s="961"/>
      <c r="Y52" s="961"/>
      <c r="Z52" s="962">
        <v>81168</v>
      </c>
      <c r="AA52" s="962"/>
      <c r="AB52" s="962"/>
      <c r="AC52" s="962"/>
      <c r="AD52" s="962"/>
      <c r="AE52" s="962"/>
      <c r="AF52" s="962"/>
      <c r="AG52" s="962">
        <v>79546</v>
      </c>
      <c r="AH52" s="962"/>
      <c r="AI52" s="962"/>
      <c r="AJ52" s="962"/>
      <c r="AK52" s="962"/>
      <c r="AL52" s="962"/>
      <c r="AM52" s="962"/>
      <c r="AN52" s="962">
        <v>79022</v>
      </c>
      <c r="AO52" s="962"/>
      <c r="AP52" s="962"/>
      <c r="AQ52" s="962"/>
      <c r="AR52" s="962"/>
      <c r="AS52" s="962"/>
      <c r="AT52" s="962"/>
      <c r="AU52" s="962">
        <v>79364</v>
      </c>
      <c r="AV52" s="962"/>
      <c r="AW52" s="962"/>
      <c r="AX52" s="962"/>
      <c r="AY52" s="962"/>
      <c r="AZ52" s="962"/>
      <c r="BA52" s="962"/>
      <c r="BB52" s="240"/>
      <c r="BC52" s="232"/>
      <c r="BD52" s="239"/>
      <c r="BE52" s="239"/>
      <c r="BF52" s="239"/>
      <c r="BG52" s="239"/>
      <c r="BH52" s="239"/>
      <c r="BI52" s="239"/>
      <c r="BJ52" s="239"/>
      <c r="BK52" s="239"/>
      <c r="BL52" s="239"/>
      <c r="BM52" s="239"/>
      <c r="BN52" s="239"/>
      <c r="BO52" s="239"/>
      <c r="BP52" s="239"/>
      <c r="BQ52" s="239"/>
      <c r="BR52" s="239"/>
      <c r="BS52" s="239"/>
      <c r="BT52" s="239"/>
      <c r="BU52" s="239"/>
      <c r="BV52" s="239"/>
      <c r="BW52" s="239"/>
    </row>
    <row r="53" spans="1:84" s="220" customFormat="1" ht="12.9" customHeight="1">
      <c r="B53" s="241"/>
      <c r="C53" s="855" t="s">
        <v>620</v>
      </c>
      <c r="D53" s="855"/>
      <c r="E53" s="855"/>
      <c r="F53" s="855"/>
      <c r="G53" s="855"/>
      <c r="H53" s="855"/>
      <c r="I53" s="855"/>
      <c r="J53" s="855"/>
      <c r="K53" s="855"/>
      <c r="L53" s="855"/>
      <c r="M53" s="855"/>
      <c r="N53" s="855"/>
      <c r="O53" s="855"/>
      <c r="P53" s="855"/>
      <c r="Q53" s="855"/>
      <c r="R53" s="239"/>
      <c r="S53" s="963">
        <v>29347</v>
      </c>
      <c r="T53" s="962"/>
      <c r="U53" s="962"/>
      <c r="V53" s="962"/>
      <c r="W53" s="962"/>
      <c r="X53" s="962"/>
      <c r="Y53" s="962"/>
      <c r="Z53" s="962">
        <v>43517</v>
      </c>
      <c r="AA53" s="962"/>
      <c r="AB53" s="962"/>
      <c r="AC53" s="962"/>
      <c r="AD53" s="962"/>
      <c r="AE53" s="962"/>
      <c r="AF53" s="962"/>
      <c r="AG53" s="962">
        <v>125138</v>
      </c>
      <c r="AH53" s="962"/>
      <c r="AI53" s="962"/>
      <c r="AJ53" s="962"/>
      <c r="AK53" s="962"/>
      <c r="AL53" s="962"/>
      <c r="AM53" s="962"/>
      <c r="AN53" s="962">
        <v>112059</v>
      </c>
      <c r="AO53" s="962"/>
      <c r="AP53" s="962"/>
      <c r="AQ53" s="962"/>
      <c r="AR53" s="962"/>
      <c r="AS53" s="962"/>
      <c r="AT53" s="962"/>
      <c r="AU53" s="962">
        <v>74481</v>
      </c>
      <c r="AV53" s="962"/>
      <c r="AW53" s="962"/>
      <c r="AX53" s="962"/>
      <c r="AY53" s="962"/>
      <c r="AZ53" s="962"/>
      <c r="BA53" s="962"/>
      <c r="BB53" s="240"/>
      <c r="BC53" s="232"/>
      <c r="BD53" s="239"/>
      <c r="BE53" s="239"/>
      <c r="BF53" s="239"/>
      <c r="BG53" s="239"/>
      <c r="BH53" s="239"/>
      <c r="BI53" s="239"/>
      <c r="BJ53" s="239"/>
      <c r="BK53" s="239"/>
      <c r="BL53" s="239"/>
      <c r="BM53" s="239"/>
      <c r="BN53" s="239"/>
      <c r="BO53" s="239"/>
      <c r="BP53" s="239"/>
      <c r="BQ53" s="239"/>
      <c r="BR53" s="239"/>
      <c r="BS53" s="239"/>
      <c r="BT53" s="239"/>
      <c r="BU53" s="239"/>
      <c r="BV53" s="239"/>
      <c r="BW53" s="239"/>
    </row>
    <row r="54" spans="1:84" s="220" customFormat="1" ht="6" customHeight="1">
      <c r="A54" s="200"/>
      <c r="B54" s="229"/>
      <c r="C54" s="229"/>
      <c r="D54" s="229"/>
      <c r="E54" s="229"/>
      <c r="F54" s="229"/>
      <c r="G54" s="229"/>
      <c r="H54" s="229"/>
      <c r="I54" s="229"/>
      <c r="J54" s="229"/>
      <c r="K54" s="229"/>
      <c r="L54" s="229"/>
      <c r="M54" s="229"/>
      <c r="N54" s="229"/>
      <c r="O54" s="229"/>
      <c r="P54" s="229"/>
      <c r="Q54" s="229"/>
      <c r="R54" s="229"/>
      <c r="S54" s="270"/>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40"/>
      <c r="BC54" s="232"/>
      <c r="BD54" s="239"/>
      <c r="BE54" s="239"/>
      <c r="BF54" s="239"/>
      <c r="BG54" s="239"/>
      <c r="BH54" s="239"/>
      <c r="BI54" s="239"/>
      <c r="BJ54" s="239"/>
      <c r="BK54" s="239"/>
      <c r="BL54" s="239"/>
      <c r="BM54" s="239"/>
      <c r="BN54" s="239"/>
      <c r="BO54" s="239"/>
      <c r="BP54" s="239"/>
      <c r="BQ54" s="239"/>
      <c r="BR54" s="239"/>
      <c r="BS54" s="239"/>
      <c r="BT54" s="239"/>
      <c r="BU54" s="239"/>
      <c r="BV54" s="239"/>
      <c r="BW54" s="239"/>
    </row>
    <row r="55" spans="1:84" s="128" customFormat="1" ht="12.9" customHeight="1">
      <c r="B55" s="227" t="s">
        <v>619</v>
      </c>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row>
    <row r="56" spans="1:84" s="128" customFormat="1" ht="12.9" customHeight="1">
      <c r="B56" s="227" t="s">
        <v>618</v>
      </c>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row>
    <row r="57" spans="1:84" s="128" customFormat="1" ht="12.9" customHeight="1">
      <c r="B57" s="128" t="s">
        <v>617</v>
      </c>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row>
    <row r="58" spans="1:84" s="128" customFormat="1" ht="12.9" customHeight="1">
      <c r="C58" s="227"/>
    </row>
    <row r="59" spans="1:84" s="128" customFormat="1" ht="12.9" customHeight="1">
      <c r="C59" s="227"/>
    </row>
    <row r="60" spans="1:84" s="128" customFormat="1" ht="12.9" customHeight="1">
      <c r="C60" s="227"/>
      <c r="BB60" s="268"/>
    </row>
    <row r="61" spans="1:84" s="128" customFormat="1" ht="12.9" customHeight="1">
      <c r="C61" s="227"/>
      <c r="BB61" s="268"/>
    </row>
    <row r="62" spans="1:84" s="128" customFormat="1" ht="12.9" customHeight="1">
      <c r="B62" s="223"/>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5"/>
      <c r="BC62" s="223"/>
      <c r="BX62" s="227"/>
      <c r="BY62" s="227"/>
      <c r="BZ62" s="227"/>
      <c r="CA62" s="227"/>
      <c r="CB62" s="227"/>
      <c r="CC62" s="227"/>
      <c r="CD62" s="227"/>
      <c r="CE62" s="227"/>
      <c r="CF62" s="227"/>
    </row>
    <row r="63" spans="1:84" s="128" customFormat="1" ht="12.9" customHeight="1">
      <c r="BB63" s="268"/>
    </row>
    <row r="64" spans="1:84" s="128" customFormat="1" ht="12.9" customHeight="1">
      <c r="C64" s="227"/>
      <c r="BB64" s="268"/>
    </row>
    <row r="65" spans="54:54" s="128" customFormat="1" ht="12.9" customHeight="1">
      <c r="BB65" s="268"/>
    </row>
  </sheetData>
  <mergeCells count="264">
    <mergeCell ref="S51:Y51"/>
    <mergeCell ref="S52:Y52"/>
    <mergeCell ref="S46:Y46"/>
    <mergeCell ref="S47:Y47"/>
    <mergeCell ref="B6:D6"/>
    <mergeCell ref="G6:H6"/>
    <mergeCell ref="E10:F10"/>
    <mergeCell ref="L10:Q10"/>
    <mergeCell ref="R10:S10"/>
    <mergeCell ref="U10:Z10"/>
    <mergeCell ref="Z50:AF50"/>
    <mergeCell ref="Z43:AF43"/>
    <mergeCell ref="Z44:AF44"/>
    <mergeCell ref="Z46:AF46"/>
    <mergeCell ref="S38:Y38"/>
    <mergeCell ref="S39:Y39"/>
    <mergeCell ref="S40:Y40"/>
    <mergeCell ref="D42:Q42"/>
    <mergeCell ref="S42:Y42"/>
    <mergeCell ref="S43:Y43"/>
    <mergeCell ref="D45:Q45"/>
    <mergeCell ref="D46:Q46"/>
    <mergeCell ref="D47:Q47"/>
    <mergeCell ref="D49:Q49"/>
    <mergeCell ref="D50:Q50"/>
    <mergeCell ref="D41:Q41"/>
    <mergeCell ref="AU53:BA53"/>
    <mergeCell ref="AU47:BA47"/>
    <mergeCell ref="AU48:BA48"/>
    <mergeCell ref="AU49:BA49"/>
    <mergeCell ref="AU50:BA50"/>
    <mergeCell ref="AU45:BA45"/>
    <mergeCell ref="AU46:BA46"/>
    <mergeCell ref="AN51:AT51"/>
    <mergeCell ref="AN53:AT53"/>
    <mergeCell ref="AU52:BA52"/>
    <mergeCell ref="AG50:AM50"/>
    <mergeCell ref="AG43:AM43"/>
    <mergeCell ref="AG45:AM45"/>
    <mergeCell ref="AG46:AM46"/>
    <mergeCell ref="AG41:AM41"/>
    <mergeCell ref="AG42:AM42"/>
    <mergeCell ref="AG49:AM49"/>
    <mergeCell ref="AN44:AT44"/>
    <mergeCell ref="D48:Q48"/>
    <mergeCell ref="S49:Y49"/>
    <mergeCell ref="D52:Q52"/>
    <mergeCell ref="AU51:BA51"/>
    <mergeCell ref="AN33:AT33"/>
    <mergeCell ref="AN34:AT34"/>
    <mergeCell ref="AN35:AT35"/>
    <mergeCell ref="AN36:AT36"/>
    <mergeCell ref="AN38:AT38"/>
    <mergeCell ref="AN41:AT41"/>
    <mergeCell ref="AN37:AT37"/>
    <mergeCell ref="AN39:AT39"/>
    <mergeCell ref="AU43:BA43"/>
    <mergeCell ref="AU44:BA44"/>
    <mergeCell ref="AU41:BA41"/>
    <mergeCell ref="AU42:BA42"/>
    <mergeCell ref="AN42:AT42"/>
    <mergeCell ref="AN48:AT48"/>
    <mergeCell ref="AN49:AT49"/>
    <mergeCell ref="AN50:AT50"/>
    <mergeCell ref="AN45:AT45"/>
    <mergeCell ref="AN46:AT46"/>
    <mergeCell ref="AN47:AT47"/>
    <mergeCell ref="AG53:AM53"/>
    <mergeCell ref="S41:Y41"/>
    <mergeCell ref="S37:Y37"/>
    <mergeCell ref="S34:Y34"/>
    <mergeCell ref="Z31:AF31"/>
    <mergeCell ref="Z33:AF33"/>
    <mergeCell ref="Z34:AF34"/>
    <mergeCell ref="Z35:AF35"/>
    <mergeCell ref="Z51:AF51"/>
    <mergeCell ref="Z45:AF45"/>
    <mergeCell ref="Z36:AF36"/>
    <mergeCell ref="Z37:AF37"/>
    <mergeCell ref="Z38:AF38"/>
    <mergeCell ref="Z39:AF39"/>
    <mergeCell ref="Z52:AF52"/>
    <mergeCell ref="Z53:AF53"/>
    <mergeCell ref="Z47:AF47"/>
    <mergeCell ref="Z40:AF40"/>
    <mergeCell ref="Z41:AF41"/>
    <mergeCell ref="Z48:AF48"/>
    <mergeCell ref="Z49:AF49"/>
    <mergeCell ref="S53:Y53"/>
    <mergeCell ref="S45:Y45"/>
    <mergeCell ref="AG40:AM40"/>
    <mergeCell ref="AU40:BA40"/>
    <mergeCell ref="AN40:AT40"/>
    <mergeCell ref="S36:Y36"/>
    <mergeCell ref="D36:Q36"/>
    <mergeCell ref="D33:Q33"/>
    <mergeCell ref="AG36:AM36"/>
    <mergeCell ref="AG37:AM37"/>
    <mergeCell ref="AG38:AM38"/>
    <mergeCell ref="AG33:AM33"/>
    <mergeCell ref="AG34:AM34"/>
    <mergeCell ref="AG35:AM35"/>
    <mergeCell ref="AU29:BA29"/>
    <mergeCell ref="AN29:AT29"/>
    <mergeCell ref="AN52:AT52"/>
    <mergeCell ref="S44:Y44"/>
    <mergeCell ref="Z42:AF42"/>
    <mergeCell ref="AG39:AM39"/>
    <mergeCell ref="AU33:BA33"/>
    <mergeCell ref="AU34:BA34"/>
    <mergeCell ref="D25:Q25"/>
    <mergeCell ref="D29:Q29"/>
    <mergeCell ref="D39:Q39"/>
    <mergeCell ref="S26:Y26"/>
    <mergeCell ref="S28:Y28"/>
    <mergeCell ref="S35:Y35"/>
    <mergeCell ref="C32:Q32"/>
    <mergeCell ref="C27:Q27"/>
    <mergeCell ref="Z27:AF27"/>
    <mergeCell ref="S29:Y29"/>
    <mergeCell ref="D34:Q34"/>
    <mergeCell ref="D35:Q35"/>
    <mergeCell ref="D37:Q37"/>
    <mergeCell ref="S25:Y25"/>
    <mergeCell ref="S30:Y30"/>
    <mergeCell ref="Z25:AF25"/>
    <mergeCell ref="AU32:BA32"/>
    <mergeCell ref="AU39:BA39"/>
    <mergeCell ref="AU37:BA37"/>
    <mergeCell ref="AU31:BA31"/>
    <mergeCell ref="AU30:BA30"/>
    <mergeCell ref="AN31:AT31"/>
    <mergeCell ref="AG30:AM30"/>
    <mergeCell ref="S32:Y32"/>
    <mergeCell ref="S33:Y33"/>
    <mergeCell ref="AU26:BA26"/>
    <mergeCell ref="AU27:BA27"/>
    <mergeCell ref="AN27:AT27"/>
    <mergeCell ref="AU24:BA24"/>
    <mergeCell ref="AN26:AT26"/>
    <mergeCell ref="AN24:AT24"/>
    <mergeCell ref="AG24:AM24"/>
    <mergeCell ref="AG25:AM25"/>
    <mergeCell ref="AN25:AT25"/>
    <mergeCell ref="AU28:BA28"/>
    <mergeCell ref="AU35:BA35"/>
    <mergeCell ref="AU36:BA36"/>
    <mergeCell ref="AU38:BA38"/>
    <mergeCell ref="AU22:BA22"/>
    <mergeCell ref="AN22:AT22"/>
    <mergeCell ref="AU20:BA20"/>
    <mergeCell ref="AU8:BA8"/>
    <mergeCell ref="AN20:AT20"/>
    <mergeCell ref="AL12:AR12"/>
    <mergeCell ref="AU12:BA12"/>
    <mergeCell ref="AU18:BA18"/>
    <mergeCell ref="AG20:AM20"/>
    <mergeCell ref="AC10:AI10"/>
    <mergeCell ref="AL10:AR10"/>
    <mergeCell ref="AU10:BA10"/>
    <mergeCell ref="AN32:AT32"/>
    <mergeCell ref="AG32:AM32"/>
    <mergeCell ref="AG31:AM31"/>
    <mergeCell ref="AN28:AT28"/>
    <mergeCell ref="AN30:AT30"/>
    <mergeCell ref="AG22:AM22"/>
    <mergeCell ref="AU23:BA23"/>
    <mergeCell ref="AU25:BA25"/>
    <mergeCell ref="C53:Q53"/>
    <mergeCell ref="D30:Q30"/>
    <mergeCell ref="D51:Q51"/>
    <mergeCell ref="AG27:AM27"/>
    <mergeCell ref="S27:Y27"/>
    <mergeCell ref="AG51:AM51"/>
    <mergeCell ref="AG52:AM52"/>
    <mergeCell ref="D31:Q31"/>
    <mergeCell ref="I4:Q4"/>
    <mergeCell ref="B3:H4"/>
    <mergeCell ref="U8:Z8"/>
    <mergeCell ref="R7:S7"/>
    <mergeCell ref="L6:Q6"/>
    <mergeCell ref="L7:Q7"/>
    <mergeCell ref="L8:Q8"/>
    <mergeCell ref="G8:H8"/>
    <mergeCell ref="D28:Q28"/>
    <mergeCell ref="D23:Q23"/>
    <mergeCell ref="D24:Q24"/>
    <mergeCell ref="D26:Q26"/>
    <mergeCell ref="S31:Y31"/>
    <mergeCell ref="D40:Q40"/>
    <mergeCell ref="S50:Y50"/>
    <mergeCell ref="Z32:AF32"/>
    <mergeCell ref="AN23:AT23"/>
    <mergeCell ref="Z29:AF29"/>
    <mergeCell ref="Z26:AF26"/>
    <mergeCell ref="Z28:AF28"/>
    <mergeCell ref="AL8:AR8"/>
    <mergeCell ref="R8:S8"/>
    <mergeCell ref="Z18:AF18"/>
    <mergeCell ref="AG18:AM18"/>
    <mergeCell ref="R12:S12"/>
    <mergeCell ref="AL11:AR11"/>
    <mergeCell ref="U11:Z11"/>
    <mergeCell ref="U9:Z9"/>
    <mergeCell ref="AC9:AI9"/>
    <mergeCell ref="R11:S11"/>
    <mergeCell ref="AN43:AT43"/>
    <mergeCell ref="AS3:BA4"/>
    <mergeCell ref="AJ3:AR4"/>
    <mergeCell ref="AU6:BA6"/>
    <mergeCell ref="AA4:AI4"/>
    <mergeCell ref="U12:Z12"/>
    <mergeCell ref="AC12:AI12"/>
    <mergeCell ref="AN18:AT18"/>
    <mergeCell ref="AU11:BA11"/>
    <mergeCell ref="AU9:BA9"/>
    <mergeCell ref="R4:Z4"/>
    <mergeCell ref="AU7:BA7"/>
    <mergeCell ref="S18:Y18"/>
    <mergeCell ref="AL9:AR9"/>
    <mergeCell ref="U6:Z6"/>
    <mergeCell ref="AC7:AI7"/>
    <mergeCell ref="U7:Z7"/>
    <mergeCell ref="AL6:AR6"/>
    <mergeCell ref="AC6:AI6"/>
    <mergeCell ref="AL7:AR7"/>
    <mergeCell ref="AG23:AM23"/>
    <mergeCell ref="AG28:AM28"/>
    <mergeCell ref="AG29:AM29"/>
    <mergeCell ref="AG26:AM26"/>
    <mergeCell ref="R9:S9"/>
    <mergeCell ref="E7:F7"/>
    <mergeCell ref="R6:S6"/>
    <mergeCell ref="AC11:AI11"/>
    <mergeCell ref="AC8:AI8"/>
    <mergeCell ref="E6:F6"/>
    <mergeCell ref="E8:F8"/>
    <mergeCell ref="E9:F9"/>
    <mergeCell ref="S48:Y48"/>
    <mergeCell ref="Z23:AF23"/>
    <mergeCell ref="Z24:AF24"/>
    <mergeCell ref="S23:Y23"/>
    <mergeCell ref="S24:Y24"/>
    <mergeCell ref="Z22:AF22"/>
    <mergeCell ref="Z20:AF20"/>
    <mergeCell ref="S20:Y20"/>
    <mergeCell ref="S22:Y22"/>
    <mergeCell ref="Z30:AF30"/>
    <mergeCell ref="D38:Q38"/>
    <mergeCell ref="AG48:AM48"/>
    <mergeCell ref="AG44:AM44"/>
    <mergeCell ref="D43:Q43"/>
    <mergeCell ref="D44:Q44"/>
    <mergeCell ref="AG47:AM47"/>
    <mergeCell ref="E12:F12"/>
    <mergeCell ref="L12:Q12"/>
    <mergeCell ref="C22:Q22"/>
    <mergeCell ref="B20:Q20"/>
    <mergeCell ref="B8:D8"/>
    <mergeCell ref="E11:F11"/>
    <mergeCell ref="L11:Q11"/>
    <mergeCell ref="B7:D7"/>
    <mergeCell ref="G7:H7"/>
    <mergeCell ref="L9:Q9"/>
  </mergeCells>
  <phoneticPr fontId="1"/>
  <printOptions horizontalCentered="1"/>
  <pageMargins left="0.39370078740157483" right="0.39370078740157483" top="0.47244094488188981" bottom="0" header="0.31496062992125984" footer="0"/>
  <pageSetup paperSize="9" scale="98" firstPageNumber="5" orientation="portrait" useFirstPageNumber="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D55"/>
  <sheetViews>
    <sheetView showGridLines="0" view="pageBreakPreview" topLeftCell="A22" zoomScaleNormal="100" zoomScaleSheetLayoutView="100" workbookViewId="0">
      <selection activeCell="BA37" sqref="BA37"/>
    </sheetView>
  </sheetViews>
  <sheetFormatPr defaultColWidth="9" defaultRowHeight="20.100000000000001" customHeight="1"/>
  <cols>
    <col min="1" max="9" width="1.6640625" style="200" customWidth="1"/>
    <col min="10" max="51" width="1.88671875" style="200" customWidth="1"/>
    <col min="52" max="52" width="4.33203125" style="202" customWidth="1"/>
    <col min="53" max="53" width="11.109375" style="200" customWidth="1"/>
    <col min="54" max="54" width="8.77734375" style="200" customWidth="1"/>
    <col min="55" max="55" width="9.44140625" style="200" customWidth="1"/>
    <col min="56" max="57" width="1.6640625" style="200" customWidth="1"/>
    <col min="58" max="58" width="8.77734375" style="200" customWidth="1"/>
    <col min="59" max="59" width="9.44140625" style="200" customWidth="1"/>
    <col min="60" max="61" width="1.6640625" style="200" customWidth="1"/>
    <col min="62" max="62" width="8.77734375" style="200" customWidth="1"/>
    <col min="63" max="63" width="9.44140625" style="200" customWidth="1"/>
    <col min="64" max="64" width="1.44140625" style="200" customWidth="1"/>
    <col min="65" max="65" width="1.6640625" style="200" customWidth="1"/>
    <col min="66" max="66" width="8.77734375" style="200" customWidth="1"/>
    <col min="67" max="67" width="9.44140625" style="200" customWidth="1"/>
    <col min="68" max="69" width="1.6640625" style="200" customWidth="1"/>
    <col min="70" max="70" width="8.77734375" style="200" customWidth="1"/>
    <col min="71" max="71" width="9.44140625" style="200" customWidth="1"/>
    <col min="72" max="72" width="1.6640625" style="200" customWidth="1"/>
    <col min="73" max="16384" width="9" style="200"/>
  </cols>
  <sheetData>
    <row r="1" spans="2:82" ht="20.100000000000001" customHeight="1">
      <c r="B1" s="259" t="s">
        <v>684</v>
      </c>
      <c r="C1" s="259"/>
      <c r="D1" s="259"/>
      <c r="AT1" s="853"/>
      <c r="AU1" s="853"/>
      <c r="AV1" s="853"/>
      <c r="AW1" s="853"/>
      <c r="AX1" s="853"/>
      <c r="AY1" s="853"/>
      <c r="BA1" s="220"/>
    </row>
    <row r="2" spans="2:82" ht="6" customHeight="1">
      <c r="B2" s="344"/>
      <c r="C2" s="344"/>
      <c r="D2" s="259"/>
      <c r="AT2" s="981"/>
      <c r="AU2" s="981"/>
      <c r="AV2" s="981"/>
      <c r="AW2" s="981"/>
      <c r="AX2" s="981"/>
      <c r="AY2" s="981"/>
      <c r="AZ2" s="222"/>
      <c r="BA2" s="220"/>
    </row>
    <row r="3" spans="2:82" ht="19.5" customHeight="1">
      <c r="B3" s="834" t="s">
        <v>58</v>
      </c>
      <c r="C3" s="834"/>
      <c r="D3" s="834"/>
      <c r="E3" s="834"/>
      <c r="F3" s="834"/>
      <c r="G3" s="834"/>
      <c r="H3" s="834"/>
      <c r="I3" s="835"/>
      <c r="J3" s="833" t="s">
        <v>683</v>
      </c>
      <c r="K3" s="842"/>
      <c r="L3" s="842"/>
      <c r="M3" s="842"/>
      <c r="N3" s="842"/>
      <c r="O3" s="842"/>
      <c r="P3" s="842"/>
      <c r="Q3" s="843"/>
      <c r="R3" s="985" t="s">
        <v>682</v>
      </c>
      <c r="S3" s="986"/>
      <c r="T3" s="986"/>
      <c r="U3" s="986"/>
      <c r="V3" s="986"/>
      <c r="W3" s="986"/>
      <c r="X3" s="986"/>
      <c r="Y3" s="986"/>
      <c r="Z3" s="986"/>
      <c r="AA3" s="986"/>
      <c r="AB3" s="986"/>
      <c r="AC3" s="986"/>
      <c r="AD3" s="986"/>
      <c r="AE3" s="986"/>
      <c r="AF3" s="986"/>
      <c r="AG3" s="986"/>
      <c r="AH3" s="987"/>
      <c r="AI3" s="985" t="s">
        <v>681</v>
      </c>
      <c r="AJ3" s="986"/>
      <c r="AK3" s="986"/>
      <c r="AL3" s="986"/>
      <c r="AM3" s="986"/>
      <c r="AN3" s="986"/>
      <c r="AO3" s="986"/>
      <c r="AP3" s="986"/>
      <c r="AQ3" s="986"/>
      <c r="AR3" s="986"/>
      <c r="AS3" s="986"/>
      <c r="AT3" s="986"/>
      <c r="AU3" s="986"/>
      <c r="AV3" s="986"/>
      <c r="AW3" s="986"/>
      <c r="AX3" s="986"/>
      <c r="AY3" s="986"/>
      <c r="AZ3" s="222"/>
      <c r="BA3" s="220"/>
    </row>
    <row r="4" spans="2:82" ht="19.5" customHeight="1">
      <c r="B4" s="837"/>
      <c r="C4" s="837"/>
      <c r="D4" s="837"/>
      <c r="E4" s="837"/>
      <c r="F4" s="837"/>
      <c r="G4" s="837"/>
      <c r="H4" s="837"/>
      <c r="I4" s="838"/>
      <c r="J4" s="844"/>
      <c r="K4" s="845"/>
      <c r="L4" s="845"/>
      <c r="M4" s="845"/>
      <c r="N4" s="845"/>
      <c r="O4" s="845"/>
      <c r="P4" s="845"/>
      <c r="Q4" s="846"/>
      <c r="R4" s="985" t="s">
        <v>102</v>
      </c>
      <c r="S4" s="986"/>
      <c r="T4" s="986"/>
      <c r="U4" s="986"/>
      <c r="V4" s="986"/>
      <c r="W4" s="986"/>
      <c r="X4" s="987"/>
      <c r="Y4" s="988" t="s">
        <v>680</v>
      </c>
      <c r="Z4" s="989"/>
      <c r="AA4" s="989"/>
      <c r="AB4" s="989"/>
      <c r="AC4" s="989"/>
      <c r="AD4" s="989"/>
      <c r="AE4" s="989"/>
      <c r="AF4" s="989"/>
      <c r="AG4" s="989"/>
      <c r="AH4" s="990"/>
      <c r="AI4" s="985" t="s">
        <v>102</v>
      </c>
      <c r="AJ4" s="986"/>
      <c r="AK4" s="986"/>
      <c r="AL4" s="986"/>
      <c r="AM4" s="986"/>
      <c r="AN4" s="986"/>
      <c r="AO4" s="987"/>
      <c r="AP4" s="988" t="s">
        <v>680</v>
      </c>
      <c r="AQ4" s="989"/>
      <c r="AR4" s="989"/>
      <c r="AS4" s="989"/>
      <c r="AT4" s="989"/>
      <c r="AU4" s="989"/>
      <c r="AV4" s="989"/>
      <c r="AW4" s="989"/>
      <c r="AX4" s="989"/>
      <c r="AY4" s="989"/>
      <c r="AZ4" s="364"/>
      <c r="BA4" s="220"/>
      <c r="BV4" s="220"/>
      <c r="BW4" s="220"/>
      <c r="BX4" s="220"/>
      <c r="BY4" s="220"/>
      <c r="BZ4" s="220"/>
      <c r="CA4" s="220"/>
      <c r="CB4" s="220"/>
      <c r="CC4" s="220"/>
      <c r="CD4" s="220"/>
    </row>
    <row r="5" spans="2:82" s="367" customFormat="1" ht="12.75" customHeight="1">
      <c r="B5" s="991"/>
      <c r="C5" s="991"/>
      <c r="D5" s="991"/>
      <c r="E5" s="991"/>
      <c r="F5" s="991"/>
      <c r="G5" s="991"/>
      <c r="H5" s="991"/>
      <c r="I5" s="373"/>
      <c r="J5" s="369"/>
      <c r="K5" s="369"/>
      <c r="L5" s="369"/>
      <c r="M5" s="369"/>
      <c r="N5" s="369"/>
      <c r="O5" s="369"/>
      <c r="P5" s="372"/>
      <c r="Q5" s="372" t="s">
        <v>84</v>
      </c>
      <c r="R5" s="372"/>
      <c r="S5" s="372"/>
      <c r="T5" s="372"/>
      <c r="U5" s="372"/>
      <c r="V5" s="371"/>
      <c r="W5" s="371"/>
      <c r="X5" s="371" t="s">
        <v>84</v>
      </c>
      <c r="Y5" s="371"/>
      <c r="Z5" s="371"/>
      <c r="AA5" s="371"/>
      <c r="AB5" s="372"/>
      <c r="AC5" s="372"/>
      <c r="AD5" s="371"/>
      <c r="AE5" s="371"/>
      <c r="AF5" s="371"/>
      <c r="AG5" s="371"/>
      <c r="AH5" s="372" t="s">
        <v>679</v>
      </c>
      <c r="AI5" s="372"/>
      <c r="AJ5" s="372"/>
      <c r="AK5" s="372"/>
      <c r="AL5" s="372"/>
      <c r="AM5" s="372"/>
      <c r="AN5" s="371"/>
      <c r="AO5" s="371" t="s">
        <v>84</v>
      </c>
      <c r="AP5" s="371"/>
      <c r="AQ5" s="371"/>
      <c r="AR5" s="371"/>
      <c r="AS5" s="371"/>
      <c r="AT5" s="370"/>
      <c r="AU5" s="370"/>
      <c r="AV5" s="370"/>
      <c r="AW5" s="370"/>
      <c r="AX5" s="370"/>
      <c r="AY5" s="370" t="s">
        <v>678</v>
      </c>
      <c r="AZ5" s="248"/>
      <c r="BA5" s="369"/>
      <c r="BB5" s="368"/>
      <c r="BC5" s="368"/>
      <c r="BD5" s="368"/>
      <c r="BE5" s="368"/>
      <c r="BF5" s="368"/>
      <c r="BG5" s="368"/>
      <c r="BH5" s="368"/>
      <c r="BI5" s="368"/>
      <c r="BJ5" s="368"/>
      <c r="BK5" s="368"/>
      <c r="BL5" s="368"/>
      <c r="BM5" s="368"/>
      <c r="BN5" s="368"/>
      <c r="BO5" s="368"/>
      <c r="BP5" s="368"/>
      <c r="BQ5" s="368"/>
      <c r="BR5" s="368"/>
      <c r="BS5" s="368"/>
      <c r="BT5" s="368"/>
      <c r="BU5" s="368"/>
    </row>
    <row r="6" spans="2:82" s="220" customFormat="1" ht="18" customHeight="1">
      <c r="B6" s="828" t="s">
        <v>16</v>
      </c>
      <c r="C6" s="828"/>
      <c r="D6" s="828"/>
      <c r="E6" s="826">
        <v>14</v>
      </c>
      <c r="F6" s="826"/>
      <c r="G6" s="853" t="s">
        <v>242</v>
      </c>
      <c r="H6" s="853"/>
      <c r="I6" s="850"/>
      <c r="J6" s="365"/>
      <c r="K6" s="365"/>
      <c r="L6" s="978">
        <v>2063800</v>
      </c>
      <c r="M6" s="978"/>
      <c r="N6" s="978"/>
      <c r="O6" s="978"/>
      <c r="P6" s="978"/>
      <c r="Q6" s="978"/>
      <c r="R6" s="365"/>
      <c r="S6" s="978">
        <v>1318800</v>
      </c>
      <c r="T6" s="978"/>
      <c r="U6" s="978"/>
      <c r="V6" s="978"/>
      <c r="W6" s="978"/>
      <c r="X6" s="978"/>
      <c r="Y6" s="365"/>
      <c r="Z6" s="365"/>
      <c r="AA6" s="365"/>
      <c r="AB6" s="365"/>
      <c r="AC6" s="980">
        <f>S6/L6*100</f>
        <v>63.901540846981298</v>
      </c>
      <c r="AD6" s="980"/>
      <c r="AE6" s="980"/>
      <c r="AF6" s="980"/>
      <c r="AG6" s="980"/>
      <c r="AH6" s="980"/>
      <c r="AI6" s="365"/>
      <c r="AJ6" s="978">
        <v>630100</v>
      </c>
      <c r="AK6" s="978"/>
      <c r="AL6" s="978"/>
      <c r="AM6" s="978"/>
      <c r="AN6" s="978"/>
      <c r="AO6" s="978"/>
      <c r="AP6" s="365"/>
      <c r="AQ6" s="365"/>
      <c r="AR6" s="365"/>
      <c r="AS6" s="365"/>
      <c r="AT6" s="980">
        <f>AJ6/L6*100</f>
        <v>30.531059211163875</v>
      </c>
      <c r="AU6" s="980"/>
      <c r="AV6" s="980"/>
      <c r="AW6" s="980"/>
      <c r="AX6" s="980"/>
      <c r="AY6" s="980"/>
      <c r="BB6" s="200"/>
      <c r="BC6" s="200"/>
      <c r="BD6" s="200"/>
      <c r="BE6" s="200"/>
      <c r="BF6" s="200"/>
      <c r="BG6" s="200"/>
      <c r="BH6" s="200"/>
      <c r="BI6" s="200"/>
      <c r="BJ6" s="200"/>
      <c r="BK6" s="200"/>
      <c r="BL6" s="200"/>
      <c r="BM6" s="200"/>
      <c r="BN6" s="200"/>
      <c r="BO6" s="200"/>
      <c r="BP6" s="200"/>
      <c r="BQ6" s="200"/>
      <c r="BR6" s="200"/>
      <c r="BS6" s="200"/>
      <c r="BT6" s="200"/>
      <c r="BU6" s="200"/>
    </row>
    <row r="7" spans="2:82" s="220" customFormat="1" ht="18" customHeight="1">
      <c r="B7" s="287"/>
      <c r="C7" s="233"/>
      <c r="D7" s="239"/>
      <c r="E7" s="826">
        <v>19</v>
      </c>
      <c r="F7" s="826"/>
      <c r="G7" s="233"/>
      <c r="H7" s="233"/>
      <c r="I7" s="363"/>
      <c r="J7" s="365"/>
      <c r="K7" s="365"/>
      <c r="L7" s="978">
        <v>2140700</v>
      </c>
      <c r="M7" s="978"/>
      <c r="N7" s="978"/>
      <c r="O7" s="978"/>
      <c r="P7" s="978"/>
      <c r="Q7" s="978"/>
      <c r="R7" s="365"/>
      <c r="S7" s="978">
        <v>1278200</v>
      </c>
      <c r="T7" s="978"/>
      <c r="U7" s="978"/>
      <c r="V7" s="978"/>
      <c r="W7" s="978"/>
      <c r="X7" s="978"/>
      <c r="Y7" s="365"/>
      <c r="Z7" s="365"/>
      <c r="AA7" s="365"/>
      <c r="AB7" s="365"/>
      <c r="AC7" s="980">
        <f>S7/L7*100</f>
        <v>59.709440837109362</v>
      </c>
      <c r="AD7" s="980"/>
      <c r="AE7" s="980"/>
      <c r="AF7" s="980"/>
      <c r="AG7" s="980"/>
      <c r="AH7" s="980"/>
      <c r="AI7" s="365"/>
      <c r="AJ7" s="978">
        <v>736600</v>
      </c>
      <c r="AK7" s="978"/>
      <c r="AL7" s="978"/>
      <c r="AM7" s="978"/>
      <c r="AN7" s="978"/>
      <c r="AO7" s="978"/>
      <c r="AP7" s="365"/>
      <c r="AQ7" s="365"/>
      <c r="AR7" s="365"/>
      <c r="AS7" s="365"/>
      <c r="AT7" s="980">
        <f>AJ7/L7*100</f>
        <v>34.409305367403185</v>
      </c>
      <c r="AU7" s="980"/>
      <c r="AV7" s="980"/>
      <c r="AW7" s="980"/>
      <c r="AX7" s="980"/>
      <c r="AY7" s="980"/>
      <c r="BA7" s="200"/>
      <c r="BB7" s="200"/>
      <c r="BC7" s="200"/>
      <c r="BD7" s="200"/>
      <c r="BE7" s="200"/>
      <c r="BF7" s="200"/>
      <c r="BG7" s="200"/>
      <c r="BH7" s="200"/>
      <c r="BI7" s="200"/>
      <c r="BJ7" s="200"/>
      <c r="BK7" s="200"/>
      <c r="BL7" s="200"/>
      <c r="BM7" s="200"/>
      <c r="BN7" s="200"/>
      <c r="BO7" s="200"/>
      <c r="BP7" s="200"/>
      <c r="BQ7" s="200"/>
      <c r="BR7" s="200"/>
      <c r="BS7" s="200"/>
      <c r="BT7" s="200"/>
      <c r="BU7" s="200"/>
    </row>
    <row r="8" spans="2:82" s="220" customFormat="1" ht="18" customHeight="1">
      <c r="B8" s="287"/>
      <c r="C8" s="233"/>
      <c r="D8" s="239"/>
      <c r="E8" s="992">
        <v>24</v>
      </c>
      <c r="F8" s="992"/>
      <c r="G8" s="233"/>
      <c r="H8" s="233"/>
      <c r="I8" s="363"/>
      <c r="J8" s="365"/>
      <c r="K8" s="365"/>
      <c r="L8" s="978">
        <v>2158300</v>
      </c>
      <c r="M8" s="978"/>
      <c r="N8" s="978"/>
      <c r="O8" s="978"/>
      <c r="P8" s="978"/>
      <c r="Q8" s="978"/>
      <c r="R8" s="365"/>
      <c r="S8" s="978">
        <v>1225900</v>
      </c>
      <c r="T8" s="978"/>
      <c r="U8" s="978"/>
      <c r="V8" s="978"/>
      <c r="W8" s="978"/>
      <c r="X8" s="978"/>
      <c r="Y8" s="365"/>
      <c r="Z8" s="365"/>
      <c r="AA8" s="365"/>
      <c r="AB8" s="365"/>
      <c r="AC8" s="980">
        <f>S8/L8*100</f>
        <v>56.799332808228698</v>
      </c>
      <c r="AD8" s="980"/>
      <c r="AE8" s="980"/>
      <c r="AF8" s="980"/>
      <c r="AG8" s="980"/>
      <c r="AH8" s="980"/>
      <c r="AI8" s="365"/>
      <c r="AJ8" s="978">
        <v>816100</v>
      </c>
      <c r="AK8" s="978"/>
      <c r="AL8" s="978"/>
      <c r="AM8" s="978"/>
      <c r="AN8" s="978"/>
      <c r="AO8" s="978"/>
      <c r="AP8" s="365"/>
      <c r="AQ8" s="365"/>
      <c r="AR8" s="365"/>
      <c r="AS8" s="365"/>
      <c r="AT8" s="980">
        <f>AJ8/L8*100</f>
        <v>37.812166983273869</v>
      </c>
      <c r="AU8" s="980"/>
      <c r="AV8" s="980"/>
      <c r="AW8" s="980"/>
      <c r="AX8" s="980"/>
      <c r="AY8" s="980"/>
      <c r="BA8" s="200"/>
      <c r="BB8" s="200"/>
      <c r="BC8" s="200"/>
      <c r="BD8" s="200"/>
      <c r="BE8" s="200"/>
      <c r="BF8" s="200"/>
      <c r="BG8" s="200"/>
      <c r="BH8" s="200"/>
      <c r="BI8" s="200"/>
      <c r="BJ8" s="200"/>
      <c r="BK8" s="200"/>
      <c r="BL8" s="200"/>
      <c r="BM8" s="200"/>
      <c r="BN8" s="200"/>
      <c r="BO8" s="200"/>
      <c r="BP8" s="200"/>
      <c r="BQ8" s="200"/>
      <c r="BR8" s="200"/>
      <c r="BS8" s="200"/>
      <c r="BT8" s="200"/>
      <c r="BU8" s="200"/>
    </row>
    <row r="9" spans="2:82" s="220" customFormat="1" ht="18" customHeight="1">
      <c r="B9" s="828"/>
      <c r="C9" s="828"/>
      <c r="D9" s="828"/>
      <c r="E9" s="862">
        <v>29</v>
      </c>
      <c r="F9" s="862"/>
      <c r="G9" s="853"/>
      <c r="H9" s="853"/>
      <c r="I9" s="849"/>
      <c r="J9" s="366"/>
      <c r="K9" s="365"/>
      <c r="L9" s="978">
        <v>2285200</v>
      </c>
      <c r="M9" s="978"/>
      <c r="N9" s="978"/>
      <c r="O9" s="978"/>
      <c r="P9" s="978"/>
      <c r="Q9" s="978"/>
      <c r="R9" s="365"/>
      <c r="S9" s="978">
        <v>1303000</v>
      </c>
      <c r="T9" s="978"/>
      <c r="U9" s="978"/>
      <c r="V9" s="978"/>
      <c r="W9" s="978"/>
      <c r="X9" s="978"/>
      <c r="Y9" s="365"/>
      <c r="Z9" s="365"/>
      <c r="AA9" s="365"/>
      <c r="AB9" s="365"/>
      <c r="AC9" s="980">
        <f>S9/L9*100</f>
        <v>57.019079292840892</v>
      </c>
      <c r="AD9" s="980"/>
      <c r="AE9" s="980"/>
      <c r="AF9" s="980"/>
      <c r="AG9" s="980"/>
      <c r="AH9" s="980"/>
      <c r="AI9" s="365"/>
      <c r="AJ9" s="978">
        <v>869100</v>
      </c>
      <c r="AK9" s="978"/>
      <c r="AL9" s="978"/>
      <c r="AM9" s="978"/>
      <c r="AN9" s="978"/>
      <c r="AO9" s="978"/>
      <c r="AP9" s="365"/>
      <c r="AQ9" s="365"/>
      <c r="AR9" s="365"/>
      <c r="AS9" s="365"/>
      <c r="AT9" s="980">
        <f>AJ9/L9*100</f>
        <v>38.031682128478906</v>
      </c>
      <c r="AU9" s="980"/>
      <c r="AV9" s="980"/>
      <c r="AW9" s="980"/>
      <c r="AX9" s="980"/>
      <c r="AY9" s="980"/>
      <c r="BB9" s="200"/>
      <c r="BC9" s="200"/>
      <c r="BD9" s="200"/>
      <c r="BE9" s="200"/>
      <c r="BF9" s="200"/>
      <c r="BG9" s="200"/>
      <c r="BH9" s="200"/>
      <c r="BI9" s="200"/>
      <c r="BJ9" s="200"/>
      <c r="BK9" s="200"/>
      <c r="BL9" s="200"/>
      <c r="BM9" s="200"/>
      <c r="BN9" s="200"/>
      <c r="BO9" s="200"/>
      <c r="BP9" s="200"/>
      <c r="BQ9" s="200"/>
      <c r="BR9" s="200"/>
      <c r="BS9" s="200"/>
      <c r="BT9" s="200"/>
      <c r="BU9" s="200"/>
    </row>
    <row r="10" spans="2:82" s="220" customFormat="1" ht="18" customHeight="1">
      <c r="B10" s="828" t="s">
        <v>33</v>
      </c>
      <c r="C10" s="828"/>
      <c r="D10" s="828"/>
      <c r="E10" s="862">
        <v>4</v>
      </c>
      <c r="F10" s="862"/>
      <c r="G10" s="853" t="s">
        <v>242</v>
      </c>
      <c r="H10" s="853"/>
      <c r="I10" s="850"/>
      <c r="J10" s="365"/>
      <c r="K10" s="365"/>
      <c r="L10" s="978">
        <v>2414900</v>
      </c>
      <c r="M10" s="978"/>
      <c r="N10" s="978"/>
      <c r="O10" s="978"/>
      <c r="P10" s="978"/>
      <c r="Q10" s="978"/>
      <c r="R10" s="365"/>
      <c r="S10" s="978">
        <v>1382300</v>
      </c>
      <c r="T10" s="978"/>
      <c r="U10" s="978"/>
      <c r="V10" s="978"/>
      <c r="W10" s="978"/>
      <c r="X10" s="978"/>
      <c r="Y10" s="365"/>
      <c r="Z10" s="365"/>
      <c r="AA10" s="365"/>
      <c r="AB10" s="365"/>
      <c r="AC10" s="980">
        <f>S10/L10*100</f>
        <v>57.24046544370367</v>
      </c>
      <c r="AD10" s="980"/>
      <c r="AE10" s="980"/>
      <c r="AF10" s="980"/>
      <c r="AG10" s="980"/>
      <c r="AH10" s="980"/>
      <c r="AI10" s="365"/>
      <c r="AJ10" s="978">
        <v>905600</v>
      </c>
      <c r="AK10" s="978"/>
      <c r="AL10" s="978"/>
      <c r="AM10" s="978"/>
      <c r="AN10" s="978"/>
      <c r="AO10" s="978"/>
      <c r="AP10" s="365"/>
      <c r="AQ10" s="365"/>
      <c r="AR10" s="365"/>
      <c r="AS10" s="365"/>
      <c r="AT10" s="980">
        <f>AJ10/L10*100</f>
        <v>37.50051761977722</v>
      </c>
      <c r="AU10" s="980"/>
      <c r="AV10" s="980"/>
      <c r="AW10" s="980"/>
      <c r="AX10" s="980"/>
      <c r="AY10" s="980"/>
      <c r="BA10" s="200"/>
      <c r="BB10" s="200"/>
      <c r="BC10" s="200"/>
      <c r="BD10" s="200"/>
      <c r="BE10" s="200"/>
      <c r="BF10" s="200"/>
      <c r="BG10" s="200"/>
      <c r="BH10" s="200"/>
      <c r="BI10" s="200"/>
      <c r="BJ10" s="200"/>
      <c r="BK10" s="200"/>
      <c r="BL10" s="200"/>
      <c r="BM10" s="200"/>
      <c r="BN10" s="200"/>
      <c r="BO10" s="200"/>
      <c r="BP10" s="200"/>
      <c r="BQ10" s="200"/>
      <c r="BR10" s="200"/>
      <c r="BS10" s="200"/>
      <c r="BT10" s="200"/>
      <c r="BU10" s="200"/>
    </row>
    <row r="11" spans="2:82" ht="6" customHeight="1">
      <c r="B11" s="229"/>
      <c r="C11" s="229"/>
      <c r="D11" s="229"/>
      <c r="E11" s="229"/>
      <c r="F11" s="229"/>
      <c r="G11" s="229"/>
      <c r="H11" s="229"/>
      <c r="I11" s="230"/>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40"/>
      <c r="BA11" s="220"/>
      <c r="BB11" s="220"/>
      <c r="BC11" s="220"/>
      <c r="BD11" s="220"/>
      <c r="BE11" s="220"/>
      <c r="BF11" s="220"/>
      <c r="BG11" s="220"/>
      <c r="BH11" s="220"/>
      <c r="BI11" s="220"/>
      <c r="BJ11" s="220"/>
      <c r="BK11" s="220"/>
      <c r="BL11" s="220"/>
      <c r="BM11" s="220"/>
      <c r="BN11" s="220"/>
      <c r="BO11" s="220"/>
      <c r="BP11" s="220"/>
      <c r="BQ11" s="220"/>
      <c r="BR11" s="220"/>
      <c r="BS11" s="220"/>
      <c r="BT11" s="220"/>
      <c r="BU11" s="220"/>
    </row>
    <row r="12" spans="2:82" ht="16.5" customHeight="1">
      <c r="B12" s="227" t="s">
        <v>677</v>
      </c>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0"/>
      <c r="BA12" s="220"/>
      <c r="BB12" s="220"/>
      <c r="BC12" s="220"/>
      <c r="BD12" s="220"/>
      <c r="BE12" s="220"/>
      <c r="BF12" s="220"/>
      <c r="BG12" s="220"/>
      <c r="BH12" s="220"/>
      <c r="BI12" s="220"/>
      <c r="BJ12" s="220"/>
      <c r="BK12" s="220"/>
      <c r="BL12" s="220"/>
      <c r="BM12" s="220"/>
      <c r="BN12" s="220"/>
      <c r="BO12" s="220"/>
      <c r="BP12" s="220"/>
      <c r="BQ12" s="220"/>
      <c r="BR12" s="220"/>
      <c r="BS12" s="220"/>
      <c r="BT12" s="220"/>
      <c r="BU12" s="220"/>
    </row>
    <row r="13" spans="2:82" ht="12.75" customHeight="1">
      <c r="B13" s="128" t="s">
        <v>676</v>
      </c>
      <c r="C13" s="128"/>
      <c r="D13" s="128"/>
      <c r="E13" s="128"/>
      <c r="F13" s="128"/>
      <c r="G13" s="128"/>
      <c r="H13" s="128"/>
      <c r="I13" s="128"/>
      <c r="J13" s="128"/>
      <c r="K13" s="128"/>
      <c r="L13" s="128"/>
      <c r="M13" s="128"/>
      <c r="N13" s="128"/>
      <c r="O13" s="128"/>
      <c r="P13" s="128"/>
      <c r="Q13" s="128"/>
      <c r="R13" s="128"/>
      <c r="S13" s="128"/>
      <c r="T13" s="128"/>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0"/>
      <c r="BA13" s="220"/>
      <c r="BB13" s="220"/>
      <c r="BC13" s="220"/>
      <c r="BD13" s="220"/>
      <c r="BE13" s="220"/>
      <c r="BF13" s="220"/>
      <c r="BG13" s="220"/>
      <c r="BH13" s="220"/>
      <c r="BI13" s="220"/>
      <c r="BJ13" s="220"/>
      <c r="BK13" s="220"/>
      <c r="BL13" s="220"/>
      <c r="BM13" s="220"/>
      <c r="BN13" s="220"/>
      <c r="BO13" s="220"/>
      <c r="BP13" s="220"/>
      <c r="BQ13" s="220"/>
      <c r="BR13" s="220"/>
      <c r="BS13" s="220"/>
      <c r="BT13" s="220"/>
      <c r="BU13" s="220"/>
    </row>
    <row r="14" spans="2:82" s="128" customFormat="1" ht="12.9" customHeight="1"/>
    <row r="15" spans="2:82" ht="9" customHeight="1">
      <c r="BA15" s="220"/>
    </row>
    <row r="16" spans="2:82" ht="18" customHeight="1">
      <c r="B16" s="259" t="s">
        <v>675</v>
      </c>
      <c r="C16" s="259"/>
      <c r="D16" s="259"/>
      <c r="BA16" s="220"/>
    </row>
    <row r="17" spans="2:82" ht="6" customHeight="1">
      <c r="B17" s="344"/>
      <c r="C17" s="344"/>
      <c r="D17" s="259"/>
      <c r="AZ17" s="222"/>
      <c r="BA17" s="220"/>
    </row>
    <row r="18" spans="2:82" ht="16.5" customHeight="1">
      <c r="B18" s="834" t="s">
        <v>338</v>
      </c>
      <c r="C18" s="834"/>
      <c r="D18" s="834"/>
      <c r="E18" s="834"/>
      <c r="F18" s="834"/>
      <c r="G18" s="834"/>
      <c r="H18" s="834"/>
      <c r="I18" s="835"/>
      <c r="J18" s="833" t="s">
        <v>674</v>
      </c>
      <c r="K18" s="842"/>
      <c r="L18" s="842"/>
      <c r="M18" s="842"/>
      <c r="N18" s="842"/>
      <c r="O18" s="843"/>
      <c r="P18" s="833" t="s">
        <v>673</v>
      </c>
      <c r="Q18" s="842"/>
      <c r="R18" s="842"/>
      <c r="S18" s="842"/>
      <c r="T18" s="842"/>
      <c r="U18" s="843"/>
      <c r="V18" s="833" t="s">
        <v>672</v>
      </c>
      <c r="W18" s="842"/>
      <c r="X18" s="842"/>
      <c r="Y18" s="842"/>
      <c r="Z18" s="842"/>
      <c r="AA18" s="843"/>
      <c r="AB18" s="833" t="s">
        <v>671</v>
      </c>
      <c r="AC18" s="842"/>
      <c r="AD18" s="842"/>
      <c r="AE18" s="842"/>
      <c r="AF18" s="842"/>
      <c r="AG18" s="843"/>
      <c r="AH18" s="839" t="s">
        <v>670</v>
      </c>
      <c r="AI18" s="834"/>
      <c r="AJ18" s="834"/>
      <c r="AK18" s="834"/>
      <c r="AL18" s="834"/>
      <c r="AM18" s="835"/>
      <c r="AN18" s="833" t="s">
        <v>669</v>
      </c>
      <c r="AO18" s="842"/>
      <c r="AP18" s="842"/>
      <c r="AQ18" s="842"/>
      <c r="AR18" s="842"/>
      <c r="AS18" s="843"/>
      <c r="AT18" s="839" t="s">
        <v>668</v>
      </c>
      <c r="AU18" s="834"/>
      <c r="AV18" s="834"/>
      <c r="AW18" s="834"/>
      <c r="AX18" s="834"/>
      <c r="AY18" s="834"/>
      <c r="AZ18" s="222"/>
      <c r="BA18" s="220"/>
    </row>
    <row r="19" spans="2:82" ht="16.5" customHeight="1">
      <c r="B19" s="837"/>
      <c r="C19" s="837"/>
      <c r="D19" s="837"/>
      <c r="E19" s="837"/>
      <c r="F19" s="837"/>
      <c r="G19" s="837"/>
      <c r="H19" s="837"/>
      <c r="I19" s="838"/>
      <c r="J19" s="844"/>
      <c r="K19" s="845"/>
      <c r="L19" s="845"/>
      <c r="M19" s="845"/>
      <c r="N19" s="845"/>
      <c r="O19" s="846"/>
      <c r="P19" s="844"/>
      <c r="Q19" s="845"/>
      <c r="R19" s="845"/>
      <c r="S19" s="845"/>
      <c r="T19" s="845"/>
      <c r="U19" s="846"/>
      <c r="V19" s="844"/>
      <c r="W19" s="845"/>
      <c r="X19" s="845"/>
      <c r="Y19" s="845"/>
      <c r="Z19" s="845"/>
      <c r="AA19" s="846"/>
      <c r="AB19" s="844"/>
      <c r="AC19" s="845"/>
      <c r="AD19" s="845"/>
      <c r="AE19" s="845"/>
      <c r="AF19" s="845"/>
      <c r="AG19" s="846"/>
      <c r="AH19" s="836"/>
      <c r="AI19" s="837"/>
      <c r="AJ19" s="837"/>
      <c r="AK19" s="837"/>
      <c r="AL19" s="837"/>
      <c r="AM19" s="838"/>
      <c r="AN19" s="844"/>
      <c r="AO19" s="845"/>
      <c r="AP19" s="845"/>
      <c r="AQ19" s="845"/>
      <c r="AR19" s="845"/>
      <c r="AS19" s="846"/>
      <c r="AT19" s="836"/>
      <c r="AU19" s="837"/>
      <c r="AV19" s="837"/>
      <c r="AW19" s="837"/>
      <c r="AX19" s="837"/>
      <c r="AY19" s="837"/>
      <c r="AZ19" s="364"/>
      <c r="BA19" s="220"/>
      <c r="BV19" s="220"/>
      <c r="BW19" s="220"/>
      <c r="BX19" s="220"/>
      <c r="BY19" s="220"/>
      <c r="BZ19" s="220"/>
      <c r="CA19" s="220"/>
      <c r="CB19" s="220"/>
      <c r="CC19" s="220"/>
      <c r="CD19" s="220"/>
    </row>
    <row r="20" spans="2:82" s="234" customFormat="1" ht="12.9" customHeight="1">
      <c r="B20" s="236"/>
      <c r="C20" s="236"/>
      <c r="D20" s="236"/>
      <c r="E20" s="236"/>
      <c r="F20" s="236"/>
      <c r="G20" s="236"/>
      <c r="H20" s="236"/>
      <c r="I20" s="267"/>
      <c r="J20" s="236"/>
      <c r="K20" s="236"/>
      <c r="L20" s="237"/>
      <c r="M20" s="236"/>
      <c r="N20" s="236"/>
      <c r="O20" s="237" t="s">
        <v>84</v>
      </c>
      <c r="P20" s="237"/>
      <c r="Q20" s="236"/>
      <c r="R20" s="236"/>
      <c r="S20" s="236"/>
      <c r="T20" s="236"/>
      <c r="U20" s="237" t="s">
        <v>84</v>
      </c>
      <c r="V20" s="237"/>
      <c r="W20" s="236"/>
      <c r="X20" s="236"/>
      <c r="Y20" s="236"/>
      <c r="Z20" s="236"/>
      <c r="AA20" s="237" t="s">
        <v>667</v>
      </c>
      <c r="AB20" s="237"/>
      <c r="AD20" s="236"/>
      <c r="AE20" s="236"/>
      <c r="AF20" s="236"/>
      <c r="AG20" s="237" t="s">
        <v>95</v>
      </c>
      <c r="AH20" s="237"/>
      <c r="AI20" s="236"/>
      <c r="AK20" s="236"/>
      <c r="AL20" s="236"/>
      <c r="AM20" s="237" t="s">
        <v>666</v>
      </c>
      <c r="AN20" s="237"/>
      <c r="AP20" s="236"/>
      <c r="AQ20" s="236"/>
      <c r="AR20" s="236"/>
      <c r="AS20" s="237" t="s">
        <v>95</v>
      </c>
      <c r="AT20" s="237"/>
      <c r="AU20" s="236"/>
      <c r="AV20" s="236"/>
      <c r="AW20" s="236"/>
      <c r="AX20" s="236"/>
      <c r="AY20" s="237" t="s">
        <v>330</v>
      </c>
    </row>
    <row r="21" spans="2:82" s="220" customFormat="1" ht="16.5" customHeight="1">
      <c r="B21" s="828" t="s">
        <v>16</v>
      </c>
      <c r="C21" s="828"/>
      <c r="D21" s="828"/>
      <c r="E21" s="982">
        <v>12</v>
      </c>
      <c r="F21" s="826"/>
      <c r="G21" s="853" t="s">
        <v>259</v>
      </c>
      <c r="H21" s="853"/>
      <c r="I21" s="850"/>
      <c r="J21" s="979">
        <v>113944</v>
      </c>
      <c r="K21" s="978"/>
      <c r="L21" s="978"/>
      <c r="M21" s="978"/>
      <c r="N21" s="978"/>
      <c r="O21" s="978"/>
      <c r="P21" s="978">
        <v>53913</v>
      </c>
      <c r="Q21" s="978"/>
      <c r="R21" s="978"/>
      <c r="S21" s="978"/>
      <c r="T21" s="978"/>
      <c r="U21" s="978"/>
      <c r="V21" s="977">
        <v>0.47</v>
      </c>
      <c r="W21" s="977"/>
      <c r="X21" s="977"/>
      <c r="Y21" s="977"/>
      <c r="Z21" s="977"/>
      <c r="AA21" s="977"/>
      <c r="AB21" s="743">
        <v>5637</v>
      </c>
      <c r="AC21" s="743"/>
      <c r="AD21" s="743"/>
      <c r="AE21" s="743"/>
      <c r="AF21" s="743"/>
      <c r="AG21" s="743"/>
      <c r="AH21" s="980">
        <v>22.8</v>
      </c>
      <c r="AI21" s="980"/>
      <c r="AJ21" s="980"/>
      <c r="AK21" s="980"/>
      <c r="AL21" s="980"/>
      <c r="AM21" s="980"/>
      <c r="AN21" s="743">
        <v>5659</v>
      </c>
      <c r="AO21" s="743"/>
      <c r="AP21" s="743"/>
      <c r="AQ21" s="743"/>
      <c r="AR21" s="743"/>
      <c r="AS21" s="743"/>
      <c r="AT21" s="980">
        <v>26.2</v>
      </c>
      <c r="AU21" s="980"/>
      <c r="AV21" s="980"/>
      <c r="AW21" s="980"/>
      <c r="AX21" s="980"/>
      <c r="AY21" s="980"/>
      <c r="BB21" s="200"/>
      <c r="BC21" s="200"/>
      <c r="BD21" s="200"/>
      <c r="BE21" s="200"/>
      <c r="BF21" s="200"/>
      <c r="BG21" s="200"/>
      <c r="BH21" s="200"/>
      <c r="BI21" s="200"/>
      <c r="BJ21" s="200"/>
      <c r="BK21" s="200"/>
      <c r="BL21" s="200"/>
      <c r="BM21" s="200"/>
      <c r="BN21" s="200"/>
      <c r="BO21" s="200"/>
      <c r="BP21" s="200"/>
      <c r="BQ21" s="200"/>
      <c r="BR21" s="200"/>
      <c r="BS21" s="200"/>
      <c r="BT21" s="200"/>
      <c r="BU21" s="200"/>
    </row>
    <row r="22" spans="2:82" s="220" customFormat="1" ht="16.5" customHeight="1">
      <c r="B22" s="287"/>
      <c r="C22" s="233"/>
      <c r="D22" s="239"/>
      <c r="E22" s="826">
        <v>17</v>
      </c>
      <c r="F22" s="826"/>
      <c r="G22" s="233"/>
      <c r="H22" s="233"/>
      <c r="I22" s="363"/>
      <c r="J22" s="979">
        <v>103947</v>
      </c>
      <c r="K22" s="978"/>
      <c r="L22" s="978"/>
      <c r="M22" s="978"/>
      <c r="N22" s="978"/>
      <c r="O22" s="978"/>
      <c r="P22" s="978">
        <v>81927</v>
      </c>
      <c r="Q22" s="978"/>
      <c r="R22" s="978"/>
      <c r="S22" s="978"/>
      <c r="T22" s="978"/>
      <c r="U22" s="978"/>
      <c r="V22" s="977">
        <v>0.79</v>
      </c>
      <c r="W22" s="977"/>
      <c r="X22" s="977"/>
      <c r="Y22" s="977"/>
      <c r="Z22" s="977"/>
      <c r="AA22" s="977"/>
      <c r="AB22" s="743">
        <v>7120</v>
      </c>
      <c r="AC22" s="743"/>
      <c r="AD22" s="743"/>
      <c r="AE22" s="743"/>
      <c r="AF22" s="743"/>
      <c r="AG22" s="743"/>
      <c r="AH22" s="980">
        <v>28.1</v>
      </c>
      <c r="AI22" s="980"/>
      <c r="AJ22" s="980"/>
      <c r="AK22" s="980"/>
      <c r="AL22" s="980"/>
      <c r="AM22" s="980"/>
      <c r="AN22" s="743">
        <v>7166</v>
      </c>
      <c r="AO22" s="743"/>
      <c r="AP22" s="743"/>
      <c r="AQ22" s="743"/>
      <c r="AR22" s="743"/>
      <c r="AS22" s="743"/>
      <c r="AT22" s="980">
        <v>22.9</v>
      </c>
      <c r="AU22" s="980"/>
      <c r="AV22" s="980"/>
      <c r="AW22" s="980"/>
      <c r="AX22" s="980"/>
      <c r="AY22" s="980"/>
      <c r="BA22" s="200"/>
      <c r="BB22" s="200"/>
      <c r="BC22" s="200"/>
      <c r="BD22" s="200"/>
      <c r="BE22" s="200"/>
      <c r="BF22" s="200"/>
      <c r="BG22" s="200"/>
      <c r="BH22" s="200"/>
      <c r="BI22" s="200"/>
      <c r="BJ22" s="200"/>
      <c r="BK22" s="200"/>
      <c r="BL22" s="200"/>
      <c r="BM22" s="200"/>
      <c r="BN22" s="200"/>
      <c r="BO22" s="200"/>
      <c r="BP22" s="200"/>
      <c r="BQ22" s="200"/>
      <c r="BR22" s="200"/>
      <c r="BS22" s="200"/>
      <c r="BT22" s="200"/>
      <c r="BU22" s="200"/>
    </row>
    <row r="23" spans="2:82" s="220" customFormat="1" ht="16.5" customHeight="1">
      <c r="B23" s="287"/>
      <c r="C23" s="233"/>
      <c r="D23" s="239"/>
      <c r="E23" s="826">
        <v>22</v>
      </c>
      <c r="F23" s="826"/>
      <c r="G23" s="233"/>
      <c r="H23" s="233"/>
      <c r="I23" s="363"/>
      <c r="J23" s="979">
        <v>123163</v>
      </c>
      <c r="K23" s="978"/>
      <c r="L23" s="978"/>
      <c r="M23" s="978"/>
      <c r="N23" s="978"/>
      <c r="O23" s="978"/>
      <c r="P23" s="978">
        <v>61359</v>
      </c>
      <c r="Q23" s="978"/>
      <c r="R23" s="978"/>
      <c r="S23" s="978"/>
      <c r="T23" s="978"/>
      <c r="U23" s="978"/>
      <c r="V23" s="977">
        <v>0.5</v>
      </c>
      <c r="W23" s="977"/>
      <c r="X23" s="977"/>
      <c r="Y23" s="977"/>
      <c r="Z23" s="977"/>
      <c r="AA23" s="977"/>
      <c r="AB23" s="743">
        <v>7811</v>
      </c>
      <c r="AC23" s="743"/>
      <c r="AD23" s="743"/>
      <c r="AE23" s="743"/>
      <c r="AF23" s="743"/>
      <c r="AG23" s="743"/>
      <c r="AH23" s="980">
        <v>26.4</v>
      </c>
      <c r="AI23" s="980"/>
      <c r="AJ23" s="980"/>
      <c r="AK23" s="980"/>
      <c r="AL23" s="980"/>
      <c r="AM23" s="980"/>
      <c r="AN23" s="743">
        <v>7956</v>
      </c>
      <c r="AO23" s="743"/>
      <c r="AP23" s="743"/>
      <c r="AQ23" s="743"/>
      <c r="AR23" s="743"/>
      <c r="AS23" s="743"/>
      <c r="AT23" s="980">
        <v>32</v>
      </c>
      <c r="AU23" s="980"/>
      <c r="AV23" s="980"/>
      <c r="AW23" s="980"/>
      <c r="AX23" s="980"/>
      <c r="AY23" s="980"/>
      <c r="BA23" s="200"/>
      <c r="BB23" s="200"/>
      <c r="BC23" s="200"/>
      <c r="BD23" s="200"/>
      <c r="BE23" s="200"/>
      <c r="BF23" s="200"/>
      <c r="BG23" s="200"/>
      <c r="BH23" s="200"/>
      <c r="BI23" s="200"/>
      <c r="BJ23" s="200"/>
      <c r="BK23" s="200"/>
      <c r="BL23" s="200"/>
      <c r="BM23" s="200"/>
      <c r="BN23" s="200"/>
      <c r="BO23" s="200"/>
      <c r="BP23" s="200"/>
      <c r="BQ23" s="200"/>
      <c r="BR23" s="200"/>
      <c r="BS23" s="200"/>
      <c r="BT23" s="200"/>
      <c r="BU23" s="200"/>
    </row>
    <row r="24" spans="2:82" s="220" customFormat="1" ht="16.5" customHeight="1">
      <c r="B24" s="287"/>
      <c r="C24" s="233"/>
      <c r="D24" s="239"/>
      <c r="E24" s="826">
        <v>27</v>
      </c>
      <c r="F24" s="826"/>
      <c r="G24" s="233"/>
      <c r="H24" s="233"/>
      <c r="I24" s="363"/>
      <c r="J24" s="979">
        <v>89299</v>
      </c>
      <c r="K24" s="978"/>
      <c r="L24" s="978"/>
      <c r="M24" s="978"/>
      <c r="N24" s="978"/>
      <c r="O24" s="978"/>
      <c r="P24" s="978">
        <v>103750</v>
      </c>
      <c r="Q24" s="978"/>
      <c r="R24" s="978"/>
      <c r="S24" s="978"/>
      <c r="T24" s="978"/>
      <c r="U24" s="978"/>
      <c r="V24" s="977">
        <v>1.1599999999999999</v>
      </c>
      <c r="W24" s="977"/>
      <c r="X24" s="977"/>
      <c r="Y24" s="977"/>
      <c r="Z24" s="977"/>
      <c r="AA24" s="977"/>
      <c r="AB24" s="743">
        <v>7009</v>
      </c>
      <c r="AC24" s="743"/>
      <c r="AD24" s="743"/>
      <c r="AE24" s="743"/>
      <c r="AF24" s="743"/>
      <c r="AG24" s="743"/>
      <c r="AH24" s="980">
        <v>32.1</v>
      </c>
      <c r="AI24" s="980"/>
      <c r="AJ24" s="980"/>
      <c r="AK24" s="980"/>
      <c r="AL24" s="980"/>
      <c r="AM24" s="980"/>
      <c r="AN24" s="743">
        <v>7331</v>
      </c>
      <c r="AO24" s="743"/>
      <c r="AP24" s="743"/>
      <c r="AQ24" s="743"/>
      <c r="AR24" s="743"/>
      <c r="AS24" s="743"/>
      <c r="AT24" s="980">
        <v>19.5</v>
      </c>
      <c r="AU24" s="980"/>
      <c r="AV24" s="980"/>
      <c r="AW24" s="980"/>
      <c r="AX24" s="980"/>
      <c r="AY24" s="980"/>
      <c r="BA24" s="200"/>
      <c r="BB24" s="200"/>
      <c r="BC24" s="200"/>
      <c r="BD24" s="200"/>
      <c r="BE24" s="200"/>
      <c r="BF24" s="200"/>
      <c r="BG24" s="200"/>
      <c r="BH24" s="200"/>
      <c r="BI24" s="200"/>
      <c r="BJ24" s="200"/>
      <c r="BK24" s="200"/>
      <c r="BL24" s="200"/>
      <c r="BM24" s="200"/>
      <c r="BN24" s="200"/>
      <c r="BO24" s="200"/>
      <c r="BP24" s="200"/>
      <c r="BQ24" s="200"/>
      <c r="BR24" s="200"/>
      <c r="BS24" s="200"/>
      <c r="BT24" s="200"/>
      <c r="BU24" s="200"/>
    </row>
    <row r="25" spans="2:82" s="220" customFormat="1" ht="16.2" customHeight="1">
      <c r="B25" s="828" t="s">
        <v>33</v>
      </c>
      <c r="C25" s="828"/>
      <c r="D25" s="828"/>
      <c r="E25" s="826">
        <v>2</v>
      </c>
      <c r="F25" s="826"/>
      <c r="G25" s="853" t="s">
        <v>259</v>
      </c>
      <c r="H25" s="853"/>
      <c r="I25" s="850"/>
      <c r="J25" s="979">
        <v>88132</v>
      </c>
      <c r="K25" s="978"/>
      <c r="L25" s="978"/>
      <c r="M25" s="978"/>
      <c r="N25" s="978"/>
      <c r="O25" s="978"/>
      <c r="P25" s="978">
        <v>93273</v>
      </c>
      <c r="Q25" s="978"/>
      <c r="R25" s="978"/>
      <c r="S25" s="978"/>
      <c r="T25" s="978"/>
      <c r="U25" s="978"/>
      <c r="V25" s="977">
        <v>1.06</v>
      </c>
      <c r="W25" s="977"/>
      <c r="X25" s="977"/>
      <c r="Y25" s="977"/>
      <c r="Z25" s="977"/>
      <c r="AA25" s="977"/>
      <c r="AB25" s="743">
        <v>4430</v>
      </c>
      <c r="AC25" s="743"/>
      <c r="AD25" s="743"/>
      <c r="AE25" s="743"/>
      <c r="AF25" s="743"/>
      <c r="AG25" s="743"/>
      <c r="AH25" s="980">
        <v>24.6</v>
      </c>
      <c r="AI25" s="980"/>
      <c r="AJ25" s="980"/>
      <c r="AK25" s="980"/>
      <c r="AL25" s="980"/>
      <c r="AM25" s="980"/>
      <c r="AN25" s="743">
        <v>4718</v>
      </c>
      <c r="AO25" s="743"/>
      <c r="AP25" s="743"/>
      <c r="AQ25" s="743"/>
      <c r="AR25" s="743"/>
      <c r="AS25" s="743"/>
      <c r="AT25" s="980">
        <v>14.4</v>
      </c>
      <c r="AU25" s="980"/>
      <c r="AV25" s="980"/>
      <c r="AW25" s="980"/>
      <c r="AX25" s="980"/>
      <c r="AY25" s="980"/>
      <c r="AZ25" s="24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row>
    <row r="26" spans="2:82" s="220" customFormat="1" ht="16.2" customHeight="1">
      <c r="E26" s="826">
        <v>3</v>
      </c>
      <c r="F26" s="826"/>
      <c r="G26" s="853"/>
      <c r="H26" s="853"/>
      <c r="I26" s="850"/>
      <c r="J26" s="979">
        <v>94981</v>
      </c>
      <c r="K26" s="978"/>
      <c r="L26" s="978"/>
      <c r="M26" s="978"/>
      <c r="N26" s="978"/>
      <c r="O26" s="978"/>
      <c r="P26" s="978">
        <v>102162</v>
      </c>
      <c r="Q26" s="978"/>
      <c r="R26" s="978"/>
      <c r="S26" s="978"/>
      <c r="T26" s="978"/>
      <c r="U26" s="978"/>
      <c r="V26" s="977">
        <v>1.08</v>
      </c>
      <c r="W26" s="977"/>
      <c r="X26" s="977"/>
      <c r="Y26" s="977"/>
      <c r="Z26" s="977"/>
      <c r="AA26" s="977"/>
      <c r="AB26" s="743">
        <v>4527</v>
      </c>
      <c r="AC26" s="743"/>
      <c r="AD26" s="743"/>
      <c r="AE26" s="743"/>
      <c r="AF26" s="743"/>
      <c r="AG26" s="743"/>
      <c r="AH26" s="980">
        <v>24.4</v>
      </c>
      <c r="AI26" s="980"/>
      <c r="AJ26" s="980"/>
      <c r="AK26" s="980"/>
      <c r="AL26" s="980"/>
      <c r="AM26" s="980"/>
      <c r="AN26" s="743">
        <v>4754</v>
      </c>
      <c r="AO26" s="743"/>
      <c r="AP26" s="743"/>
      <c r="AQ26" s="743"/>
      <c r="AR26" s="743"/>
      <c r="AS26" s="743"/>
      <c r="AT26" s="980">
        <v>13.2</v>
      </c>
      <c r="AU26" s="980"/>
      <c r="AV26" s="980"/>
      <c r="AW26" s="980"/>
      <c r="AX26" s="980"/>
      <c r="AY26" s="980"/>
      <c r="AZ26" s="24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row>
    <row r="27" spans="2:82" s="220" customFormat="1" ht="16.2" customHeight="1">
      <c r="E27" s="826">
        <v>4</v>
      </c>
      <c r="F27" s="826"/>
      <c r="G27" s="532"/>
      <c r="H27" s="532"/>
      <c r="I27" s="531"/>
      <c r="J27" s="979">
        <v>94491</v>
      </c>
      <c r="K27" s="978"/>
      <c r="L27" s="978"/>
      <c r="M27" s="978"/>
      <c r="N27" s="978"/>
      <c r="O27" s="978"/>
      <c r="P27" s="978">
        <v>114741</v>
      </c>
      <c r="Q27" s="978"/>
      <c r="R27" s="978"/>
      <c r="S27" s="978"/>
      <c r="T27" s="978"/>
      <c r="U27" s="978"/>
      <c r="V27" s="977">
        <v>1.21</v>
      </c>
      <c r="W27" s="977"/>
      <c r="X27" s="977"/>
      <c r="Y27" s="977"/>
      <c r="Z27" s="977"/>
      <c r="AA27" s="977"/>
      <c r="AB27" s="743">
        <v>4352</v>
      </c>
      <c r="AC27" s="743"/>
      <c r="AD27" s="743"/>
      <c r="AE27" s="743"/>
      <c r="AF27" s="743"/>
      <c r="AG27" s="743"/>
      <c r="AH27" s="980">
        <v>23.9</v>
      </c>
      <c r="AI27" s="980"/>
      <c r="AJ27" s="980"/>
      <c r="AK27" s="980"/>
      <c r="AL27" s="980"/>
      <c r="AM27" s="980"/>
      <c r="AN27" s="743">
        <v>4588</v>
      </c>
      <c r="AO27" s="743"/>
      <c r="AP27" s="743"/>
      <c r="AQ27" s="743"/>
      <c r="AR27" s="743"/>
      <c r="AS27" s="743"/>
      <c r="AT27" s="980">
        <v>11.4</v>
      </c>
      <c r="AU27" s="980"/>
      <c r="AV27" s="980"/>
      <c r="AW27" s="980"/>
      <c r="AX27" s="980"/>
      <c r="AY27" s="980"/>
      <c r="AZ27" s="532"/>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row>
    <row r="28" spans="2:82" s="220" customFormat="1" ht="16.2" customHeight="1">
      <c r="E28" s="826">
        <v>5</v>
      </c>
      <c r="F28" s="826"/>
      <c r="G28" s="240"/>
      <c r="H28" s="240"/>
      <c r="I28" s="231"/>
      <c r="J28" s="979">
        <v>93111</v>
      </c>
      <c r="K28" s="978"/>
      <c r="L28" s="978"/>
      <c r="M28" s="978"/>
      <c r="N28" s="978"/>
      <c r="O28" s="978"/>
      <c r="P28" s="978">
        <v>114118</v>
      </c>
      <c r="Q28" s="978"/>
      <c r="R28" s="978"/>
      <c r="S28" s="978"/>
      <c r="T28" s="978"/>
      <c r="U28" s="978"/>
      <c r="V28" s="977">
        <v>1.23</v>
      </c>
      <c r="W28" s="977"/>
      <c r="X28" s="977"/>
      <c r="Y28" s="977"/>
      <c r="Z28" s="977"/>
      <c r="AA28" s="977"/>
      <c r="AB28" s="743">
        <v>4280</v>
      </c>
      <c r="AC28" s="743"/>
      <c r="AD28" s="743"/>
      <c r="AE28" s="743"/>
      <c r="AF28" s="743"/>
      <c r="AG28" s="743"/>
      <c r="AH28" s="980">
        <v>24.4</v>
      </c>
      <c r="AI28" s="980"/>
      <c r="AJ28" s="980"/>
      <c r="AK28" s="980"/>
      <c r="AL28" s="980"/>
      <c r="AM28" s="980"/>
      <c r="AN28" s="743">
        <v>4497</v>
      </c>
      <c r="AO28" s="743"/>
      <c r="AP28" s="743"/>
      <c r="AQ28" s="743"/>
      <c r="AR28" s="743"/>
      <c r="AS28" s="743"/>
      <c r="AT28" s="980">
        <v>11.4</v>
      </c>
      <c r="AU28" s="980"/>
      <c r="AV28" s="980"/>
      <c r="AW28" s="980"/>
      <c r="AX28" s="980"/>
      <c r="AY28" s="980"/>
      <c r="AZ28" s="24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row>
    <row r="29" spans="2:82" ht="6" customHeight="1">
      <c r="B29" s="229"/>
      <c r="C29" s="229"/>
      <c r="D29" s="229"/>
      <c r="E29" s="229"/>
      <c r="F29" s="229"/>
      <c r="G29" s="229"/>
      <c r="H29" s="229"/>
      <c r="I29" s="230"/>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40"/>
      <c r="BA29" s="220"/>
      <c r="BB29" s="220"/>
      <c r="BC29" s="220"/>
      <c r="BD29" s="220"/>
      <c r="BE29" s="220"/>
      <c r="BF29" s="220"/>
      <c r="BG29" s="220"/>
      <c r="BH29" s="220"/>
      <c r="BI29" s="220"/>
      <c r="BJ29" s="220"/>
      <c r="BK29" s="220"/>
      <c r="BL29" s="220"/>
      <c r="BM29" s="220"/>
      <c r="BN29" s="220"/>
      <c r="BO29" s="220"/>
      <c r="BP29" s="220"/>
      <c r="BQ29" s="220"/>
      <c r="BR29" s="220"/>
      <c r="BS29" s="220"/>
      <c r="BT29" s="220"/>
      <c r="BU29" s="220"/>
    </row>
    <row r="30" spans="2:82" s="128" customFormat="1" ht="12.9" customHeight="1">
      <c r="B30" s="128" t="s">
        <v>665</v>
      </c>
    </row>
    <row r="31" spans="2:82" s="128" customFormat="1" ht="12.9" customHeight="1">
      <c r="B31" s="128" t="s">
        <v>664</v>
      </c>
    </row>
    <row r="32" spans="2:82" s="128" customFormat="1" ht="12.9" customHeight="1">
      <c r="B32" s="128" t="s">
        <v>663</v>
      </c>
    </row>
    <row r="33" spans="2:82" s="128" customFormat="1" ht="12.9" customHeight="1">
      <c r="B33" s="128" t="s">
        <v>1046</v>
      </c>
    </row>
    <row r="34" spans="2:82" ht="13.5" customHeight="1">
      <c r="B34" s="128"/>
      <c r="C34" s="128"/>
      <c r="D34" s="128"/>
      <c r="E34" s="128"/>
      <c r="F34" s="128"/>
      <c r="G34" s="128"/>
      <c r="H34" s="128"/>
      <c r="I34" s="128"/>
      <c r="J34" s="128"/>
      <c r="K34" s="128"/>
      <c r="L34" s="128"/>
      <c r="M34" s="128"/>
      <c r="N34" s="128"/>
      <c r="AZ34" s="240"/>
      <c r="BA34" s="220"/>
      <c r="BB34" s="220"/>
      <c r="BC34" s="220"/>
      <c r="BD34" s="220"/>
      <c r="BE34" s="220"/>
      <c r="BF34" s="220"/>
      <c r="BG34" s="220"/>
      <c r="BH34" s="220"/>
      <c r="BI34" s="220"/>
      <c r="BJ34" s="220"/>
      <c r="BK34" s="220"/>
      <c r="BL34" s="220"/>
      <c r="BM34" s="220"/>
      <c r="BN34" s="220"/>
      <c r="BO34" s="220"/>
      <c r="BP34" s="220"/>
      <c r="BQ34" s="220"/>
      <c r="BR34" s="220"/>
      <c r="BS34" s="220"/>
      <c r="BT34" s="220"/>
      <c r="BU34" s="220"/>
    </row>
    <row r="35" spans="2:82" ht="18" customHeight="1">
      <c r="B35" s="242" t="s">
        <v>662</v>
      </c>
      <c r="C35" s="242"/>
      <c r="D35" s="242"/>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S35" s="241"/>
      <c r="AT35" s="241"/>
      <c r="AW35" s="241"/>
      <c r="AX35" s="241"/>
      <c r="AY35" s="233" t="s">
        <v>661</v>
      </c>
      <c r="BA35" s="220"/>
    </row>
    <row r="36" spans="2:82" ht="6" customHeight="1">
      <c r="B36" s="243"/>
      <c r="C36" s="243"/>
      <c r="D36" s="242"/>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S36" s="241"/>
      <c r="AT36" s="241"/>
      <c r="AV36" s="241"/>
      <c r="AW36" s="241"/>
      <c r="AX36" s="241"/>
      <c r="AY36" s="241"/>
    </row>
    <row r="37" spans="2:82" ht="16.5" customHeight="1">
      <c r="B37" s="834" t="s">
        <v>338</v>
      </c>
      <c r="C37" s="834"/>
      <c r="D37" s="834"/>
      <c r="E37" s="834"/>
      <c r="F37" s="834"/>
      <c r="G37" s="834"/>
      <c r="H37" s="834"/>
      <c r="I37" s="835"/>
      <c r="J37" s="342"/>
      <c r="K37" s="342"/>
      <c r="L37" s="342"/>
      <c r="M37" s="983" t="s">
        <v>660</v>
      </c>
      <c r="N37" s="983"/>
      <c r="O37" s="983"/>
      <c r="P37" s="983"/>
      <c r="Q37" s="983"/>
      <c r="R37" s="983"/>
      <c r="S37" s="983"/>
      <c r="T37" s="983"/>
      <c r="U37" s="983"/>
      <c r="V37" s="983"/>
      <c r="W37" s="983"/>
      <c r="X37" s="983"/>
      <c r="Y37" s="983"/>
      <c r="Z37" s="983"/>
      <c r="AA37" s="983"/>
      <c r="AB37" s="342"/>
      <c r="AC37" s="342"/>
      <c r="AD37" s="362"/>
      <c r="AE37" s="342"/>
      <c r="AF37" s="342"/>
      <c r="AG37" s="342"/>
      <c r="AH37" s="983" t="s">
        <v>659</v>
      </c>
      <c r="AI37" s="983"/>
      <c r="AJ37" s="983"/>
      <c r="AK37" s="983"/>
      <c r="AL37" s="983"/>
      <c r="AM37" s="983"/>
      <c r="AN37" s="983"/>
      <c r="AO37" s="983"/>
      <c r="AP37" s="983"/>
      <c r="AQ37" s="983"/>
      <c r="AR37" s="983"/>
      <c r="AS37" s="983"/>
      <c r="AT37" s="983"/>
      <c r="AU37" s="983"/>
      <c r="AV37" s="983"/>
      <c r="AW37" s="342"/>
      <c r="AX37" s="342"/>
      <c r="AY37" s="342"/>
      <c r="BA37" s="241"/>
      <c r="BB37" s="241"/>
      <c r="BC37" s="241"/>
      <c r="BD37" s="241"/>
      <c r="BE37" s="241"/>
      <c r="BF37" s="241"/>
      <c r="BG37" s="241"/>
      <c r="BH37" s="241"/>
      <c r="BI37" s="241"/>
      <c r="BJ37" s="241"/>
      <c r="BK37" s="241"/>
      <c r="BL37" s="241"/>
      <c r="BM37" s="241"/>
      <c r="BN37" s="241"/>
      <c r="BO37" s="241"/>
      <c r="BP37" s="241"/>
      <c r="BQ37" s="241"/>
      <c r="BR37" s="241"/>
      <c r="BS37" s="241"/>
      <c r="BT37" s="241"/>
      <c r="BU37" s="241"/>
    </row>
    <row r="38" spans="2:82" ht="16.5" customHeight="1">
      <c r="B38" s="837"/>
      <c r="C38" s="837"/>
      <c r="D38" s="837"/>
      <c r="E38" s="837"/>
      <c r="F38" s="837"/>
      <c r="G38" s="837"/>
      <c r="H38" s="837"/>
      <c r="I38" s="837"/>
      <c r="J38" s="257" t="s">
        <v>658</v>
      </c>
      <c r="K38" s="256"/>
      <c r="L38" s="256"/>
      <c r="M38" s="256"/>
      <c r="N38" s="256"/>
      <c r="O38" s="256"/>
      <c r="P38" s="255"/>
      <c r="Q38" s="257" t="s">
        <v>657</v>
      </c>
      <c r="R38" s="256"/>
      <c r="S38" s="256"/>
      <c r="T38" s="256"/>
      <c r="U38" s="256"/>
      <c r="V38" s="256"/>
      <c r="W38" s="255"/>
      <c r="X38" s="257" t="s">
        <v>656</v>
      </c>
      <c r="Y38" s="256"/>
      <c r="Z38" s="256"/>
      <c r="AA38" s="256"/>
      <c r="AB38" s="256"/>
      <c r="AC38" s="256"/>
      <c r="AD38" s="255"/>
      <c r="AE38" s="257" t="s">
        <v>658</v>
      </c>
      <c r="AF38" s="256"/>
      <c r="AG38" s="256"/>
      <c r="AH38" s="256"/>
      <c r="AI38" s="256"/>
      <c r="AJ38" s="256"/>
      <c r="AK38" s="255"/>
      <c r="AL38" s="257" t="s">
        <v>657</v>
      </c>
      <c r="AM38" s="256"/>
      <c r="AN38" s="256"/>
      <c r="AO38" s="256"/>
      <c r="AP38" s="256"/>
      <c r="AQ38" s="256"/>
      <c r="AR38" s="255"/>
      <c r="AS38" s="257" t="s">
        <v>656</v>
      </c>
      <c r="AT38" s="256"/>
      <c r="AU38" s="256"/>
      <c r="AV38" s="256"/>
      <c r="AW38" s="256"/>
      <c r="AX38" s="256"/>
      <c r="AY38" s="256"/>
      <c r="BA38" s="241"/>
      <c r="BB38" s="241"/>
      <c r="BC38" s="241"/>
      <c r="BD38" s="241"/>
      <c r="BE38" s="241"/>
      <c r="BF38" s="241"/>
      <c r="BG38" s="241"/>
      <c r="BH38" s="241"/>
      <c r="BI38" s="241"/>
      <c r="BJ38" s="241"/>
      <c r="BK38" s="241"/>
      <c r="BL38" s="241"/>
      <c r="BM38" s="241"/>
      <c r="BN38" s="241"/>
      <c r="BO38" s="241"/>
      <c r="BP38" s="241"/>
      <c r="BQ38" s="241"/>
      <c r="BR38" s="241"/>
      <c r="BS38" s="241"/>
      <c r="BT38" s="241"/>
      <c r="BU38" s="241"/>
    </row>
    <row r="39" spans="2:82" s="220" customFormat="1" ht="6.75" customHeight="1">
      <c r="B39" s="958"/>
      <c r="C39" s="958"/>
      <c r="D39" s="958"/>
      <c r="E39" s="958"/>
      <c r="F39" s="958"/>
      <c r="G39" s="958"/>
      <c r="H39" s="958"/>
      <c r="I39" s="247"/>
      <c r="J39" s="239"/>
      <c r="K39" s="239"/>
      <c r="L39" s="239"/>
      <c r="M39" s="239"/>
      <c r="N39" s="239"/>
      <c r="O39" s="239"/>
      <c r="P39" s="993"/>
      <c r="Q39" s="993"/>
      <c r="R39" s="993"/>
      <c r="S39" s="993"/>
      <c r="T39" s="993"/>
      <c r="U39" s="993"/>
      <c r="V39" s="993"/>
      <c r="W39" s="993"/>
      <c r="X39" s="993"/>
      <c r="Y39" s="993"/>
      <c r="Z39" s="993"/>
      <c r="AA39" s="993"/>
      <c r="AB39" s="993"/>
      <c r="AC39" s="993"/>
      <c r="AD39" s="984"/>
      <c r="AE39" s="984"/>
      <c r="AF39" s="984"/>
      <c r="AG39" s="984"/>
      <c r="AH39" s="984"/>
      <c r="AI39" s="984"/>
      <c r="AJ39" s="984"/>
      <c r="AK39" s="984"/>
      <c r="AL39" s="984"/>
      <c r="AM39" s="984"/>
      <c r="AN39" s="984"/>
      <c r="AO39" s="984"/>
      <c r="AP39" s="984"/>
      <c r="AQ39" s="984"/>
      <c r="AR39" s="984"/>
      <c r="AS39" s="984"/>
      <c r="AT39" s="246"/>
      <c r="AU39" s="246"/>
      <c r="AV39" s="246"/>
      <c r="AW39" s="246"/>
      <c r="AX39" s="246"/>
      <c r="AY39" s="246"/>
      <c r="AZ39" s="240"/>
      <c r="BA39" s="239"/>
      <c r="BB39" s="241"/>
      <c r="BC39" s="241"/>
      <c r="BD39" s="241"/>
      <c r="BE39" s="241"/>
      <c r="BF39" s="241"/>
      <c r="BG39" s="241"/>
      <c r="BH39" s="241"/>
      <c r="BI39" s="241"/>
      <c r="BJ39" s="241"/>
      <c r="BK39" s="241"/>
      <c r="BL39" s="241"/>
      <c r="BM39" s="241"/>
      <c r="BN39" s="241"/>
      <c r="BO39" s="241"/>
      <c r="BP39" s="241"/>
      <c r="BQ39" s="241"/>
      <c r="BR39" s="241"/>
      <c r="BS39" s="241"/>
      <c r="BT39" s="241"/>
      <c r="BU39" s="241"/>
    </row>
    <row r="40" spans="2:82" s="220" customFormat="1" ht="16.5" customHeight="1">
      <c r="B40" s="828" t="s">
        <v>16</v>
      </c>
      <c r="C40" s="828"/>
      <c r="D40" s="828"/>
      <c r="E40" s="992">
        <v>12</v>
      </c>
      <c r="F40" s="826"/>
      <c r="G40" s="853" t="s">
        <v>259</v>
      </c>
      <c r="H40" s="853"/>
      <c r="I40" s="850"/>
      <c r="J40" s="994">
        <v>187</v>
      </c>
      <c r="K40" s="828"/>
      <c r="L40" s="828"/>
      <c r="M40" s="828"/>
      <c r="N40" s="828"/>
      <c r="O40" s="828"/>
      <c r="P40" s="828"/>
      <c r="Q40" s="828">
        <v>238</v>
      </c>
      <c r="R40" s="828"/>
      <c r="S40" s="828"/>
      <c r="T40" s="828"/>
      <c r="U40" s="828"/>
      <c r="V40" s="828"/>
      <c r="W40" s="828"/>
      <c r="X40" s="828">
        <v>100</v>
      </c>
      <c r="Y40" s="828"/>
      <c r="Z40" s="828"/>
      <c r="AA40" s="828"/>
      <c r="AB40" s="828"/>
      <c r="AC40" s="828"/>
      <c r="AD40" s="828"/>
      <c r="AE40" s="815">
        <v>8479</v>
      </c>
      <c r="AF40" s="815"/>
      <c r="AG40" s="815"/>
      <c r="AH40" s="815"/>
      <c r="AI40" s="815"/>
      <c r="AJ40" s="815"/>
      <c r="AK40" s="815"/>
      <c r="AL40" s="815">
        <v>14258</v>
      </c>
      <c r="AM40" s="815"/>
      <c r="AN40" s="815"/>
      <c r="AO40" s="815"/>
      <c r="AP40" s="815"/>
      <c r="AQ40" s="815"/>
      <c r="AR40" s="815"/>
      <c r="AS40" s="815">
        <v>7543</v>
      </c>
      <c r="AT40" s="815"/>
      <c r="AU40" s="815"/>
      <c r="AV40" s="815"/>
      <c r="AW40" s="815"/>
      <c r="AX40" s="815"/>
      <c r="AY40" s="815"/>
      <c r="AZ40" s="240"/>
      <c r="BA40" s="239"/>
      <c r="BB40" s="241"/>
      <c r="BC40" s="241"/>
      <c r="BD40" s="241"/>
      <c r="BE40" s="241"/>
      <c r="BF40" s="241"/>
      <c r="BG40" s="241"/>
      <c r="BH40" s="241"/>
      <c r="BI40" s="241"/>
      <c r="BJ40" s="241"/>
      <c r="BK40" s="241"/>
      <c r="BL40" s="241"/>
      <c r="BM40" s="241"/>
      <c r="BN40" s="241"/>
      <c r="BO40" s="241"/>
      <c r="BP40" s="241"/>
      <c r="BQ40" s="241"/>
      <c r="BR40" s="241"/>
      <c r="BS40" s="241"/>
      <c r="BT40" s="241"/>
      <c r="BU40" s="241"/>
    </row>
    <row r="41" spans="2:82" s="220" customFormat="1" ht="16.5" customHeight="1">
      <c r="B41" s="233"/>
      <c r="C41" s="233"/>
      <c r="D41" s="233"/>
      <c r="E41" s="826">
        <v>17</v>
      </c>
      <c r="F41" s="826"/>
      <c r="G41" s="240"/>
      <c r="H41" s="240"/>
      <c r="I41" s="231"/>
      <c r="J41" s="994">
        <v>73</v>
      </c>
      <c r="K41" s="828"/>
      <c r="L41" s="828"/>
      <c r="M41" s="828"/>
      <c r="N41" s="828"/>
      <c r="O41" s="828"/>
      <c r="P41" s="828"/>
      <c r="Q41" s="828">
        <v>61</v>
      </c>
      <c r="R41" s="828"/>
      <c r="S41" s="828"/>
      <c r="T41" s="828"/>
      <c r="U41" s="828"/>
      <c r="V41" s="828"/>
      <c r="W41" s="828"/>
      <c r="X41" s="828">
        <v>39</v>
      </c>
      <c r="Y41" s="828"/>
      <c r="Z41" s="828"/>
      <c r="AA41" s="828"/>
      <c r="AB41" s="828"/>
      <c r="AC41" s="828"/>
      <c r="AD41" s="828"/>
      <c r="AE41" s="815">
        <v>7377</v>
      </c>
      <c r="AF41" s="815"/>
      <c r="AG41" s="815"/>
      <c r="AH41" s="815"/>
      <c r="AI41" s="815"/>
      <c r="AJ41" s="815"/>
      <c r="AK41" s="815"/>
      <c r="AL41" s="815">
        <v>8913</v>
      </c>
      <c r="AM41" s="815"/>
      <c r="AN41" s="815"/>
      <c r="AO41" s="815"/>
      <c r="AP41" s="815"/>
      <c r="AQ41" s="815"/>
      <c r="AR41" s="815"/>
      <c r="AS41" s="815">
        <v>6954</v>
      </c>
      <c r="AT41" s="815"/>
      <c r="AU41" s="815"/>
      <c r="AV41" s="815"/>
      <c r="AW41" s="815"/>
      <c r="AX41" s="815"/>
      <c r="AY41" s="815"/>
      <c r="AZ41" s="240"/>
      <c r="BA41" s="239"/>
      <c r="BB41" s="241"/>
      <c r="BC41" s="241"/>
      <c r="BD41" s="241"/>
      <c r="BE41" s="241"/>
      <c r="BF41" s="241"/>
      <c r="BG41" s="241"/>
      <c r="BH41" s="241"/>
      <c r="BI41" s="241"/>
      <c r="BJ41" s="241"/>
      <c r="BK41" s="241"/>
      <c r="BL41" s="241"/>
      <c r="BM41" s="241"/>
      <c r="BN41" s="241"/>
      <c r="BO41" s="241"/>
      <c r="BP41" s="241"/>
      <c r="BQ41" s="241"/>
      <c r="BR41" s="241"/>
      <c r="BS41" s="241"/>
      <c r="BT41" s="241"/>
      <c r="BU41" s="241"/>
    </row>
    <row r="42" spans="2:82" s="220" customFormat="1" ht="16.5" customHeight="1">
      <c r="B42" s="286"/>
      <c r="C42" s="286"/>
      <c r="D42" s="286"/>
      <c r="E42" s="826">
        <v>22</v>
      </c>
      <c r="F42" s="826"/>
      <c r="G42" s="275"/>
      <c r="H42" s="349"/>
      <c r="I42" s="247"/>
      <c r="J42" s="994">
        <v>40</v>
      </c>
      <c r="K42" s="828"/>
      <c r="L42" s="828"/>
      <c r="M42" s="828"/>
      <c r="N42" s="828"/>
      <c r="O42" s="828"/>
      <c r="P42" s="828"/>
      <c r="Q42" s="828">
        <v>7</v>
      </c>
      <c r="R42" s="828"/>
      <c r="S42" s="828"/>
      <c r="T42" s="828"/>
      <c r="U42" s="828"/>
      <c r="V42" s="828"/>
      <c r="W42" s="828"/>
      <c r="X42" s="828">
        <v>13</v>
      </c>
      <c r="Y42" s="828"/>
      <c r="Z42" s="828"/>
      <c r="AA42" s="828"/>
      <c r="AB42" s="828"/>
      <c r="AC42" s="828"/>
      <c r="AD42" s="828"/>
      <c r="AE42" s="815">
        <v>6157</v>
      </c>
      <c r="AF42" s="815"/>
      <c r="AG42" s="815"/>
      <c r="AH42" s="815"/>
      <c r="AI42" s="815"/>
      <c r="AJ42" s="815"/>
      <c r="AK42" s="815"/>
      <c r="AL42" s="815">
        <v>6255</v>
      </c>
      <c r="AM42" s="815"/>
      <c r="AN42" s="815"/>
      <c r="AO42" s="815"/>
      <c r="AP42" s="815"/>
      <c r="AQ42" s="815"/>
      <c r="AR42" s="815"/>
      <c r="AS42" s="815">
        <v>5935</v>
      </c>
      <c r="AT42" s="815"/>
      <c r="AU42" s="815"/>
      <c r="AV42" s="815"/>
      <c r="AW42" s="815"/>
      <c r="AX42" s="815"/>
      <c r="AY42" s="815"/>
      <c r="AZ42" s="240"/>
      <c r="BA42" s="239"/>
      <c r="BB42" s="241"/>
      <c r="BC42" s="241"/>
      <c r="BD42" s="241"/>
      <c r="BE42" s="241"/>
      <c r="BF42" s="241"/>
      <c r="BG42" s="241"/>
      <c r="BH42" s="241"/>
      <c r="BI42" s="241"/>
      <c r="BJ42" s="241"/>
      <c r="BK42" s="241"/>
      <c r="BL42" s="241"/>
      <c r="BM42" s="241"/>
      <c r="BN42" s="241"/>
      <c r="BO42" s="241"/>
      <c r="BP42" s="241"/>
      <c r="BQ42" s="241"/>
      <c r="BR42" s="241"/>
      <c r="BS42" s="241"/>
      <c r="BT42" s="241"/>
      <c r="BU42" s="241"/>
    </row>
    <row r="43" spans="2:82" s="220" customFormat="1" ht="16.5" customHeight="1">
      <c r="B43" s="286"/>
      <c r="C43" s="275"/>
      <c r="D43" s="275"/>
      <c r="E43" s="826">
        <v>27</v>
      </c>
      <c r="F43" s="826"/>
      <c r="G43" s="286"/>
      <c r="H43" s="286"/>
      <c r="I43" s="247"/>
      <c r="J43" s="994">
        <v>15</v>
      </c>
      <c r="K43" s="828"/>
      <c r="L43" s="828"/>
      <c r="M43" s="828"/>
      <c r="N43" s="828"/>
      <c r="O43" s="828"/>
      <c r="P43" s="828"/>
      <c r="Q43" s="828">
        <v>24</v>
      </c>
      <c r="R43" s="828"/>
      <c r="S43" s="828"/>
      <c r="T43" s="828"/>
      <c r="U43" s="828"/>
      <c r="V43" s="828"/>
      <c r="W43" s="828"/>
      <c r="X43" s="828">
        <v>15</v>
      </c>
      <c r="Y43" s="828"/>
      <c r="Z43" s="828"/>
      <c r="AA43" s="828"/>
      <c r="AB43" s="828"/>
      <c r="AC43" s="828"/>
      <c r="AD43" s="828"/>
      <c r="AE43" s="815">
        <v>6788</v>
      </c>
      <c r="AF43" s="815"/>
      <c r="AG43" s="815"/>
      <c r="AH43" s="815"/>
      <c r="AI43" s="815"/>
      <c r="AJ43" s="815"/>
      <c r="AK43" s="815"/>
      <c r="AL43" s="815">
        <v>13201</v>
      </c>
      <c r="AM43" s="815"/>
      <c r="AN43" s="815"/>
      <c r="AO43" s="815"/>
      <c r="AP43" s="815"/>
      <c r="AQ43" s="815"/>
      <c r="AR43" s="815"/>
      <c r="AS43" s="815">
        <v>6754</v>
      </c>
      <c r="AT43" s="815"/>
      <c r="AU43" s="815"/>
      <c r="AV43" s="815"/>
      <c r="AW43" s="815"/>
      <c r="AX43" s="815"/>
      <c r="AY43" s="815"/>
      <c r="AZ43" s="240"/>
      <c r="BA43" s="239"/>
      <c r="BB43" s="241"/>
      <c r="BC43" s="241"/>
      <c r="BD43" s="241"/>
      <c r="BE43" s="241"/>
      <c r="BF43" s="241"/>
      <c r="BG43" s="241"/>
      <c r="BH43" s="241"/>
      <c r="BI43" s="241"/>
      <c r="BJ43" s="241"/>
      <c r="BK43" s="241"/>
      <c r="BL43" s="241"/>
      <c r="BM43" s="241"/>
      <c r="BN43" s="241"/>
      <c r="BO43" s="241"/>
      <c r="BP43" s="241"/>
      <c r="BQ43" s="241"/>
      <c r="BR43" s="241"/>
      <c r="BS43" s="241"/>
      <c r="BT43" s="241"/>
      <c r="BU43" s="241"/>
    </row>
    <row r="44" spans="2:82" s="220" customFormat="1" ht="16.5" customHeight="1">
      <c r="B44" s="828" t="s">
        <v>33</v>
      </c>
      <c r="C44" s="828"/>
      <c r="D44" s="828"/>
      <c r="E44" s="826">
        <v>2</v>
      </c>
      <c r="F44" s="826"/>
      <c r="G44" s="853" t="s">
        <v>259</v>
      </c>
      <c r="H44" s="853"/>
      <c r="I44" s="850"/>
      <c r="J44" s="994">
        <v>18</v>
      </c>
      <c r="K44" s="828"/>
      <c r="L44" s="828"/>
      <c r="M44" s="828"/>
      <c r="N44" s="828"/>
      <c r="O44" s="828"/>
      <c r="P44" s="828"/>
      <c r="Q44" s="828">
        <v>35</v>
      </c>
      <c r="R44" s="828"/>
      <c r="S44" s="828"/>
      <c r="T44" s="828"/>
      <c r="U44" s="828"/>
      <c r="V44" s="828"/>
      <c r="W44" s="828"/>
      <c r="X44" s="828">
        <v>14</v>
      </c>
      <c r="Y44" s="828"/>
      <c r="Z44" s="828"/>
      <c r="AA44" s="828"/>
      <c r="AB44" s="828"/>
      <c r="AC44" s="828"/>
      <c r="AD44" s="828"/>
      <c r="AE44" s="815">
        <v>6051</v>
      </c>
      <c r="AF44" s="815"/>
      <c r="AG44" s="815"/>
      <c r="AH44" s="815"/>
      <c r="AI44" s="815"/>
      <c r="AJ44" s="815"/>
      <c r="AK44" s="815"/>
      <c r="AL44" s="815">
        <v>15287</v>
      </c>
      <c r="AM44" s="815"/>
      <c r="AN44" s="815"/>
      <c r="AO44" s="815"/>
      <c r="AP44" s="815"/>
      <c r="AQ44" s="815"/>
      <c r="AR44" s="815"/>
      <c r="AS44" s="815">
        <v>6014</v>
      </c>
      <c r="AT44" s="815"/>
      <c r="AU44" s="815"/>
      <c r="AV44" s="815"/>
      <c r="AW44" s="815"/>
      <c r="AX44" s="815"/>
      <c r="AY44" s="815"/>
      <c r="AZ44" s="240"/>
      <c r="BA44" s="239"/>
      <c r="BB44" s="241"/>
      <c r="BC44" s="241"/>
      <c r="BD44" s="241"/>
      <c r="BE44" s="241"/>
      <c r="BF44" s="241"/>
      <c r="BG44" s="241"/>
      <c r="BH44" s="241"/>
      <c r="BI44" s="241"/>
      <c r="BJ44" s="241"/>
      <c r="BK44" s="241"/>
      <c r="BL44" s="241"/>
      <c r="BM44" s="241"/>
      <c r="BN44" s="241"/>
      <c r="BO44" s="241"/>
      <c r="BP44" s="241"/>
      <c r="BQ44" s="241"/>
      <c r="BR44" s="241"/>
      <c r="BS44" s="241"/>
      <c r="BT44" s="241"/>
      <c r="BU44" s="241"/>
      <c r="BV44" s="200"/>
      <c r="BW44" s="200"/>
      <c r="BX44" s="200"/>
      <c r="BY44" s="200"/>
      <c r="BZ44" s="200"/>
      <c r="CA44" s="200"/>
      <c r="CB44" s="200"/>
      <c r="CC44" s="200"/>
      <c r="CD44" s="200"/>
    </row>
    <row r="45" spans="2:82" s="220" customFormat="1" ht="16.5" customHeight="1">
      <c r="E45" s="826">
        <v>3</v>
      </c>
      <c r="F45" s="826"/>
      <c r="G45" s="853"/>
      <c r="H45" s="853"/>
      <c r="I45" s="850"/>
      <c r="J45" s="994">
        <v>14</v>
      </c>
      <c r="K45" s="828"/>
      <c r="L45" s="828"/>
      <c r="M45" s="828"/>
      <c r="N45" s="828"/>
      <c r="O45" s="828"/>
      <c r="P45" s="828"/>
      <c r="Q45" s="828">
        <v>20</v>
      </c>
      <c r="R45" s="828"/>
      <c r="S45" s="828"/>
      <c r="T45" s="828"/>
      <c r="U45" s="828"/>
      <c r="V45" s="828"/>
      <c r="W45" s="828"/>
      <c r="X45" s="828">
        <v>10</v>
      </c>
      <c r="Y45" s="828"/>
      <c r="Z45" s="828"/>
      <c r="AA45" s="828"/>
      <c r="AB45" s="828"/>
      <c r="AC45" s="828"/>
      <c r="AD45" s="828"/>
      <c r="AE45" s="815">
        <v>5563</v>
      </c>
      <c r="AF45" s="815"/>
      <c r="AG45" s="815"/>
      <c r="AH45" s="815"/>
      <c r="AI45" s="815"/>
      <c r="AJ45" s="815"/>
      <c r="AK45" s="815"/>
      <c r="AL45" s="815">
        <v>15371</v>
      </c>
      <c r="AM45" s="815"/>
      <c r="AN45" s="815"/>
      <c r="AO45" s="815"/>
      <c r="AP45" s="815"/>
      <c r="AQ45" s="815"/>
      <c r="AR45" s="815"/>
      <c r="AS45" s="815">
        <v>5537</v>
      </c>
      <c r="AT45" s="815"/>
      <c r="AU45" s="815"/>
      <c r="AV45" s="815"/>
      <c r="AW45" s="815"/>
      <c r="AX45" s="815"/>
      <c r="AY45" s="815"/>
      <c r="AZ45" s="240"/>
      <c r="BA45" s="239"/>
      <c r="BB45" s="241"/>
      <c r="BC45" s="241"/>
      <c r="BD45" s="241"/>
      <c r="BE45" s="241"/>
      <c r="BF45" s="241"/>
      <c r="BG45" s="241"/>
      <c r="BH45" s="241"/>
      <c r="BI45" s="241"/>
      <c r="BJ45" s="241"/>
      <c r="BK45" s="241"/>
      <c r="BL45" s="241"/>
      <c r="BM45" s="241"/>
      <c r="BN45" s="241"/>
      <c r="BO45" s="241"/>
      <c r="BP45" s="241"/>
      <c r="BQ45" s="241"/>
      <c r="BR45" s="241"/>
      <c r="BS45" s="241"/>
      <c r="BT45" s="241"/>
      <c r="BU45" s="241"/>
      <c r="BV45" s="200"/>
      <c r="BW45" s="200"/>
      <c r="BX45" s="200"/>
      <c r="BY45" s="200"/>
      <c r="BZ45" s="200"/>
      <c r="CA45" s="200"/>
      <c r="CB45" s="200"/>
      <c r="CC45" s="200"/>
      <c r="CD45" s="200"/>
    </row>
    <row r="46" spans="2:82" s="220" customFormat="1" ht="16.5" customHeight="1">
      <c r="E46" s="826">
        <v>4</v>
      </c>
      <c r="F46" s="826"/>
      <c r="G46" s="532"/>
      <c r="H46" s="532"/>
      <c r="I46" s="531"/>
      <c r="J46" s="994">
        <v>12</v>
      </c>
      <c r="K46" s="828"/>
      <c r="L46" s="828"/>
      <c r="M46" s="828"/>
      <c r="N46" s="828"/>
      <c r="O46" s="828"/>
      <c r="P46" s="828"/>
      <c r="Q46" s="828">
        <v>40</v>
      </c>
      <c r="R46" s="828"/>
      <c r="S46" s="828"/>
      <c r="T46" s="828"/>
      <c r="U46" s="828"/>
      <c r="V46" s="828"/>
      <c r="W46" s="828"/>
      <c r="X46" s="828">
        <v>12</v>
      </c>
      <c r="Y46" s="828"/>
      <c r="Z46" s="828"/>
      <c r="AA46" s="828"/>
      <c r="AB46" s="828"/>
      <c r="AC46" s="828"/>
      <c r="AD46" s="828"/>
      <c r="AE46" s="815">
        <v>5170</v>
      </c>
      <c r="AF46" s="815"/>
      <c r="AG46" s="815"/>
      <c r="AH46" s="815"/>
      <c r="AI46" s="815"/>
      <c r="AJ46" s="815"/>
      <c r="AK46" s="815"/>
      <c r="AL46" s="815">
        <v>17209</v>
      </c>
      <c r="AM46" s="815"/>
      <c r="AN46" s="815"/>
      <c r="AO46" s="815"/>
      <c r="AP46" s="815"/>
      <c r="AQ46" s="815"/>
      <c r="AR46" s="815"/>
      <c r="AS46" s="815">
        <v>5158</v>
      </c>
      <c r="AT46" s="815"/>
      <c r="AU46" s="815"/>
      <c r="AV46" s="815"/>
      <c r="AW46" s="815"/>
      <c r="AX46" s="815"/>
      <c r="AY46" s="815"/>
      <c r="AZ46" s="532"/>
      <c r="BA46" s="537"/>
      <c r="BB46" s="241"/>
      <c r="BC46" s="241"/>
      <c r="BD46" s="241"/>
      <c r="BE46" s="241"/>
      <c r="BF46" s="241"/>
      <c r="BG46" s="241"/>
      <c r="BH46" s="241"/>
      <c r="BI46" s="241"/>
      <c r="BJ46" s="241"/>
      <c r="BK46" s="241"/>
      <c r="BL46" s="241"/>
      <c r="BM46" s="241"/>
      <c r="BN46" s="241"/>
      <c r="BO46" s="241"/>
      <c r="BP46" s="241"/>
      <c r="BQ46" s="241"/>
      <c r="BR46" s="241"/>
      <c r="BS46" s="241"/>
      <c r="BT46" s="241"/>
      <c r="BU46" s="241"/>
      <c r="BV46" s="200"/>
      <c r="BW46" s="200"/>
      <c r="BX46" s="200"/>
      <c r="BY46" s="200"/>
      <c r="BZ46" s="200"/>
      <c r="CA46" s="200"/>
      <c r="CB46" s="200"/>
      <c r="CC46" s="200"/>
      <c r="CD46" s="200"/>
    </row>
    <row r="47" spans="2:82" s="220" customFormat="1" ht="16.5" customHeight="1">
      <c r="E47" s="826">
        <v>5</v>
      </c>
      <c r="F47" s="826"/>
      <c r="G47" s="240"/>
      <c r="H47" s="240"/>
      <c r="I47" s="231"/>
      <c r="J47" s="994">
        <v>9</v>
      </c>
      <c r="K47" s="828"/>
      <c r="L47" s="828"/>
      <c r="M47" s="828"/>
      <c r="N47" s="828"/>
      <c r="O47" s="828"/>
      <c r="P47" s="828"/>
      <c r="Q47" s="828">
        <v>34</v>
      </c>
      <c r="R47" s="828"/>
      <c r="S47" s="828"/>
      <c r="T47" s="828"/>
      <c r="U47" s="828"/>
      <c r="V47" s="828"/>
      <c r="W47" s="828"/>
      <c r="X47" s="828">
        <v>6</v>
      </c>
      <c r="Y47" s="828"/>
      <c r="Z47" s="828"/>
      <c r="AA47" s="828"/>
      <c r="AB47" s="828"/>
      <c r="AC47" s="828"/>
      <c r="AD47" s="828"/>
      <c r="AE47" s="815">
        <v>5297</v>
      </c>
      <c r="AF47" s="815"/>
      <c r="AG47" s="815"/>
      <c r="AH47" s="815"/>
      <c r="AI47" s="815"/>
      <c r="AJ47" s="815"/>
      <c r="AK47" s="815"/>
      <c r="AL47" s="815">
        <v>19888</v>
      </c>
      <c r="AM47" s="815"/>
      <c r="AN47" s="815"/>
      <c r="AO47" s="815"/>
      <c r="AP47" s="815"/>
      <c r="AQ47" s="815"/>
      <c r="AR47" s="815"/>
      <c r="AS47" s="815">
        <v>5280</v>
      </c>
      <c r="AT47" s="815"/>
      <c r="AU47" s="815"/>
      <c r="AV47" s="815"/>
      <c r="AW47" s="815"/>
      <c r="AX47" s="815"/>
      <c r="AY47" s="815"/>
      <c r="AZ47" s="240"/>
      <c r="BA47" s="239"/>
      <c r="BB47" s="241"/>
      <c r="BC47" s="241"/>
      <c r="BD47" s="241"/>
      <c r="BE47" s="241"/>
      <c r="BF47" s="241"/>
      <c r="BG47" s="241"/>
      <c r="BH47" s="241"/>
      <c r="BI47" s="241"/>
      <c r="BJ47" s="241"/>
      <c r="BK47" s="241"/>
      <c r="BL47" s="241"/>
      <c r="BM47" s="241"/>
      <c r="BN47" s="241"/>
      <c r="BO47" s="241"/>
      <c r="BP47" s="241"/>
      <c r="BQ47" s="241"/>
      <c r="BR47" s="241"/>
      <c r="BS47" s="241"/>
      <c r="BT47" s="241"/>
      <c r="BU47" s="241"/>
      <c r="BV47" s="200"/>
      <c r="BW47" s="200"/>
      <c r="BX47" s="200"/>
      <c r="BY47" s="200"/>
      <c r="BZ47" s="200"/>
      <c r="CA47" s="200"/>
      <c r="CB47" s="200"/>
      <c r="CC47" s="200"/>
      <c r="CD47" s="200"/>
    </row>
    <row r="48" spans="2:82" ht="6" customHeight="1">
      <c r="B48" s="229"/>
      <c r="C48" s="229"/>
      <c r="D48" s="229"/>
      <c r="E48" s="229"/>
      <c r="F48" s="229"/>
      <c r="G48" s="229"/>
      <c r="H48" s="229"/>
      <c r="I48" s="230"/>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40"/>
      <c r="BA48" s="239"/>
      <c r="BB48" s="241"/>
      <c r="BC48" s="241"/>
      <c r="BD48" s="241"/>
      <c r="BE48" s="241"/>
      <c r="BF48" s="241"/>
      <c r="BG48" s="241"/>
      <c r="BH48" s="241"/>
      <c r="BI48" s="241"/>
      <c r="BJ48" s="241"/>
      <c r="BK48" s="241"/>
      <c r="BL48" s="241"/>
      <c r="BM48" s="241"/>
      <c r="BN48" s="241"/>
      <c r="BO48" s="241"/>
      <c r="BP48" s="241"/>
      <c r="BQ48" s="241"/>
      <c r="BR48" s="241"/>
      <c r="BS48" s="241"/>
      <c r="BT48" s="241"/>
      <c r="BU48" s="241"/>
    </row>
    <row r="49" spans="2:73" s="128" customFormat="1" ht="12.9" customHeight="1">
      <c r="B49" s="227" t="s">
        <v>655</v>
      </c>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row>
    <row r="50" spans="2:73" s="128" customFormat="1" ht="12.9" customHeight="1">
      <c r="B50" s="128" t="s">
        <v>654</v>
      </c>
      <c r="BA50" s="227"/>
      <c r="BB50" s="227"/>
      <c r="BC50" s="227"/>
      <c r="BD50" s="227"/>
      <c r="BE50" s="227"/>
      <c r="BF50" s="227"/>
      <c r="BG50" s="227"/>
      <c r="BH50" s="227"/>
      <c r="BI50" s="227"/>
      <c r="BJ50" s="227"/>
      <c r="BK50" s="227"/>
      <c r="BL50" s="227"/>
      <c r="BM50" s="227"/>
      <c r="BN50" s="227"/>
      <c r="BO50" s="227"/>
      <c r="BP50" s="227"/>
      <c r="BQ50" s="227"/>
      <c r="BR50" s="227"/>
      <c r="BS50" s="227"/>
      <c r="BT50" s="227"/>
      <c r="BU50" s="227"/>
    </row>
    <row r="51" spans="2:73" s="128" customFormat="1" ht="12.9" customHeight="1">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row>
    <row r="52" spans="2:73" s="227" customFormat="1" ht="12.9" customHeight="1"/>
    <row r="53" spans="2:73" s="227" customFormat="1" ht="12.9" customHeight="1"/>
    <row r="54" spans="2:73" s="227" customFormat="1" ht="12.9" customHeight="1">
      <c r="AZ54" s="225"/>
    </row>
    <row r="55" spans="2:73" s="128" customFormat="1" ht="12.9" customHeight="1">
      <c r="AZ55" s="268"/>
    </row>
  </sheetData>
  <mergeCells count="192">
    <mergeCell ref="B44:D44"/>
    <mergeCell ref="E44:F44"/>
    <mergeCell ref="AS44:AY44"/>
    <mergeCell ref="J45:P45"/>
    <mergeCell ref="Q45:W45"/>
    <mergeCell ref="X45:AD45"/>
    <mergeCell ref="AE45:AK45"/>
    <mergeCell ref="AL45:AR45"/>
    <mergeCell ref="X40:AD40"/>
    <mergeCell ref="X42:AD42"/>
    <mergeCell ref="X43:AD43"/>
    <mergeCell ref="Q41:W41"/>
    <mergeCell ref="E46:F46"/>
    <mergeCell ref="J46:P46"/>
    <mergeCell ref="Q46:W46"/>
    <mergeCell ref="X46:AD46"/>
    <mergeCell ref="AE46:AK46"/>
    <mergeCell ref="P25:U25"/>
    <mergeCell ref="J28:O28"/>
    <mergeCell ref="V28:AA28"/>
    <mergeCell ref="AE43:AK43"/>
    <mergeCell ref="E42:F42"/>
    <mergeCell ref="AE44:AK44"/>
    <mergeCell ref="AL44:AR44"/>
    <mergeCell ref="AH26:AM26"/>
    <mergeCell ref="AN26:AS26"/>
    <mergeCell ref="E27:F27"/>
    <mergeCell ref="J27:O27"/>
    <mergeCell ref="P27:U27"/>
    <mergeCell ref="V27:AA27"/>
    <mergeCell ref="AB27:AG27"/>
    <mergeCell ref="AH27:AM27"/>
    <mergeCell ref="AN27:AS27"/>
    <mergeCell ref="AL40:AR40"/>
    <mergeCell ref="AL42:AR42"/>
    <mergeCell ref="AL43:AR43"/>
    <mergeCell ref="J43:P43"/>
    <mergeCell ref="Q42:W42"/>
    <mergeCell ref="Q40:W40"/>
    <mergeCell ref="J41:P41"/>
    <mergeCell ref="J42:P42"/>
    <mergeCell ref="B25:D25"/>
    <mergeCell ref="E41:F41"/>
    <mergeCell ref="E28:F28"/>
    <mergeCell ref="E43:F43"/>
    <mergeCell ref="E26:F26"/>
    <mergeCell ref="E47:F47"/>
    <mergeCell ref="J47:P47"/>
    <mergeCell ref="Q47:W47"/>
    <mergeCell ref="X47:AD47"/>
    <mergeCell ref="E45:F45"/>
    <mergeCell ref="B40:D40"/>
    <mergeCell ref="E40:F40"/>
    <mergeCell ref="E25:F25"/>
    <mergeCell ref="X41:AD41"/>
    <mergeCell ref="J26:O26"/>
    <mergeCell ref="P26:U26"/>
    <mergeCell ref="V26:AA26"/>
    <mergeCell ref="AB26:AG26"/>
    <mergeCell ref="G44:I44"/>
    <mergeCell ref="G26:I26"/>
    <mergeCell ref="AE41:AK41"/>
    <mergeCell ref="AE42:AK42"/>
    <mergeCell ref="Q43:W43"/>
    <mergeCell ref="AB28:AG28"/>
    <mergeCell ref="AE47:AK47"/>
    <mergeCell ref="AL47:AR47"/>
    <mergeCell ref="G45:I45"/>
    <mergeCell ref="AT25:AY25"/>
    <mergeCell ref="AN28:AS28"/>
    <mergeCell ref="AS42:AY42"/>
    <mergeCell ref="AT28:AY28"/>
    <mergeCell ref="V25:AA25"/>
    <mergeCell ref="M37:AA37"/>
    <mergeCell ref="AE40:AK40"/>
    <mergeCell ref="AD39:AK39"/>
    <mergeCell ref="W39:AC39"/>
    <mergeCell ref="AH28:AM28"/>
    <mergeCell ref="AB25:AG25"/>
    <mergeCell ref="J44:P44"/>
    <mergeCell ref="Q44:W44"/>
    <mergeCell ref="AS45:AY45"/>
    <mergeCell ref="X44:AD44"/>
    <mergeCell ref="P39:V39"/>
    <mergeCell ref="G40:I40"/>
    <mergeCell ref="G25:I25"/>
    <mergeCell ref="P28:U28"/>
    <mergeCell ref="J40:P40"/>
    <mergeCell ref="J25:O25"/>
    <mergeCell ref="AT21:AY21"/>
    <mergeCell ref="AT22:AY22"/>
    <mergeCell ref="AT24:AY24"/>
    <mergeCell ref="AN22:AS22"/>
    <mergeCell ref="AN21:AS21"/>
    <mergeCell ref="AN24:AS24"/>
    <mergeCell ref="AS40:AY40"/>
    <mergeCell ref="AS47:AY47"/>
    <mergeCell ref="AT27:AY27"/>
    <mergeCell ref="AL41:AR41"/>
    <mergeCell ref="AT26:AY26"/>
    <mergeCell ref="AS43:AY43"/>
    <mergeCell ref="AS41:AY41"/>
    <mergeCell ref="AL46:AR46"/>
    <mergeCell ref="AS46:AY46"/>
    <mergeCell ref="AI3:AY3"/>
    <mergeCell ref="AI4:AO4"/>
    <mergeCell ref="AP4:AY4"/>
    <mergeCell ref="AC8:AH8"/>
    <mergeCell ref="AT6:AY6"/>
    <mergeCell ref="AT8:AY8"/>
    <mergeCell ref="Y4:AH4"/>
    <mergeCell ref="B5:H5"/>
    <mergeCell ref="J3:Q4"/>
    <mergeCell ref="R3:AH3"/>
    <mergeCell ref="R4:X4"/>
    <mergeCell ref="L6:Q6"/>
    <mergeCell ref="S6:X6"/>
    <mergeCell ref="AJ6:AO6"/>
    <mergeCell ref="AC7:AH7"/>
    <mergeCell ref="L8:Q8"/>
    <mergeCell ref="S8:X8"/>
    <mergeCell ref="AJ8:AO8"/>
    <mergeCell ref="B3:I4"/>
    <mergeCell ref="E8:F8"/>
    <mergeCell ref="AJ7:AO7"/>
    <mergeCell ref="E6:F6"/>
    <mergeCell ref="G6:I6"/>
    <mergeCell ref="B6:D6"/>
    <mergeCell ref="AT10:AY10"/>
    <mergeCell ref="E10:F10"/>
    <mergeCell ref="L9:Q9"/>
    <mergeCell ref="V18:AA19"/>
    <mergeCell ref="AH22:AM22"/>
    <mergeCell ref="P24:U24"/>
    <mergeCell ref="AH18:AM19"/>
    <mergeCell ref="AB24:AG24"/>
    <mergeCell ref="V23:AA23"/>
    <mergeCell ref="V21:AA21"/>
    <mergeCell ref="AB21:AG21"/>
    <mergeCell ref="AH24:AM24"/>
    <mergeCell ref="AH23:AM23"/>
    <mergeCell ref="S9:X9"/>
    <mergeCell ref="AJ9:AO9"/>
    <mergeCell ref="AC9:AH9"/>
    <mergeCell ref="J21:O21"/>
    <mergeCell ref="AB23:AG23"/>
    <mergeCell ref="AH21:AM21"/>
    <mergeCell ref="P21:U21"/>
    <mergeCell ref="E24:F24"/>
    <mergeCell ref="J24:O24"/>
    <mergeCell ref="E22:F22"/>
    <mergeCell ref="E23:F23"/>
    <mergeCell ref="AT1:AY2"/>
    <mergeCell ref="B39:H39"/>
    <mergeCell ref="B21:D21"/>
    <mergeCell ref="E21:F21"/>
    <mergeCell ref="G21:I21"/>
    <mergeCell ref="AT23:AY23"/>
    <mergeCell ref="AN25:AS25"/>
    <mergeCell ref="AH25:AM25"/>
    <mergeCell ref="AT7:AY7"/>
    <mergeCell ref="AH37:AV37"/>
    <mergeCell ref="P18:U19"/>
    <mergeCell ref="L10:Q10"/>
    <mergeCell ref="S10:X10"/>
    <mergeCell ref="AJ10:AO10"/>
    <mergeCell ref="AC10:AH10"/>
    <mergeCell ref="B10:D10"/>
    <mergeCell ref="AT9:AY9"/>
    <mergeCell ref="AN18:AS19"/>
    <mergeCell ref="AT18:AY19"/>
    <mergeCell ref="AN23:AS23"/>
    <mergeCell ref="AL39:AS39"/>
    <mergeCell ref="G9:I9"/>
    <mergeCell ref="G10:I10"/>
    <mergeCell ref="B37:I38"/>
    <mergeCell ref="V24:AA24"/>
    <mergeCell ref="P22:U22"/>
    <mergeCell ref="P23:U23"/>
    <mergeCell ref="J23:O23"/>
    <mergeCell ref="J22:O22"/>
    <mergeCell ref="AC6:AH6"/>
    <mergeCell ref="E7:F7"/>
    <mergeCell ref="L7:Q7"/>
    <mergeCell ref="S7:X7"/>
    <mergeCell ref="AB18:AG19"/>
    <mergeCell ref="B18:I19"/>
    <mergeCell ref="J18:O19"/>
    <mergeCell ref="B9:D9"/>
    <mergeCell ref="E9:F9"/>
    <mergeCell ref="V22:AA22"/>
    <mergeCell ref="AB22:AG22"/>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49"/>
  <sheetViews>
    <sheetView showGridLines="0" view="pageBreakPreview" zoomScaleNormal="100" zoomScaleSheetLayoutView="100" workbookViewId="0">
      <selection activeCell="BB35" sqref="BB35"/>
    </sheetView>
  </sheetViews>
  <sheetFormatPr defaultColWidth="9" defaultRowHeight="20.100000000000001" customHeight="1"/>
  <cols>
    <col min="1" max="9" width="1.6640625" style="26" customWidth="1"/>
    <col min="10" max="38" width="1.88671875" style="26" customWidth="1"/>
    <col min="39" max="39" width="2.109375" style="26" customWidth="1"/>
    <col min="40" max="51" width="1.88671875" style="26" customWidth="1"/>
    <col min="52" max="52" width="4.33203125" style="27" customWidth="1"/>
    <col min="53" max="53" width="11.109375" style="26" customWidth="1"/>
    <col min="54" max="54" width="8.77734375" style="26" customWidth="1"/>
    <col min="55" max="55" width="9.44140625" style="26" customWidth="1"/>
    <col min="56" max="57" width="1.6640625" style="26" customWidth="1"/>
    <col min="58" max="58" width="8.77734375" style="26" customWidth="1"/>
    <col min="59" max="59" width="9.44140625" style="26" customWidth="1"/>
    <col min="60" max="61" width="1.6640625" style="26" customWidth="1"/>
    <col min="62" max="62" width="8.77734375" style="26" customWidth="1"/>
    <col min="63" max="63" width="9.44140625" style="26" customWidth="1"/>
    <col min="64" max="64" width="1.44140625" style="26" customWidth="1"/>
    <col min="65" max="65" width="1.6640625" style="26" customWidth="1"/>
    <col min="66" max="66" width="8.77734375" style="26" customWidth="1"/>
    <col min="67" max="67" width="9.44140625" style="26" customWidth="1"/>
    <col min="68" max="69" width="1.6640625" style="26" customWidth="1"/>
    <col min="70" max="70" width="8.77734375" style="26" customWidth="1"/>
    <col min="71" max="71" width="9.44140625" style="26" customWidth="1"/>
    <col min="72" max="72" width="1.6640625" style="26" customWidth="1"/>
    <col min="73" max="16384" width="9" style="26"/>
  </cols>
  <sheetData>
    <row r="1" spans="2:82" s="56" customFormat="1" ht="20.100000000000001" customHeight="1">
      <c r="AZ1" s="46"/>
      <c r="BA1" s="42"/>
    </row>
    <row r="2" spans="2:82" ht="20.100000000000001" customHeight="1">
      <c r="B2" s="57" t="s">
        <v>708</v>
      </c>
      <c r="C2" s="57"/>
      <c r="D2" s="5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BA2" s="36"/>
    </row>
    <row r="3" spans="2:82" ht="6" customHeight="1">
      <c r="B3" s="159"/>
      <c r="C3" s="159"/>
      <c r="D3" s="57"/>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BA3" s="36"/>
    </row>
    <row r="4" spans="2:82" ht="13.5" customHeight="1">
      <c r="B4" s="606" t="s">
        <v>338</v>
      </c>
      <c r="C4" s="606"/>
      <c r="D4" s="606"/>
      <c r="E4" s="606"/>
      <c r="F4" s="606"/>
      <c r="G4" s="606"/>
      <c r="H4" s="606"/>
      <c r="I4" s="688"/>
      <c r="J4" s="669" t="s">
        <v>707</v>
      </c>
      <c r="K4" s="606"/>
      <c r="L4" s="606"/>
      <c r="M4" s="606"/>
      <c r="N4" s="606"/>
      <c r="O4" s="606"/>
      <c r="P4" s="380"/>
      <c r="Q4" s="380"/>
      <c r="R4" s="380"/>
      <c r="S4" s="380"/>
      <c r="T4" s="380"/>
      <c r="U4" s="380"/>
      <c r="V4" s="380"/>
      <c r="W4" s="380"/>
      <c r="X4" s="380"/>
      <c r="Y4" s="380"/>
      <c r="Z4" s="380"/>
      <c r="AA4" s="380"/>
      <c r="AB4" s="380"/>
      <c r="AC4" s="380"/>
      <c r="AD4" s="380"/>
      <c r="AE4" s="380"/>
      <c r="AF4" s="380"/>
      <c r="AG4" s="379"/>
      <c r="AH4" s="669" t="s">
        <v>706</v>
      </c>
      <c r="AI4" s="670"/>
      <c r="AJ4" s="670"/>
      <c r="AK4" s="670"/>
      <c r="AL4" s="670"/>
      <c r="AM4" s="689"/>
      <c r="AN4" s="669" t="s">
        <v>705</v>
      </c>
      <c r="AO4" s="670"/>
      <c r="AP4" s="670"/>
      <c r="AQ4" s="670"/>
      <c r="AR4" s="670"/>
      <c r="AS4" s="689"/>
      <c r="AT4" s="669" t="s">
        <v>704</v>
      </c>
      <c r="AU4" s="670"/>
      <c r="AV4" s="670"/>
      <c r="AW4" s="670"/>
      <c r="AX4" s="670"/>
      <c r="AY4" s="670"/>
      <c r="BA4" s="36"/>
    </row>
    <row r="5" spans="2:82" ht="29.25" customHeight="1">
      <c r="B5" s="607"/>
      <c r="C5" s="607"/>
      <c r="D5" s="607"/>
      <c r="E5" s="607"/>
      <c r="F5" s="607"/>
      <c r="G5" s="607"/>
      <c r="H5" s="607"/>
      <c r="I5" s="685"/>
      <c r="J5" s="619"/>
      <c r="K5" s="607"/>
      <c r="L5" s="607"/>
      <c r="M5" s="607"/>
      <c r="N5" s="607"/>
      <c r="O5" s="607"/>
      <c r="P5" s="868" t="s">
        <v>703</v>
      </c>
      <c r="Q5" s="869"/>
      <c r="R5" s="869"/>
      <c r="S5" s="869"/>
      <c r="T5" s="869"/>
      <c r="U5" s="870"/>
      <c r="V5" s="868" t="s">
        <v>702</v>
      </c>
      <c r="W5" s="869"/>
      <c r="X5" s="869"/>
      <c r="Y5" s="869"/>
      <c r="Z5" s="869"/>
      <c r="AA5" s="870"/>
      <c r="AB5" s="868" t="s">
        <v>701</v>
      </c>
      <c r="AC5" s="869"/>
      <c r="AD5" s="869"/>
      <c r="AE5" s="869"/>
      <c r="AF5" s="869"/>
      <c r="AG5" s="870"/>
      <c r="AH5" s="673"/>
      <c r="AI5" s="674"/>
      <c r="AJ5" s="674"/>
      <c r="AK5" s="674"/>
      <c r="AL5" s="674"/>
      <c r="AM5" s="691"/>
      <c r="AN5" s="673"/>
      <c r="AO5" s="674"/>
      <c r="AP5" s="674"/>
      <c r="AQ5" s="674"/>
      <c r="AR5" s="674"/>
      <c r="AS5" s="691"/>
      <c r="AT5" s="673"/>
      <c r="AU5" s="674"/>
      <c r="AV5" s="674"/>
      <c r="AW5" s="674"/>
      <c r="AX5" s="674"/>
      <c r="AY5" s="674"/>
      <c r="BA5" s="36"/>
    </row>
    <row r="6" spans="2:82" s="52" customFormat="1" ht="12.9" customHeight="1">
      <c r="B6" s="53"/>
      <c r="C6" s="53"/>
      <c r="D6" s="53"/>
      <c r="E6" s="53"/>
      <c r="F6" s="53"/>
      <c r="G6" s="53"/>
      <c r="H6" s="53"/>
      <c r="I6" s="149"/>
      <c r="J6" s="53"/>
      <c r="K6" s="54"/>
      <c r="L6" s="54"/>
      <c r="M6" s="53"/>
      <c r="N6" s="53"/>
      <c r="O6" s="54" t="s">
        <v>47</v>
      </c>
      <c r="P6" s="54"/>
      <c r="Q6" s="54"/>
      <c r="R6" s="53"/>
      <c r="S6" s="53"/>
      <c r="T6" s="53"/>
      <c r="U6" s="54" t="s">
        <v>47</v>
      </c>
      <c r="V6" s="54"/>
      <c r="W6" s="54"/>
      <c r="X6" s="53"/>
      <c r="Y6" s="53"/>
      <c r="Z6" s="53"/>
      <c r="AA6" s="54" t="s">
        <v>47</v>
      </c>
      <c r="AB6" s="54"/>
      <c r="AC6" s="54"/>
      <c r="AD6" s="53"/>
      <c r="AE6" s="53"/>
      <c r="AF6" s="53"/>
      <c r="AG6" s="54" t="s">
        <v>47</v>
      </c>
      <c r="AH6" s="54"/>
      <c r="AI6" s="53"/>
      <c r="AJ6" s="53"/>
      <c r="AK6" s="53"/>
      <c r="AL6" s="53"/>
      <c r="AM6" s="54" t="s">
        <v>84</v>
      </c>
      <c r="AN6" s="54"/>
      <c r="AO6" s="54"/>
      <c r="AP6" s="54"/>
      <c r="AQ6" s="53"/>
      <c r="AR6" s="53"/>
      <c r="AS6" s="54" t="s">
        <v>299</v>
      </c>
      <c r="AT6" s="54"/>
      <c r="AU6" s="53"/>
      <c r="AV6" s="53"/>
      <c r="AW6" s="53"/>
      <c r="AX6" s="53"/>
      <c r="AY6" s="54" t="s">
        <v>700</v>
      </c>
      <c r="AZ6" s="53"/>
      <c r="BA6" s="53"/>
      <c r="BB6" s="53"/>
      <c r="BC6" s="53"/>
      <c r="BD6" s="53"/>
      <c r="BE6" s="53"/>
      <c r="BF6" s="53"/>
      <c r="BG6" s="53"/>
      <c r="BH6" s="53"/>
      <c r="BI6" s="53"/>
      <c r="BJ6" s="53"/>
      <c r="BK6" s="53"/>
      <c r="BL6" s="53"/>
      <c r="BM6" s="53"/>
      <c r="BN6" s="53"/>
      <c r="BO6" s="53"/>
      <c r="BP6" s="53"/>
      <c r="BQ6" s="53"/>
      <c r="BR6" s="53"/>
      <c r="BS6" s="53"/>
      <c r="BT6" s="53"/>
      <c r="BU6" s="53"/>
    </row>
    <row r="7" spans="2:82" s="36" customFormat="1" ht="17.100000000000001" customHeight="1">
      <c r="B7" s="756" t="s">
        <v>16</v>
      </c>
      <c r="C7" s="756"/>
      <c r="D7" s="756"/>
      <c r="E7" s="611">
        <v>7</v>
      </c>
      <c r="F7" s="611"/>
      <c r="G7" s="612" t="s">
        <v>259</v>
      </c>
      <c r="H7" s="612"/>
      <c r="I7" s="613"/>
      <c r="J7" s="748">
        <v>51122</v>
      </c>
      <c r="K7" s="745"/>
      <c r="L7" s="745"/>
      <c r="M7" s="745"/>
      <c r="N7" s="745"/>
      <c r="O7" s="745"/>
      <c r="P7" s="745">
        <v>23602</v>
      </c>
      <c r="Q7" s="745"/>
      <c r="R7" s="745"/>
      <c r="S7" s="745"/>
      <c r="T7" s="745"/>
      <c r="U7" s="745"/>
      <c r="V7" s="745">
        <v>4428</v>
      </c>
      <c r="W7" s="745"/>
      <c r="X7" s="745"/>
      <c r="Y7" s="745"/>
      <c r="Z7" s="745"/>
      <c r="AA7" s="745"/>
      <c r="AB7" s="745">
        <v>18485</v>
      </c>
      <c r="AC7" s="745"/>
      <c r="AD7" s="745"/>
      <c r="AE7" s="745"/>
      <c r="AF7" s="745"/>
      <c r="AG7" s="745"/>
      <c r="AH7" s="745">
        <v>80841</v>
      </c>
      <c r="AI7" s="745"/>
      <c r="AJ7" s="745"/>
      <c r="AK7" s="745"/>
      <c r="AL7" s="745"/>
      <c r="AM7" s="745"/>
      <c r="AN7" s="745">
        <v>134173</v>
      </c>
      <c r="AO7" s="745"/>
      <c r="AP7" s="745"/>
      <c r="AQ7" s="745"/>
      <c r="AR7" s="745"/>
      <c r="AS7" s="745"/>
      <c r="AT7" s="602">
        <v>16.5</v>
      </c>
      <c r="AU7" s="602"/>
      <c r="AV7" s="602"/>
      <c r="AW7" s="602"/>
      <c r="AX7" s="602"/>
      <c r="AY7" s="602"/>
      <c r="AZ7" s="142"/>
      <c r="BA7" s="26"/>
      <c r="BB7" s="26"/>
      <c r="BC7" s="26"/>
      <c r="BD7" s="26"/>
      <c r="BE7" s="26"/>
      <c r="BF7" s="26"/>
      <c r="BG7" s="26"/>
      <c r="BH7" s="26"/>
      <c r="BI7" s="26"/>
      <c r="BJ7" s="26"/>
      <c r="BK7" s="26"/>
      <c r="BL7" s="26"/>
      <c r="BM7" s="26"/>
      <c r="BN7" s="26"/>
      <c r="BO7" s="26"/>
      <c r="BP7" s="26"/>
      <c r="BQ7" s="26"/>
      <c r="BR7" s="26"/>
      <c r="BS7" s="26"/>
      <c r="BT7" s="26"/>
      <c r="BU7" s="26"/>
    </row>
    <row r="8" spans="2:82" s="36" customFormat="1" ht="17.100000000000001" customHeight="1">
      <c r="E8" s="611">
        <v>17</v>
      </c>
      <c r="F8" s="611"/>
      <c r="G8" s="612"/>
      <c r="H8" s="612"/>
      <c r="I8" s="613"/>
      <c r="J8" s="748">
        <v>63095</v>
      </c>
      <c r="K8" s="745"/>
      <c r="L8" s="745"/>
      <c r="M8" s="745"/>
      <c r="N8" s="745"/>
      <c r="O8" s="745"/>
      <c r="P8" s="745">
        <v>30369</v>
      </c>
      <c r="Q8" s="745"/>
      <c r="R8" s="745"/>
      <c r="S8" s="745"/>
      <c r="T8" s="745"/>
      <c r="U8" s="745"/>
      <c r="V8" s="745">
        <v>4753</v>
      </c>
      <c r="W8" s="745"/>
      <c r="X8" s="745"/>
      <c r="Y8" s="745"/>
      <c r="Z8" s="745"/>
      <c r="AA8" s="745"/>
      <c r="AB8" s="745">
        <v>20643</v>
      </c>
      <c r="AC8" s="745"/>
      <c r="AD8" s="745"/>
      <c r="AE8" s="745"/>
      <c r="AF8" s="745"/>
      <c r="AG8" s="745"/>
      <c r="AH8" s="745">
        <v>92595</v>
      </c>
      <c r="AI8" s="745"/>
      <c r="AJ8" s="745"/>
      <c r="AK8" s="745"/>
      <c r="AL8" s="745"/>
      <c r="AM8" s="745"/>
      <c r="AN8" s="745">
        <v>166951.26652999999</v>
      </c>
      <c r="AO8" s="745"/>
      <c r="AP8" s="745"/>
      <c r="AQ8" s="745"/>
      <c r="AR8" s="745"/>
      <c r="AS8" s="745"/>
      <c r="AT8" s="602">
        <v>18.3</v>
      </c>
      <c r="AU8" s="602"/>
      <c r="AV8" s="602"/>
      <c r="AW8" s="602"/>
      <c r="AX8" s="602"/>
      <c r="AY8" s="602"/>
      <c r="AZ8" s="47"/>
      <c r="BA8" s="375"/>
      <c r="BB8" s="26"/>
      <c r="BC8" s="26"/>
      <c r="BD8" s="26"/>
      <c r="BE8" s="26"/>
      <c r="BF8" s="26"/>
      <c r="BG8" s="26"/>
      <c r="BH8" s="26"/>
      <c r="BI8" s="26"/>
      <c r="BJ8" s="26"/>
      <c r="BK8" s="26"/>
      <c r="BL8" s="26"/>
      <c r="BM8" s="26"/>
      <c r="BN8" s="26"/>
      <c r="BO8" s="26"/>
      <c r="BP8" s="26"/>
      <c r="BQ8" s="26"/>
      <c r="BR8" s="26"/>
      <c r="BS8" s="26"/>
      <c r="BT8" s="26"/>
      <c r="BU8" s="26"/>
    </row>
    <row r="9" spans="2:82" s="36" customFormat="1" ht="17.100000000000001" customHeight="1">
      <c r="B9" s="95"/>
      <c r="C9" s="42"/>
      <c r="D9" s="42"/>
      <c r="E9" s="603">
        <v>22</v>
      </c>
      <c r="F9" s="603"/>
      <c r="G9" s="42"/>
      <c r="H9" s="42"/>
      <c r="I9" s="49"/>
      <c r="J9" s="748">
        <v>85448</v>
      </c>
      <c r="K9" s="745"/>
      <c r="L9" s="745"/>
      <c r="M9" s="745"/>
      <c r="N9" s="745"/>
      <c r="O9" s="745"/>
      <c r="P9" s="745">
        <v>37210</v>
      </c>
      <c r="Q9" s="745"/>
      <c r="R9" s="745"/>
      <c r="S9" s="745"/>
      <c r="T9" s="745"/>
      <c r="U9" s="745"/>
      <c r="V9" s="745">
        <v>6003</v>
      </c>
      <c r="W9" s="745"/>
      <c r="X9" s="745"/>
      <c r="Y9" s="745"/>
      <c r="Z9" s="745"/>
      <c r="AA9" s="745"/>
      <c r="AB9" s="745">
        <v>25687</v>
      </c>
      <c r="AC9" s="745"/>
      <c r="AD9" s="745"/>
      <c r="AE9" s="745"/>
      <c r="AF9" s="745"/>
      <c r="AG9" s="745"/>
      <c r="AH9" s="745">
        <v>122124</v>
      </c>
      <c r="AI9" s="745"/>
      <c r="AJ9" s="745"/>
      <c r="AK9" s="745"/>
      <c r="AL9" s="745"/>
      <c r="AM9" s="745"/>
      <c r="AN9" s="745">
        <v>210958</v>
      </c>
      <c r="AO9" s="745"/>
      <c r="AP9" s="745"/>
      <c r="AQ9" s="745"/>
      <c r="AR9" s="745"/>
      <c r="AS9" s="745"/>
      <c r="AT9" s="602">
        <v>24.1</v>
      </c>
      <c r="AU9" s="602"/>
      <c r="AV9" s="602"/>
      <c r="AW9" s="602"/>
      <c r="AX9" s="602"/>
      <c r="AY9" s="602"/>
      <c r="AZ9" s="47"/>
      <c r="BA9" s="375"/>
      <c r="BB9" s="26"/>
      <c r="BC9" s="26"/>
      <c r="BD9" s="26"/>
      <c r="BE9" s="26"/>
      <c r="BF9" s="26"/>
      <c r="BG9" s="26"/>
      <c r="BH9" s="26"/>
      <c r="BI9" s="26"/>
      <c r="BJ9" s="26"/>
      <c r="BK9" s="26"/>
      <c r="BL9" s="26"/>
      <c r="BM9" s="26"/>
      <c r="BN9" s="26"/>
      <c r="BO9" s="26"/>
      <c r="BP9" s="26"/>
      <c r="BQ9" s="26"/>
      <c r="BR9" s="26"/>
      <c r="BS9" s="26"/>
      <c r="BT9" s="26"/>
      <c r="BU9" s="26"/>
    </row>
    <row r="10" spans="2:82" s="36" customFormat="1" ht="16.5" customHeight="1">
      <c r="B10" s="95"/>
      <c r="C10" s="42"/>
      <c r="D10" s="42"/>
      <c r="E10" s="603">
        <v>27</v>
      </c>
      <c r="F10" s="603"/>
      <c r="G10" s="42"/>
      <c r="H10" s="42"/>
      <c r="I10" s="49"/>
      <c r="J10" s="748">
        <v>96245</v>
      </c>
      <c r="K10" s="745"/>
      <c r="L10" s="745"/>
      <c r="M10" s="745"/>
      <c r="N10" s="745"/>
      <c r="O10" s="745"/>
      <c r="P10" s="745">
        <v>47673</v>
      </c>
      <c r="Q10" s="745"/>
      <c r="R10" s="745"/>
      <c r="S10" s="745"/>
      <c r="T10" s="745"/>
      <c r="U10" s="745"/>
      <c r="V10" s="745">
        <v>6248</v>
      </c>
      <c r="W10" s="745"/>
      <c r="X10" s="745"/>
      <c r="Y10" s="745"/>
      <c r="Z10" s="745"/>
      <c r="AA10" s="745"/>
      <c r="AB10" s="745">
        <v>24708</v>
      </c>
      <c r="AC10" s="745"/>
      <c r="AD10" s="745"/>
      <c r="AE10" s="745"/>
      <c r="AF10" s="745"/>
      <c r="AG10" s="745"/>
      <c r="AH10" s="745">
        <v>131362</v>
      </c>
      <c r="AI10" s="745"/>
      <c r="AJ10" s="745"/>
      <c r="AK10" s="745"/>
      <c r="AL10" s="745"/>
      <c r="AM10" s="745"/>
      <c r="AN10" s="745">
        <v>228409</v>
      </c>
      <c r="AO10" s="745"/>
      <c r="AP10" s="745"/>
      <c r="AQ10" s="745"/>
      <c r="AR10" s="745"/>
      <c r="AS10" s="745"/>
      <c r="AT10" s="602">
        <v>25.8</v>
      </c>
      <c r="AU10" s="602"/>
      <c r="AV10" s="602"/>
      <c r="AW10" s="602"/>
      <c r="AX10" s="602"/>
      <c r="AY10" s="602"/>
      <c r="AZ10" s="47"/>
      <c r="BA10" s="375"/>
    </row>
    <row r="11" spans="2:82" s="36" customFormat="1" ht="17.100000000000001" customHeight="1">
      <c r="B11" s="756" t="s">
        <v>33</v>
      </c>
      <c r="C11" s="756"/>
      <c r="D11" s="756"/>
      <c r="E11" s="603">
        <v>2</v>
      </c>
      <c r="F11" s="603"/>
      <c r="G11" s="612" t="s">
        <v>259</v>
      </c>
      <c r="H11" s="612"/>
      <c r="I11" s="613"/>
      <c r="J11" s="744">
        <v>94344</v>
      </c>
      <c r="K11" s="743"/>
      <c r="L11" s="743"/>
      <c r="M11" s="743"/>
      <c r="N11" s="743"/>
      <c r="O11" s="743"/>
      <c r="P11" s="743">
        <v>53361</v>
      </c>
      <c r="Q11" s="743"/>
      <c r="R11" s="743"/>
      <c r="S11" s="743"/>
      <c r="T11" s="743"/>
      <c r="U11" s="743"/>
      <c r="V11" s="743">
        <v>4862</v>
      </c>
      <c r="W11" s="743"/>
      <c r="X11" s="743"/>
      <c r="Y11" s="743"/>
      <c r="Z11" s="743"/>
      <c r="AA11" s="743"/>
      <c r="AB11" s="743">
        <v>20324</v>
      </c>
      <c r="AC11" s="743"/>
      <c r="AD11" s="743"/>
      <c r="AE11" s="743"/>
      <c r="AF11" s="743"/>
      <c r="AG11" s="743"/>
      <c r="AH11" s="743">
        <v>121690</v>
      </c>
      <c r="AI11" s="743"/>
      <c r="AJ11" s="743"/>
      <c r="AK11" s="743"/>
      <c r="AL11" s="743"/>
      <c r="AM11" s="743"/>
      <c r="AN11" s="743">
        <v>206538</v>
      </c>
      <c r="AO11" s="743"/>
      <c r="AP11" s="743"/>
      <c r="AQ11" s="743"/>
      <c r="AR11" s="743"/>
      <c r="AS11" s="743"/>
      <c r="AT11" s="980">
        <v>23.8</v>
      </c>
      <c r="AU11" s="980"/>
      <c r="AV11" s="980"/>
      <c r="AW11" s="980"/>
      <c r="AX11" s="980"/>
      <c r="AY11" s="980"/>
      <c r="AZ11" s="47"/>
      <c r="BA11" s="375"/>
      <c r="BV11" s="26"/>
      <c r="BW11" s="26"/>
      <c r="BX11" s="26"/>
      <c r="BY11" s="26"/>
      <c r="BZ11" s="26"/>
      <c r="CA11" s="26"/>
      <c r="CB11" s="26"/>
      <c r="CC11" s="26"/>
      <c r="CD11" s="26"/>
    </row>
    <row r="12" spans="2:82" s="36" customFormat="1" ht="17.100000000000001" customHeight="1">
      <c r="E12" s="603">
        <v>3</v>
      </c>
      <c r="F12" s="603"/>
      <c r="G12" s="612"/>
      <c r="H12" s="612"/>
      <c r="I12" s="613"/>
      <c r="J12" s="744">
        <v>94223</v>
      </c>
      <c r="K12" s="743"/>
      <c r="L12" s="743"/>
      <c r="M12" s="743"/>
      <c r="N12" s="743"/>
      <c r="O12" s="743"/>
      <c r="P12" s="743">
        <v>53547</v>
      </c>
      <c r="Q12" s="743"/>
      <c r="R12" s="743"/>
      <c r="S12" s="743"/>
      <c r="T12" s="743"/>
      <c r="U12" s="743"/>
      <c r="V12" s="743">
        <v>4614</v>
      </c>
      <c r="W12" s="743"/>
      <c r="X12" s="743"/>
      <c r="Y12" s="743"/>
      <c r="Z12" s="743"/>
      <c r="AA12" s="743"/>
      <c r="AB12" s="743">
        <v>20453</v>
      </c>
      <c r="AC12" s="743"/>
      <c r="AD12" s="743"/>
      <c r="AE12" s="743"/>
      <c r="AF12" s="743"/>
      <c r="AG12" s="743"/>
      <c r="AH12" s="743">
        <v>120538</v>
      </c>
      <c r="AI12" s="743"/>
      <c r="AJ12" s="743"/>
      <c r="AK12" s="743"/>
      <c r="AL12" s="743"/>
      <c r="AM12" s="743"/>
      <c r="AN12" s="743">
        <v>205887</v>
      </c>
      <c r="AO12" s="743"/>
      <c r="AP12" s="743"/>
      <c r="AQ12" s="743"/>
      <c r="AR12" s="743"/>
      <c r="AS12" s="743"/>
      <c r="AT12" s="980">
        <v>23.5</v>
      </c>
      <c r="AU12" s="980"/>
      <c r="AV12" s="980"/>
      <c r="AW12" s="980"/>
      <c r="AX12" s="980"/>
      <c r="AY12" s="980"/>
      <c r="AZ12" s="47"/>
      <c r="BA12" s="375"/>
      <c r="BV12" s="26"/>
      <c r="BW12" s="26"/>
      <c r="BX12" s="26"/>
      <c r="BY12" s="26"/>
      <c r="BZ12" s="26"/>
      <c r="CA12" s="26"/>
      <c r="CB12" s="26"/>
      <c r="CC12" s="26"/>
      <c r="CD12" s="26"/>
    </row>
    <row r="13" spans="2:82" s="36" customFormat="1" ht="17.100000000000001" customHeight="1">
      <c r="E13" s="603">
        <v>4</v>
      </c>
      <c r="F13" s="603"/>
      <c r="G13" s="523"/>
      <c r="H13" s="523"/>
      <c r="I13" s="524"/>
      <c r="J13" s="744">
        <v>94073</v>
      </c>
      <c r="K13" s="743"/>
      <c r="L13" s="743"/>
      <c r="M13" s="743"/>
      <c r="N13" s="743"/>
      <c r="O13" s="743"/>
      <c r="P13" s="743">
        <v>53574</v>
      </c>
      <c r="Q13" s="743"/>
      <c r="R13" s="743"/>
      <c r="S13" s="743"/>
      <c r="T13" s="743"/>
      <c r="U13" s="743"/>
      <c r="V13" s="743">
        <v>4437</v>
      </c>
      <c r="W13" s="743"/>
      <c r="X13" s="743"/>
      <c r="Y13" s="743"/>
      <c r="Z13" s="743"/>
      <c r="AA13" s="743"/>
      <c r="AB13" s="743">
        <v>20387</v>
      </c>
      <c r="AC13" s="743"/>
      <c r="AD13" s="743"/>
      <c r="AE13" s="743"/>
      <c r="AF13" s="743"/>
      <c r="AG13" s="743"/>
      <c r="AH13" s="743">
        <v>119479</v>
      </c>
      <c r="AI13" s="743"/>
      <c r="AJ13" s="743"/>
      <c r="AK13" s="743"/>
      <c r="AL13" s="743"/>
      <c r="AM13" s="743"/>
      <c r="AN13" s="743">
        <v>204097</v>
      </c>
      <c r="AO13" s="743"/>
      <c r="AP13" s="743"/>
      <c r="AQ13" s="743"/>
      <c r="AR13" s="743"/>
      <c r="AS13" s="743"/>
      <c r="AT13" s="980">
        <v>23.3</v>
      </c>
      <c r="AU13" s="980"/>
      <c r="AV13" s="980"/>
      <c r="AW13" s="980"/>
      <c r="AX13" s="980"/>
      <c r="AY13" s="980"/>
      <c r="AZ13" s="523"/>
      <c r="BA13" s="375"/>
      <c r="BV13" s="26"/>
      <c r="BW13" s="26"/>
      <c r="BX13" s="26"/>
      <c r="BY13" s="26"/>
      <c r="BZ13" s="26"/>
      <c r="CA13" s="26"/>
      <c r="CB13" s="26"/>
      <c r="CC13" s="26"/>
      <c r="CD13" s="26"/>
    </row>
    <row r="14" spans="2:82" s="36" customFormat="1" ht="17.100000000000001" customHeight="1">
      <c r="E14" s="603">
        <v>5</v>
      </c>
      <c r="F14" s="603"/>
      <c r="G14" s="47"/>
      <c r="H14" s="47"/>
      <c r="I14" s="93"/>
      <c r="J14" s="744">
        <v>94046</v>
      </c>
      <c r="K14" s="743"/>
      <c r="L14" s="743"/>
      <c r="M14" s="743"/>
      <c r="N14" s="743"/>
      <c r="O14" s="743"/>
      <c r="P14" s="743">
        <v>53448</v>
      </c>
      <c r="Q14" s="743"/>
      <c r="R14" s="743"/>
      <c r="S14" s="743"/>
      <c r="T14" s="743"/>
      <c r="U14" s="743"/>
      <c r="V14" s="743">
        <v>4295</v>
      </c>
      <c r="W14" s="743"/>
      <c r="X14" s="743"/>
      <c r="Y14" s="743"/>
      <c r="Z14" s="743"/>
      <c r="AA14" s="743"/>
      <c r="AB14" s="743">
        <v>20448</v>
      </c>
      <c r="AC14" s="743"/>
      <c r="AD14" s="743"/>
      <c r="AE14" s="743"/>
      <c r="AF14" s="743"/>
      <c r="AG14" s="743"/>
      <c r="AH14" s="743">
        <v>118783</v>
      </c>
      <c r="AI14" s="743"/>
      <c r="AJ14" s="743"/>
      <c r="AK14" s="743"/>
      <c r="AL14" s="743"/>
      <c r="AM14" s="743"/>
      <c r="AN14" s="743">
        <v>208683</v>
      </c>
      <c r="AO14" s="743"/>
      <c r="AP14" s="743"/>
      <c r="AQ14" s="743"/>
      <c r="AR14" s="743"/>
      <c r="AS14" s="743"/>
      <c r="AT14" s="980">
        <v>23.2</v>
      </c>
      <c r="AU14" s="980"/>
      <c r="AV14" s="980"/>
      <c r="AW14" s="980"/>
      <c r="AX14" s="980"/>
      <c r="AY14" s="980"/>
      <c r="AZ14" s="47"/>
      <c r="BA14" s="375"/>
      <c r="BV14" s="26"/>
      <c r="BW14" s="26"/>
      <c r="BX14" s="26"/>
      <c r="BY14" s="26"/>
      <c r="BZ14" s="26"/>
      <c r="CA14" s="26"/>
      <c r="CB14" s="26"/>
      <c r="CC14" s="26"/>
      <c r="CD14" s="26"/>
    </row>
    <row r="15" spans="2:82" ht="6" customHeight="1">
      <c r="B15" s="73"/>
      <c r="C15" s="73"/>
      <c r="D15" s="73"/>
      <c r="E15" s="73"/>
      <c r="F15" s="73"/>
      <c r="G15" s="73"/>
      <c r="H15" s="73"/>
      <c r="I15" s="87"/>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47"/>
      <c r="BA15" s="36"/>
      <c r="BB15" s="36"/>
      <c r="BC15" s="36"/>
      <c r="BD15" s="36"/>
      <c r="BE15" s="36"/>
      <c r="BF15" s="36"/>
      <c r="BG15" s="36"/>
      <c r="BH15" s="36"/>
      <c r="BI15" s="36"/>
      <c r="BJ15" s="36"/>
      <c r="BK15" s="36"/>
      <c r="BL15" s="36"/>
      <c r="BM15" s="36"/>
      <c r="BN15" s="36"/>
      <c r="BO15" s="36"/>
      <c r="BP15" s="36"/>
      <c r="BQ15" s="36"/>
      <c r="BR15" s="36"/>
      <c r="BS15" s="36"/>
      <c r="BT15" s="36"/>
      <c r="BU15" s="36"/>
    </row>
    <row r="16" spans="2:82" s="28" customFormat="1" ht="12.9" customHeight="1">
      <c r="B16" s="32" t="s">
        <v>699</v>
      </c>
    </row>
    <row r="17" spans="1:82" s="28" customFormat="1" ht="12.9" customHeight="1">
      <c r="B17" s="28" t="s">
        <v>698</v>
      </c>
    </row>
    <row r="18" spans="1:82" s="28" customFormat="1" ht="12.9" customHeight="1">
      <c r="B18" s="28" t="s">
        <v>697</v>
      </c>
      <c r="AZ18" s="32"/>
      <c r="BV18" s="32"/>
      <c r="BW18" s="32"/>
      <c r="BX18" s="32"/>
      <c r="BY18" s="32"/>
      <c r="BZ18" s="32"/>
      <c r="CA18" s="32"/>
      <c r="CB18" s="32"/>
      <c r="CC18" s="32"/>
      <c r="CD18" s="32"/>
    </row>
    <row r="19" spans="1:82" s="56" customFormat="1" ht="11.25" customHeight="1">
      <c r="A19" s="643"/>
      <c r="B19" s="643"/>
      <c r="C19" s="67"/>
      <c r="AZ19" s="27"/>
      <c r="BA19" s="3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row>
    <row r="20" spans="1:82" ht="20.100000000000001" customHeight="1">
      <c r="B20" s="57" t="s">
        <v>696</v>
      </c>
      <c r="C20" s="57"/>
      <c r="D20" s="57"/>
      <c r="BA20" s="36"/>
    </row>
    <row r="21" spans="1:82" ht="6" customHeight="1">
      <c r="B21" s="159"/>
      <c r="C21" s="159"/>
      <c r="D21" s="57"/>
      <c r="AZ21" s="142"/>
      <c r="BA21" s="36"/>
    </row>
    <row r="22" spans="1:82" ht="19.5" customHeight="1">
      <c r="B22" s="606" t="s">
        <v>338</v>
      </c>
      <c r="C22" s="606"/>
      <c r="D22" s="606"/>
      <c r="E22" s="606"/>
      <c r="F22" s="606"/>
      <c r="G22" s="606"/>
      <c r="H22" s="606"/>
      <c r="I22" s="688"/>
      <c r="J22" s="378"/>
      <c r="K22" s="377"/>
      <c r="L22" s="377"/>
      <c r="M22" s="996" t="s">
        <v>695</v>
      </c>
      <c r="N22" s="996"/>
      <c r="O22" s="996"/>
      <c r="P22" s="996"/>
      <c r="Q22" s="996"/>
      <c r="R22" s="996"/>
      <c r="S22" s="377"/>
      <c r="T22" s="377"/>
      <c r="U22" s="376"/>
      <c r="V22" s="605" t="s">
        <v>694</v>
      </c>
      <c r="W22" s="683"/>
      <c r="X22" s="683"/>
      <c r="Y22" s="683"/>
      <c r="Z22" s="683"/>
      <c r="AA22" s="683"/>
      <c r="AB22" s="683"/>
      <c r="AC22" s="683"/>
      <c r="AD22" s="683"/>
      <c r="AE22" s="683"/>
      <c r="AF22" s="683"/>
      <c r="AG22" s="684"/>
      <c r="AH22" s="219"/>
      <c r="AI22" s="218"/>
      <c r="AJ22" s="996" t="s">
        <v>693</v>
      </c>
      <c r="AK22" s="996"/>
      <c r="AL22" s="996"/>
      <c r="AM22" s="996"/>
      <c r="AN22" s="996"/>
      <c r="AO22" s="996"/>
      <c r="AP22" s="996"/>
      <c r="AQ22" s="996"/>
      <c r="AR22" s="996"/>
      <c r="AS22" s="996"/>
      <c r="AT22" s="996"/>
      <c r="AU22" s="996"/>
      <c r="AV22" s="996"/>
      <c r="AW22" s="996"/>
      <c r="AX22" s="218"/>
      <c r="AY22" s="218"/>
      <c r="AZ22" s="142"/>
      <c r="BA22" s="36"/>
    </row>
    <row r="23" spans="1:82" ht="29.25" customHeight="1">
      <c r="B23" s="607"/>
      <c r="C23" s="607"/>
      <c r="D23" s="607"/>
      <c r="E23" s="607"/>
      <c r="F23" s="607"/>
      <c r="G23" s="607"/>
      <c r="H23" s="607"/>
      <c r="I23" s="685"/>
      <c r="J23" s="605" t="s">
        <v>211</v>
      </c>
      <c r="K23" s="683"/>
      <c r="L23" s="683"/>
      <c r="M23" s="683"/>
      <c r="N23" s="683"/>
      <c r="O23" s="684"/>
      <c r="P23" s="605" t="s">
        <v>692</v>
      </c>
      <c r="Q23" s="683"/>
      <c r="R23" s="683"/>
      <c r="S23" s="683"/>
      <c r="T23" s="683"/>
      <c r="U23" s="684"/>
      <c r="V23" s="818" t="s">
        <v>690</v>
      </c>
      <c r="W23" s="683"/>
      <c r="X23" s="683"/>
      <c r="Y23" s="683"/>
      <c r="Z23" s="683"/>
      <c r="AA23" s="684"/>
      <c r="AB23" s="605" t="s">
        <v>689</v>
      </c>
      <c r="AC23" s="683"/>
      <c r="AD23" s="683"/>
      <c r="AE23" s="683"/>
      <c r="AF23" s="683"/>
      <c r="AG23" s="684"/>
      <c r="AH23" s="818" t="s">
        <v>691</v>
      </c>
      <c r="AI23" s="683"/>
      <c r="AJ23" s="683"/>
      <c r="AK23" s="683"/>
      <c r="AL23" s="683"/>
      <c r="AM23" s="684"/>
      <c r="AN23" s="819" t="s">
        <v>690</v>
      </c>
      <c r="AO23" s="683"/>
      <c r="AP23" s="683"/>
      <c r="AQ23" s="683"/>
      <c r="AR23" s="683"/>
      <c r="AS23" s="684"/>
      <c r="AT23" s="683" t="s">
        <v>689</v>
      </c>
      <c r="AU23" s="683"/>
      <c r="AV23" s="683"/>
      <c r="AW23" s="683"/>
      <c r="AX23" s="683"/>
      <c r="AY23" s="683"/>
      <c r="AZ23" s="29"/>
    </row>
    <row r="24" spans="1:82" s="52" customFormat="1" ht="12.9" customHeight="1">
      <c r="B24" s="53"/>
      <c r="C24" s="53"/>
      <c r="D24" s="53"/>
      <c r="E24" s="53"/>
      <c r="F24" s="53"/>
      <c r="G24" s="53"/>
      <c r="H24" s="53"/>
      <c r="I24" s="149"/>
      <c r="J24" s="53"/>
      <c r="K24" s="53"/>
      <c r="L24" s="53"/>
      <c r="M24" s="53"/>
      <c r="N24" s="53"/>
      <c r="O24" s="53" t="s">
        <v>195</v>
      </c>
      <c r="P24" s="53"/>
      <c r="Q24" s="54"/>
      <c r="R24" s="53"/>
      <c r="S24" s="53"/>
      <c r="T24" s="53"/>
      <c r="U24" s="54" t="s">
        <v>84</v>
      </c>
      <c r="V24" s="54"/>
      <c r="W24" s="53"/>
      <c r="X24" s="53"/>
      <c r="Y24" s="53"/>
      <c r="Z24" s="53"/>
      <c r="AA24" s="54" t="s">
        <v>84</v>
      </c>
      <c r="AB24" s="54"/>
      <c r="AC24" s="54"/>
      <c r="AD24" s="54"/>
      <c r="AE24" s="53"/>
      <c r="AF24" s="53"/>
      <c r="AG24" s="54" t="s">
        <v>299</v>
      </c>
      <c r="AH24" s="54"/>
      <c r="AI24" s="53"/>
      <c r="AJ24" s="53"/>
      <c r="AK24" s="53"/>
      <c r="AL24" s="53"/>
      <c r="AM24" s="53" t="s">
        <v>95</v>
      </c>
      <c r="AN24" s="53"/>
      <c r="AO24" s="53"/>
      <c r="AP24" s="53"/>
      <c r="AQ24" s="53"/>
      <c r="AR24" s="53"/>
      <c r="AS24" s="54" t="s">
        <v>84</v>
      </c>
      <c r="AT24" s="53"/>
      <c r="AU24" s="54"/>
      <c r="AV24" s="54"/>
      <c r="AW24" s="54"/>
      <c r="AX24" s="53"/>
      <c r="AY24" s="54" t="s">
        <v>299</v>
      </c>
    </row>
    <row r="25" spans="1:82" s="36" customFormat="1" ht="17.100000000000001" customHeight="1">
      <c r="B25" s="756" t="s">
        <v>16</v>
      </c>
      <c r="C25" s="756"/>
      <c r="D25" s="756"/>
      <c r="E25" s="603">
        <v>7</v>
      </c>
      <c r="F25" s="603"/>
      <c r="G25" s="612" t="s">
        <v>259</v>
      </c>
      <c r="H25" s="612"/>
      <c r="I25" s="613"/>
      <c r="J25" s="777">
        <v>69995</v>
      </c>
      <c r="K25" s="601"/>
      <c r="L25" s="601"/>
      <c r="M25" s="601"/>
      <c r="N25" s="601"/>
      <c r="O25" s="601"/>
      <c r="P25" s="601">
        <v>1240993</v>
      </c>
      <c r="Q25" s="601"/>
      <c r="R25" s="601"/>
      <c r="S25" s="601"/>
      <c r="T25" s="601"/>
      <c r="U25" s="601"/>
      <c r="V25" s="601">
        <v>37310</v>
      </c>
      <c r="W25" s="601"/>
      <c r="X25" s="601"/>
      <c r="Y25" s="601"/>
      <c r="Z25" s="601"/>
      <c r="AA25" s="601"/>
      <c r="AB25" s="601">
        <v>62494</v>
      </c>
      <c r="AC25" s="601"/>
      <c r="AD25" s="601"/>
      <c r="AE25" s="601"/>
      <c r="AF25" s="601"/>
      <c r="AG25" s="601"/>
      <c r="AH25" s="601">
        <v>2801</v>
      </c>
      <c r="AI25" s="601"/>
      <c r="AJ25" s="601"/>
      <c r="AK25" s="601"/>
      <c r="AL25" s="601"/>
      <c r="AM25" s="601"/>
      <c r="AN25" s="601">
        <v>2246</v>
      </c>
      <c r="AO25" s="601"/>
      <c r="AP25" s="601"/>
      <c r="AQ25" s="601"/>
      <c r="AR25" s="601"/>
      <c r="AS25" s="601"/>
      <c r="AT25" s="601">
        <v>1439</v>
      </c>
      <c r="AU25" s="601"/>
      <c r="AV25" s="601"/>
      <c r="AW25" s="601"/>
      <c r="AX25" s="601"/>
      <c r="AY25" s="601"/>
      <c r="AZ25" s="27"/>
      <c r="BA25" s="26"/>
      <c r="BB25" s="26"/>
      <c r="BC25" s="26"/>
      <c r="BD25" s="26"/>
      <c r="BE25" s="26"/>
      <c r="BF25" s="26"/>
      <c r="BG25" s="26"/>
      <c r="BH25" s="26"/>
      <c r="BI25" s="26"/>
      <c r="BJ25" s="26"/>
      <c r="BK25" s="26"/>
      <c r="BL25" s="26"/>
      <c r="BM25" s="26"/>
      <c r="BN25" s="26"/>
      <c r="BO25" s="26"/>
      <c r="BP25" s="26"/>
      <c r="BQ25" s="26"/>
      <c r="BR25" s="26"/>
      <c r="BS25" s="26"/>
      <c r="BT25" s="26"/>
      <c r="BU25" s="26"/>
    </row>
    <row r="26" spans="1:82" s="36" customFormat="1" ht="17.100000000000001" customHeight="1">
      <c r="B26" s="756"/>
      <c r="C26" s="756"/>
      <c r="D26" s="756"/>
      <c r="E26" s="995">
        <v>17</v>
      </c>
      <c r="F26" s="611"/>
      <c r="G26" s="612"/>
      <c r="H26" s="612"/>
      <c r="I26" s="613"/>
      <c r="J26" s="777">
        <v>77261</v>
      </c>
      <c r="K26" s="601"/>
      <c r="L26" s="601"/>
      <c r="M26" s="601"/>
      <c r="N26" s="601"/>
      <c r="O26" s="601"/>
      <c r="P26" s="601">
        <v>1375612</v>
      </c>
      <c r="Q26" s="601"/>
      <c r="R26" s="601"/>
      <c r="S26" s="601"/>
      <c r="T26" s="601"/>
      <c r="U26" s="601"/>
      <c r="V26" s="601">
        <v>30780</v>
      </c>
      <c r="W26" s="601"/>
      <c r="X26" s="601"/>
      <c r="Y26" s="601"/>
      <c r="Z26" s="601"/>
      <c r="AA26" s="601"/>
      <c r="AB26" s="601">
        <v>45171</v>
      </c>
      <c r="AC26" s="601"/>
      <c r="AD26" s="601"/>
      <c r="AE26" s="601"/>
      <c r="AF26" s="601"/>
      <c r="AG26" s="601"/>
      <c r="AH26" s="601">
        <v>1340</v>
      </c>
      <c r="AI26" s="601"/>
      <c r="AJ26" s="601"/>
      <c r="AK26" s="601"/>
      <c r="AL26" s="601"/>
      <c r="AM26" s="601"/>
      <c r="AN26" s="601">
        <v>985</v>
      </c>
      <c r="AO26" s="601"/>
      <c r="AP26" s="601"/>
      <c r="AQ26" s="601"/>
      <c r="AR26" s="601"/>
      <c r="AS26" s="601"/>
      <c r="AT26" s="601">
        <v>733</v>
      </c>
      <c r="AU26" s="601"/>
      <c r="AV26" s="601"/>
      <c r="AW26" s="601"/>
      <c r="AX26" s="601"/>
      <c r="AY26" s="601"/>
      <c r="AZ26" s="47"/>
      <c r="BA26" s="56"/>
      <c r="BB26" s="56"/>
      <c r="BC26" s="56"/>
      <c r="BD26" s="56"/>
      <c r="BE26" s="56"/>
      <c r="BF26" s="56"/>
      <c r="BG26" s="56"/>
      <c r="BH26" s="56"/>
      <c r="BI26" s="56"/>
      <c r="BJ26" s="56"/>
      <c r="BK26" s="56"/>
      <c r="BL26" s="56"/>
      <c r="BM26" s="56"/>
      <c r="BN26" s="56"/>
      <c r="BO26" s="56"/>
      <c r="BP26" s="56"/>
      <c r="BQ26" s="56"/>
      <c r="BR26" s="56"/>
      <c r="BS26" s="56"/>
      <c r="BT26" s="56"/>
      <c r="BU26" s="56"/>
    </row>
    <row r="27" spans="1:82" s="36" customFormat="1" ht="17.100000000000001" customHeight="1">
      <c r="B27" s="95"/>
      <c r="C27" s="42"/>
      <c r="D27" s="42"/>
      <c r="E27" s="603">
        <v>22</v>
      </c>
      <c r="F27" s="603"/>
      <c r="G27" s="42"/>
      <c r="H27" s="42"/>
      <c r="I27" s="49"/>
      <c r="J27" s="777">
        <v>79726</v>
      </c>
      <c r="K27" s="601"/>
      <c r="L27" s="601"/>
      <c r="M27" s="601"/>
      <c r="N27" s="601"/>
      <c r="O27" s="601"/>
      <c r="P27" s="601">
        <v>1490827</v>
      </c>
      <c r="Q27" s="601"/>
      <c r="R27" s="601"/>
      <c r="S27" s="601"/>
      <c r="T27" s="601"/>
      <c r="U27" s="601"/>
      <c r="V27" s="601">
        <v>30435</v>
      </c>
      <c r="W27" s="601"/>
      <c r="X27" s="601"/>
      <c r="Y27" s="601"/>
      <c r="Z27" s="601"/>
      <c r="AA27" s="601"/>
      <c r="AB27" s="601">
        <v>43374</v>
      </c>
      <c r="AC27" s="601"/>
      <c r="AD27" s="601"/>
      <c r="AE27" s="601"/>
      <c r="AF27" s="601"/>
      <c r="AG27" s="601"/>
      <c r="AH27" s="601">
        <v>885</v>
      </c>
      <c r="AI27" s="601"/>
      <c r="AJ27" s="601"/>
      <c r="AK27" s="601"/>
      <c r="AL27" s="601"/>
      <c r="AM27" s="601"/>
      <c r="AN27" s="601">
        <v>677</v>
      </c>
      <c r="AO27" s="601"/>
      <c r="AP27" s="601"/>
      <c r="AQ27" s="601"/>
      <c r="AR27" s="601"/>
      <c r="AS27" s="601"/>
      <c r="AT27" s="601">
        <v>534</v>
      </c>
      <c r="AU27" s="601"/>
      <c r="AV27" s="601"/>
      <c r="AW27" s="601"/>
      <c r="AX27" s="601"/>
      <c r="AY27" s="601"/>
      <c r="AZ27" s="47"/>
      <c r="BA27" s="375"/>
      <c r="BB27" s="26"/>
      <c r="BC27" s="26"/>
      <c r="BD27" s="26"/>
      <c r="BE27" s="26"/>
      <c r="BF27" s="26"/>
      <c r="BG27" s="26"/>
      <c r="BH27" s="26"/>
      <c r="BI27" s="26"/>
      <c r="BJ27" s="26"/>
      <c r="BK27" s="26"/>
      <c r="BL27" s="26"/>
      <c r="BM27" s="26"/>
      <c r="BN27" s="26"/>
      <c r="BO27" s="26"/>
      <c r="BP27" s="26"/>
      <c r="BQ27" s="26"/>
      <c r="BR27" s="26"/>
      <c r="BS27" s="26"/>
      <c r="BT27" s="26"/>
      <c r="BU27" s="26"/>
    </row>
    <row r="28" spans="1:82" s="36" customFormat="1" ht="16.5" customHeight="1">
      <c r="B28" s="95"/>
      <c r="C28" s="42"/>
      <c r="D28" s="42"/>
      <c r="E28" s="603">
        <v>27</v>
      </c>
      <c r="F28" s="603"/>
      <c r="G28" s="42"/>
      <c r="H28" s="42"/>
      <c r="I28" s="49"/>
      <c r="J28" s="777">
        <v>86441</v>
      </c>
      <c r="K28" s="601"/>
      <c r="L28" s="601"/>
      <c r="M28" s="601"/>
      <c r="N28" s="601"/>
      <c r="O28" s="601"/>
      <c r="P28" s="601">
        <v>1607656</v>
      </c>
      <c r="Q28" s="601"/>
      <c r="R28" s="601"/>
      <c r="S28" s="601"/>
      <c r="T28" s="601"/>
      <c r="U28" s="601"/>
      <c r="V28" s="601">
        <v>21820</v>
      </c>
      <c r="W28" s="601"/>
      <c r="X28" s="601"/>
      <c r="Y28" s="601"/>
      <c r="Z28" s="601"/>
      <c r="AA28" s="601"/>
      <c r="AB28" s="601">
        <v>30298</v>
      </c>
      <c r="AC28" s="601"/>
      <c r="AD28" s="601"/>
      <c r="AE28" s="601"/>
      <c r="AF28" s="601"/>
      <c r="AG28" s="601"/>
      <c r="AH28" s="601">
        <v>443</v>
      </c>
      <c r="AI28" s="601"/>
      <c r="AJ28" s="601"/>
      <c r="AK28" s="601"/>
      <c r="AL28" s="601"/>
      <c r="AM28" s="601"/>
      <c r="AN28" s="601">
        <v>376</v>
      </c>
      <c r="AO28" s="601"/>
      <c r="AP28" s="601"/>
      <c r="AQ28" s="601"/>
      <c r="AR28" s="601"/>
      <c r="AS28" s="601"/>
      <c r="AT28" s="601">
        <v>257</v>
      </c>
      <c r="AU28" s="601"/>
      <c r="AV28" s="601"/>
      <c r="AW28" s="601"/>
      <c r="AX28" s="601"/>
      <c r="AY28" s="601"/>
      <c r="AZ28" s="47"/>
      <c r="BA28" s="375"/>
    </row>
    <row r="29" spans="1:82" s="36" customFormat="1" ht="17.100000000000001" customHeight="1">
      <c r="B29" s="756" t="s">
        <v>33</v>
      </c>
      <c r="C29" s="756"/>
      <c r="D29" s="756"/>
      <c r="E29" s="603">
        <v>2</v>
      </c>
      <c r="F29" s="603"/>
      <c r="G29" s="612" t="s">
        <v>259</v>
      </c>
      <c r="H29" s="612"/>
      <c r="I29" s="613"/>
      <c r="J29" s="812">
        <v>95620</v>
      </c>
      <c r="K29" s="815"/>
      <c r="L29" s="815"/>
      <c r="M29" s="815"/>
      <c r="N29" s="815"/>
      <c r="O29" s="815"/>
      <c r="P29" s="815">
        <v>1770459</v>
      </c>
      <c r="Q29" s="815"/>
      <c r="R29" s="815"/>
      <c r="S29" s="815"/>
      <c r="T29" s="815"/>
      <c r="U29" s="815"/>
      <c r="V29" s="815">
        <v>22679</v>
      </c>
      <c r="W29" s="815"/>
      <c r="X29" s="815"/>
      <c r="Y29" s="815"/>
      <c r="Z29" s="815"/>
      <c r="AA29" s="815"/>
      <c r="AB29" s="815">
        <v>34034</v>
      </c>
      <c r="AC29" s="815"/>
      <c r="AD29" s="815"/>
      <c r="AE29" s="815"/>
      <c r="AF29" s="815"/>
      <c r="AG29" s="815"/>
      <c r="AH29" s="815">
        <v>83</v>
      </c>
      <c r="AI29" s="815"/>
      <c r="AJ29" s="815"/>
      <c r="AK29" s="815"/>
      <c r="AL29" s="815"/>
      <c r="AM29" s="815"/>
      <c r="AN29" s="997">
        <v>72</v>
      </c>
      <c r="AO29" s="997"/>
      <c r="AP29" s="997"/>
      <c r="AQ29" s="997"/>
      <c r="AR29" s="997"/>
      <c r="AS29" s="997"/>
      <c r="AT29" s="815">
        <v>60</v>
      </c>
      <c r="AU29" s="815"/>
      <c r="AV29" s="815"/>
      <c r="AW29" s="815"/>
      <c r="AX29" s="815"/>
      <c r="AY29" s="815"/>
      <c r="AZ29" s="47"/>
      <c r="BA29" s="375"/>
      <c r="BV29" s="26"/>
      <c r="BW29" s="26"/>
      <c r="BX29" s="26"/>
      <c r="BY29" s="26"/>
      <c r="BZ29" s="26"/>
      <c r="CA29" s="26"/>
      <c r="CB29" s="26"/>
      <c r="CC29" s="26"/>
      <c r="CD29" s="26"/>
    </row>
    <row r="30" spans="1:82" s="36" customFormat="1" ht="17.100000000000001" customHeight="1">
      <c r="E30" s="603">
        <v>3</v>
      </c>
      <c r="F30" s="603"/>
      <c r="G30" s="612"/>
      <c r="H30" s="612"/>
      <c r="I30" s="613"/>
      <c r="J30" s="812">
        <v>97655</v>
      </c>
      <c r="K30" s="815"/>
      <c r="L30" s="815"/>
      <c r="M30" s="815"/>
      <c r="N30" s="815"/>
      <c r="O30" s="815"/>
      <c r="P30" s="815">
        <v>1766784</v>
      </c>
      <c r="Q30" s="815"/>
      <c r="R30" s="815"/>
      <c r="S30" s="815"/>
      <c r="T30" s="815"/>
      <c r="U30" s="815"/>
      <c r="V30" s="815">
        <v>21343</v>
      </c>
      <c r="W30" s="815"/>
      <c r="X30" s="815"/>
      <c r="Y30" s="815"/>
      <c r="Z30" s="815"/>
      <c r="AA30" s="815"/>
      <c r="AB30" s="815">
        <v>32006</v>
      </c>
      <c r="AC30" s="815"/>
      <c r="AD30" s="815"/>
      <c r="AE30" s="815"/>
      <c r="AF30" s="815"/>
      <c r="AG30" s="815"/>
      <c r="AH30" s="815">
        <v>73</v>
      </c>
      <c r="AI30" s="815"/>
      <c r="AJ30" s="815"/>
      <c r="AK30" s="815"/>
      <c r="AL30" s="815"/>
      <c r="AM30" s="815"/>
      <c r="AN30" s="997">
        <v>68</v>
      </c>
      <c r="AO30" s="997"/>
      <c r="AP30" s="997"/>
      <c r="AQ30" s="997"/>
      <c r="AR30" s="997"/>
      <c r="AS30" s="997"/>
      <c r="AT30" s="815">
        <v>54</v>
      </c>
      <c r="AU30" s="815"/>
      <c r="AV30" s="815"/>
      <c r="AW30" s="815"/>
      <c r="AX30" s="815"/>
      <c r="AY30" s="815"/>
      <c r="AZ30" s="47"/>
      <c r="BA30" s="374"/>
      <c r="BV30" s="26"/>
      <c r="BW30" s="26"/>
      <c r="BX30" s="26"/>
      <c r="BY30" s="26"/>
      <c r="BZ30" s="26"/>
      <c r="CA30" s="26"/>
      <c r="CB30" s="26"/>
      <c r="CC30" s="26"/>
      <c r="CD30" s="26"/>
    </row>
    <row r="31" spans="1:82" s="36" customFormat="1" ht="17.100000000000001" customHeight="1">
      <c r="E31" s="603">
        <v>4</v>
      </c>
      <c r="F31" s="603"/>
      <c r="G31" s="523"/>
      <c r="H31" s="523"/>
      <c r="I31" s="524"/>
      <c r="J31" s="812">
        <v>98867</v>
      </c>
      <c r="K31" s="815"/>
      <c r="L31" s="815"/>
      <c r="M31" s="815"/>
      <c r="N31" s="815"/>
      <c r="O31" s="815"/>
      <c r="P31" s="815">
        <v>1763213</v>
      </c>
      <c r="Q31" s="815"/>
      <c r="R31" s="815"/>
      <c r="S31" s="815"/>
      <c r="T31" s="815"/>
      <c r="U31" s="815"/>
      <c r="V31" s="815">
        <v>20603</v>
      </c>
      <c r="W31" s="815"/>
      <c r="X31" s="815"/>
      <c r="Y31" s="815"/>
      <c r="Z31" s="815"/>
      <c r="AA31" s="815"/>
      <c r="AB31" s="815">
        <v>30777</v>
      </c>
      <c r="AC31" s="815"/>
      <c r="AD31" s="815"/>
      <c r="AE31" s="815"/>
      <c r="AF31" s="815"/>
      <c r="AG31" s="815"/>
      <c r="AH31" s="815">
        <v>73</v>
      </c>
      <c r="AI31" s="815"/>
      <c r="AJ31" s="815"/>
      <c r="AK31" s="815"/>
      <c r="AL31" s="815"/>
      <c r="AM31" s="815"/>
      <c r="AN31" s="997">
        <v>65</v>
      </c>
      <c r="AO31" s="997"/>
      <c r="AP31" s="997"/>
      <c r="AQ31" s="997"/>
      <c r="AR31" s="997"/>
      <c r="AS31" s="997"/>
      <c r="AT31" s="815">
        <v>52</v>
      </c>
      <c r="AU31" s="815"/>
      <c r="AV31" s="815"/>
      <c r="AW31" s="815"/>
      <c r="AX31" s="815"/>
      <c r="AY31" s="815"/>
      <c r="AZ31" s="523"/>
      <c r="BA31" s="374"/>
      <c r="BV31" s="26"/>
      <c r="BW31" s="26"/>
      <c r="BX31" s="26"/>
      <c r="BY31" s="26"/>
      <c r="BZ31" s="26"/>
      <c r="CA31" s="26"/>
      <c r="CB31" s="26"/>
      <c r="CC31" s="26"/>
      <c r="CD31" s="26"/>
    </row>
    <row r="32" spans="1:82" s="36" customFormat="1" ht="17.100000000000001" customHeight="1">
      <c r="E32" s="603">
        <v>5</v>
      </c>
      <c r="F32" s="603"/>
      <c r="G32" s="47"/>
      <c r="H32" s="47"/>
      <c r="I32" s="93"/>
      <c r="J32" s="812">
        <v>99914</v>
      </c>
      <c r="K32" s="815"/>
      <c r="L32" s="815"/>
      <c r="M32" s="815"/>
      <c r="N32" s="815"/>
      <c r="O32" s="815"/>
      <c r="P32" s="815">
        <v>1770778</v>
      </c>
      <c r="Q32" s="815"/>
      <c r="R32" s="815"/>
      <c r="S32" s="815"/>
      <c r="T32" s="815"/>
      <c r="U32" s="815"/>
      <c r="V32" s="815">
        <v>21050</v>
      </c>
      <c r="W32" s="815"/>
      <c r="X32" s="815"/>
      <c r="Y32" s="815"/>
      <c r="Z32" s="815"/>
      <c r="AA32" s="815"/>
      <c r="AB32" s="815">
        <v>31985</v>
      </c>
      <c r="AC32" s="815"/>
      <c r="AD32" s="815"/>
      <c r="AE32" s="815"/>
      <c r="AF32" s="815"/>
      <c r="AG32" s="815"/>
      <c r="AH32" s="815">
        <v>63</v>
      </c>
      <c r="AI32" s="815"/>
      <c r="AJ32" s="815"/>
      <c r="AK32" s="815"/>
      <c r="AL32" s="815"/>
      <c r="AM32" s="815"/>
      <c r="AN32" s="997">
        <v>59</v>
      </c>
      <c r="AO32" s="997"/>
      <c r="AP32" s="997"/>
      <c r="AQ32" s="997"/>
      <c r="AR32" s="997"/>
      <c r="AS32" s="997"/>
      <c r="AT32" s="815">
        <v>49</v>
      </c>
      <c r="AU32" s="815"/>
      <c r="AV32" s="815"/>
      <c r="AW32" s="815"/>
      <c r="AX32" s="815"/>
      <c r="AY32" s="815"/>
      <c r="AZ32" s="47"/>
      <c r="BA32" s="374"/>
      <c r="BV32" s="26"/>
      <c r="BW32" s="26"/>
      <c r="BX32" s="26"/>
      <c r="BY32" s="26"/>
      <c r="BZ32" s="26"/>
      <c r="CA32" s="26"/>
      <c r="CB32" s="26"/>
      <c r="CC32" s="26"/>
      <c r="CD32" s="26"/>
    </row>
    <row r="33" spans="2:71" ht="6" customHeight="1">
      <c r="B33" s="73"/>
      <c r="C33" s="73"/>
      <c r="D33" s="73"/>
      <c r="E33" s="73"/>
      <c r="F33" s="73"/>
      <c r="G33" s="73"/>
      <c r="H33" s="73"/>
      <c r="I33" s="87"/>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47"/>
      <c r="BB33" s="56"/>
      <c r="BC33" s="56"/>
      <c r="BD33" s="56"/>
      <c r="BE33" s="56"/>
      <c r="BF33" s="56"/>
      <c r="BG33" s="56"/>
      <c r="BH33" s="56"/>
      <c r="BI33" s="56"/>
      <c r="BJ33" s="56"/>
      <c r="BK33" s="56"/>
      <c r="BL33" s="56"/>
      <c r="BM33" s="56"/>
      <c r="BN33" s="56"/>
      <c r="BO33" s="56"/>
      <c r="BR33" s="56"/>
      <c r="BS33" s="56"/>
    </row>
    <row r="34" spans="2:71" s="28" customFormat="1" ht="12.9" customHeight="1">
      <c r="B34" s="32" t="s">
        <v>688</v>
      </c>
      <c r="BB34" s="32"/>
      <c r="BC34" s="32"/>
      <c r="BD34" s="32"/>
      <c r="BE34" s="32"/>
      <c r="BF34" s="32"/>
      <c r="BG34" s="32"/>
      <c r="BH34" s="32"/>
      <c r="BI34" s="32"/>
      <c r="BJ34" s="32"/>
      <c r="BK34" s="32"/>
      <c r="BL34" s="32"/>
      <c r="BM34" s="32"/>
      <c r="BN34" s="32"/>
      <c r="BO34" s="32"/>
      <c r="BR34" s="32"/>
      <c r="BS34" s="32"/>
    </row>
    <row r="35" spans="2:71" s="28" customFormat="1" ht="12.9" customHeight="1">
      <c r="B35" s="32" t="s">
        <v>687</v>
      </c>
      <c r="BB35" s="32"/>
      <c r="BC35" s="32"/>
      <c r="BD35" s="32"/>
      <c r="BE35" s="32"/>
      <c r="BF35" s="32"/>
      <c r="BG35" s="32"/>
      <c r="BH35" s="32"/>
      <c r="BI35" s="32"/>
      <c r="BJ35" s="32"/>
      <c r="BK35" s="32"/>
      <c r="BL35" s="32"/>
      <c r="BM35" s="32"/>
      <c r="BN35" s="32"/>
      <c r="BO35" s="32"/>
      <c r="BR35" s="32"/>
      <c r="BS35" s="32"/>
    </row>
    <row r="36" spans="2:71" s="28" customFormat="1" ht="12.9" customHeight="1">
      <c r="B36" s="28" t="s">
        <v>686</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BB36" s="32"/>
      <c r="BC36" s="32"/>
      <c r="BD36" s="32"/>
      <c r="BE36" s="32"/>
      <c r="BF36" s="32"/>
      <c r="BG36" s="32"/>
      <c r="BH36" s="32"/>
      <c r="BI36" s="32"/>
      <c r="BJ36" s="32"/>
      <c r="BK36" s="32"/>
      <c r="BL36" s="32"/>
      <c r="BM36" s="32"/>
      <c r="BN36" s="32"/>
      <c r="BO36" s="32"/>
      <c r="BR36" s="32"/>
      <c r="BS36" s="32"/>
    </row>
    <row r="37" spans="2:71" s="28" customFormat="1" ht="12.9" customHeight="1">
      <c r="B37" s="28" t="s">
        <v>685</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BB37" s="32"/>
      <c r="BC37" s="32"/>
      <c r="BD37" s="32"/>
      <c r="BE37" s="32"/>
      <c r="BF37" s="32"/>
      <c r="BG37" s="32"/>
      <c r="BH37" s="32"/>
      <c r="BI37" s="32"/>
      <c r="BJ37" s="32"/>
      <c r="BK37" s="32"/>
      <c r="BL37" s="32"/>
      <c r="BM37" s="32"/>
      <c r="BN37" s="32"/>
      <c r="BO37" s="32"/>
      <c r="BR37" s="32"/>
      <c r="BS37" s="32"/>
    </row>
    <row r="38" spans="2:71" s="28" customFormat="1" ht="12.9" customHeight="1">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BB38" s="32"/>
      <c r="BC38" s="32"/>
      <c r="BD38" s="32"/>
      <c r="BE38" s="32"/>
      <c r="BF38" s="32"/>
      <c r="BG38" s="32"/>
      <c r="BH38" s="32"/>
      <c r="BI38" s="32"/>
      <c r="BJ38" s="32"/>
      <c r="BK38" s="32"/>
      <c r="BL38" s="32"/>
      <c r="BM38" s="32"/>
      <c r="BN38" s="32"/>
      <c r="BO38" s="32"/>
      <c r="BR38" s="32"/>
      <c r="BS38" s="32"/>
    </row>
    <row r="39" spans="2:71" s="28" customFormat="1" ht="12.9" customHeight="1">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BB39" s="32"/>
      <c r="BC39" s="32"/>
      <c r="BD39" s="32"/>
      <c r="BE39" s="32"/>
      <c r="BF39" s="32"/>
      <c r="BG39" s="32"/>
      <c r="BH39" s="32"/>
      <c r="BI39" s="32"/>
      <c r="BJ39" s="32"/>
      <c r="BK39" s="32"/>
      <c r="BL39" s="32"/>
      <c r="BM39" s="32"/>
      <c r="BN39" s="32"/>
      <c r="BO39" s="32"/>
      <c r="BR39" s="32"/>
      <c r="BS39" s="32"/>
    </row>
    <row r="40" spans="2:71" s="28" customFormat="1" ht="12.9" customHeight="1">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BB40" s="32"/>
      <c r="BC40" s="32"/>
      <c r="BD40" s="32"/>
      <c r="BE40" s="32"/>
      <c r="BF40" s="32"/>
      <c r="BG40" s="32"/>
      <c r="BH40" s="32"/>
      <c r="BI40" s="32"/>
      <c r="BJ40" s="32"/>
      <c r="BK40" s="32"/>
      <c r="BL40" s="32"/>
      <c r="BM40" s="32"/>
      <c r="BN40" s="32"/>
      <c r="BO40" s="32"/>
      <c r="BR40" s="32"/>
      <c r="BS40" s="32"/>
    </row>
    <row r="41" spans="2:71" s="28" customFormat="1" ht="12.9" customHeight="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BB41" s="32"/>
      <c r="BC41" s="32"/>
      <c r="BD41" s="32"/>
      <c r="BE41" s="32"/>
      <c r="BF41" s="32"/>
      <c r="BG41" s="32"/>
      <c r="BH41" s="32"/>
      <c r="BI41" s="32"/>
      <c r="BJ41" s="32"/>
      <c r="BK41" s="32"/>
      <c r="BL41" s="32"/>
      <c r="BM41" s="32"/>
      <c r="BN41" s="32"/>
      <c r="BO41" s="32"/>
      <c r="BR41" s="32"/>
      <c r="BS41" s="32"/>
    </row>
    <row r="42" spans="2:71" s="28" customFormat="1" ht="12.9" customHeight="1">
      <c r="AZ42" s="29"/>
      <c r="BB42" s="32"/>
      <c r="BC42" s="32"/>
      <c r="BD42" s="32"/>
      <c r="BE42" s="32"/>
      <c r="BF42" s="32"/>
      <c r="BG42" s="32"/>
      <c r="BH42" s="32"/>
      <c r="BI42" s="32"/>
      <c r="BJ42" s="32"/>
      <c r="BK42" s="32"/>
      <c r="BL42" s="32"/>
      <c r="BM42" s="32"/>
      <c r="BN42" s="32"/>
      <c r="BO42" s="32"/>
      <c r="BR42" s="32"/>
      <c r="BS42" s="32"/>
    </row>
    <row r="43" spans="2:71" s="28" customFormat="1" ht="12.9" customHeight="1">
      <c r="AZ43" s="29"/>
    </row>
    <row r="44" spans="2:71" s="28" customFormat="1" ht="12.9" customHeight="1">
      <c r="AZ44" s="29"/>
    </row>
    <row r="45" spans="2:71" s="28" customFormat="1" ht="12.9" customHeight="1">
      <c r="AZ45" s="29"/>
    </row>
    <row r="46" spans="2:71" s="28" customFormat="1" ht="12.9" customHeight="1">
      <c r="AZ46" s="29"/>
    </row>
    <row r="47" spans="2:71" s="28" customFormat="1" ht="12.9" customHeight="1">
      <c r="AZ47" s="29"/>
    </row>
    <row r="48" spans="2:71" s="28" customFormat="1" ht="12.9" customHeight="1">
      <c r="AZ48" s="29"/>
    </row>
    <row r="49" spans="52:52" s="28" customFormat="1" ht="12.9" customHeight="1">
      <c r="AZ49" s="29"/>
    </row>
  </sheetData>
  <mergeCells count="161">
    <mergeCell ref="AB31:AG31"/>
    <mergeCell ref="AH31:AM31"/>
    <mergeCell ref="AN31:AS31"/>
    <mergeCell ref="AT31:AY31"/>
    <mergeCell ref="AN32:AS32"/>
    <mergeCell ref="AT32:AY32"/>
    <mergeCell ref="E32:F32"/>
    <mergeCell ref="J32:O32"/>
    <mergeCell ref="P32:U32"/>
    <mergeCell ref="V32:AA32"/>
    <mergeCell ref="AB32:AG32"/>
    <mergeCell ref="AH32:AM32"/>
    <mergeCell ref="E31:F31"/>
    <mergeCell ref="J31:O31"/>
    <mergeCell ref="P31:U31"/>
    <mergeCell ref="V31:AA31"/>
    <mergeCell ref="AH29:AM29"/>
    <mergeCell ref="AT29:AY29"/>
    <mergeCell ref="AN29:AS29"/>
    <mergeCell ref="P29:U29"/>
    <mergeCell ref="AH30:AM30"/>
    <mergeCell ref="AN30:AS30"/>
    <mergeCell ref="AT30:AY30"/>
    <mergeCell ref="J30:O30"/>
    <mergeCell ref="P30:U30"/>
    <mergeCell ref="V30:AA30"/>
    <mergeCell ref="AB30:AG30"/>
    <mergeCell ref="AB29:AG29"/>
    <mergeCell ref="AH25:AM25"/>
    <mergeCell ref="AH28:AM28"/>
    <mergeCell ref="B11:D11"/>
    <mergeCell ref="G30:I30"/>
    <mergeCell ref="B29:D29"/>
    <mergeCell ref="J29:O29"/>
    <mergeCell ref="E12:F12"/>
    <mergeCell ref="G12:I12"/>
    <mergeCell ref="V29:AA29"/>
    <mergeCell ref="AB28:AG28"/>
    <mergeCell ref="E30:F30"/>
    <mergeCell ref="E29:F29"/>
    <mergeCell ref="P11:U11"/>
    <mergeCell ref="G11:I11"/>
    <mergeCell ref="J28:O28"/>
    <mergeCell ref="E27:F27"/>
    <mergeCell ref="J25:O25"/>
    <mergeCell ref="J26:O26"/>
    <mergeCell ref="P28:U28"/>
    <mergeCell ref="V28:AA28"/>
    <mergeCell ref="G29:I29"/>
    <mergeCell ref="B25:D25"/>
    <mergeCell ref="E25:F25"/>
    <mergeCell ref="G25:I25"/>
    <mergeCell ref="AT26:AY26"/>
    <mergeCell ref="AT27:AY27"/>
    <mergeCell ref="AT28:AY28"/>
    <mergeCell ref="A19:B19"/>
    <mergeCell ref="AJ22:AW22"/>
    <mergeCell ref="AT23:AY23"/>
    <mergeCell ref="V25:AA25"/>
    <mergeCell ref="AT25:AY25"/>
    <mergeCell ref="AN25:AS25"/>
    <mergeCell ref="AN26:AS26"/>
    <mergeCell ref="P25:U25"/>
    <mergeCell ref="P26:U26"/>
    <mergeCell ref="P27:U27"/>
    <mergeCell ref="AB27:AG27"/>
    <mergeCell ref="AB25:AG25"/>
    <mergeCell ref="V27:AA27"/>
    <mergeCell ref="AH26:AM26"/>
    <mergeCell ref="AH27:AM27"/>
    <mergeCell ref="AB26:AG26"/>
    <mergeCell ref="AN27:AS27"/>
    <mergeCell ref="AN28:AS28"/>
    <mergeCell ref="J27:O27"/>
    <mergeCell ref="E28:F28"/>
    <mergeCell ref="V26:AA26"/>
    <mergeCell ref="B26:D26"/>
    <mergeCell ref="E26:F26"/>
    <mergeCell ref="G26:I26"/>
    <mergeCell ref="AT11:AY11"/>
    <mergeCell ref="B22:I23"/>
    <mergeCell ref="J23:O23"/>
    <mergeCell ref="P23:U23"/>
    <mergeCell ref="M22:R22"/>
    <mergeCell ref="V23:AA23"/>
    <mergeCell ref="AB23:AG23"/>
    <mergeCell ref="V22:AG22"/>
    <mergeCell ref="AH23:AM23"/>
    <mergeCell ref="J11:O11"/>
    <mergeCell ref="AH11:AM11"/>
    <mergeCell ref="AN23:AS23"/>
    <mergeCell ref="E14:F14"/>
    <mergeCell ref="E13:F13"/>
    <mergeCell ref="J13:O13"/>
    <mergeCell ref="P13:U13"/>
    <mergeCell ref="V13:AA13"/>
    <mergeCell ref="AB13:AG13"/>
    <mergeCell ref="AH13:AM13"/>
    <mergeCell ref="AN13:AS13"/>
    <mergeCell ref="AT13:AY13"/>
    <mergeCell ref="AT8:AY8"/>
    <mergeCell ref="AT9:AY9"/>
    <mergeCell ref="AT10:AY10"/>
    <mergeCell ref="AN8:AS8"/>
    <mergeCell ref="AN9:AS9"/>
    <mergeCell ref="AN10:AS10"/>
    <mergeCell ref="AH8:AM8"/>
    <mergeCell ref="AB8:AG8"/>
    <mergeCell ref="P8:U8"/>
    <mergeCell ref="AB10:AG10"/>
    <mergeCell ref="V9:AA9"/>
    <mergeCell ref="AH9:AM9"/>
    <mergeCell ref="AH10:AM10"/>
    <mergeCell ref="V10:AA10"/>
    <mergeCell ref="AB9:AG9"/>
    <mergeCell ref="J4:O5"/>
    <mergeCell ref="P5:U5"/>
    <mergeCell ref="J7:O7"/>
    <mergeCell ref="P7:U7"/>
    <mergeCell ref="V8:AA8"/>
    <mergeCell ref="P10:U10"/>
    <mergeCell ref="J10:O10"/>
    <mergeCell ref="J8:O8"/>
    <mergeCell ref="J9:O9"/>
    <mergeCell ref="P9:U9"/>
    <mergeCell ref="AN4:AS5"/>
    <mergeCell ref="AT4:AY5"/>
    <mergeCell ref="AH7:AM7"/>
    <mergeCell ref="AN7:AS7"/>
    <mergeCell ref="AT7:AY7"/>
    <mergeCell ref="V5:AA5"/>
    <mergeCell ref="AB5:AG5"/>
    <mergeCell ref="V7:AA7"/>
    <mergeCell ref="AB7:AG7"/>
    <mergeCell ref="AH4:AM5"/>
    <mergeCell ref="B4:I5"/>
    <mergeCell ref="E7:F7"/>
    <mergeCell ref="G7:I7"/>
    <mergeCell ref="E9:F9"/>
    <mergeCell ref="E11:F11"/>
    <mergeCell ref="E10:F10"/>
    <mergeCell ref="B7:D7"/>
    <mergeCell ref="E8:F8"/>
    <mergeCell ref="G8:I8"/>
    <mergeCell ref="V11:AA11"/>
    <mergeCell ref="AN14:AS14"/>
    <mergeCell ref="AT14:AY14"/>
    <mergeCell ref="J14:O14"/>
    <mergeCell ref="P14:U14"/>
    <mergeCell ref="V14:AA14"/>
    <mergeCell ref="AB14:AG14"/>
    <mergeCell ref="AH14:AM14"/>
    <mergeCell ref="AN12:AS12"/>
    <mergeCell ref="AT12:AY12"/>
    <mergeCell ref="J12:O12"/>
    <mergeCell ref="P12:U12"/>
    <mergeCell ref="V12:AA12"/>
    <mergeCell ref="AB12:AG12"/>
    <mergeCell ref="AH12:AM12"/>
    <mergeCell ref="AN11:AS11"/>
    <mergeCell ref="AB11:AG11"/>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67"/>
  <sheetViews>
    <sheetView showGridLines="0" view="pageBreakPreview" topLeftCell="A13" zoomScaleNormal="100" zoomScaleSheetLayoutView="100" workbookViewId="0">
      <selection activeCell="AX26" sqref="AX26"/>
    </sheetView>
  </sheetViews>
  <sheetFormatPr defaultColWidth="9" defaultRowHeight="20.100000000000001" customHeight="1"/>
  <cols>
    <col min="1" max="9" width="1.6640625" style="26" customWidth="1"/>
    <col min="10" max="51" width="1.88671875" style="26" customWidth="1"/>
    <col min="52" max="52" width="27.88671875" style="27" customWidth="1"/>
    <col min="53" max="53" width="8.77734375" style="26" customWidth="1"/>
    <col min="54" max="54" width="9.44140625" style="26" customWidth="1"/>
    <col min="55" max="56" width="1.6640625" style="26" customWidth="1"/>
    <col min="57" max="57" width="8.77734375" style="26" customWidth="1"/>
    <col min="58" max="58" width="9.44140625" style="26" customWidth="1"/>
    <col min="59" max="60" width="1.6640625" style="26" customWidth="1"/>
    <col min="61" max="61" width="8.77734375" style="26" customWidth="1"/>
    <col min="62" max="62" width="9.44140625" style="26" customWidth="1"/>
    <col min="63" max="63" width="1.44140625" style="26" customWidth="1"/>
    <col min="64" max="64" width="1.6640625" style="26" customWidth="1"/>
    <col min="65" max="65" width="8.77734375" style="26" customWidth="1"/>
    <col min="66" max="66" width="9.44140625" style="26" customWidth="1"/>
    <col min="67" max="68" width="1.6640625" style="26" customWidth="1"/>
    <col min="69" max="69" width="8.77734375" style="26" customWidth="1"/>
    <col min="70" max="70" width="9.44140625" style="26" customWidth="1"/>
    <col min="71" max="71" width="1.6640625" style="26" customWidth="1"/>
    <col min="72" max="16384" width="9" style="26"/>
  </cols>
  <sheetData>
    <row r="1" spans="1:81" s="56" customFormat="1" ht="20.100000000000001" customHeight="1">
      <c r="B1" s="67" t="s">
        <v>741</v>
      </c>
      <c r="C1" s="67"/>
      <c r="D1" s="67"/>
      <c r="AZ1" s="142"/>
      <c r="BA1" s="317"/>
      <c r="BB1" s="317"/>
      <c r="BC1" s="317"/>
      <c r="BD1" s="317"/>
      <c r="BE1" s="317"/>
      <c r="BF1" s="317"/>
      <c r="BG1" s="385"/>
      <c r="BH1" s="385"/>
      <c r="BI1" s="317"/>
      <c r="BJ1" s="317"/>
      <c r="BK1" s="385"/>
      <c r="BL1" s="385"/>
      <c r="BM1" s="317"/>
      <c r="BN1" s="317"/>
      <c r="BO1" s="385"/>
      <c r="BP1" s="385"/>
      <c r="BQ1" s="317"/>
      <c r="BR1" s="317"/>
      <c r="BS1" s="385"/>
      <c r="BT1" s="385"/>
    </row>
    <row r="2" spans="1:81" s="56" customFormat="1" ht="6" customHeight="1">
      <c r="A2" s="71"/>
      <c r="B2" s="71"/>
      <c r="C2" s="67"/>
      <c r="AZ2" s="142"/>
      <c r="BG2" s="26"/>
      <c r="BH2" s="26"/>
      <c r="BK2" s="26"/>
      <c r="BL2" s="26"/>
      <c r="BO2" s="26"/>
      <c r="BP2" s="26"/>
      <c r="BS2" s="26"/>
      <c r="BT2" s="26"/>
    </row>
    <row r="3" spans="1:81" s="56" customFormat="1" ht="45" customHeight="1">
      <c r="A3" s="26"/>
      <c r="B3" s="606" t="s">
        <v>338</v>
      </c>
      <c r="C3" s="606"/>
      <c r="D3" s="606"/>
      <c r="E3" s="606"/>
      <c r="F3" s="606"/>
      <c r="G3" s="606"/>
      <c r="H3" s="606"/>
      <c r="I3" s="688"/>
      <c r="J3" s="818" t="s">
        <v>740</v>
      </c>
      <c r="K3" s="819"/>
      <c r="L3" s="819"/>
      <c r="M3" s="819"/>
      <c r="N3" s="819"/>
      <c r="O3" s="819"/>
      <c r="P3" s="819"/>
      <c r="Q3" s="819"/>
      <c r="R3" s="819"/>
      <c r="S3" s="819"/>
      <c r="T3" s="819"/>
      <c r="U3" s="819"/>
      <c r="V3" s="819"/>
      <c r="W3" s="819"/>
      <c r="X3" s="819"/>
      <c r="Y3" s="819"/>
      <c r="Z3" s="819"/>
      <c r="AA3" s="820"/>
      <c r="AB3" s="818" t="s">
        <v>739</v>
      </c>
      <c r="AC3" s="819"/>
      <c r="AD3" s="819"/>
      <c r="AE3" s="819"/>
      <c r="AF3" s="819"/>
      <c r="AG3" s="819"/>
      <c r="AH3" s="819"/>
      <c r="AI3" s="819"/>
      <c r="AJ3" s="819"/>
      <c r="AK3" s="819"/>
      <c r="AL3" s="819"/>
      <c r="AM3" s="820"/>
      <c r="AN3" s="387"/>
      <c r="AO3" s="996" t="s">
        <v>738</v>
      </c>
      <c r="AP3" s="996"/>
      <c r="AQ3" s="996"/>
      <c r="AR3" s="996"/>
      <c r="AS3" s="996"/>
      <c r="AT3" s="996"/>
      <c r="AU3" s="996"/>
      <c r="AV3" s="996"/>
      <c r="AW3" s="996"/>
      <c r="AX3" s="996"/>
      <c r="AY3" s="103"/>
      <c r="AZ3" s="142"/>
      <c r="BA3" s="26"/>
      <c r="BB3" s="26"/>
      <c r="BC3" s="26"/>
      <c r="BD3" s="26"/>
      <c r="BE3" s="26"/>
      <c r="BF3" s="26"/>
      <c r="BG3" s="26"/>
      <c r="BH3" s="26"/>
      <c r="BI3" s="26"/>
      <c r="BJ3" s="26"/>
      <c r="BK3" s="26"/>
      <c r="BL3" s="26"/>
      <c r="BM3" s="26"/>
      <c r="BN3" s="26"/>
      <c r="BO3" s="26"/>
      <c r="BP3" s="26"/>
      <c r="BQ3" s="26"/>
      <c r="BR3" s="26"/>
      <c r="BS3" s="26"/>
      <c r="BT3" s="26"/>
    </row>
    <row r="4" spans="1:81" s="56" customFormat="1" ht="33" customHeight="1">
      <c r="A4" s="26"/>
      <c r="B4" s="607"/>
      <c r="C4" s="607"/>
      <c r="D4" s="607"/>
      <c r="E4" s="607"/>
      <c r="F4" s="607"/>
      <c r="G4" s="607"/>
      <c r="H4" s="607"/>
      <c r="I4" s="685"/>
      <c r="J4" s="605" t="s">
        <v>211</v>
      </c>
      <c r="K4" s="683"/>
      <c r="L4" s="683"/>
      <c r="M4" s="683"/>
      <c r="N4" s="683"/>
      <c r="O4" s="684"/>
      <c r="P4" s="818" t="s">
        <v>735</v>
      </c>
      <c r="Q4" s="683"/>
      <c r="R4" s="683"/>
      <c r="S4" s="683"/>
      <c r="T4" s="683"/>
      <c r="U4" s="684"/>
      <c r="V4" s="818" t="s">
        <v>736</v>
      </c>
      <c r="W4" s="683"/>
      <c r="X4" s="683"/>
      <c r="Y4" s="683"/>
      <c r="Z4" s="683"/>
      <c r="AA4" s="684"/>
      <c r="AB4" s="1008" t="s">
        <v>737</v>
      </c>
      <c r="AC4" s="1009"/>
      <c r="AD4" s="1009"/>
      <c r="AE4" s="1009"/>
      <c r="AF4" s="1009"/>
      <c r="AG4" s="1010"/>
      <c r="AH4" s="818" t="s">
        <v>736</v>
      </c>
      <c r="AI4" s="683"/>
      <c r="AJ4" s="683"/>
      <c r="AK4" s="683"/>
      <c r="AL4" s="683"/>
      <c r="AM4" s="684"/>
      <c r="AN4" s="818" t="s">
        <v>735</v>
      </c>
      <c r="AO4" s="683"/>
      <c r="AP4" s="683"/>
      <c r="AQ4" s="683"/>
      <c r="AR4" s="683"/>
      <c r="AS4" s="684"/>
      <c r="AT4" s="818" t="s">
        <v>734</v>
      </c>
      <c r="AU4" s="683"/>
      <c r="AV4" s="683"/>
      <c r="AW4" s="683"/>
      <c r="AX4" s="683"/>
      <c r="AY4" s="683"/>
      <c r="AZ4" s="142"/>
      <c r="BA4" s="26"/>
      <c r="BB4" s="26"/>
      <c r="BC4" s="26"/>
      <c r="BD4" s="26"/>
      <c r="BE4" s="26"/>
      <c r="BF4" s="26"/>
      <c r="BG4" s="26"/>
      <c r="BH4" s="26"/>
      <c r="BI4" s="26"/>
      <c r="BJ4" s="26"/>
      <c r="BK4" s="26"/>
      <c r="BL4" s="26"/>
      <c r="BM4" s="26"/>
      <c r="BN4" s="26"/>
      <c r="BO4" s="26"/>
      <c r="BP4" s="26"/>
      <c r="BQ4" s="26"/>
      <c r="BR4" s="26"/>
      <c r="BS4" s="26"/>
      <c r="BT4" s="26"/>
    </row>
    <row r="5" spans="1:81" s="53" customFormat="1" ht="12.9" customHeight="1">
      <c r="A5" s="52"/>
      <c r="I5" s="149"/>
      <c r="O5" s="53" t="s">
        <v>195</v>
      </c>
      <c r="Q5" s="54"/>
      <c r="U5" s="54" t="s">
        <v>84</v>
      </c>
      <c r="V5" s="54"/>
      <c r="W5" s="54"/>
      <c r="X5" s="54"/>
      <c r="AA5" s="54" t="s">
        <v>299</v>
      </c>
      <c r="AB5" s="54"/>
      <c r="AF5" s="52"/>
      <c r="AG5" s="54" t="s">
        <v>84</v>
      </c>
      <c r="AH5" s="54"/>
      <c r="AI5" s="54"/>
      <c r="AJ5" s="54"/>
      <c r="AM5" s="54" t="s">
        <v>299</v>
      </c>
      <c r="AN5" s="54"/>
      <c r="AS5" s="54" t="s">
        <v>84</v>
      </c>
      <c r="AT5" s="54"/>
      <c r="AU5" s="54"/>
      <c r="AV5" s="54"/>
      <c r="AY5" s="54" t="s">
        <v>299</v>
      </c>
      <c r="BA5" s="52"/>
      <c r="BB5" s="52"/>
      <c r="BC5" s="52"/>
      <c r="BD5" s="52"/>
      <c r="BE5" s="52"/>
      <c r="BF5" s="52"/>
      <c r="BG5" s="52"/>
      <c r="BH5" s="52"/>
      <c r="BI5" s="52"/>
      <c r="BJ5" s="52"/>
      <c r="BK5" s="52"/>
      <c r="BL5" s="52"/>
      <c r="BM5" s="52"/>
      <c r="BN5" s="52"/>
      <c r="BO5" s="52"/>
      <c r="BP5" s="52"/>
      <c r="BQ5" s="52"/>
      <c r="BR5" s="52"/>
      <c r="BS5" s="52"/>
      <c r="BT5" s="52"/>
    </row>
    <row r="6" spans="1:81" ht="18" customHeight="1">
      <c r="B6" s="141" t="s">
        <v>33</v>
      </c>
      <c r="C6" s="141"/>
      <c r="D6" s="141"/>
      <c r="E6" s="631" t="s">
        <v>34</v>
      </c>
      <c r="F6" s="631"/>
      <c r="G6" s="141" t="s">
        <v>259</v>
      </c>
      <c r="H6" s="141"/>
      <c r="I6" s="78"/>
      <c r="J6" s="963">
        <v>97272</v>
      </c>
      <c r="K6" s="813"/>
      <c r="L6" s="813"/>
      <c r="M6" s="813"/>
      <c r="N6" s="813"/>
      <c r="O6" s="813"/>
      <c r="P6" s="962">
        <v>1131125</v>
      </c>
      <c r="Q6" s="962"/>
      <c r="R6" s="962"/>
      <c r="S6" s="962"/>
      <c r="T6" s="962"/>
      <c r="U6" s="962"/>
      <c r="V6" s="962">
        <v>313158</v>
      </c>
      <c r="W6" s="962"/>
      <c r="X6" s="962"/>
      <c r="Y6" s="962"/>
      <c r="Z6" s="962"/>
      <c r="AA6" s="962"/>
      <c r="AB6" s="962">
        <v>1058</v>
      </c>
      <c r="AC6" s="962"/>
      <c r="AD6" s="962"/>
      <c r="AE6" s="962"/>
      <c r="AF6" s="962"/>
      <c r="AG6" s="962"/>
      <c r="AH6" s="962">
        <v>19</v>
      </c>
      <c r="AI6" s="962"/>
      <c r="AJ6" s="962"/>
      <c r="AK6" s="962"/>
      <c r="AL6" s="962"/>
      <c r="AM6" s="962"/>
      <c r="AN6" s="962">
        <v>1101873</v>
      </c>
      <c r="AO6" s="962"/>
      <c r="AP6" s="962"/>
      <c r="AQ6" s="962"/>
      <c r="AR6" s="962"/>
      <c r="AS6" s="962"/>
      <c r="AT6" s="962">
        <v>433831</v>
      </c>
      <c r="AU6" s="962"/>
      <c r="AV6" s="962"/>
      <c r="AW6" s="962"/>
      <c r="AX6" s="962"/>
      <c r="AY6" s="962"/>
      <c r="AZ6" s="142"/>
    </row>
    <row r="7" spans="1:81" ht="18" customHeight="1">
      <c r="B7" s="141"/>
      <c r="C7" s="141"/>
      <c r="D7" s="141"/>
      <c r="E7" s="631">
        <v>2</v>
      </c>
      <c r="F7" s="631"/>
      <c r="G7" s="141"/>
      <c r="H7" s="141"/>
      <c r="I7" s="78"/>
      <c r="J7" s="963">
        <v>100484</v>
      </c>
      <c r="K7" s="813"/>
      <c r="L7" s="813"/>
      <c r="M7" s="813"/>
      <c r="N7" s="813"/>
      <c r="O7" s="813"/>
      <c r="P7" s="962">
        <v>1138493</v>
      </c>
      <c r="Q7" s="962"/>
      <c r="R7" s="962"/>
      <c r="S7" s="962"/>
      <c r="T7" s="962"/>
      <c r="U7" s="962"/>
      <c r="V7" s="962">
        <v>306130</v>
      </c>
      <c r="W7" s="962"/>
      <c r="X7" s="962"/>
      <c r="Y7" s="962"/>
      <c r="Z7" s="962"/>
      <c r="AA7" s="962"/>
      <c r="AB7" s="962">
        <v>1020</v>
      </c>
      <c r="AC7" s="962"/>
      <c r="AD7" s="962"/>
      <c r="AE7" s="962"/>
      <c r="AF7" s="962"/>
      <c r="AG7" s="962"/>
      <c r="AH7" s="962">
        <v>19</v>
      </c>
      <c r="AI7" s="962"/>
      <c r="AJ7" s="962"/>
      <c r="AK7" s="962"/>
      <c r="AL7" s="962"/>
      <c r="AM7" s="962"/>
      <c r="AN7" s="962">
        <v>1092388</v>
      </c>
      <c r="AO7" s="962"/>
      <c r="AP7" s="962"/>
      <c r="AQ7" s="962"/>
      <c r="AR7" s="962"/>
      <c r="AS7" s="962"/>
      <c r="AT7" s="962">
        <v>415855</v>
      </c>
      <c r="AU7" s="962"/>
      <c r="AV7" s="962"/>
      <c r="AW7" s="962"/>
      <c r="AX7" s="962"/>
      <c r="AY7" s="962"/>
      <c r="AZ7" s="142"/>
    </row>
    <row r="8" spans="1:81" ht="18" customHeight="1">
      <c r="C8" s="141"/>
      <c r="D8" s="141"/>
      <c r="E8" s="631">
        <v>3</v>
      </c>
      <c r="F8" s="631"/>
      <c r="H8" s="141"/>
      <c r="I8" s="78"/>
      <c r="J8" s="963">
        <v>104477</v>
      </c>
      <c r="K8" s="813"/>
      <c r="L8" s="813"/>
      <c r="M8" s="813"/>
      <c r="N8" s="813"/>
      <c r="O8" s="813"/>
      <c r="P8" s="962">
        <v>1143920</v>
      </c>
      <c r="Q8" s="962"/>
      <c r="R8" s="962"/>
      <c r="S8" s="962"/>
      <c r="T8" s="962"/>
      <c r="U8" s="962"/>
      <c r="V8" s="962">
        <v>330028</v>
      </c>
      <c r="W8" s="962"/>
      <c r="X8" s="962"/>
      <c r="Y8" s="962"/>
      <c r="Z8" s="962"/>
      <c r="AA8" s="962"/>
      <c r="AB8" s="962">
        <v>1029</v>
      </c>
      <c r="AC8" s="962"/>
      <c r="AD8" s="962"/>
      <c r="AE8" s="962"/>
      <c r="AF8" s="962"/>
      <c r="AG8" s="962"/>
      <c r="AH8" s="962">
        <v>17</v>
      </c>
      <c r="AI8" s="962"/>
      <c r="AJ8" s="962"/>
      <c r="AK8" s="962"/>
      <c r="AL8" s="962"/>
      <c r="AM8" s="962"/>
      <c r="AN8" s="962">
        <v>1063136</v>
      </c>
      <c r="AO8" s="962"/>
      <c r="AP8" s="962"/>
      <c r="AQ8" s="962"/>
      <c r="AR8" s="962"/>
      <c r="AS8" s="962"/>
      <c r="AT8" s="962">
        <v>437221</v>
      </c>
      <c r="AU8" s="962"/>
      <c r="AV8" s="962"/>
      <c r="AW8" s="962"/>
      <c r="AX8" s="962"/>
      <c r="AY8" s="962"/>
      <c r="AZ8" s="142"/>
    </row>
    <row r="9" spans="1:81" ht="18" customHeight="1">
      <c r="C9" s="141"/>
      <c r="D9" s="141"/>
      <c r="E9" s="631">
        <v>4</v>
      </c>
      <c r="F9" s="631"/>
      <c r="H9" s="141"/>
      <c r="I9" s="78"/>
      <c r="J9" s="963">
        <v>108057</v>
      </c>
      <c r="K9" s="813"/>
      <c r="L9" s="813"/>
      <c r="M9" s="813"/>
      <c r="N9" s="813"/>
      <c r="O9" s="813"/>
      <c r="P9" s="962">
        <v>1138511</v>
      </c>
      <c r="Q9" s="962"/>
      <c r="R9" s="962"/>
      <c r="S9" s="962"/>
      <c r="T9" s="962"/>
      <c r="U9" s="962"/>
      <c r="V9" s="962">
        <v>345926</v>
      </c>
      <c r="W9" s="962"/>
      <c r="X9" s="962"/>
      <c r="Y9" s="962"/>
      <c r="Z9" s="962"/>
      <c r="AA9" s="962"/>
      <c r="AB9" s="962">
        <v>1035</v>
      </c>
      <c r="AC9" s="962"/>
      <c r="AD9" s="962"/>
      <c r="AE9" s="962"/>
      <c r="AF9" s="962"/>
      <c r="AG9" s="962"/>
      <c r="AH9" s="962">
        <v>19</v>
      </c>
      <c r="AI9" s="962"/>
      <c r="AJ9" s="962"/>
      <c r="AK9" s="962"/>
      <c r="AL9" s="962"/>
      <c r="AM9" s="962"/>
      <c r="AN9" s="962">
        <v>1026629</v>
      </c>
      <c r="AO9" s="962"/>
      <c r="AP9" s="962"/>
      <c r="AQ9" s="962"/>
      <c r="AR9" s="962"/>
      <c r="AS9" s="962"/>
      <c r="AT9" s="962">
        <v>433296</v>
      </c>
      <c r="AU9" s="962"/>
      <c r="AV9" s="962"/>
      <c r="AW9" s="962"/>
      <c r="AX9" s="962"/>
      <c r="AY9" s="962"/>
      <c r="AZ9" s="511"/>
    </row>
    <row r="10" spans="1:81" ht="18" customHeight="1">
      <c r="C10" s="141"/>
      <c r="D10" s="141"/>
      <c r="E10" s="631">
        <v>5</v>
      </c>
      <c r="F10" s="631"/>
      <c r="H10" s="141"/>
      <c r="I10" s="78"/>
      <c r="J10" s="963">
        <v>111986</v>
      </c>
      <c r="K10" s="813"/>
      <c r="L10" s="813"/>
      <c r="M10" s="813"/>
      <c r="N10" s="813"/>
      <c r="O10" s="813"/>
      <c r="P10" s="962">
        <v>1154902</v>
      </c>
      <c r="Q10" s="962"/>
      <c r="R10" s="962"/>
      <c r="S10" s="962"/>
      <c r="T10" s="962"/>
      <c r="U10" s="962"/>
      <c r="V10" s="962">
        <v>352314</v>
      </c>
      <c r="W10" s="962"/>
      <c r="X10" s="962"/>
      <c r="Y10" s="962"/>
      <c r="Z10" s="962"/>
      <c r="AA10" s="962"/>
      <c r="AB10" s="962">
        <v>1032</v>
      </c>
      <c r="AC10" s="962"/>
      <c r="AD10" s="962"/>
      <c r="AE10" s="962"/>
      <c r="AF10" s="962"/>
      <c r="AG10" s="962"/>
      <c r="AH10" s="962">
        <v>18</v>
      </c>
      <c r="AI10" s="962"/>
      <c r="AJ10" s="962"/>
      <c r="AK10" s="962"/>
      <c r="AL10" s="962"/>
      <c r="AM10" s="962"/>
      <c r="AN10" s="962">
        <v>984852</v>
      </c>
      <c r="AO10" s="962"/>
      <c r="AP10" s="962"/>
      <c r="AQ10" s="962"/>
      <c r="AR10" s="962"/>
      <c r="AS10" s="962"/>
      <c r="AT10" s="962">
        <v>432772</v>
      </c>
      <c r="AU10" s="962"/>
      <c r="AV10" s="962"/>
      <c r="AW10" s="962"/>
      <c r="AX10" s="962"/>
      <c r="AY10" s="962"/>
      <c r="AZ10" s="142"/>
    </row>
    <row r="11" spans="1:81" ht="6" customHeight="1">
      <c r="B11" s="73"/>
      <c r="C11" s="73"/>
      <c r="D11" s="73"/>
      <c r="E11" s="73"/>
      <c r="F11" s="73"/>
      <c r="G11" s="73"/>
      <c r="H11" s="73"/>
      <c r="I11" s="87"/>
      <c r="J11" s="629"/>
      <c r="K11" s="639"/>
      <c r="L11" s="639"/>
      <c r="M11" s="639"/>
      <c r="N11" s="639"/>
      <c r="O11" s="639"/>
      <c r="P11" s="622"/>
      <c r="Q11" s="622"/>
      <c r="R11" s="622"/>
      <c r="S11" s="622"/>
      <c r="T11" s="622"/>
      <c r="U11" s="622"/>
      <c r="V11" s="622"/>
      <c r="W11" s="622"/>
      <c r="X11" s="622"/>
      <c r="Y11" s="622"/>
      <c r="Z11" s="622"/>
      <c r="AA11" s="622"/>
      <c r="AB11" s="622"/>
      <c r="AC11" s="622"/>
      <c r="AD11" s="622"/>
      <c r="AE11" s="622"/>
      <c r="AF11" s="622"/>
      <c r="AG11" s="622"/>
      <c r="AH11" s="622"/>
      <c r="AI11" s="622"/>
      <c r="AJ11" s="622"/>
      <c r="AK11" s="622"/>
      <c r="AL11" s="622"/>
      <c r="AM11" s="622"/>
      <c r="AN11" s="622"/>
      <c r="AO11" s="622"/>
      <c r="AP11" s="622"/>
      <c r="AQ11" s="622"/>
      <c r="AR11" s="622"/>
      <c r="AS11" s="622"/>
      <c r="AT11" s="622"/>
      <c r="AU11" s="622"/>
      <c r="AV11" s="622"/>
      <c r="AW11" s="622"/>
      <c r="AX11" s="622"/>
      <c r="AY11" s="622"/>
      <c r="AZ11" s="142"/>
      <c r="BA11" s="56"/>
      <c r="BB11" s="56"/>
      <c r="BC11" s="56"/>
      <c r="BD11" s="56"/>
      <c r="BE11" s="56"/>
      <c r="BF11" s="56"/>
      <c r="BG11" s="56"/>
      <c r="BH11" s="56"/>
      <c r="BI11" s="56"/>
      <c r="BJ11" s="56"/>
      <c r="BK11" s="56"/>
      <c r="BL11" s="56"/>
      <c r="BM11" s="56"/>
      <c r="BN11" s="56"/>
      <c r="BQ11" s="56"/>
      <c r="BR11" s="56"/>
    </row>
    <row r="12" spans="1:81" ht="6" customHeight="1">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t="s">
        <v>733</v>
      </c>
      <c r="AI12" s="218"/>
      <c r="AJ12" s="218"/>
      <c r="AK12" s="218"/>
      <c r="AL12" s="218"/>
      <c r="AM12" s="218"/>
      <c r="AN12" s="218"/>
      <c r="AO12" s="218"/>
      <c r="AP12" s="218"/>
      <c r="AQ12" s="218"/>
      <c r="AR12" s="218"/>
      <c r="AS12" s="218"/>
      <c r="AT12" s="218"/>
      <c r="AU12" s="218"/>
      <c r="AV12" s="218"/>
      <c r="AW12" s="218"/>
      <c r="AX12" s="218"/>
      <c r="AY12" s="218"/>
      <c r="AZ12" s="142"/>
      <c r="BA12" s="56"/>
      <c r="BB12" s="56"/>
      <c r="BC12" s="56"/>
      <c r="BD12" s="56"/>
      <c r="BE12" s="56"/>
      <c r="BF12" s="56"/>
      <c r="BG12" s="56"/>
      <c r="BH12" s="56"/>
      <c r="BI12" s="56"/>
      <c r="BJ12" s="56"/>
      <c r="BK12" s="56"/>
      <c r="BL12" s="56"/>
      <c r="BM12" s="56"/>
      <c r="BN12" s="56"/>
      <c r="BQ12" s="56"/>
      <c r="BR12" s="56"/>
    </row>
    <row r="13" spans="1:81" ht="33" customHeight="1">
      <c r="B13" s="606" t="s">
        <v>338</v>
      </c>
      <c r="C13" s="606"/>
      <c r="D13" s="606"/>
      <c r="E13" s="606"/>
      <c r="F13" s="606"/>
      <c r="G13" s="606"/>
      <c r="H13" s="606"/>
      <c r="I13" s="688"/>
      <c r="J13" s="219"/>
      <c r="K13" s="218"/>
      <c r="L13" s="1015" t="s">
        <v>732</v>
      </c>
      <c r="M13" s="1015"/>
      <c r="N13" s="1015"/>
      <c r="O13" s="1015"/>
      <c r="P13" s="1015"/>
      <c r="Q13" s="1015"/>
      <c r="R13" s="1015"/>
      <c r="S13" s="1015"/>
      <c r="T13" s="1015"/>
      <c r="U13" s="1015"/>
      <c r="V13" s="1015"/>
      <c r="W13" s="1015"/>
      <c r="X13" s="1015"/>
      <c r="Y13" s="1015"/>
      <c r="Z13" s="1015"/>
      <c r="AA13" s="1015"/>
      <c r="AB13" s="1015"/>
      <c r="AC13" s="218"/>
      <c r="AD13" s="217"/>
      <c r="AE13" s="219"/>
      <c r="AF13" s="218"/>
      <c r="AG13" s="218"/>
      <c r="AH13" s="1007" t="s">
        <v>731</v>
      </c>
      <c r="AI13" s="1007"/>
      <c r="AJ13" s="1007"/>
      <c r="AK13" s="1007"/>
      <c r="AL13" s="1007"/>
      <c r="AM13" s="1007"/>
      <c r="AN13" s="1007"/>
      <c r="AO13" s="1007"/>
      <c r="AP13" s="1007"/>
      <c r="AQ13" s="1007"/>
      <c r="AR13" s="1007"/>
      <c r="AS13" s="1007"/>
      <c r="AT13" s="1007"/>
      <c r="AU13" s="1007"/>
      <c r="AV13" s="1007"/>
      <c r="AW13" s="218"/>
      <c r="AX13" s="218"/>
      <c r="AY13" s="218"/>
      <c r="AZ13" s="142"/>
      <c r="BA13" s="56"/>
      <c r="BB13" s="56"/>
      <c r="BC13" s="56"/>
      <c r="BD13" s="56"/>
      <c r="BE13" s="56"/>
      <c r="BF13" s="56"/>
      <c r="BG13" s="56"/>
      <c r="BH13" s="56"/>
      <c r="BI13" s="56"/>
      <c r="BJ13" s="56"/>
      <c r="BK13" s="56"/>
      <c r="BL13" s="56"/>
      <c r="BM13" s="56"/>
      <c r="BN13" s="56"/>
      <c r="BQ13" s="56"/>
      <c r="BR13" s="56"/>
      <c r="BU13" s="385"/>
      <c r="BV13" s="385"/>
      <c r="BW13" s="385"/>
      <c r="BX13" s="385"/>
      <c r="BY13" s="385"/>
      <c r="BZ13" s="385"/>
      <c r="CA13" s="385"/>
      <c r="CB13" s="385"/>
      <c r="CC13" s="385"/>
    </row>
    <row r="14" spans="1:81" ht="16.5" customHeight="1">
      <c r="B14" s="642"/>
      <c r="C14" s="642"/>
      <c r="D14" s="642"/>
      <c r="E14" s="642"/>
      <c r="F14" s="642"/>
      <c r="G14" s="642"/>
      <c r="H14" s="642"/>
      <c r="I14" s="747"/>
      <c r="J14" s="669" t="s">
        <v>692</v>
      </c>
      <c r="K14" s="1002"/>
      <c r="L14" s="1002"/>
      <c r="M14" s="1002"/>
      <c r="N14" s="1002"/>
      <c r="O14" s="1002"/>
      <c r="P14" s="1004"/>
      <c r="Q14" s="670" t="s">
        <v>730</v>
      </c>
      <c r="R14" s="1002"/>
      <c r="S14" s="1002"/>
      <c r="T14" s="1002"/>
      <c r="U14" s="1002"/>
      <c r="V14" s="1002"/>
      <c r="W14" s="1002"/>
      <c r="X14" s="386"/>
      <c r="Y14" s="386"/>
      <c r="Z14" s="386"/>
      <c r="AA14" s="386"/>
      <c r="AB14" s="386"/>
      <c r="AC14" s="218"/>
      <c r="AD14" s="217"/>
      <c r="AE14" s="669" t="s">
        <v>729</v>
      </c>
      <c r="AF14" s="1002"/>
      <c r="AG14" s="1002"/>
      <c r="AH14" s="1002"/>
      <c r="AI14" s="1002"/>
      <c r="AJ14" s="1002"/>
      <c r="AK14" s="1004"/>
      <c r="AL14" s="670" t="s">
        <v>728</v>
      </c>
      <c r="AM14" s="1002"/>
      <c r="AN14" s="1002"/>
      <c r="AO14" s="1002"/>
      <c r="AP14" s="1002"/>
      <c r="AQ14" s="1002"/>
      <c r="AR14" s="1002"/>
      <c r="AS14" s="669" t="s">
        <v>727</v>
      </c>
      <c r="AT14" s="1002"/>
      <c r="AU14" s="1002"/>
      <c r="AV14" s="1002"/>
      <c r="AW14" s="1002"/>
      <c r="AX14" s="1002"/>
      <c r="AY14" s="1002"/>
      <c r="AZ14" s="142"/>
      <c r="BA14" s="56"/>
      <c r="BB14" s="56"/>
      <c r="BC14" s="56"/>
      <c r="BD14" s="56"/>
      <c r="BE14" s="56"/>
      <c r="BF14" s="56"/>
      <c r="BG14" s="56"/>
      <c r="BH14" s="56"/>
      <c r="BI14" s="56"/>
      <c r="BJ14" s="56"/>
      <c r="BK14" s="56"/>
      <c r="BL14" s="56"/>
      <c r="BM14" s="56"/>
      <c r="BN14" s="56"/>
      <c r="BQ14" s="56"/>
      <c r="BR14" s="56"/>
      <c r="BU14" s="385"/>
      <c r="BV14" s="385"/>
      <c r="BW14" s="385"/>
      <c r="BX14" s="385"/>
      <c r="BY14" s="385"/>
      <c r="BZ14" s="385"/>
      <c r="CA14" s="385"/>
      <c r="CB14" s="385"/>
      <c r="CC14" s="385"/>
    </row>
    <row r="15" spans="1:81" s="385" customFormat="1" ht="16.5" customHeight="1">
      <c r="B15" s="607"/>
      <c r="C15" s="607"/>
      <c r="D15" s="607"/>
      <c r="E15" s="607"/>
      <c r="F15" s="607"/>
      <c r="G15" s="607"/>
      <c r="H15" s="607"/>
      <c r="I15" s="685"/>
      <c r="J15" s="1005"/>
      <c r="K15" s="1003"/>
      <c r="L15" s="1003"/>
      <c r="M15" s="1003"/>
      <c r="N15" s="1003"/>
      <c r="O15" s="1003"/>
      <c r="P15" s="1006"/>
      <c r="Q15" s="1003"/>
      <c r="R15" s="1003"/>
      <c r="S15" s="1003"/>
      <c r="T15" s="1003"/>
      <c r="U15" s="1003"/>
      <c r="V15" s="1003"/>
      <c r="W15" s="1003"/>
      <c r="X15" s="1012" t="s">
        <v>726</v>
      </c>
      <c r="Y15" s="1013"/>
      <c r="Z15" s="1013"/>
      <c r="AA15" s="1013"/>
      <c r="AB15" s="1013"/>
      <c r="AC15" s="1013"/>
      <c r="AD15" s="1014"/>
      <c r="AE15" s="1005"/>
      <c r="AF15" s="1003"/>
      <c r="AG15" s="1003"/>
      <c r="AH15" s="1003"/>
      <c r="AI15" s="1003"/>
      <c r="AJ15" s="1003"/>
      <c r="AK15" s="1006"/>
      <c r="AL15" s="1003"/>
      <c r="AM15" s="1003"/>
      <c r="AN15" s="1003"/>
      <c r="AO15" s="1003"/>
      <c r="AP15" s="1003"/>
      <c r="AQ15" s="1003"/>
      <c r="AR15" s="1003"/>
      <c r="AS15" s="1005"/>
      <c r="AT15" s="1003"/>
      <c r="AU15" s="1003"/>
      <c r="AV15" s="1003"/>
      <c r="AW15" s="1003"/>
      <c r="AX15" s="1003"/>
      <c r="AY15" s="1003"/>
      <c r="AZ15" s="182"/>
      <c r="BA15" s="56"/>
      <c r="BB15" s="56"/>
      <c r="BC15" s="56"/>
      <c r="BD15" s="56"/>
      <c r="BE15" s="56"/>
      <c r="BF15" s="56"/>
      <c r="BG15" s="56"/>
      <c r="BH15" s="56"/>
      <c r="BI15" s="56"/>
      <c r="BJ15" s="56"/>
      <c r="BK15" s="56"/>
      <c r="BL15" s="56"/>
      <c r="BM15" s="56"/>
      <c r="BN15" s="56"/>
      <c r="BO15" s="26"/>
      <c r="BP15" s="26"/>
      <c r="BQ15" s="56"/>
      <c r="BR15" s="56"/>
      <c r="BS15" s="26"/>
      <c r="BT15" s="26"/>
      <c r="BU15" s="26"/>
      <c r="BV15" s="26"/>
      <c r="BW15" s="26"/>
      <c r="BX15" s="26"/>
      <c r="BY15" s="26"/>
      <c r="BZ15" s="26"/>
      <c r="CA15" s="26"/>
      <c r="CB15" s="26"/>
      <c r="CC15" s="26"/>
    </row>
    <row r="16" spans="1:81" s="52" customFormat="1" ht="12.9" customHeight="1">
      <c r="B16" s="53"/>
      <c r="C16" s="53"/>
      <c r="D16" s="53"/>
      <c r="E16" s="53"/>
      <c r="F16" s="53"/>
      <c r="G16" s="53"/>
      <c r="H16" s="53"/>
      <c r="I16" s="149"/>
      <c r="J16" s="53"/>
      <c r="K16" s="53"/>
      <c r="L16" s="53"/>
      <c r="M16" s="54"/>
      <c r="N16" s="53"/>
      <c r="P16" s="54" t="s">
        <v>84</v>
      </c>
      <c r="Q16" s="54"/>
      <c r="R16" s="53"/>
      <c r="S16" s="53"/>
      <c r="T16" s="54"/>
      <c r="U16" s="53"/>
      <c r="V16" s="53"/>
      <c r="W16" s="54" t="s">
        <v>299</v>
      </c>
      <c r="X16" s="54"/>
      <c r="Y16" s="54"/>
      <c r="Z16" s="53"/>
      <c r="AA16" s="53"/>
      <c r="AB16" s="53"/>
      <c r="AC16" s="53"/>
      <c r="AD16" s="54" t="s">
        <v>299</v>
      </c>
      <c r="AE16" s="54"/>
      <c r="AF16" s="53"/>
      <c r="AG16" s="53"/>
      <c r="AH16" s="53"/>
      <c r="AI16" s="53"/>
      <c r="AJ16" s="53"/>
      <c r="AK16" s="53"/>
      <c r="AL16" s="53"/>
      <c r="AM16" s="53"/>
      <c r="AN16" s="53"/>
      <c r="AO16" s="53"/>
      <c r="AP16" s="53"/>
      <c r="AQ16" s="53"/>
      <c r="AR16" s="54" t="s">
        <v>84</v>
      </c>
      <c r="AS16" s="54"/>
      <c r="AT16" s="54"/>
      <c r="AU16" s="54"/>
      <c r="AV16" s="53"/>
      <c r="AW16" s="53"/>
      <c r="AX16" s="53"/>
      <c r="AY16" s="54" t="s">
        <v>299</v>
      </c>
      <c r="AZ16" s="53"/>
    </row>
    <row r="17" spans="2:72" ht="18" customHeight="1">
      <c r="B17" s="141" t="s">
        <v>33</v>
      </c>
      <c r="C17" s="141"/>
      <c r="D17" s="141"/>
      <c r="E17" s="631" t="s">
        <v>34</v>
      </c>
      <c r="F17" s="631"/>
      <c r="G17" s="141" t="s">
        <v>259</v>
      </c>
      <c r="H17" s="56"/>
      <c r="I17" s="78"/>
      <c r="J17" s="963">
        <v>686114</v>
      </c>
      <c r="K17" s="813"/>
      <c r="L17" s="813"/>
      <c r="M17" s="813"/>
      <c r="N17" s="813"/>
      <c r="O17" s="813"/>
      <c r="P17" s="813"/>
      <c r="Q17" s="962">
        <v>814521</v>
      </c>
      <c r="R17" s="962"/>
      <c r="S17" s="962"/>
      <c r="T17" s="962"/>
      <c r="U17" s="962"/>
      <c r="V17" s="962"/>
      <c r="W17" s="962"/>
      <c r="X17" s="962">
        <v>426875</v>
      </c>
      <c r="Y17" s="962"/>
      <c r="Z17" s="962"/>
      <c r="AA17" s="962"/>
      <c r="AB17" s="962"/>
      <c r="AC17" s="962"/>
      <c r="AD17" s="962"/>
      <c r="AE17" s="962">
        <v>27</v>
      </c>
      <c r="AF17" s="962"/>
      <c r="AG17" s="962"/>
      <c r="AH17" s="962"/>
      <c r="AI17" s="962"/>
      <c r="AJ17" s="962"/>
      <c r="AK17" s="962"/>
      <c r="AL17" s="999">
        <v>132948</v>
      </c>
      <c r="AM17" s="999"/>
      <c r="AN17" s="999"/>
      <c r="AO17" s="999"/>
      <c r="AP17" s="999"/>
      <c r="AQ17" s="999"/>
      <c r="AR17" s="999"/>
      <c r="AS17" s="999">
        <v>36113</v>
      </c>
      <c r="AT17" s="999"/>
      <c r="AU17" s="999"/>
      <c r="AV17" s="999"/>
      <c r="AW17" s="999"/>
      <c r="AX17" s="999"/>
      <c r="AY17" s="999"/>
      <c r="AZ17" s="142"/>
      <c r="BA17" s="36"/>
      <c r="BB17" s="36"/>
      <c r="BC17" s="36"/>
      <c r="BD17" s="36"/>
      <c r="BE17" s="36"/>
      <c r="BF17" s="36"/>
      <c r="BG17" s="36"/>
      <c r="BH17" s="36"/>
      <c r="BI17" s="36"/>
      <c r="BJ17" s="36"/>
      <c r="BK17" s="36"/>
      <c r="BL17" s="36"/>
      <c r="BM17" s="36"/>
      <c r="BN17" s="36"/>
      <c r="BO17" s="36"/>
      <c r="BP17" s="36"/>
      <c r="BQ17" s="36"/>
      <c r="BR17" s="36"/>
      <c r="BS17" s="36"/>
      <c r="BT17" s="36"/>
    </row>
    <row r="18" spans="2:72" ht="18" customHeight="1">
      <c r="B18" s="141"/>
      <c r="C18" s="141"/>
      <c r="D18" s="141"/>
      <c r="E18" s="631">
        <v>2</v>
      </c>
      <c r="F18" s="631"/>
      <c r="G18" s="141"/>
      <c r="H18" s="56"/>
      <c r="I18" s="78"/>
      <c r="J18" s="963">
        <v>692855</v>
      </c>
      <c r="K18" s="813"/>
      <c r="L18" s="813"/>
      <c r="M18" s="813"/>
      <c r="N18" s="813"/>
      <c r="O18" s="813"/>
      <c r="P18" s="813"/>
      <c r="Q18" s="962">
        <v>788748</v>
      </c>
      <c r="R18" s="962"/>
      <c r="S18" s="962"/>
      <c r="T18" s="962"/>
      <c r="U18" s="962"/>
      <c r="V18" s="962"/>
      <c r="W18" s="962"/>
      <c r="X18" s="962">
        <v>416743</v>
      </c>
      <c r="Y18" s="962"/>
      <c r="Z18" s="962"/>
      <c r="AA18" s="962"/>
      <c r="AB18" s="962"/>
      <c r="AC18" s="962"/>
      <c r="AD18" s="962"/>
      <c r="AE18" s="962">
        <v>27</v>
      </c>
      <c r="AF18" s="962"/>
      <c r="AG18" s="962"/>
      <c r="AH18" s="962"/>
      <c r="AI18" s="962"/>
      <c r="AJ18" s="962"/>
      <c r="AK18" s="962"/>
      <c r="AL18" s="999">
        <v>133517</v>
      </c>
      <c r="AM18" s="999"/>
      <c r="AN18" s="999"/>
      <c r="AO18" s="999"/>
      <c r="AP18" s="999"/>
      <c r="AQ18" s="999"/>
      <c r="AR18" s="999"/>
      <c r="AS18" s="999">
        <v>34392</v>
      </c>
      <c r="AT18" s="999"/>
      <c r="AU18" s="999"/>
      <c r="AV18" s="999"/>
      <c r="AW18" s="999"/>
      <c r="AX18" s="999"/>
      <c r="AY18" s="999"/>
      <c r="AZ18" s="142"/>
      <c r="BA18" s="36"/>
      <c r="BB18" s="36"/>
      <c r="BC18" s="36"/>
      <c r="BD18" s="36"/>
      <c r="BE18" s="36"/>
      <c r="BF18" s="36"/>
      <c r="BG18" s="36"/>
      <c r="BH18" s="36"/>
      <c r="BI18" s="36"/>
      <c r="BJ18" s="36"/>
      <c r="BK18" s="36"/>
      <c r="BL18" s="36"/>
      <c r="BM18" s="36"/>
      <c r="BN18" s="36"/>
      <c r="BO18" s="36"/>
      <c r="BP18" s="36"/>
      <c r="BQ18" s="36"/>
      <c r="BR18" s="36"/>
      <c r="BS18" s="36"/>
      <c r="BT18" s="36"/>
    </row>
    <row r="19" spans="2:72" ht="18" customHeight="1">
      <c r="C19" s="141"/>
      <c r="D19" s="141"/>
      <c r="E19" s="631">
        <v>3</v>
      </c>
      <c r="F19" s="631"/>
      <c r="H19" s="56"/>
      <c r="I19" s="78"/>
      <c r="J19" s="963">
        <v>697093</v>
      </c>
      <c r="K19" s="813"/>
      <c r="L19" s="813"/>
      <c r="M19" s="813"/>
      <c r="N19" s="813"/>
      <c r="O19" s="813"/>
      <c r="P19" s="813"/>
      <c r="Q19" s="962">
        <v>817761</v>
      </c>
      <c r="R19" s="962"/>
      <c r="S19" s="962"/>
      <c r="T19" s="962"/>
      <c r="U19" s="962"/>
      <c r="V19" s="962"/>
      <c r="W19" s="962"/>
      <c r="X19" s="962">
        <v>429954</v>
      </c>
      <c r="Y19" s="962"/>
      <c r="Z19" s="962"/>
      <c r="AA19" s="962"/>
      <c r="AB19" s="962"/>
      <c r="AC19" s="962"/>
      <c r="AD19" s="962"/>
      <c r="AE19" s="962">
        <v>26</v>
      </c>
      <c r="AF19" s="962"/>
      <c r="AG19" s="962"/>
      <c r="AH19" s="962"/>
      <c r="AI19" s="962"/>
      <c r="AJ19" s="962"/>
      <c r="AK19" s="962"/>
      <c r="AL19" s="999">
        <v>131076</v>
      </c>
      <c r="AM19" s="999"/>
      <c r="AN19" s="999"/>
      <c r="AO19" s="999"/>
      <c r="AP19" s="999"/>
      <c r="AQ19" s="999"/>
      <c r="AR19" s="999"/>
      <c r="AS19" s="999">
        <v>36374</v>
      </c>
      <c r="AT19" s="999"/>
      <c r="AU19" s="999"/>
      <c r="AV19" s="999"/>
      <c r="AW19" s="999"/>
      <c r="AX19" s="999"/>
      <c r="AY19" s="999"/>
      <c r="AZ19" s="142"/>
      <c r="BA19" s="36"/>
      <c r="BB19" s="36"/>
      <c r="BC19" s="36"/>
      <c r="BD19" s="36"/>
      <c r="BE19" s="36"/>
      <c r="BF19" s="36"/>
      <c r="BG19" s="36"/>
      <c r="BH19" s="36"/>
      <c r="BI19" s="36"/>
      <c r="BJ19" s="36"/>
      <c r="BK19" s="36"/>
      <c r="BL19" s="36"/>
      <c r="BM19" s="36"/>
      <c r="BN19" s="36"/>
      <c r="BO19" s="36"/>
      <c r="BP19" s="36"/>
      <c r="BQ19" s="36"/>
      <c r="BR19" s="36"/>
      <c r="BS19" s="36"/>
      <c r="BT19" s="36"/>
    </row>
    <row r="20" spans="2:72" ht="18" customHeight="1">
      <c r="C20" s="141"/>
      <c r="D20" s="141"/>
      <c r="E20" s="631">
        <v>4</v>
      </c>
      <c r="F20" s="631"/>
      <c r="H20" s="56"/>
      <c r="I20" s="78"/>
      <c r="J20" s="963">
        <v>719477</v>
      </c>
      <c r="K20" s="813"/>
      <c r="L20" s="813"/>
      <c r="M20" s="813"/>
      <c r="N20" s="813"/>
      <c r="O20" s="813"/>
      <c r="P20" s="813"/>
      <c r="Q20" s="962">
        <v>845834</v>
      </c>
      <c r="R20" s="962"/>
      <c r="S20" s="962"/>
      <c r="T20" s="962"/>
      <c r="U20" s="962"/>
      <c r="V20" s="962"/>
      <c r="W20" s="962"/>
      <c r="X20" s="962">
        <v>447092</v>
      </c>
      <c r="Y20" s="962"/>
      <c r="Z20" s="962"/>
      <c r="AA20" s="962"/>
      <c r="AB20" s="962"/>
      <c r="AC20" s="962"/>
      <c r="AD20" s="962"/>
      <c r="AE20" s="962">
        <v>26</v>
      </c>
      <c r="AF20" s="962"/>
      <c r="AG20" s="962"/>
      <c r="AH20" s="962"/>
      <c r="AI20" s="962"/>
      <c r="AJ20" s="962"/>
      <c r="AK20" s="962"/>
      <c r="AL20" s="999">
        <v>131062</v>
      </c>
      <c r="AM20" s="999"/>
      <c r="AN20" s="999"/>
      <c r="AO20" s="999"/>
      <c r="AP20" s="999"/>
      <c r="AQ20" s="999"/>
      <c r="AR20" s="999"/>
      <c r="AS20" s="999">
        <v>38990</v>
      </c>
      <c r="AT20" s="999"/>
      <c r="AU20" s="999"/>
      <c r="AV20" s="999"/>
      <c r="AW20" s="999"/>
      <c r="AX20" s="999"/>
      <c r="AY20" s="999"/>
      <c r="AZ20" s="511"/>
      <c r="BA20" s="36"/>
      <c r="BB20" s="36"/>
      <c r="BC20" s="36"/>
      <c r="BD20" s="36"/>
      <c r="BE20" s="36"/>
      <c r="BF20" s="36"/>
      <c r="BG20" s="36"/>
      <c r="BH20" s="36"/>
      <c r="BI20" s="36"/>
      <c r="BJ20" s="36"/>
      <c r="BK20" s="36"/>
      <c r="BL20" s="36"/>
      <c r="BM20" s="36"/>
      <c r="BN20" s="36"/>
      <c r="BO20" s="36"/>
      <c r="BP20" s="36"/>
      <c r="BQ20" s="36"/>
      <c r="BR20" s="36"/>
      <c r="BS20" s="36"/>
      <c r="BT20" s="36"/>
    </row>
    <row r="21" spans="2:72" ht="18" customHeight="1">
      <c r="C21" s="141"/>
      <c r="D21" s="141"/>
      <c r="E21" s="631">
        <v>5</v>
      </c>
      <c r="F21" s="631"/>
      <c r="H21" s="56"/>
      <c r="I21" s="78"/>
      <c r="J21" s="963">
        <v>745754</v>
      </c>
      <c r="K21" s="813"/>
      <c r="L21" s="813"/>
      <c r="M21" s="813"/>
      <c r="N21" s="813"/>
      <c r="O21" s="813"/>
      <c r="P21" s="813"/>
      <c r="Q21" s="962">
        <v>891285</v>
      </c>
      <c r="R21" s="962"/>
      <c r="S21" s="962"/>
      <c r="T21" s="962"/>
      <c r="U21" s="962"/>
      <c r="V21" s="962"/>
      <c r="W21" s="962"/>
      <c r="X21" s="962">
        <v>500886</v>
      </c>
      <c r="Y21" s="962"/>
      <c r="Z21" s="962"/>
      <c r="AA21" s="962"/>
      <c r="AB21" s="962"/>
      <c r="AC21" s="962"/>
      <c r="AD21" s="962"/>
      <c r="AE21" s="962">
        <v>26</v>
      </c>
      <c r="AF21" s="962"/>
      <c r="AG21" s="962"/>
      <c r="AH21" s="962"/>
      <c r="AI21" s="962"/>
      <c r="AJ21" s="962"/>
      <c r="AK21" s="962"/>
      <c r="AL21" s="999">
        <v>132530</v>
      </c>
      <c r="AM21" s="999"/>
      <c r="AN21" s="999"/>
      <c r="AO21" s="999"/>
      <c r="AP21" s="999"/>
      <c r="AQ21" s="999"/>
      <c r="AR21" s="999"/>
      <c r="AS21" s="999">
        <v>41321</v>
      </c>
      <c r="AT21" s="999"/>
      <c r="AU21" s="999"/>
      <c r="AV21" s="999"/>
      <c r="AW21" s="999"/>
      <c r="AX21" s="999"/>
      <c r="AY21" s="999"/>
      <c r="AZ21" s="142"/>
      <c r="BA21" s="36"/>
      <c r="BB21" s="36"/>
      <c r="BC21" s="36"/>
      <c r="BD21" s="36"/>
      <c r="BE21" s="36"/>
      <c r="BF21" s="36"/>
      <c r="BG21" s="36"/>
      <c r="BH21" s="36"/>
      <c r="BI21" s="36"/>
      <c r="BJ21" s="36"/>
      <c r="BK21" s="36"/>
      <c r="BL21" s="36"/>
      <c r="BM21" s="36"/>
      <c r="BN21" s="36"/>
      <c r="BO21" s="36"/>
      <c r="BP21" s="36"/>
      <c r="BQ21" s="36"/>
      <c r="BR21" s="36"/>
      <c r="BS21" s="36"/>
      <c r="BT21" s="36"/>
    </row>
    <row r="22" spans="2:72" ht="6" customHeight="1">
      <c r="B22" s="73"/>
      <c r="C22" s="73"/>
      <c r="D22" s="73"/>
      <c r="E22" s="73"/>
      <c r="F22" s="73"/>
      <c r="G22" s="73"/>
      <c r="H22" s="73"/>
      <c r="I22" s="87"/>
      <c r="J22" s="1011"/>
      <c r="K22" s="823"/>
      <c r="L22" s="823"/>
      <c r="M22" s="823"/>
      <c r="N22" s="823"/>
      <c r="O22" s="823"/>
      <c r="P22" s="823"/>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c r="AL22" s="1001"/>
      <c r="AM22" s="1001"/>
      <c r="AN22" s="1001"/>
      <c r="AO22" s="1001"/>
      <c r="AP22" s="1001"/>
      <c r="AQ22" s="1001"/>
      <c r="AR22" s="1001"/>
      <c r="AS22" s="1001"/>
      <c r="AT22" s="1001"/>
      <c r="AU22" s="1001"/>
      <c r="AV22" s="1001"/>
      <c r="AW22" s="1001"/>
      <c r="AX22" s="1001"/>
      <c r="AY22" s="1001"/>
      <c r="AZ22" s="142"/>
      <c r="BA22" s="36"/>
      <c r="BB22" s="36"/>
      <c r="BC22" s="36"/>
      <c r="BD22" s="36"/>
      <c r="BE22" s="36"/>
      <c r="BF22" s="36"/>
      <c r="BG22" s="36"/>
      <c r="BH22" s="36"/>
      <c r="BI22" s="36"/>
      <c r="BJ22" s="36"/>
      <c r="BK22" s="36"/>
      <c r="BL22" s="36"/>
      <c r="BM22" s="36"/>
      <c r="BN22" s="36"/>
      <c r="BO22" s="36"/>
      <c r="BP22" s="36"/>
      <c r="BQ22" s="36"/>
      <c r="BR22" s="36"/>
      <c r="BS22" s="36"/>
      <c r="BT22" s="36"/>
    </row>
    <row r="23" spans="2:72" s="28" customFormat="1" ht="12.9" customHeight="1">
      <c r="B23" s="28" t="s">
        <v>725</v>
      </c>
      <c r="AZ23" s="32"/>
    </row>
    <row r="24" spans="2:72" s="28" customFormat="1" ht="12.9" customHeight="1">
      <c r="B24" s="28" t="s">
        <v>724</v>
      </c>
      <c r="AZ24" s="32"/>
    </row>
    <row r="25" spans="2:72" s="28" customFormat="1" ht="12.9" customHeight="1">
      <c r="B25" s="28" t="s">
        <v>1049</v>
      </c>
      <c r="AZ25" s="32"/>
    </row>
    <row r="26" spans="2:72" s="28" customFormat="1" ht="12.9" customHeight="1">
      <c r="B26" s="28" t="s">
        <v>1050</v>
      </c>
      <c r="AZ26" s="32"/>
    </row>
    <row r="27" spans="2:72" s="28" customFormat="1" ht="12.9" customHeight="1">
      <c r="B27" s="28" t="s">
        <v>1051</v>
      </c>
      <c r="AZ27" s="32"/>
    </row>
    <row r="28" spans="2:72" s="28" customFormat="1" ht="12.9" customHeight="1">
      <c r="B28" s="28" t="s">
        <v>723</v>
      </c>
      <c r="AZ28" s="32"/>
    </row>
    <row r="29" spans="2:72" s="28" customFormat="1" ht="12.9" customHeight="1">
      <c r="B29" s="28" t="s">
        <v>722</v>
      </c>
      <c r="AZ29" s="32"/>
    </row>
    <row r="30" spans="2:72" s="28" customFormat="1" ht="12.9" customHeight="1">
      <c r="B30" s="28" t="s">
        <v>1052</v>
      </c>
      <c r="AZ30" s="32"/>
    </row>
    <row r="31" spans="2:72" s="28" customFormat="1" ht="12" customHeight="1">
      <c r="AZ31" s="182"/>
    </row>
    <row r="32" spans="2:72" ht="20.100000000000001" customHeight="1">
      <c r="B32" s="67" t="s">
        <v>721</v>
      </c>
      <c r="C32" s="67"/>
      <c r="D32" s="67"/>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142"/>
    </row>
    <row r="33" spans="2:81" ht="6" customHeight="1">
      <c r="B33" s="71"/>
      <c r="C33" s="71"/>
      <c r="D33" s="67"/>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142"/>
      <c r="BU33" s="27"/>
      <c r="BV33" s="27"/>
      <c r="BW33" s="27"/>
      <c r="BX33" s="27"/>
      <c r="BY33" s="27"/>
      <c r="BZ33" s="27"/>
      <c r="CA33" s="27"/>
      <c r="CB33" s="27"/>
      <c r="CC33" s="27"/>
    </row>
    <row r="34" spans="2:81" s="27" customFormat="1" ht="18.75" customHeight="1">
      <c r="B34" s="606" t="s">
        <v>269</v>
      </c>
      <c r="C34" s="606"/>
      <c r="D34" s="606"/>
      <c r="E34" s="606"/>
      <c r="F34" s="606"/>
      <c r="G34" s="606"/>
      <c r="H34" s="606"/>
      <c r="I34" s="688"/>
      <c r="J34" s="219"/>
      <c r="K34" s="218"/>
      <c r="L34" s="218"/>
      <c r="M34" s="218"/>
      <c r="N34" s="218"/>
      <c r="O34" s="996" t="s">
        <v>720</v>
      </c>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218"/>
      <c r="AV34" s="218"/>
      <c r="AW34" s="218"/>
      <c r="AX34" s="218"/>
      <c r="AY34" s="218"/>
      <c r="AZ34" s="142"/>
      <c r="BA34" s="26"/>
      <c r="BB34" s="26"/>
      <c r="BC34" s="26"/>
      <c r="BD34" s="26"/>
      <c r="BE34" s="26"/>
      <c r="BF34" s="26"/>
      <c r="BG34" s="26"/>
      <c r="BH34" s="26"/>
      <c r="BI34" s="26"/>
      <c r="BJ34" s="26"/>
      <c r="BK34" s="26"/>
      <c r="BL34" s="26"/>
      <c r="BM34" s="26"/>
      <c r="BN34" s="26"/>
      <c r="BO34" s="26"/>
      <c r="BP34" s="26"/>
      <c r="BQ34" s="26"/>
      <c r="BR34" s="26"/>
      <c r="BS34" s="26"/>
      <c r="BT34" s="26"/>
    </row>
    <row r="35" spans="2:81" s="27" customFormat="1" ht="18.75" customHeight="1">
      <c r="B35" s="642"/>
      <c r="C35" s="642"/>
      <c r="D35" s="642"/>
      <c r="E35" s="642"/>
      <c r="F35" s="642"/>
      <c r="G35" s="642"/>
      <c r="H35" s="642"/>
      <c r="I35" s="747"/>
      <c r="J35" s="618" t="s">
        <v>692</v>
      </c>
      <c r="K35" s="606"/>
      <c r="L35" s="606"/>
      <c r="M35" s="606"/>
      <c r="N35" s="606"/>
      <c r="O35" s="606"/>
      <c r="P35" s="688"/>
      <c r="Q35" s="605" t="s">
        <v>719</v>
      </c>
      <c r="R35" s="683"/>
      <c r="S35" s="683"/>
      <c r="T35" s="683"/>
      <c r="U35" s="683"/>
      <c r="V35" s="683"/>
      <c r="W35" s="683"/>
      <c r="X35" s="683"/>
      <c r="Y35" s="683"/>
      <c r="Z35" s="683"/>
      <c r="AA35" s="683"/>
      <c r="AB35" s="683"/>
      <c r="AC35" s="683"/>
      <c r="AD35" s="684"/>
      <c r="AE35" s="219"/>
      <c r="AF35" s="218"/>
      <c r="AG35" s="996" t="s">
        <v>718</v>
      </c>
      <c r="AH35" s="996"/>
      <c r="AI35" s="996"/>
      <c r="AJ35" s="996"/>
      <c r="AK35" s="996"/>
      <c r="AL35" s="996"/>
      <c r="AM35" s="996"/>
      <c r="AN35" s="996"/>
      <c r="AO35" s="996"/>
      <c r="AP35" s="996"/>
      <c r="AQ35" s="218"/>
      <c r="AR35" s="217"/>
      <c r="AS35" s="605" t="s">
        <v>717</v>
      </c>
      <c r="AT35" s="683"/>
      <c r="AU35" s="683"/>
      <c r="AV35" s="683"/>
      <c r="AW35" s="683"/>
      <c r="AX35" s="683"/>
      <c r="AY35" s="683"/>
      <c r="AZ35" s="384"/>
      <c r="BA35" s="26"/>
      <c r="BB35" s="26"/>
      <c r="BC35" s="26"/>
      <c r="BD35" s="26"/>
      <c r="BE35" s="26"/>
      <c r="BF35" s="26"/>
      <c r="BG35" s="26"/>
      <c r="BH35" s="26"/>
      <c r="BI35" s="26"/>
      <c r="BJ35" s="26"/>
      <c r="BK35" s="26"/>
      <c r="BL35" s="26"/>
      <c r="BM35" s="26"/>
      <c r="BN35" s="26"/>
      <c r="BO35" s="26"/>
      <c r="BP35" s="26"/>
      <c r="BQ35" s="26"/>
      <c r="BR35" s="26"/>
      <c r="BS35" s="26"/>
      <c r="BT35" s="26"/>
      <c r="BU35" s="383"/>
      <c r="BV35" s="383"/>
      <c r="BW35" s="383"/>
      <c r="BX35" s="383"/>
      <c r="BY35" s="383"/>
      <c r="BZ35" s="383"/>
      <c r="CA35" s="383"/>
      <c r="CB35" s="383"/>
      <c r="CC35" s="383"/>
    </row>
    <row r="36" spans="2:81" s="383" customFormat="1" ht="18.75" customHeight="1">
      <c r="B36" s="607"/>
      <c r="C36" s="607"/>
      <c r="D36" s="607"/>
      <c r="E36" s="607"/>
      <c r="F36" s="607"/>
      <c r="G36" s="607"/>
      <c r="H36" s="607"/>
      <c r="I36" s="685"/>
      <c r="J36" s="619"/>
      <c r="K36" s="607"/>
      <c r="L36" s="607"/>
      <c r="M36" s="607"/>
      <c r="N36" s="607"/>
      <c r="O36" s="607"/>
      <c r="P36" s="685"/>
      <c r="Q36" s="605" t="s">
        <v>711</v>
      </c>
      <c r="R36" s="683"/>
      <c r="S36" s="683"/>
      <c r="T36" s="683"/>
      <c r="U36" s="683"/>
      <c r="V36" s="683"/>
      <c r="W36" s="684"/>
      <c r="X36" s="605" t="s">
        <v>710</v>
      </c>
      <c r="Y36" s="683"/>
      <c r="Z36" s="683"/>
      <c r="AA36" s="683"/>
      <c r="AB36" s="683"/>
      <c r="AC36" s="683"/>
      <c r="AD36" s="684"/>
      <c r="AE36" s="605" t="s">
        <v>711</v>
      </c>
      <c r="AF36" s="683"/>
      <c r="AG36" s="683"/>
      <c r="AH36" s="683"/>
      <c r="AI36" s="683"/>
      <c r="AJ36" s="683"/>
      <c r="AK36" s="684"/>
      <c r="AL36" s="605" t="s">
        <v>710</v>
      </c>
      <c r="AM36" s="683"/>
      <c r="AN36" s="683"/>
      <c r="AO36" s="683"/>
      <c r="AP36" s="683"/>
      <c r="AQ36" s="683"/>
      <c r="AR36" s="684"/>
      <c r="AS36" s="605" t="s">
        <v>711</v>
      </c>
      <c r="AT36" s="683"/>
      <c r="AU36" s="683"/>
      <c r="AV36" s="683"/>
      <c r="AW36" s="683"/>
      <c r="AX36" s="683"/>
      <c r="AY36" s="683"/>
      <c r="AZ36" s="182"/>
      <c r="BA36" s="36"/>
      <c r="BB36" s="36"/>
      <c r="BC36" s="36"/>
      <c r="BD36" s="36"/>
      <c r="BE36" s="36"/>
      <c r="BF36" s="36"/>
      <c r="BG36" s="36"/>
      <c r="BH36" s="36"/>
      <c r="BI36" s="36"/>
      <c r="BJ36" s="36"/>
      <c r="BK36" s="36"/>
      <c r="BL36" s="36"/>
      <c r="BM36" s="36"/>
      <c r="BN36" s="36"/>
      <c r="BO36" s="36"/>
      <c r="BP36" s="36"/>
      <c r="BQ36" s="36"/>
      <c r="BR36" s="36"/>
      <c r="BS36" s="36"/>
      <c r="BT36" s="36"/>
      <c r="BU36" s="26"/>
      <c r="BV36" s="26"/>
      <c r="BW36" s="26"/>
      <c r="BX36" s="26"/>
      <c r="BY36" s="26"/>
      <c r="BZ36" s="26"/>
      <c r="CA36" s="26"/>
      <c r="CB36" s="26"/>
      <c r="CC36" s="26"/>
    </row>
    <row r="37" spans="2:81" s="52" customFormat="1" ht="12.9" customHeight="1">
      <c r="B37" s="53"/>
      <c r="C37" s="53"/>
      <c r="D37" s="53"/>
      <c r="E37" s="53"/>
      <c r="F37" s="53"/>
      <c r="G37" s="53"/>
      <c r="H37" s="53"/>
      <c r="I37" s="149"/>
      <c r="J37" s="53"/>
      <c r="K37" s="53"/>
      <c r="L37" s="53"/>
      <c r="M37" s="54"/>
      <c r="N37" s="53"/>
      <c r="O37" s="53"/>
      <c r="P37" s="54" t="s">
        <v>84</v>
      </c>
      <c r="Q37" s="54"/>
      <c r="R37" s="53"/>
      <c r="S37" s="53"/>
      <c r="T37" s="53"/>
      <c r="U37" s="53"/>
      <c r="V37" s="53"/>
      <c r="W37" s="54" t="s">
        <v>84</v>
      </c>
      <c r="X37" s="54"/>
      <c r="Y37" s="54"/>
      <c r="Z37" s="54"/>
      <c r="AB37" s="53"/>
      <c r="AC37" s="53"/>
      <c r="AD37" s="54" t="s">
        <v>299</v>
      </c>
      <c r="AE37" s="54"/>
      <c r="AH37" s="53"/>
      <c r="AI37" s="53"/>
      <c r="AJ37" s="53"/>
      <c r="AK37" s="54" t="s">
        <v>84</v>
      </c>
      <c r="AL37" s="54"/>
      <c r="AM37" s="54"/>
      <c r="AN37" s="54"/>
      <c r="AP37" s="53"/>
      <c r="AQ37" s="53"/>
      <c r="AR37" s="54" t="s">
        <v>299</v>
      </c>
      <c r="AS37" s="54"/>
      <c r="AT37" s="53"/>
      <c r="AU37" s="53"/>
      <c r="AV37" s="53"/>
      <c r="AY37" s="54" t="s">
        <v>84</v>
      </c>
      <c r="AZ37" s="53"/>
    </row>
    <row r="38" spans="2:81" s="36" customFormat="1" ht="18" customHeight="1">
      <c r="B38" s="756" t="s">
        <v>33</v>
      </c>
      <c r="C38" s="756"/>
      <c r="D38" s="756"/>
      <c r="E38" s="603" t="s">
        <v>34</v>
      </c>
      <c r="F38" s="603"/>
      <c r="G38" s="612" t="s">
        <v>259</v>
      </c>
      <c r="H38" s="612"/>
      <c r="I38" s="613"/>
      <c r="J38" s="777">
        <v>948409</v>
      </c>
      <c r="K38" s="601"/>
      <c r="L38" s="601"/>
      <c r="M38" s="601"/>
      <c r="N38" s="601"/>
      <c r="O38" s="601"/>
      <c r="P38" s="601"/>
      <c r="Q38" s="601">
        <v>1323629</v>
      </c>
      <c r="R38" s="601"/>
      <c r="S38" s="601"/>
      <c r="T38" s="601"/>
      <c r="U38" s="601"/>
      <c r="V38" s="601"/>
      <c r="W38" s="601"/>
      <c r="X38" s="601">
        <v>853366</v>
      </c>
      <c r="Y38" s="601"/>
      <c r="Z38" s="601"/>
      <c r="AA38" s="601"/>
      <c r="AB38" s="601"/>
      <c r="AC38" s="601"/>
      <c r="AD38" s="601"/>
      <c r="AE38" s="601">
        <v>93203</v>
      </c>
      <c r="AF38" s="601"/>
      <c r="AG38" s="601"/>
      <c r="AH38" s="601"/>
      <c r="AI38" s="601"/>
      <c r="AJ38" s="601"/>
      <c r="AK38" s="601"/>
      <c r="AL38" s="601">
        <v>80456</v>
      </c>
      <c r="AM38" s="601"/>
      <c r="AN38" s="601"/>
      <c r="AO38" s="601"/>
      <c r="AP38" s="601"/>
      <c r="AQ38" s="601"/>
      <c r="AR38" s="601"/>
      <c r="AS38" s="601">
        <v>9441</v>
      </c>
      <c r="AT38" s="601"/>
      <c r="AU38" s="601"/>
      <c r="AV38" s="601"/>
      <c r="AW38" s="601"/>
      <c r="AX38" s="601"/>
      <c r="AY38" s="601"/>
      <c r="AZ38" s="46"/>
    </row>
    <row r="39" spans="2:81" s="36" customFormat="1" ht="18" customHeight="1">
      <c r="B39" s="756"/>
      <c r="C39" s="756"/>
      <c r="D39" s="756"/>
      <c r="E39" s="603">
        <v>2</v>
      </c>
      <c r="F39" s="603"/>
      <c r="G39" s="612"/>
      <c r="H39" s="612"/>
      <c r="I39" s="613"/>
      <c r="J39" s="777">
        <v>937812</v>
      </c>
      <c r="K39" s="601"/>
      <c r="L39" s="601"/>
      <c r="M39" s="601"/>
      <c r="N39" s="601"/>
      <c r="O39" s="601"/>
      <c r="P39" s="601"/>
      <c r="Q39" s="601">
        <v>1341443</v>
      </c>
      <c r="R39" s="601"/>
      <c r="S39" s="601"/>
      <c r="T39" s="601"/>
      <c r="U39" s="601"/>
      <c r="V39" s="601"/>
      <c r="W39" s="601"/>
      <c r="X39" s="601">
        <v>869221</v>
      </c>
      <c r="Y39" s="601"/>
      <c r="Z39" s="601"/>
      <c r="AA39" s="601"/>
      <c r="AB39" s="601"/>
      <c r="AC39" s="601"/>
      <c r="AD39" s="601"/>
      <c r="AE39" s="601">
        <v>95045</v>
      </c>
      <c r="AF39" s="601"/>
      <c r="AG39" s="601"/>
      <c r="AH39" s="601"/>
      <c r="AI39" s="601"/>
      <c r="AJ39" s="601"/>
      <c r="AK39" s="601"/>
      <c r="AL39" s="601">
        <v>82097</v>
      </c>
      <c r="AM39" s="601"/>
      <c r="AN39" s="601"/>
      <c r="AO39" s="601"/>
      <c r="AP39" s="601"/>
      <c r="AQ39" s="601"/>
      <c r="AR39" s="601"/>
      <c r="AS39" s="601">
        <v>9333</v>
      </c>
      <c r="AT39" s="601"/>
      <c r="AU39" s="601"/>
      <c r="AV39" s="601"/>
      <c r="AW39" s="601"/>
      <c r="AX39" s="601"/>
      <c r="AY39" s="601"/>
      <c r="AZ39" s="46"/>
    </row>
    <row r="40" spans="2:81" s="36" customFormat="1" ht="18" customHeight="1">
      <c r="B40" s="756"/>
      <c r="C40" s="756"/>
      <c r="D40" s="756"/>
      <c r="E40" s="603">
        <v>3</v>
      </c>
      <c r="F40" s="603"/>
      <c r="G40" s="612"/>
      <c r="H40" s="612"/>
      <c r="I40" s="613"/>
      <c r="J40" s="777">
        <v>922906</v>
      </c>
      <c r="K40" s="601"/>
      <c r="L40" s="601"/>
      <c r="M40" s="601"/>
      <c r="N40" s="601"/>
      <c r="O40" s="601"/>
      <c r="P40" s="601"/>
      <c r="Q40" s="601">
        <v>1352564</v>
      </c>
      <c r="R40" s="601"/>
      <c r="S40" s="601"/>
      <c r="T40" s="601"/>
      <c r="U40" s="601"/>
      <c r="V40" s="601"/>
      <c r="W40" s="601"/>
      <c r="X40" s="601">
        <v>877896</v>
      </c>
      <c r="Y40" s="601"/>
      <c r="Z40" s="601"/>
      <c r="AA40" s="601"/>
      <c r="AB40" s="601"/>
      <c r="AC40" s="601"/>
      <c r="AD40" s="601"/>
      <c r="AE40" s="601">
        <v>97218</v>
      </c>
      <c r="AF40" s="601"/>
      <c r="AG40" s="601"/>
      <c r="AH40" s="601"/>
      <c r="AI40" s="601"/>
      <c r="AJ40" s="601"/>
      <c r="AK40" s="601"/>
      <c r="AL40" s="601">
        <v>83801</v>
      </c>
      <c r="AM40" s="601"/>
      <c r="AN40" s="601"/>
      <c r="AO40" s="601"/>
      <c r="AP40" s="601"/>
      <c r="AQ40" s="601"/>
      <c r="AR40" s="601"/>
      <c r="AS40" s="601">
        <v>9268</v>
      </c>
      <c r="AT40" s="601"/>
      <c r="AU40" s="601"/>
      <c r="AV40" s="601"/>
      <c r="AW40" s="601"/>
      <c r="AX40" s="601"/>
      <c r="AY40" s="601"/>
      <c r="AZ40" s="142"/>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row>
    <row r="41" spans="2:81" s="36" customFormat="1" ht="18" customHeight="1">
      <c r="B41" s="528"/>
      <c r="C41" s="528"/>
      <c r="D41" s="528"/>
      <c r="E41" s="603">
        <v>4</v>
      </c>
      <c r="F41" s="603"/>
      <c r="G41" s="523"/>
      <c r="H41" s="523"/>
      <c r="I41" s="524"/>
      <c r="J41" s="777">
        <v>899869</v>
      </c>
      <c r="K41" s="601"/>
      <c r="L41" s="601"/>
      <c r="M41" s="601"/>
      <c r="N41" s="601"/>
      <c r="O41" s="601"/>
      <c r="P41" s="601"/>
      <c r="Q41" s="601">
        <v>1356922</v>
      </c>
      <c r="R41" s="601"/>
      <c r="S41" s="601"/>
      <c r="T41" s="601"/>
      <c r="U41" s="601"/>
      <c r="V41" s="601"/>
      <c r="W41" s="601"/>
      <c r="X41" s="601">
        <v>879463</v>
      </c>
      <c r="Y41" s="601"/>
      <c r="Z41" s="601"/>
      <c r="AA41" s="601"/>
      <c r="AB41" s="601"/>
      <c r="AC41" s="601"/>
      <c r="AD41" s="601"/>
      <c r="AE41" s="601">
        <v>99064</v>
      </c>
      <c r="AF41" s="601"/>
      <c r="AG41" s="601"/>
      <c r="AH41" s="601"/>
      <c r="AI41" s="601"/>
      <c r="AJ41" s="601"/>
      <c r="AK41" s="601"/>
      <c r="AL41" s="601">
        <v>84963</v>
      </c>
      <c r="AM41" s="601"/>
      <c r="AN41" s="601"/>
      <c r="AO41" s="601"/>
      <c r="AP41" s="601"/>
      <c r="AQ41" s="601"/>
      <c r="AR41" s="601"/>
      <c r="AS41" s="601">
        <v>9341</v>
      </c>
      <c r="AT41" s="601"/>
      <c r="AU41" s="601"/>
      <c r="AV41" s="601"/>
      <c r="AW41" s="601"/>
      <c r="AX41" s="601"/>
      <c r="AY41" s="601"/>
      <c r="AZ41" s="511"/>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row>
    <row r="42" spans="2:81" s="36" customFormat="1" ht="18" customHeight="1">
      <c r="B42" s="86"/>
      <c r="C42" s="86"/>
      <c r="D42" s="86"/>
      <c r="E42" s="603">
        <v>5</v>
      </c>
      <c r="F42" s="603"/>
      <c r="G42" s="47"/>
      <c r="H42" s="47"/>
      <c r="I42" s="93"/>
      <c r="J42" s="777">
        <v>879858</v>
      </c>
      <c r="K42" s="601"/>
      <c r="L42" s="601"/>
      <c r="M42" s="601"/>
      <c r="N42" s="601"/>
      <c r="O42" s="601"/>
      <c r="P42" s="601"/>
      <c r="Q42" s="601">
        <v>1363960</v>
      </c>
      <c r="R42" s="601"/>
      <c r="S42" s="601"/>
      <c r="T42" s="601"/>
      <c r="U42" s="601"/>
      <c r="V42" s="601"/>
      <c r="W42" s="601"/>
      <c r="X42" s="601">
        <v>903660</v>
      </c>
      <c r="Y42" s="601"/>
      <c r="Z42" s="601"/>
      <c r="AA42" s="601"/>
      <c r="AB42" s="601"/>
      <c r="AC42" s="601"/>
      <c r="AD42" s="601"/>
      <c r="AE42" s="601">
        <v>101000</v>
      </c>
      <c r="AF42" s="601"/>
      <c r="AG42" s="601"/>
      <c r="AH42" s="601"/>
      <c r="AI42" s="601"/>
      <c r="AJ42" s="601"/>
      <c r="AK42" s="601"/>
      <c r="AL42" s="601">
        <v>88324</v>
      </c>
      <c r="AM42" s="601"/>
      <c r="AN42" s="601"/>
      <c r="AO42" s="601"/>
      <c r="AP42" s="601"/>
      <c r="AQ42" s="601"/>
      <c r="AR42" s="601"/>
      <c r="AS42" s="601">
        <v>9441</v>
      </c>
      <c r="AT42" s="601"/>
      <c r="AU42" s="601"/>
      <c r="AV42" s="601"/>
      <c r="AW42" s="601"/>
      <c r="AX42" s="601"/>
      <c r="AY42" s="601"/>
      <c r="AZ42" s="142"/>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row>
    <row r="43" spans="2:81" ht="6" customHeight="1">
      <c r="B43" s="73"/>
      <c r="C43" s="73"/>
      <c r="D43" s="73"/>
      <c r="E43" s="73"/>
      <c r="F43" s="73"/>
      <c r="G43" s="73"/>
      <c r="H43" s="73"/>
      <c r="I43" s="87"/>
      <c r="J43" s="777"/>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142"/>
    </row>
    <row r="44" spans="2:81" ht="6" customHeight="1">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42"/>
    </row>
    <row r="45" spans="2:81" ht="18.75" customHeight="1">
      <c r="B45" s="606" t="s">
        <v>269</v>
      </c>
      <c r="C45" s="606"/>
      <c r="D45" s="606"/>
      <c r="E45" s="606"/>
      <c r="F45" s="606"/>
      <c r="G45" s="606"/>
      <c r="H45" s="606"/>
      <c r="I45" s="688"/>
      <c r="J45" s="219"/>
      <c r="K45" s="218"/>
      <c r="L45" s="996" t="s">
        <v>716</v>
      </c>
      <c r="M45" s="996"/>
      <c r="N45" s="996"/>
      <c r="O45" s="996"/>
      <c r="P45" s="996"/>
      <c r="Q45" s="996"/>
      <c r="R45" s="996"/>
      <c r="S45" s="996"/>
      <c r="T45" s="996"/>
      <c r="U45" s="996"/>
      <c r="V45" s="996"/>
      <c r="W45" s="996"/>
      <c r="X45" s="996"/>
      <c r="Y45" s="996"/>
      <c r="Z45" s="996"/>
      <c r="AA45" s="996"/>
      <c r="AB45" s="996"/>
      <c r="AC45" s="218"/>
      <c r="AD45" s="217"/>
      <c r="AE45" s="219"/>
      <c r="AF45" s="218"/>
      <c r="AG45" s="996" t="s">
        <v>715</v>
      </c>
      <c r="AH45" s="996"/>
      <c r="AI45" s="996"/>
      <c r="AJ45" s="996"/>
      <c r="AK45" s="996"/>
      <c r="AL45" s="996"/>
      <c r="AM45" s="996"/>
      <c r="AN45" s="996"/>
      <c r="AO45" s="996"/>
      <c r="AP45" s="996"/>
      <c r="AQ45" s="996"/>
      <c r="AR45" s="996"/>
      <c r="AS45" s="996"/>
      <c r="AT45" s="996"/>
      <c r="AU45" s="996"/>
      <c r="AV45" s="996"/>
      <c r="AW45" s="996"/>
      <c r="AX45" s="218"/>
      <c r="AY45" s="218"/>
      <c r="AZ45" s="142"/>
    </row>
    <row r="46" spans="2:81" ht="18.75" customHeight="1">
      <c r="B46" s="642"/>
      <c r="C46" s="642"/>
      <c r="D46" s="642"/>
      <c r="E46" s="642"/>
      <c r="F46" s="642"/>
      <c r="G46" s="642"/>
      <c r="H46" s="642"/>
      <c r="I46" s="747"/>
      <c r="J46" s="1016" t="s">
        <v>714</v>
      </c>
      <c r="K46" s="1017"/>
      <c r="L46" s="1017"/>
      <c r="M46" s="1017"/>
      <c r="N46" s="1017"/>
      <c r="O46" s="1017"/>
      <c r="P46" s="1018"/>
      <c r="Q46" s="219"/>
      <c r="R46" s="218"/>
      <c r="S46" s="996" t="s">
        <v>713</v>
      </c>
      <c r="T46" s="996"/>
      <c r="U46" s="996"/>
      <c r="V46" s="996"/>
      <c r="W46" s="996"/>
      <c r="X46" s="996"/>
      <c r="Y46" s="996"/>
      <c r="Z46" s="996"/>
      <c r="AA46" s="996"/>
      <c r="AB46" s="996"/>
      <c r="AC46" s="382"/>
      <c r="AD46" s="381"/>
      <c r="AE46" s="669" t="s">
        <v>692</v>
      </c>
      <c r="AF46" s="670"/>
      <c r="AG46" s="670"/>
      <c r="AH46" s="670"/>
      <c r="AI46" s="670"/>
      <c r="AJ46" s="670"/>
      <c r="AK46" s="689"/>
      <c r="AL46" s="669" t="s">
        <v>712</v>
      </c>
      <c r="AM46" s="670"/>
      <c r="AN46" s="670"/>
      <c r="AO46" s="670"/>
      <c r="AP46" s="670"/>
      <c r="AQ46" s="670"/>
      <c r="AR46" s="689"/>
      <c r="AS46" s="669" t="s">
        <v>710</v>
      </c>
      <c r="AT46" s="670"/>
      <c r="AU46" s="670"/>
      <c r="AV46" s="670"/>
      <c r="AW46" s="670"/>
      <c r="AX46" s="670"/>
      <c r="AY46" s="670"/>
      <c r="AZ46" s="142"/>
    </row>
    <row r="47" spans="2:81" ht="18.75" customHeight="1">
      <c r="B47" s="607"/>
      <c r="C47" s="607"/>
      <c r="D47" s="607"/>
      <c r="E47" s="607"/>
      <c r="F47" s="607"/>
      <c r="G47" s="607"/>
      <c r="H47" s="607"/>
      <c r="I47" s="685"/>
      <c r="J47" s="605" t="s">
        <v>710</v>
      </c>
      <c r="K47" s="683"/>
      <c r="L47" s="683"/>
      <c r="M47" s="683"/>
      <c r="N47" s="683"/>
      <c r="O47" s="683"/>
      <c r="P47" s="684"/>
      <c r="Q47" s="605" t="s">
        <v>711</v>
      </c>
      <c r="R47" s="683"/>
      <c r="S47" s="683"/>
      <c r="T47" s="683"/>
      <c r="U47" s="683"/>
      <c r="V47" s="683"/>
      <c r="W47" s="684"/>
      <c r="X47" s="605" t="s">
        <v>710</v>
      </c>
      <c r="Y47" s="683"/>
      <c r="Z47" s="683"/>
      <c r="AA47" s="683"/>
      <c r="AB47" s="683"/>
      <c r="AC47" s="683"/>
      <c r="AD47" s="684"/>
      <c r="AE47" s="673"/>
      <c r="AF47" s="674"/>
      <c r="AG47" s="674"/>
      <c r="AH47" s="674"/>
      <c r="AI47" s="674"/>
      <c r="AJ47" s="674"/>
      <c r="AK47" s="691"/>
      <c r="AL47" s="673"/>
      <c r="AM47" s="674"/>
      <c r="AN47" s="674"/>
      <c r="AO47" s="674"/>
      <c r="AP47" s="674"/>
      <c r="AQ47" s="674"/>
      <c r="AR47" s="691"/>
      <c r="AS47" s="673"/>
      <c r="AT47" s="674"/>
      <c r="AU47" s="674"/>
      <c r="AV47" s="674"/>
      <c r="AW47" s="674"/>
      <c r="AX47" s="674"/>
      <c r="AY47" s="674"/>
      <c r="AZ47" s="182"/>
    </row>
    <row r="48" spans="2:81" s="52" customFormat="1" ht="12.9" customHeight="1">
      <c r="B48" s="53"/>
      <c r="C48" s="53"/>
      <c r="D48" s="53"/>
      <c r="E48" s="53"/>
      <c r="F48" s="53"/>
      <c r="G48" s="53"/>
      <c r="H48" s="53"/>
      <c r="I48" s="149"/>
      <c r="J48" s="54"/>
      <c r="K48" s="53"/>
      <c r="L48" s="54"/>
      <c r="M48" s="54"/>
      <c r="N48" s="53"/>
      <c r="O48" s="53"/>
      <c r="P48" s="54" t="s">
        <v>299</v>
      </c>
      <c r="Q48" s="54"/>
      <c r="R48" s="53"/>
      <c r="S48" s="53"/>
      <c r="T48" s="53"/>
      <c r="W48" s="54" t="s">
        <v>84</v>
      </c>
      <c r="X48" s="54"/>
      <c r="Y48" s="54"/>
      <c r="Z48" s="54"/>
      <c r="AA48" s="53"/>
      <c r="AB48" s="53"/>
      <c r="AC48" s="53"/>
      <c r="AD48" s="54" t="s">
        <v>299</v>
      </c>
      <c r="AE48" s="54"/>
      <c r="AF48" s="53"/>
      <c r="AG48" s="53"/>
      <c r="AH48" s="53"/>
      <c r="AK48" s="54" t="s">
        <v>84</v>
      </c>
      <c r="AL48" s="54"/>
      <c r="AM48" s="53"/>
      <c r="AN48" s="53"/>
      <c r="AO48" s="53"/>
      <c r="AP48" s="53"/>
      <c r="AQ48" s="53"/>
      <c r="AR48" s="54" t="s">
        <v>84</v>
      </c>
      <c r="AS48" s="54"/>
      <c r="AT48" s="54"/>
      <c r="AU48" s="54"/>
      <c r="AW48" s="53"/>
      <c r="AX48" s="53"/>
      <c r="AY48" s="54" t="s">
        <v>299</v>
      </c>
      <c r="AZ48" s="53"/>
    </row>
    <row r="49" spans="2:81" s="36" customFormat="1" ht="18" customHeight="1">
      <c r="B49" s="756" t="s">
        <v>33</v>
      </c>
      <c r="C49" s="756"/>
      <c r="D49" s="756"/>
      <c r="E49" s="603" t="s">
        <v>34</v>
      </c>
      <c r="F49" s="603"/>
      <c r="G49" s="612" t="s">
        <v>259</v>
      </c>
      <c r="H49" s="612"/>
      <c r="I49" s="613"/>
      <c r="J49" s="777">
        <v>7096</v>
      </c>
      <c r="K49" s="601"/>
      <c r="L49" s="601"/>
      <c r="M49" s="601"/>
      <c r="N49" s="601"/>
      <c r="O49" s="601"/>
      <c r="P49" s="601"/>
      <c r="Q49" s="601">
        <v>3</v>
      </c>
      <c r="R49" s="601"/>
      <c r="S49" s="601"/>
      <c r="T49" s="601"/>
      <c r="U49" s="601"/>
      <c r="V49" s="601"/>
      <c r="W49" s="601"/>
      <c r="X49" s="821">
        <v>1</v>
      </c>
      <c r="Y49" s="821"/>
      <c r="Z49" s="821"/>
      <c r="AA49" s="821"/>
      <c r="AB49" s="821"/>
      <c r="AC49" s="821"/>
      <c r="AD49" s="821"/>
      <c r="AE49" s="998">
        <v>1379609</v>
      </c>
      <c r="AF49" s="998"/>
      <c r="AG49" s="998"/>
      <c r="AH49" s="998"/>
      <c r="AI49" s="998"/>
      <c r="AJ49" s="998"/>
      <c r="AK49" s="998"/>
      <c r="AL49" s="998">
        <v>1508953</v>
      </c>
      <c r="AM49" s="998"/>
      <c r="AN49" s="998"/>
      <c r="AO49" s="998"/>
      <c r="AP49" s="998"/>
      <c r="AQ49" s="998"/>
      <c r="AR49" s="998"/>
      <c r="AS49" s="998">
        <v>1034918</v>
      </c>
      <c r="AT49" s="998"/>
      <c r="AU49" s="998"/>
      <c r="AV49" s="998"/>
      <c r="AW49" s="998"/>
      <c r="AX49" s="998"/>
      <c r="AY49" s="998"/>
      <c r="AZ49" s="46"/>
      <c r="BA49" s="26"/>
      <c r="BB49" s="26"/>
      <c r="BC49" s="26"/>
      <c r="BD49" s="26"/>
      <c r="BE49" s="26"/>
      <c r="BF49" s="26"/>
      <c r="BG49" s="26"/>
      <c r="BH49" s="26"/>
      <c r="BI49" s="26"/>
      <c r="BJ49" s="26"/>
      <c r="BK49" s="26"/>
      <c r="BL49" s="26"/>
      <c r="BM49" s="26"/>
      <c r="BN49" s="26"/>
      <c r="BO49" s="26"/>
      <c r="BP49" s="26"/>
      <c r="BQ49" s="26"/>
      <c r="BR49" s="26"/>
      <c r="BS49" s="26"/>
      <c r="BT49" s="26"/>
    </row>
    <row r="50" spans="2:81" s="36" customFormat="1" ht="18" customHeight="1">
      <c r="B50" s="756"/>
      <c r="C50" s="756"/>
      <c r="D50" s="756"/>
      <c r="E50" s="603">
        <v>2</v>
      </c>
      <c r="F50" s="603"/>
      <c r="G50" s="612"/>
      <c r="H50" s="612"/>
      <c r="I50" s="613"/>
      <c r="J50" s="777">
        <v>7009</v>
      </c>
      <c r="K50" s="601"/>
      <c r="L50" s="601"/>
      <c r="M50" s="601"/>
      <c r="N50" s="601"/>
      <c r="O50" s="601"/>
      <c r="P50" s="601"/>
      <c r="Q50" s="601">
        <v>3</v>
      </c>
      <c r="R50" s="601"/>
      <c r="S50" s="601"/>
      <c r="T50" s="601"/>
      <c r="U50" s="601"/>
      <c r="V50" s="601"/>
      <c r="W50" s="601"/>
      <c r="X50" s="821">
        <v>1</v>
      </c>
      <c r="Y50" s="821"/>
      <c r="Z50" s="821"/>
      <c r="AA50" s="821"/>
      <c r="AB50" s="821"/>
      <c r="AC50" s="821"/>
      <c r="AD50" s="821"/>
      <c r="AE50" s="998">
        <v>1378555</v>
      </c>
      <c r="AF50" s="998"/>
      <c r="AG50" s="998"/>
      <c r="AH50" s="998"/>
      <c r="AI50" s="998"/>
      <c r="AJ50" s="998"/>
      <c r="AK50" s="998"/>
      <c r="AL50" s="998">
        <v>1523608</v>
      </c>
      <c r="AM50" s="998"/>
      <c r="AN50" s="998"/>
      <c r="AO50" s="998"/>
      <c r="AP50" s="998"/>
      <c r="AQ50" s="998"/>
      <c r="AR50" s="998"/>
      <c r="AS50" s="998">
        <v>1035816</v>
      </c>
      <c r="AT50" s="998"/>
      <c r="AU50" s="998"/>
      <c r="AV50" s="998"/>
      <c r="AW50" s="998"/>
      <c r="AX50" s="998"/>
      <c r="AY50" s="998"/>
      <c r="AZ50" s="142"/>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row>
    <row r="51" spans="2:81" s="36" customFormat="1" ht="18" customHeight="1">
      <c r="B51" s="756"/>
      <c r="C51" s="756"/>
      <c r="D51" s="756"/>
      <c r="E51" s="603">
        <v>3</v>
      </c>
      <c r="F51" s="603"/>
      <c r="G51" s="612"/>
      <c r="H51" s="612"/>
      <c r="I51" s="613"/>
      <c r="J51" s="777">
        <v>6948</v>
      </c>
      <c r="K51" s="601"/>
      <c r="L51" s="601"/>
      <c r="M51" s="601"/>
      <c r="N51" s="601"/>
      <c r="O51" s="601"/>
      <c r="P51" s="601"/>
      <c r="Q51" s="601">
        <v>3</v>
      </c>
      <c r="R51" s="601"/>
      <c r="S51" s="601"/>
      <c r="T51" s="601"/>
      <c r="U51" s="601"/>
      <c r="V51" s="601"/>
      <c r="W51" s="601"/>
      <c r="X51" s="821">
        <v>1</v>
      </c>
      <c r="Y51" s="821"/>
      <c r="Z51" s="821"/>
      <c r="AA51" s="821"/>
      <c r="AB51" s="821"/>
      <c r="AC51" s="821"/>
      <c r="AD51" s="821"/>
      <c r="AE51" s="998">
        <v>1377400</v>
      </c>
      <c r="AF51" s="998"/>
      <c r="AG51" s="998"/>
      <c r="AH51" s="998"/>
      <c r="AI51" s="998"/>
      <c r="AJ51" s="998"/>
      <c r="AK51" s="998"/>
      <c r="AL51" s="998">
        <v>1524816</v>
      </c>
      <c r="AM51" s="998"/>
      <c r="AN51" s="998"/>
      <c r="AO51" s="998"/>
      <c r="AP51" s="998"/>
      <c r="AQ51" s="998"/>
      <c r="AR51" s="998"/>
      <c r="AS51" s="998">
        <v>1031702</v>
      </c>
      <c r="AT51" s="998"/>
      <c r="AU51" s="998"/>
      <c r="AV51" s="998"/>
      <c r="AW51" s="998"/>
      <c r="AX51" s="998"/>
      <c r="AY51" s="998"/>
      <c r="AZ51" s="142"/>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row>
    <row r="52" spans="2:81" s="36" customFormat="1" ht="18" customHeight="1">
      <c r="B52" s="528"/>
      <c r="C52" s="528"/>
      <c r="D52" s="528"/>
      <c r="E52" s="603">
        <v>4</v>
      </c>
      <c r="F52" s="603"/>
      <c r="G52" s="523"/>
      <c r="H52" s="523"/>
      <c r="I52" s="524"/>
      <c r="J52" s="777">
        <v>6976</v>
      </c>
      <c r="K52" s="601"/>
      <c r="L52" s="601"/>
      <c r="M52" s="601"/>
      <c r="N52" s="601"/>
      <c r="O52" s="601"/>
      <c r="P52" s="601"/>
      <c r="Q52" s="601">
        <v>2</v>
      </c>
      <c r="R52" s="601"/>
      <c r="S52" s="601"/>
      <c r="T52" s="601"/>
      <c r="U52" s="601"/>
      <c r="V52" s="601"/>
      <c r="W52" s="601"/>
      <c r="X52" s="821">
        <v>1</v>
      </c>
      <c r="Y52" s="821"/>
      <c r="Z52" s="821"/>
      <c r="AA52" s="821"/>
      <c r="AB52" s="821"/>
      <c r="AC52" s="821"/>
      <c r="AD52" s="821"/>
      <c r="AE52" s="998">
        <v>1413283</v>
      </c>
      <c r="AF52" s="998"/>
      <c r="AG52" s="998"/>
      <c r="AH52" s="998"/>
      <c r="AI52" s="998"/>
      <c r="AJ52" s="998"/>
      <c r="AK52" s="998"/>
      <c r="AL52" s="998">
        <v>1517818</v>
      </c>
      <c r="AM52" s="998"/>
      <c r="AN52" s="998"/>
      <c r="AO52" s="998"/>
      <c r="AP52" s="998"/>
      <c r="AQ52" s="998"/>
      <c r="AR52" s="998"/>
      <c r="AS52" s="998">
        <v>1014305</v>
      </c>
      <c r="AT52" s="998"/>
      <c r="AU52" s="998"/>
      <c r="AV52" s="998"/>
      <c r="AW52" s="998"/>
      <c r="AX52" s="998"/>
      <c r="AY52" s="998"/>
      <c r="AZ52" s="511"/>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row>
    <row r="53" spans="2:81" s="36" customFormat="1" ht="18" customHeight="1">
      <c r="B53" s="86"/>
      <c r="C53" s="86"/>
      <c r="D53" s="86"/>
      <c r="E53" s="603">
        <v>5</v>
      </c>
      <c r="F53" s="603"/>
      <c r="G53" s="47"/>
      <c r="H53" s="47"/>
      <c r="I53" s="93"/>
      <c r="J53" s="777">
        <v>7201</v>
      </c>
      <c r="K53" s="601"/>
      <c r="L53" s="601"/>
      <c r="M53" s="601"/>
      <c r="N53" s="601"/>
      <c r="O53" s="601"/>
      <c r="P53" s="601"/>
      <c r="Q53" s="601" t="s">
        <v>545</v>
      </c>
      <c r="R53" s="601"/>
      <c r="S53" s="601"/>
      <c r="T53" s="601"/>
      <c r="U53" s="601"/>
      <c r="V53" s="601"/>
      <c r="W53" s="601"/>
      <c r="X53" s="821" t="s">
        <v>545</v>
      </c>
      <c r="Y53" s="821"/>
      <c r="Z53" s="821"/>
      <c r="AA53" s="821"/>
      <c r="AB53" s="821"/>
      <c r="AC53" s="821"/>
      <c r="AD53" s="821"/>
      <c r="AE53" s="998">
        <v>1435650</v>
      </c>
      <c r="AF53" s="998"/>
      <c r="AG53" s="998"/>
      <c r="AH53" s="998"/>
      <c r="AI53" s="998"/>
      <c r="AJ53" s="998"/>
      <c r="AK53" s="998"/>
      <c r="AL53" s="998">
        <v>1525880</v>
      </c>
      <c r="AM53" s="998"/>
      <c r="AN53" s="998"/>
      <c r="AO53" s="998"/>
      <c r="AP53" s="998"/>
      <c r="AQ53" s="998"/>
      <c r="AR53" s="998"/>
      <c r="AS53" s="998">
        <v>1030146</v>
      </c>
      <c r="AT53" s="998"/>
      <c r="AU53" s="998"/>
      <c r="AV53" s="998"/>
      <c r="AW53" s="998"/>
      <c r="AX53" s="998"/>
      <c r="AY53" s="998"/>
      <c r="AZ53" s="142"/>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row>
    <row r="54" spans="2:81" ht="6" customHeight="1">
      <c r="B54" s="73"/>
      <c r="C54" s="73"/>
      <c r="D54" s="73"/>
      <c r="E54" s="73"/>
      <c r="F54" s="73"/>
      <c r="G54" s="73"/>
      <c r="H54" s="73"/>
      <c r="I54" s="87"/>
      <c r="J54" s="777"/>
      <c r="K54" s="601"/>
      <c r="L54" s="601"/>
      <c r="M54" s="601"/>
      <c r="N54" s="601"/>
      <c r="O54" s="601"/>
      <c r="P54" s="601"/>
      <c r="Q54" s="601"/>
      <c r="R54" s="601"/>
      <c r="S54" s="601"/>
      <c r="T54" s="601"/>
      <c r="U54" s="601"/>
      <c r="V54" s="601"/>
      <c r="W54" s="601"/>
      <c r="X54" s="821"/>
      <c r="Y54" s="821"/>
      <c r="Z54" s="821"/>
      <c r="AA54" s="821"/>
      <c r="AB54" s="821"/>
      <c r="AC54" s="821"/>
      <c r="AD54" s="821"/>
      <c r="AE54" s="998"/>
      <c r="AF54" s="998"/>
      <c r="AG54" s="998"/>
      <c r="AH54" s="998"/>
      <c r="AI54" s="998"/>
      <c r="AJ54" s="998"/>
      <c r="AK54" s="998"/>
      <c r="AL54" s="998"/>
      <c r="AM54" s="998"/>
      <c r="AN54" s="998"/>
      <c r="AO54" s="998"/>
      <c r="AP54" s="998"/>
      <c r="AQ54" s="998"/>
      <c r="AR54" s="998"/>
      <c r="AS54" s="998"/>
      <c r="AT54" s="998"/>
      <c r="AU54" s="998"/>
      <c r="AV54" s="998"/>
      <c r="AW54" s="998"/>
      <c r="AX54" s="998"/>
      <c r="AY54" s="998"/>
      <c r="AZ54" s="142"/>
    </row>
    <row r="55" spans="2:81" s="28" customFormat="1" ht="12.9" customHeight="1">
      <c r="B55" s="28" t="s">
        <v>709</v>
      </c>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32"/>
    </row>
    <row r="56" spans="2:81" s="28" customFormat="1" ht="12.9" customHeight="1">
      <c r="B56" s="28" t="s">
        <v>1047</v>
      </c>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row>
    <row r="57" spans="2:81" s="28" customFormat="1" ht="12.9" customHeight="1">
      <c r="B57" s="28" t="s">
        <v>1048</v>
      </c>
      <c r="AZ57" s="32"/>
    </row>
    <row r="58" spans="2:81" s="28" customFormat="1" ht="12.9" customHeight="1">
      <c r="AZ58" s="32"/>
    </row>
    <row r="59" spans="2:81" s="28" customFormat="1" ht="12.9" customHeight="1">
      <c r="AZ59" s="32"/>
    </row>
    <row r="60" spans="2:81" s="28" customFormat="1" ht="12.9" customHeight="1">
      <c r="AZ60" s="182"/>
    </row>
    <row r="61" spans="2:81" s="28" customFormat="1" ht="12.9" customHeight="1">
      <c r="AZ61" s="182"/>
    </row>
    <row r="62" spans="2:81" s="28" customFormat="1" ht="12.9" customHeight="1">
      <c r="AZ62" s="182"/>
    </row>
    <row r="63" spans="2:81" s="28" customFormat="1" ht="12.9" customHeight="1">
      <c r="AZ63" s="29"/>
    </row>
    <row r="64" spans="2:81" s="28" customFormat="1" ht="12.9" customHeight="1">
      <c r="AZ64" s="29"/>
    </row>
    <row r="65" spans="52:52" s="28" customFormat="1" ht="12.9" customHeight="1">
      <c r="AZ65" s="29"/>
    </row>
    <row r="66" spans="52:52" s="28" customFormat="1" ht="12.9" customHeight="1">
      <c r="AZ66" s="29"/>
    </row>
    <row r="67" spans="52:52" s="28" customFormat="1" ht="12.9" customHeight="1">
      <c r="AZ67" s="29"/>
    </row>
  </sheetData>
  <mergeCells count="224">
    <mergeCell ref="E52:F52"/>
    <mergeCell ref="J52:P52"/>
    <mergeCell ref="Q52:W52"/>
    <mergeCell ref="X52:AD52"/>
    <mergeCell ref="AE52:AK52"/>
    <mergeCell ref="AL52:AR52"/>
    <mergeCell ref="AS52:AY52"/>
    <mergeCell ref="E20:F20"/>
    <mergeCell ref="J20:P20"/>
    <mergeCell ref="Q20:W20"/>
    <mergeCell ref="X20:AD20"/>
    <mergeCell ref="AE20:AK20"/>
    <mergeCell ref="AL20:AR20"/>
    <mergeCell ref="AS20:AY20"/>
    <mergeCell ref="E41:F41"/>
    <mergeCell ref="J41:P41"/>
    <mergeCell ref="Q41:W41"/>
    <mergeCell ref="X41:AD41"/>
    <mergeCell ref="AE41:AK41"/>
    <mergeCell ref="AL41:AR41"/>
    <mergeCell ref="AS41:AY41"/>
    <mergeCell ref="AS51:AY51"/>
    <mergeCell ref="AS42:AY42"/>
    <mergeCell ref="AL36:AR36"/>
    <mergeCell ref="AT11:AY11"/>
    <mergeCell ref="X15:AD15"/>
    <mergeCell ref="L13:AB13"/>
    <mergeCell ref="J42:P42"/>
    <mergeCell ref="J46:P46"/>
    <mergeCell ref="AS18:AY18"/>
    <mergeCell ref="AS17:AY17"/>
    <mergeCell ref="AS39:AY39"/>
    <mergeCell ref="AG45:AW45"/>
    <mergeCell ref="X39:AD39"/>
    <mergeCell ref="Q18:W18"/>
    <mergeCell ref="X18:AD18"/>
    <mergeCell ref="Q36:W36"/>
    <mergeCell ref="AL17:AR17"/>
    <mergeCell ref="AE18:AK18"/>
    <mergeCell ref="AE17:AK17"/>
    <mergeCell ref="AL22:AR22"/>
    <mergeCell ref="AE43:AK43"/>
    <mergeCell ref="J19:P19"/>
    <mergeCell ref="Q19:W19"/>
    <mergeCell ref="AE19:AK19"/>
    <mergeCell ref="AL18:AR18"/>
    <mergeCell ref="J17:P17"/>
    <mergeCell ref="J18:P18"/>
    <mergeCell ref="E53:F53"/>
    <mergeCell ref="J53:P53"/>
    <mergeCell ref="Q53:W53"/>
    <mergeCell ref="X53:AD53"/>
    <mergeCell ref="AE53:AK53"/>
    <mergeCell ref="AL53:AR53"/>
    <mergeCell ref="Q47:W47"/>
    <mergeCell ref="AL46:AR47"/>
    <mergeCell ref="B45:I47"/>
    <mergeCell ref="G51:I51"/>
    <mergeCell ref="E50:F50"/>
    <mergeCell ref="E51:F51"/>
    <mergeCell ref="B51:D51"/>
    <mergeCell ref="Q49:W49"/>
    <mergeCell ref="AE51:AK51"/>
    <mergeCell ref="AL51:AR51"/>
    <mergeCell ref="J51:P51"/>
    <mergeCell ref="Q51:W51"/>
    <mergeCell ref="X51:AD51"/>
    <mergeCell ref="AE46:AK47"/>
    <mergeCell ref="J47:P47"/>
    <mergeCell ref="B49:D49"/>
    <mergeCell ref="G49:I49"/>
    <mergeCell ref="L45:AB45"/>
    <mergeCell ref="AL54:AR54"/>
    <mergeCell ref="AS54:AY54"/>
    <mergeCell ref="X22:AD22"/>
    <mergeCell ref="Q42:W42"/>
    <mergeCell ref="X42:AD42"/>
    <mergeCell ref="X38:AD38"/>
    <mergeCell ref="J54:P54"/>
    <mergeCell ref="Q54:W54"/>
    <mergeCell ref="X54:AD54"/>
    <mergeCell ref="AE54:AK54"/>
    <mergeCell ref="AE42:AK42"/>
    <mergeCell ref="S46:AB46"/>
    <mergeCell ref="J22:P22"/>
    <mergeCell ref="X36:AD36"/>
    <mergeCell ref="AS53:AY53"/>
    <mergeCell ref="AS43:AY43"/>
    <mergeCell ref="AS49:AY49"/>
    <mergeCell ref="AE36:AK36"/>
    <mergeCell ref="AL42:AR42"/>
    <mergeCell ref="AE40:AK40"/>
    <mergeCell ref="AL40:AR40"/>
    <mergeCell ref="J35:P36"/>
    <mergeCell ref="Q39:W39"/>
    <mergeCell ref="AS46:AY47"/>
    <mergeCell ref="B3:I4"/>
    <mergeCell ref="E7:F7"/>
    <mergeCell ref="E8:F8"/>
    <mergeCell ref="B13:I15"/>
    <mergeCell ref="E6:F6"/>
    <mergeCell ref="E10:F10"/>
    <mergeCell ref="J4:O4"/>
    <mergeCell ref="J14:P15"/>
    <mergeCell ref="J7:O7"/>
    <mergeCell ref="J11:O11"/>
    <mergeCell ref="P11:U11"/>
    <mergeCell ref="J10:O10"/>
    <mergeCell ref="J6:O6"/>
    <mergeCell ref="P6:U6"/>
    <mergeCell ref="J8:O8"/>
    <mergeCell ref="P8:U8"/>
    <mergeCell ref="P10:U10"/>
    <mergeCell ref="E9:F9"/>
    <mergeCell ref="J9:O9"/>
    <mergeCell ref="P9:U9"/>
    <mergeCell ref="P7:U7"/>
    <mergeCell ref="AB4:AG4"/>
    <mergeCell ref="V6:AA6"/>
    <mergeCell ref="AO3:AX3"/>
    <mergeCell ref="AB6:AG6"/>
    <mergeCell ref="AN4:AS4"/>
    <mergeCell ref="AT4:AY4"/>
    <mergeCell ref="AB3:AM3"/>
    <mergeCell ref="AH4:AM4"/>
    <mergeCell ref="AN6:AS6"/>
    <mergeCell ref="AT6:AY6"/>
    <mergeCell ref="J3:AA3"/>
    <mergeCell ref="V4:AA4"/>
    <mergeCell ref="P4:U4"/>
    <mergeCell ref="AH6:AM6"/>
    <mergeCell ref="AB7:AG7"/>
    <mergeCell ref="Q14:W15"/>
    <mergeCell ref="AE14:AK15"/>
    <mergeCell ref="V7:AA7"/>
    <mergeCell ref="V11:AA11"/>
    <mergeCell ref="AB11:AG11"/>
    <mergeCell ref="AH13:AV13"/>
    <mergeCell ref="AN11:AS11"/>
    <mergeCell ref="AS14:AY15"/>
    <mergeCell ref="AT10:AY10"/>
    <mergeCell ref="V9:AA9"/>
    <mergeCell ref="AB9:AG9"/>
    <mergeCell ref="AH9:AM9"/>
    <mergeCell ref="AN9:AS9"/>
    <mergeCell ref="AT9:AY9"/>
    <mergeCell ref="AT7:AY7"/>
    <mergeCell ref="AH7:AM7"/>
    <mergeCell ref="AN7:AS7"/>
    <mergeCell ref="AH11:AM11"/>
    <mergeCell ref="AB10:AG10"/>
    <mergeCell ref="AH10:AM10"/>
    <mergeCell ref="AL14:AR15"/>
    <mergeCell ref="AN10:AS10"/>
    <mergeCell ref="V8:AA8"/>
    <mergeCell ref="AB8:AG8"/>
    <mergeCell ref="AH8:AM8"/>
    <mergeCell ref="AN8:AS8"/>
    <mergeCell ref="AT8:AY8"/>
    <mergeCell ref="AL19:AR19"/>
    <mergeCell ref="Q40:W40"/>
    <mergeCell ref="V10:AA10"/>
    <mergeCell ref="X40:AD40"/>
    <mergeCell ref="E19:F19"/>
    <mergeCell ref="B34:I36"/>
    <mergeCell ref="X19:AD19"/>
    <mergeCell ref="O34:AT34"/>
    <mergeCell ref="AS36:AY36"/>
    <mergeCell ref="Q22:W22"/>
    <mergeCell ref="Q35:AD35"/>
    <mergeCell ref="AL39:AR39"/>
    <mergeCell ref="AE39:AK39"/>
    <mergeCell ref="B39:D39"/>
    <mergeCell ref="B38:D38"/>
    <mergeCell ref="AS19:AY19"/>
    <mergeCell ref="AS40:AY40"/>
    <mergeCell ref="AS22:AY22"/>
    <mergeCell ref="AE22:AK22"/>
    <mergeCell ref="E39:F39"/>
    <mergeCell ref="G39:I39"/>
    <mergeCell ref="J38:P38"/>
    <mergeCell ref="J39:P39"/>
    <mergeCell ref="E18:F18"/>
    <mergeCell ref="AS38:AY38"/>
    <mergeCell ref="E38:F38"/>
    <mergeCell ref="Q38:W38"/>
    <mergeCell ref="E17:F17"/>
    <mergeCell ref="Q17:W17"/>
    <mergeCell ref="AS35:AY35"/>
    <mergeCell ref="X17:AD17"/>
    <mergeCell ref="AE38:AK38"/>
    <mergeCell ref="AE21:AK21"/>
    <mergeCell ref="AL21:AR21"/>
    <mergeCell ref="AS21:AY21"/>
    <mergeCell ref="AG35:AP35"/>
    <mergeCell ref="AL38:AR38"/>
    <mergeCell ref="E21:F21"/>
    <mergeCell ref="J21:P21"/>
    <mergeCell ref="Q21:W21"/>
    <mergeCell ref="X21:AD21"/>
    <mergeCell ref="G38:I38"/>
    <mergeCell ref="AS50:AY50"/>
    <mergeCell ref="AL49:AR49"/>
    <mergeCell ref="X43:AD43"/>
    <mergeCell ref="AL43:AR43"/>
    <mergeCell ref="B50:D50"/>
    <mergeCell ref="G50:I50"/>
    <mergeCell ref="G40:I40"/>
    <mergeCell ref="B40:D40"/>
    <mergeCell ref="E40:F40"/>
    <mergeCell ref="E42:F42"/>
    <mergeCell ref="J40:P40"/>
    <mergeCell ref="E49:F49"/>
    <mergeCell ref="J43:P43"/>
    <mergeCell ref="X47:AD47"/>
    <mergeCell ref="Q43:W43"/>
    <mergeCell ref="X50:AD50"/>
    <mergeCell ref="J50:P50"/>
    <mergeCell ref="AL50:AR50"/>
    <mergeCell ref="X49:AD49"/>
    <mergeCell ref="AE49:AK49"/>
    <mergeCell ref="AE50:AK50"/>
    <mergeCell ref="J49:P49"/>
    <mergeCell ref="Q50:W50"/>
  </mergeCells>
  <phoneticPr fontId="1"/>
  <printOptions horizontalCentered="1"/>
  <pageMargins left="0.39370078740157483" right="0.39370078740157483" top="0.47244094488188981" bottom="0" header="0.31496062992125984" footer="0"/>
  <pageSetup paperSize="9" scale="93" firstPageNumber="5" orientation="portrait" useFirstPageNumber="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W68"/>
  <sheetViews>
    <sheetView showGridLines="0" view="pageBreakPreview" topLeftCell="A30" zoomScaleNormal="85" zoomScaleSheetLayoutView="100" workbookViewId="0">
      <selection activeCell="AY44" sqref="AY44"/>
    </sheetView>
  </sheetViews>
  <sheetFormatPr defaultColWidth="9" defaultRowHeight="20.100000000000001" customHeight="1"/>
  <cols>
    <col min="1" max="3" width="1.6640625" style="200" customWidth="1"/>
    <col min="4" max="14" width="2.21875" style="200" customWidth="1"/>
    <col min="15" max="15" width="2" style="200" customWidth="1"/>
    <col min="16" max="18" width="2.21875" style="200" customWidth="1"/>
    <col min="19" max="19" width="2" style="200" customWidth="1"/>
    <col min="20" max="24" width="2.21875" style="200" customWidth="1"/>
    <col min="25" max="25" width="2" style="200" customWidth="1"/>
    <col min="26" max="28" width="2.21875" style="200" customWidth="1"/>
    <col min="29" max="29" width="2" style="200" customWidth="1"/>
    <col min="30" max="38" width="2.21875" style="200" customWidth="1"/>
    <col min="39" max="39" width="2" style="200" customWidth="1"/>
    <col min="40" max="41" width="2.21875" style="200" customWidth="1"/>
    <col min="42" max="42" width="2.33203125" style="200" customWidth="1"/>
    <col min="43" max="44" width="2.21875" style="200" customWidth="1"/>
    <col min="45" max="45" width="2" style="200" customWidth="1"/>
    <col min="46" max="16384" width="9" style="200"/>
  </cols>
  <sheetData>
    <row r="1" spans="1:45" ht="20.100000000000001" customHeight="1">
      <c r="A1" s="347"/>
    </row>
    <row r="2" spans="1:45" ht="10.5" customHeight="1">
      <c r="A2" s="347"/>
    </row>
    <row r="3" spans="1:45" ht="20.100000000000001" customHeight="1">
      <c r="B3" s="259" t="s">
        <v>784</v>
      </c>
      <c r="C3" s="259"/>
      <c r="D3" s="259"/>
    </row>
    <row r="4" spans="1:45" ht="6" customHeight="1">
      <c r="B4" s="344"/>
      <c r="C4" s="344"/>
      <c r="D4" s="259"/>
    </row>
    <row r="5" spans="1:45" ht="20.100000000000001" customHeight="1">
      <c r="B5" s="834" t="s">
        <v>338</v>
      </c>
      <c r="C5" s="834"/>
      <c r="D5" s="834"/>
      <c r="E5" s="834"/>
      <c r="F5" s="834"/>
      <c r="G5" s="834"/>
      <c r="H5" s="834"/>
      <c r="I5" s="835"/>
      <c r="J5" s="1030" t="s">
        <v>783</v>
      </c>
      <c r="K5" s="1031"/>
      <c r="L5" s="1031"/>
      <c r="M5" s="1031"/>
      <c r="N5" s="1031"/>
      <c r="O5" s="1031"/>
      <c r="P5" s="1031"/>
      <c r="Q5" s="1031"/>
      <c r="R5" s="1031"/>
      <c r="S5" s="1032"/>
      <c r="T5" s="1030" t="s">
        <v>782</v>
      </c>
      <c r="U5" s="1031"/>
      <c r="V5" s="1031"/>
      <c r="W5" s="1031"/>
      <c r="X5" s="1031"/>
      <c r="Y5" s="1031"/>
      <c r="Z5" s="1031"/>
      <c r="AA5" s="1031"/>
      <c r="AB5" s="1031"/>
      <c r="AC5" s="1032"/>
      <c r="AD5" s="358"/>
      <c r="AE5" s="358"/>
      <c r="AF5" s="983" t="s">
        <v>781</v>
      </c>
      <c r="AG5" s="983"/>
      <c r="AH5" s="983"/>
      <c r="AI5" s="983"/>
      <c r="AJ5" s="983"/>
      <c r="AK5" s="983"/>
      <c r="AL5" s="983"/>
      <c r="AM5" s="983"/>
      <c r="AN5" s="983"/>
      <c r="AO5" s="983"/>
      <c r="AP5" s="983"/>
      <c r="AQ5" s="983"/>
      <c r="AR5" s="342"/>
      <c r="AS5" s="342"/>
    </row>
    <row r="6" spans="1:45" ht="33" customHeight="1">
      <c r="B6" s="837"/>
      <c r="C6" s="837"/>
      <c r="D6" s="837"/>
      <c r="E6" s="837"/>
      <c r="F6" s="837"/>
      <c r="G6" s="837"/>
      <c r="H6" s="837"/>
      <c r="I6" s="838"/>
      <c r="J6" s="865" t="s">
        <v>780</v>
      </c>
      <c r="K6" s="866"/>
      <c r="L6" s="866"/>
      <c r="M6" s="866"/>
      <c r="N6" s="866"/>
      <c r="O6" s="867"/>
      <c r="P6" s="1027" t="s">
        <v>779</v>
      </c>
      <c r="Q6" s="1028"/>
      <c r="R6" s="1028"/>
      <c r="S6" s="1029"/>
      <c r="T6" s="865" t="s">
        <v>780</v>
      </c>
      <c r="U6" s="866"/>
      <c r="V6" s="866"/>
      <c r="W6" s="866"/>
      <c r="X6" s="866"/>
      <c r="Y6" s="867"/>
      <c r="Z6" s="1027" t="s">
        <v>779</v>
      </c>
      <c r="AA6" s="1028"/>
      <c r="AB6" s="1028"/>
      <c r="AC6" s="1029"/>
      <c r="AD6" s="865" t="s">
        <v>780</v>
      </c>
      <c r="AE6" s="866"/>
      <c r="AF6" s="866"/>
      <c r="AG6" s="866"/>
      <c r="AH6" s="866"/>
      <c r="AI6" s="867"/>
      <c r="AJ6" s="1027" t="s">
        <v>779</v>
      </c>
      <c r="AK6" s="1028"/>
      <c r="AL6" s="1028"/>
      <c r="AM6" s="1029"/>
      <c r="AN6" s="985" t="s">
        <v>778</v>
      </c>
      <c r="AO6" s="866"/>
      <c r="AP6" s="866"/>
      <c r="AQ6" s="866"/>
      <c r="AR6" s="866"/>
      <c r="AS6" s="866"/>
    </row>
    <row r="7" spans="1:45" s="234" customFormat="1" ht="12.9" customHeight="1">
      <c r="B7" s="236"/>
      <c r="C7" s="236"/>
      <c r="D7" s="236"/>
      <c r="E7" s="236"/>
      <c r="F7" s="236"/>
      <c r="G7" s="236"/>
      <c r="H7" s="236"/>
      <c r="I7" s="267"/>
      <c r="K7" s="237"/>
      <c r="L7" s="237"/>
      <c r="M7" s="237"/>
      <c r="N7" s="237"/>
      <c r="O7" s="237" t="s">
        <v>299</v>
      </c>
      <c r="P7" s="237"/>
      <c r="Q7" s="237"/>
      <c r="R7" s="237"/>
      <c r="S7" s="237" t="s">
        <v>330</v>
      </c>
      <c r="T7" s="237"/>
      <c r="U7" s="237"/>
      <c r="V7" s="237"/>
      <c r="W7" s="237"/>
      <c r="X7" s="236"/>
      <c r="Y7" s="237" t="s">
        <v>299</v>
      </c>
      <c r="Z7" s="237"/>
      <c r="AA7" s="237"/>
      <c r="AB7" s="237"/>
      <c r="AC7" s="237" t="s">
        <v>330</v>
      </c>
      <c r="AD7" s="237"/>
      <c r="AE7" s="237"/>
      <c r="AF7" s="237"/>
      <c r="AG7" s="237"/>
      <c r="AH7" s="236"/>
      <c r="AI7" s="237" t="s">
        <v>299</v>
      </c>
      <c r="AJ7" s="237"/>
      <c r="AK7" s="237"/>
      <c r="AL7" s="237"/>
      <c r="AM7" s="237" t="s">
        <v>330</v>
      </c>
      <c r="AN7" s="237"/>
      <c r="AO7" s="237"/>
      <c r="AP7" s="237"/>
      <c r="AQ7" s="237"/>
      <c r="AR7" s="237"/>
      <c r="AS7" s="237" t="s">
        <v>777</v>
      </c>
    </row>
    <row r="8" spans="1:45" ht="18.75" customHeight="1">
      <c r="A8" s="220"/>
      <c r="B8" s="828" t="s">
        <v>16</v>
      </c>
      <c r="C8" s="828"/>
      <c r="D8" s="828"/>
      <c r="E8" s="982">
        <v>23</v>
      </c>
      <c r="F8" s="826"/>
      <c r="G8" s="853" t="s">
        <v>259</v>
      </c>
      <c r="H8" s="853"/>
      <c r="I8" s="850"/>
      <c r="J8" s="812">
        <v>18159199</v>
      </c>
      <c r="K8" s="815"/>
      <c r="L8" s="815"/>
      <c r="M8" s="815"/>
      <c r="N8" s="815"/>
      <c r="O8" s="815"/>
      <c r="P8" s="1020" t="s">
        <v>123</v>
      </c>
      <c r="Q8" s="1020"/>
      <c r="R8" s="1020"/>
      <c r="S8" s="1020"/>
      <c r="T8" s="815">
        <v>18713478</v>
      </c>
      <c r="U8" s="815"/>
      <c r="V8" s="815"/>
      <c r="W8" s="815"/>
      <c r="X8" s="815"/>
      <c r="Y8" s="815"/>
      <c r="Z8" s="1020" t="s">
        <v>123</v>
      </c>
      <c r="AA8" s="1020"/>
      <c r="AB8" s="1020"/>
      <c r="AC8" s="1020"/>
      <c r="AD8" s="815">
        <v>13365965</v>
      </c>
      <c r="AE8" s="815"/>
      <c r="AF8" s="815"/>
      <c r="AG8" s="815"/>
      <c r="AH8" s="815"/>
      <c r="AI8" s="815"/>
      <c r="AJ8" s="1020" t="s">
        <v>123</v>
      </c>
      <c r="AK8" s="1020"/>
      <c r="AL8" s="1020"/>
      <c r="AM8" s="1020"/>
      <c r="AN8" s="815">
        <v>2630</v>
      </c>
      <c r="AO8" s="815"/>
      <c r="AP8" s="815"/>
      <c r="AQ8" s="815"/>
      <c r="AR8" s="815"/>
      <c r="AS8" s="815"/>
    </row>
    <row r="9" spans="1:45" ht="18.75" customHeight="1">
      <c r="A9" s="220"/>
      <c r="B9" s="249"/>
      <c r="C9" s="249"/>
      <c r="D9" s="249"/>
      <c r="E9" s="826">
        <v>28</v>
      </c>
      <c r="F9" s="826"/>
      <c r="G9" s="249"/>
      <c r="H9" s="249"/>
      <c r="I9" s="537"/>
      <c r="J9" s="812">
        <v>19521899</v>
      </c>
      <c r="K9" s="815"/>
      <c r="L9" s="815"/>
      <c r="M9" s="815"/>
      <c r="N9" s="815"/>
      <c r="O9" s="815"/>
      <c r="P9" s="1024">
        <v>1.1000000000000001</v>
      </c>
      <c r="Q9" s="1024"/>
      <c r="R9" s="1024"/>
      <c r="S9" s="1024"/>
      <c r="T9" s="815">
        <v>19465745</v>
      </c>
      <c r="U9" s="815"/>
      <c r="V9" s="815"/>
      <c r="W9" s="815"/>
      <c r="X9" s="815"/>
      <c r="Y9" s="815"/>
      <c r="Z9" s="1024">
        <v>0.7</v>
      </c>
      <c r="AA9" s="1024"/>
      <c r="AB9" s="1024"/>
      <c r="AC9" s="1024"/>
      <c r="AD9" s="815">
        <v>14325117</v>
      </c>
      <c r="AE9" s="815"/>
      <c r="AF9" s="815"/>
      <c r="AG9" s="815"/>
      <c r="AH9" s="815"/>
      <c r="AI9" s="815"/>
      <c r="AJ9" s="1024">
        <v>1.4</v>
      </c>
      <c r="AK9" s="1024"/>
      <c r="AL9" s="1024"/>
      <c r="AM9" s="1024"/>
      <c r="AN9" s="815">
        <v>2802</v>
      </c>
      <c r="AO9" s="815"/>
      <c r="AP9" s="815"/>
      <c r="AQ9" s="815"/>
      <c r="AR9" s="815"/>
      <c r="AS9" s="815"/>
    </row>
    <row r="10" spans="1:45" ht="18.75" customHeight="1">
      <c r="A10" s="220"/>
      <c r="B10" s="249"/>
      <c r="C10" s="249"/>
      <c r="D10" s="249"/>
      <c r="E10" s="826">
        <v>29</v>
      </c>
      <c r="F10" s="826"/>
      <c r="G10" s="249"/>
      <c r="H10" s="249"/>
      <c r="I10" s="537"/>
      <c r="J10" s="812">
        <v>19936654</v>
      </c>
      <c r="K10" s="815"/>
      <c r="L10" s="815"/>
      <c r="M10" s="815"/>
      <c r="N10" s="815"/>
      <c r="O10" s="815"/>
      <c r="P10" s="1024">
        <v>2.1</v>
      </c>
      <c r="Q10" s="1024"/>
      <c r="R10" s="1024"/>
      <c r="S10" s="1024"/>
      <c r="T10" s="815">
        <v>19882175</v>
      </c>
      <c r="U10" s="815"/>
      <c r="V10" s="815"/>
      <c r="W10" s="815"/>
      <c r="X10" s="815"/>
      <c r="Y10" s="815"/>
      <c r="Z10" s="1024">
        <v>2.1</v>
      </c>
      <c r="AA10" s="1024"/>
      <c r="AB10" s="1024"/>
      <c r="AC10" s="1024"/>
      <c r="AD10" s="815">
        <v>14705550</v>
      </c>
      <c r="AE10" s="815"/>
      <c r="AF10" s="815"/>
      <c r="AG10" s="815"/>
      <c r="AH10" s="815"/>
      <c r="AI10" s="815"/>
      <c r="AJ10" s="1024">
        <v>2.7</v>
      </c>
      <c r="AK10" s="1024"/>
      <c r="AL10" s="1024"/>
      <c r="AM10" s="1024"/>
      <c r="AN10" s="815">
        <v>2871</v>
      </c>
      <c r="AO10" s="815"/>
      <c r="AP10" s="815"/>
      <c r="AQ10" s="815"/>
      <c r="AR10" s="815"/>
      <c r="AS10" s="815"/>
    </row>
    <row r="11" spans="1:45" ht="18.75" customHeight="1">
      <c r="A11" s="220"/>
      <c r="B11" s="249"/>
      <c r="C11" s="249"/>
      <c r="D11" s="249"/>
      <c r="E11" s="826">
        <v>30</v>
      </c>
      <c r="F11" s="826"/>
      <c r="G11" s="249"/>
      <c r="H11" s="249"/>
      <c r="I11" s="537"/>
      <c r="J11" s="812">
        <v>20017686</v>
      </c>
      <c r="K11" s="815"/>
      <c r="L11" s="815"/>
      <c r="M11" s="815"/>
      <c r="N11" s="815"/>
      <c r="O11" s="815"/>
      <c r="P11" s="1024">
        <v>0.4</v>
      </c>
      <c r="Q11" s="1024"/>
      <c r="R11" s="1024"/>
      <c r="S11" s="1024"/>
      <c r="T11" s="815">
        <v>19905644</v>
      </c>
      <c r="U11" s="815"/>
      <c r="V11" s="815"/>
      <c r="W11" s="815"/>
      <c r="X11" s="815"/>
      <c r="Y11" s="815"/>
      <c r="Z11" s="1024">
        <v>0.1</v>
      </c>
      <c r="AA11" s="1024"/>
      <c r="AB11" s="1024"/>
      <c r="AC11" s="1024"/>
      <c r="AD11" s="815">
        <v>14679391</v>
      </c>
      <c r="AE11" s="815"/>
      <c r="AF11" s="815"/>
      <c r="AG11" s="815"/>
      <c r="AH11" s="815"/>
      <c r="AI11" s="815"/>
      <c r="AJ11" s="1024">
        <v>-0.2</v>
      </c>
      <c r="AK11" s="1024"/>
      <c r="AL11" s="1024"/>
      <c r="AM11" s="1024"/>
      <c r="AN11" s="815">
        <v>2861</v>
      </c>
      <c r="AO11" s="815"/>
      <c r="AP11" s="815"/>
      <c r="AQ11" s="815"/>
      <c r="AR11" s="815"/>
      <c r="AS11" s="815"/>
    </row>
    <row r="12" spans="1:45" ht="18.75" customHeight="1">
      <c r="A12" s="220"/>
      <c r="B12" s="828" t="s">
        <v>33</v>
      </c>
      <c r="C12" s="828"/>
      <c r="D12" s="828"/>
      <c r="E12" s="826" t="s">
        <v>34</v>
      </c>
      <c r="F12" s="826"/>
      <c r="G12" s="853" t="s">
        <v>259</v>
      </c>
      <c r="H12" s="853"/>
      <c r="I12" s="850"/>
      <c r="J12" s="812">
        <v>19846875</v>
      </c>
      <c r="K12" s="815"/>
      <c r="L12" s="815"/>
      <c r="M12" s="815"/>
      <c r="N12" s="815"/>
      <c r="O12" s="815"/>
      <c r="P12" s="1024">
        <v>-0.9</v>
      </c>
      <c r="Q12" s="1024"/>
      <c r="R12" s="1024"/>
      <c r="S12" s="1024"/>
      <c r="T12" s="815">
        <v>19640373</v>
      </c>
      <c r="U12" s="815"/>
      <c r="V12" s="815"/>
      <c r="W12" s="815"/>
      <c r="X12" s="815"/>
      <c r="Y12" s="815"/>
      <c r="Z12" s="1024">
        <v>-1.3</v>
      </c>
      <c r="AA12" s="1024"/>
      <c r="AB12" s="1024"/>
      <c r="AC12" s="1024"/>
      <c r="AD12" s="984">
        <v>14576059</v>
      </c>
      <c r="AE12" s="984"/>
      <c r="AF12" s="984"/>
      <c r="AG12" s="984"/>
      <c r="AH12" s="984"/>
      <c r="AI12" s="984"/>
      <c r="AJ12" s="1024">
        <v>-0.7</v>
      </c>
      <c r="AK12" s="1024"/>
      <c r="AL12" s="1024"/>
      <c r="AM12" s="1024"/>
      <c r="AN12" s="815">
        <v>2839</v>
      </c>
      <c r="AO12" s="815"/>
      <c r="AP12" s="815"/>
      <c r="AQ12" s="815"/>
      <c r="AR12" s="815"/>
      <c r="AS12" s="815"/>
    </row>
    <row r="13" spans="1:45" ht="18.75" customHeight="1">
      <c r="A13" s="220"/>
      <c r="B13" s="828"/>
      <c r="C13" s="828"/>
      <c r="D13" s="828"/>
      <c r="E13" s="826">
        <v>2</v>
      </c>
      <c r="F13" s="826"/>
      <c r="G13" s="853"/>
      <c r="H13" s="853"/>
      <c r="I13" s="850"/>
      <c r="J13" s="812">
        <v>18845910</v>
      </c>
      <c r="K13" s="815"/>
      <c r="L13" s="815"/>
      <c r="M13" s="815"/>
      <c r="N13" s="815"/>
      <c r="O13" s="815"/>
      <c r="P13" s="1024">
        <v>-5</v>
      </c>
      <c r="Q13" s="1024"/>
      <c r="R13" s="1024"/>
      <c r="S13" s="1024"/>
      <c r="T13" s="815">
        <v>18470494</v>
      </c>
      <c r="U13" s="815"/>
      <c r="V13" s="815"/>
      <c r="W13" s="815"/>
      <c r="X13" s="815"/>
      <c r="Y13" s="815"/>
      <c r="Z13" s="1024">
        <v>-6</v>
      </c>
      <c r="AA13" s="1024"/>
      <c r="AB13" s="1024"/>
      <c r="AC13" s="1024"/>
      <c r="AD13" s="984">
        <v>13495903</v>
      </c>
      <c r="AE13" s="984"/>
      <c r="AF13" s="984"/>
      <c r="AG13" s="984"/>
      <c r="AH13" s="984"/>
      <c r="AI13" s="984"/>
      <c r="AJ13" s="1024">
        <v>-7.4</v>
      </c>
      <c r="AK13" s="1024"/>
      <c r="AL13" s="1024"/>
      <c r="AM13" s="1024"/>
      <c r="AN13" s="815">
        <v>2628</v>
      </c>
      <c r="AO13" s="815"/>
      <c r="AP13" s="815"/>
      <c r="AQ13" s="815"/>
      <c r="AR13" s="815"/>
      <c r="AS13" s="815"/>
    </row>
    <row r="14" spans="1:45" ht="18.75" customHeight="1">
      <c r="A14" s="220"/>
      <c r="B14" s="828"/>
      <c r="C14" s="828"/>
      <c r="D14" s="828"/>
      <c r="E14" s="826">
        <v>3</v>
      </c>
      <c r="F14" s="826"/>
      <c r="G14" s="853"/>
      <c r="H14" s="853"/>
      <c r="I14" s="850"/>
      <c r="J14" s="812">
        <v>19457117</v>
      </c>
      <c r="K14" s="815"/>
      <c r="L14" s="815"/>
      <c r="M14" s="815"/>
      <c r="N14" s="815"/>
      <c r="O14" s="815"/>
      <c r="P14" s="1024">
        <v>3.2</v>
      </c>
      <c r="Q14" s="1024"/>
      <c r="R14" s="1024"/>
      <c r="S14" s="1024"/>
      <c r="T14" s="815">
        <v>19047125</v>
      </c>
      <c r="U14" s="815"/>
      <c r="V14" s="815"/>
      <c r="W14" s="815"/>
      <c r="X14" s="815"/>
      <c r="Y14" s="815"/>
      <c r="Z14" s="1024">
        <v>3.1</v>
      </c>
      <c r="AA14" s="1024"/>
      <c r="AB14" s="1024"/>
      <c r="AC14" s="1024"/>
      <c r="AD14" s="984">
        <v>14002100</v>
      </c>
      <c r="AE14" s="984"/>
      <c r="AF14" s="984"/>
      <c r="AG14" s="984"/>
      <c r="AH14" s="984"/>
      <c r="AI14" s="984"/>
      <c r="AJ14" s="1024">
        <v>3.8</v>
      </c>
      <c r="AK14" s="1024"/>
      <c r="AL14" s="1024"/>
      <c r="AM14" s="1024"/>
      <c r="AN14" s="815">
        <v>2733</v>
      </c>
      <c r="AO14" s="815"/>
      <c r="AP14" s="815"/>
      <c r="AQ14" s="815"/>
      <c r="AR14" s="815"/>
      <c r="AS14" s="815"/>
    </row>
    <row r="15" spans="1:45" ht="6" customHeight="1">
      <c r="B15" s="229"/>
      <c r="C15" s="229"/>
      <c r="D15" s="229"/>
      <c r="E15" s="229"/>
      <c r="F15" s="229"/>
      <c r="G15" s="229"/>
      <c r="H15" s="229"/>
      <c r="I15" s="229"/>
      <c r="J15" s="270"/>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row>
    <row r="16" spans="1:45" s="128" customFormat="1" ht="12.75" customHeight="1">
      <c r="B16" s="128" t="s">
        <v>775</v>
      </c>
    </row>
    <row r="17" spans="1:45" s="128" customFormat="1" ht="12.9" customHeight="1">
      <c r="B17" s="128" t="s">
        <v>774</v>
      </c>
    </row>
    <row r="18" spans="1:45" s="128" customFormat="1" ht="12.9" customHeight="1">
      <c r="B18" s="128" t="s">
        <v>773</v>
      </c>
    </row>
    <row r="19" spans="1:45" s="128" customFormat="1" ht="12.9" customHeight="1">
      <c r="B19" s="128" t="s">
        <v>772</v>
      </c>
    </row>
    <row r="20" spans="1:45" s="128" customFormat="1" ht="12.9" customHeight="1">
      <c r="B20" s="128" t="s">
        <v>742</v>
      </c>
    </row>
    <row r="21" spans="1:45" ht="13.5" customHeight="1">
      <c r="A21" s="347"/>
    </row>
    <row r="22" spans="1:45" ht="20.100000000000001" customHeight="1">
      <c r="B22" s="242" t="s">
        <v>771</v>
      </c>
      <c r="C22" s="242"/>
      <c r="D22" s="242"/>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row>
    <row r="23" spans="1:45" ht="6" customHeight="1">
      <c r="B23" s="243"/>
      <c r="C23" s="243"/>
      <c r="D23" s="242"/>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row>
    <row r="24" spans="1:45" ht="20.100000000000001" customHeight="1">
      <c r="B24" s="834" t="s">
        <v>770</v>
      </c>
      <c r="C24" s="834"/>
      <c r="D24" s="834"/>
      <c r="E24" s="834"/>
      <c r="F24" s="834"/>
      <c r="G24" s="834"/>
      <c r="H24" s="834"/>
      <c r="I24" s="834"/>
      <c r="J24" s="834"/>
      <c r="K24" s="834"/>
      <c r="L24" s="834"/>
      <c r="M24" s="834"/>
      <c r="N24" s="834"/>
      <c r="O24" s="835"/>
      <c r="P24" s="392"/>
      <c r="Q24" s="358"/>
      <c r="R24" s="358"/>
      <c r="S24" s="983" t="s">
        <v>1053</v>
      </c>
      <c r="T24" s="983"/>
      <c r="U24" s="983"/>
      <c r="V24" s="983"/>
      <c r="W24" s="983"/>
      <c r="X24" s="983"/>
      <c r="Y24" s="983"/>
      <c r="Z24" s="983"/>
      <c r="AA24" s="983"/>
      <c r="AB24" s="358"/>
      <c r="AC24" s="358"/>
      <c r="AD24" s="358"/>
      <c r="AE24" s="392"/>
      <c r="AF24" s="358"/>
      <c r="AG24" s="358"/>
      <c r="AH24" s="983" t="s">
        <v>1054</v>
      </c>
      <c r="AI24" s="983"/>
      <c r="AJ24" s="983"/>
      <c r="AK24" s="983"/>
      <c r="AL24" s="983"/>
      <c r="AM24" s="983"/>
      <c r="AN24" s="983"/>
      <c r="AO24" s="983"/>
      <c r="AP24" s="983"/>
      <c r="AQ24" s="358"/>
      <c r="AR24" s="358"/>
      <c r="AS24" s="358"/>
    </row>
    <row r="25" spans="1:45" ht="33" customHeight="1">
      <c r="B25" s="837"/>
      <c r="C25" s="837"/>
      <c r="D25" s="837"/>
      <c r="E25" s="837"/>
      <c r="F25" s="837"/>
      <c r="G25" s="837"/>
      <c r="H25" s="837"/>
      <c r="I25" s="837"/>
      <c r="J25" s="837"/>
      <c r="K25" s="837"/>
      <c r="L25" s="837"/>
      <c r="M25" s="837"/>
      <c r="N25" s="837"/>
      <c r="O25" s="838"/>
      <c r="P25" s="865" t="s">
        <v>769</v>
      </c>
      <c r="Q25" s="1025"/>
      <c r="R25" s="1025"/>
      <c r="S25" s="1025"/>
      <c r="T25" s="1025"/>
      <c r="U25" s="1026"/>
      <c r="V25" s="865" t="s">
        <v>768</v>
      </c>
      <c r="W25" s="866"/>
      <c r="X25" s="866"/>
      <c r="Y25" s="867"/>
      <c r="Z25" s="985" t="s">
        <v>767</v>
      </c>
      <c r="AA25" s="866"/>
      <c r="AB25" s="866"/>
      <c r="AC25" s="866"/>
      <c r="AD25" s="866"/>
      <c r="AE25" s="865" t="s">
        <v>769</v>
      </c>
      <c r="AF25" s="866"/>
      <c r="AG25" s="866"/>
      <c r="AH25" s="866"/>
      <c r="AI25" s="866"/>
      <c r="AJ25" s="867"/>
      <c r="AK25" s="865" t="s">
        <v>768</v>
      </c>
      <c r="AL25" s="866"/>
      <c r="AM25" s="866"/>
      <c r="AN25" s="867"/>
      <c r="AO25" s="985" t="s">
        <v>767</v>
      </c>
      <c r="AP25" s="866"/>
      <c r="AQ25" s="866"/>
      <c r="AR25" s="866"/>
      <c r="AS25" s="866"/>
    </row>
    <row r="26" spans="1:45" s="234" customFormat="1" ht="12.9" customHeight="1">
      <c r="B26" s="236"/>
      <c r="C26" s="236"/>
      <c r="D26" s="236"/>
      <c r="E26" s="236"/>
      <c r="F26" s="236"/>
      <c r="G26" s="236"/>
      <c r="H26" s="236"/>
      <c r="I26" s="236"/>
      <c r="J26" s="236"/>
      <c r="K26" s="236"/>
      <c r="L26" s="236"/>
      <c r="M26" s="236"/>
      <c r="N26" s="236"/>
      <c r="O26" s="267"/>
      <c r="P26" s="236"/>
      <c r="Q26" s="236"/>
      <c r="R26" s="237"/>
      <c r="S26" s="237"/>
      <c r="T26" s="236"/>
      <c r="U26" s="237" t="s">
        <v>299</v>
      </c>
      <c r="V26" s="237"/>
      <c r="W26" s="236"/>
      <c r="X26" s="236"/>
      <c r="Y26" s="237" t="s">
        <v>27</v>
      </c>
      <c r="Z26" s="237"/>
      <c r="AA26" s="236"/>
      <c r="AB26" s="236"/>
      <c r="AC26" s="236"/>
      <c r="AD26" s="237" t="s">
        <v>27</v>
      </c>
      <c r="AE26" s="236"/>
      <c r="AF26" s="237"/>
      <c r="AG26" s="237"/>
      <c r="AH26" s="236"/>
      <c r="AI26" s="236"/>
      <c r="AJ26" s="237" t="s">
        <v>299</v>
      </c>
      <c r="AK26" s="237"/>
      <c r="AL26" s="236"/>
      <c r="AM26" s="236"/>
      <c r="AN26" s="237" t="s">
        <v>27</v>
      </c>
      <c r="AO26" s="237"/>
      <c r="AP26" s="236"/>
      <c r="AQ26" s="236"/>
      <c r="AR26" s="236"/>
      <c r="AS26" s="237" t="s">
        <v>27</v>
      </c>
    </row>
    <row r="27" spans="1:45" ht="18" customHeight="1">
      <c r="B27" s="1021">
        <v>1</v>
      </c>
      <c r="C27" s="1021"/>
      <c r="D27" s="855" t="s">
        <v>766</v>
      </c>
      <c r="E27" s="855"/>
      <c r="F27" s="855"/>
      <c r="G27" s="855"/>
      <c r="H27" s="855"/>
      <c r="I27" s="855"/>
      <c r="J27" s="855"/>
      <c r="K27" s="855"/>
      <c r="L27" s="855"/>
      <c r="M27" s="855"/>
      <c r="N27" s="855"/>
      <c r="O27" s="338"/>
      <c r="P27" s="962">
        <v>126457</v>
      </c>
      <c r="Q27" s="962"/>
      <c r="R27" s="962"/>
      <c r="S27" s="962"/>
      <c r="T27" s="962"/>
      <c r="U27" s="962"/>
      <c r="V27" s="1020">
        <v>0.7</v>
      </c>
      <c r="W27" s="1020"/>
      <c r="X27" s="1020"/>
      <c r="Y27" s="1020"/>
      <c r="Z27" s="1020">
        <v>-3.4</v>
      </c>
      <c r="AA27" s="1020"/>
      <c r="AB27" s="1020"/>
      <c r="AC27" s="1020"/>
      <c r="AD27" s="1020"/>
      <c r="AE27" s="962">
        <v>119703</v>
      </c>
      <c r="AF27" s="962"/>
      <c r="AG27" s="962"/>
      <c r="AH27" s="962"/>
      <c r="AI27" s="962"/>
      <c r="AJ27" s="962"/>
      <c r="AK27" s="1020">
        <v>0.6</v>
      </c>
      <c r="AL27" s="1020"/>
      <c r="AM27" s="1020"/>
      <c r="AN27" s="1020"/>
      <c r="AO27" s="1020">
        <v>-5.3</v>
      </c>
      <c r="AP27" s="1020"/>
      <c r="AQ27" s="1020"/>
      <c r="AR27" s="1020"/>
      <c r="AS27" s="1020"/>
    </row>
    <row r="28" spans="1:45" ht="18" customHeight="1">
      <c r="B28" s="241"/>
      <c r="C28" s="391" t="s">
        <v>765</v>
      </c>
      <c r="D28" s="252"/>
      <c r="E28" s="855" t="s">
        <v>764</v>
      </c>
      <c r="F28" s="855"/>
      <c r="G28" s="855"/>
      <c r="H28" s="855"/>
      <c r="I28" s="855"/>
      <c r="J28" s="855"/>
      <c r="K28" s="855"/>
      <c r="L28" s="855"/>
      <c r="M28" s="855"/>
      <c r="N28" s="855"/>
      <c r="O28" s="338"/>
      <c r="P28" s="962">
        <v>95457</v>
      </c>
      <c r="Q28" s="962"/>
      <c r="R28" s="962"/>
      <c r="S28" s="962"/>
      <c r="T28" s="962"/>
      <c r="U28" s="962"/>
      <c r="V28" s="1020">
        <v>0.5</v>
      </c>
      <c r="W28" s="1020"/>
      <c r="X28" s="1020"/>
      <c r="Y28" s="1020"/>
      <c r="Z28" s="1020">
        <v>-5.9</v>
      </c>
      <c r="AA28" s="1020"/>
      <c r="AB28" s="1020"/>
      <c r="AC28" s="1020"/>
      <c r="AD28" s="1020"/>
      <c r="AE28" s="962">
        <v>91125</v>
      </c>
      <c r="AF28" s="962"/>
      <c r="AG28" s="962"/>
      <c r="AH28" s="962"/>
      <c r="AI28" s="962"/>
      <c r="AJ28" s="962"/>
      <c r="AK28" s="1020">
        <v>0.5</v>
      </c>
      <c r="AL28" s="1020"/>
      <c r="AM28" s="1020"/>
      <c r="AN28" s="1020"/>
      <c r="AO28" s="1020">
        <v>-4.5</v>
      </c>
      <c r="AP28" s="1020"/>
      <c r="AQ28" s="1020"/>
      <c r="AR28" s="1020"/>
      <c r="AS28" s="1020"/>
    </row>
    <row r="29" spans="1:45" ht="18" customHeight="1">
      <c r="B29" s="241"/>
      <c r="C29" s="390" t="s">
        <v>763</v>
      </c>
      <c r="D29" s="241"/>
      <c r="E29" s="855" t="s">
        <v>762</v>
      </c>
      <c r="F29" s="855"/>
      <c r="G29" s="855"/>
      <c r="H29" s="855"/>
      <c r="I29" s="855"/>
      <c r="J29" s="855"/>
      <c r="K29" s="855"/>
      <c r="L29" s="855"/>
      <c r="M29" s="855"/>
      <c r="N29" s="855"/>
      <c r="O29" s="338"/>
      <c r="P29" s="962">
        <v>9008</v>
      </c>
      <c r="Q29" s="962"/>
      <c r="R29" s="962"/>
      <c r="S29" s="962"/>
      <c r="T29" s="962"/>
      <c r="U29" s="962"/>
      <c r="V29" s="1020">
        <v>0</v>
      </c>
      <c r="W29" s="1020"/>
      <c r="X29" s="1020"/>
      <c r="Y29" s="1020"/>
      <c r="Z29" s="1020">
        <v>0.6</v>
      </c>
      <c r="AA29" s="1020"/>
      <c r="AB29" s="1020"/>
      <c r="AC29" s="1020"/>
      <c r="AD29" s="1020"/>
      <c r="AE29" s="962">
        <v>8546</v>
      </c>
      <c r="AF29" s="962"/>
      <c r="AG29" s="962"/>
      <c r="AH29" s="962"/>
      <c r="AI29" s="962"/>
      <c r="AJ29" s="962"/>
      <c r="AK29" s="1020">
        <v>0</v>
      </c>
      <c r="AL29" s="1020"/>
      <c r="AM29" s="1020"/>
      <c r="AN29" s="1020"/>
      <c r="AO29" s="1020">
        <v>-5.0999999999999996</v>
      </c>
      <c r="AP29" s="1020"/>
      <c r="AQ29" s="1020"/>
      <c r="AR29" s="1020"/>
      <c r="AS29" s="1020"/>
    </row>
    <row r="30" spans="1:45" ht="18" customHeight="1">
      <c r="B30" s="241"/>
      <c r="C30" s="390" t="s">
        <v>761</v>
      </c>
      <c r="D30" s="241"/>
      <c r="E30" s="855" t="s">
        <v>760</v>
      </c>
      <c r="F30" s="855"/>
      <c r="G30" s="855"/>
      <c r="H30" s="855"/>
      <c r="I30" s="855"/>
      <c r="J30" s="855"/>
      <c r="K30" s="855"/>
      <c r="L30" s="855"/>
      <c r="M30" s="855"/>
      <c r="N30" s="855"/>
      <c r="O30" s="338"/>
      <c r="P30" s="962">
        <v>21993</v>
      </c>
      <c r="Q30" s="962"/>
      <c r="R30" s="962"/>
      <c r="S30" s="962"/>
      <c r="T30" s="962"/>
      <c r="U30" s="962"/>
      <c r="V30" s="1020">
        <v>0.1</v>
      </c>
      <c r="W30" s="1020"/>
      <c r="X30" s="1020"/>
      <c r="Y30" s="1020"/>
      <c r="Z30" s="1020">
        <v>6.8</v>
      </c>
      <c r="AA30" s="1020"/>
      <c r="AB30" s="1020"/>
      <c r="AC30" s="1020"/>
      <c r="AD30" s="1020"/>
      <c r="AE30" s="962">
        <v>20033</v>
      </c>
      <c r="AF30" s="962"/>
      <c r="AG30" s="962"/>
      <c r="AH30" s="962"/>
      <c r="AI30" s="962"/>
      <c r="AJ30" s="962"/>
      <c r="AK30" s="1020">
        <v>0.1</v>
      </c>
      <c r="AL30" s="1020"/>
      <c r="AM30" s="1020"/>
      <c r="AN30" s="1020"/>
      <c r="AO30" s="1020">
        <v>-8.9</v>
      </c>
      <c r="AP30" s="1020"/>
      <c r="AQ30" s="1020"/>
      <c r="AR30" s="1020"/>
      <c r="AS30" s="1020"/>
    </row>
    <row r="31" spans="1:45" ht="18" customHeight="1">
      <c r="B31" s="1021">
        <v>2</v>
      </c>
      <c r="C31" s="1021"/>
      <c r="D31" s="855" t="s">
        <v>759</v>
      </c>
      <c r="E31" s="855"/>
      <c r="F31" s="855"/>
      <c r="G31" s="855"/>
      <c r="H31" s="855"/>
      <c r="I31" s="855"/>
      <c r="J31" s="855"/>
      <c r="K31" s="855"/>
      <c r="L31" s="855"/>
      <c r="M31" s="855"/>
      <c r="N31" s="855"/>
      <c r="O31" s="338"/>
      <c r="P31" s="962">
        <v>10609</v>
      </c>
      <c r="Q31" s="962"/>
      <c r="R31" s="962"/>
      <c r="S31" s="962"/>
      <c r="T31" s="962"/>
      <c r="U31" s="962"/>
      <c r="V31" s="1020">
        <v>0.1</v>
      </c>
      <c r="W31" s="1020"/>
      <c r="X31" s="1020"/>
      <c r="Y31" s="1020"/>
      <c r="Z31" s="1020">
        <v>-3.8</v>
      </c>
      <c r="AA31" s="1020"/>
      <c r="AB31" s="1020"/>
      <c r="AC31" s="1020"/>
      <c r="AD31" s="1020"/>
      <c r="AE31" s="962">
        <v>9823</v>
      </c>
      <c r="AF31" s="962"/>
      <c r="AG31" s="962"/>
      <c r="AH31" s="962"/>
      <c r="AI31" s="962"/>
      <c r="AJ31" s="962"/>
      <c r="AK31" s="1020">
        <v>0.1</v>
      </c>
      <c r="AL31" s="1020"/>
      <c r="AM31" s="1020"/>
      <c r="AN31" s="1020"/>
      <c r="AO31" s="1020">
        <v>-7.4</v>
      </c>
      <c r="AP31" s="1020"/>
      <c r="AQ31" s="1020"/>
      <c r="AR31" s="1020"/>
      <c r="AS31" s="1020"/>
    </row>
    <row r="32" spans="1:45" ht="18" customHeight="1">
      <c r="B32" s="1021">
        <v>3</v>
      </c>
      <c r="C32" s="1021"/>
      <c r="D32" s="855" t="s">
        <v>187</v>
      </c>
      <c r="E32" s="855"/>
      <c r="F32" s="855"/>
      <c r="G32" s="855"/>
      <c r="H32" s="855"/>
      <c r="I32" s="855"/>
      <c r="J32" s="855"/>
      <c r="K32" s="855"/>
      <c r="L32" s="855"/>
      <c r="M32" s="855"/>
      <c r="N32" s="855"/>
      <c r="O32" s="338"/>
      <c r="P32" s="962">
        <v>2841116</v>
      </c>
      <c r="Q32" s="962"/>
      <c r="R32" s="962"/>
      <c r="S32" s="962"/>
      <c r="T32" s="962"/>
      <c r="U32" s="962"/>
      <c r="V32" s="1020">
        <v>15.1</v>
      </c>
      <c r="W32" s="1020"/>
      <c r="X32" s="1020"/>
      <c r="Y32" s="1020"/>
      <c r="Z32" s="1020">
        <v>-1.7</v>
      </c>
      <c r="AA32" s="1020"/>
      <c r="AB32" s="1020"/>
      <c r="AC32" s="1020"/>
      <c r="AD32" s="1020"/>
      <c r="AE32" s="962">
        <v>2719604</v>
      </c>
      <c r="AF32" s="962"/>
      <c r="AG32" s="962"/>
      <c r="AH32" s="962"/>
      <c r="AI32" s="962"/>
      <c r="AJ32" s="962"/>
      <c r="AK32" s="1020">
        <v>14</v>
      </c>
      <c r="AL32" s="1020"/>
      <c r="AM32" s="1020"/>
      <c r="AN32" s="1020"/>
      <c r="AO32" s="1020">
        <v>-4.3</v>
      </c>
      <c r="AP32" s="1020"/>
      <c r="AQ32" s="1020"/>
      <c r="AR32" s="1020"/>
      <c r="AS32" s="1020"/>
    </row>
    <row r="33" spans="2:45" ht="18" customHeight="1">
      <c r="B33" s="1021">
        <v>4</v>
      </c>
      <c r="C33" s="1021"/>
      <c r="D33" s="949" t="s">
        <v>758</v>
      </c>
      <c r="E33" s="949"/>
      <c r="F33" s="949"/>
      <c r="G33" s="949"/>
      <c r="H33" s="949"/>
      <c r="I33" s="949"/>
      <c r="J33" s="949"/>
      <c r="K33" s="949"/>
      <c r="L33" s="949"/>
      <c r="M33" s="949"/>
      <c r="N33" s="949"/>
      <c r="O33" s="338"/>
      <c r="P33" s="962">
        <v>582872</v>
      </c>
      <c r="Q33" s="962"/>
      <c r="R33" s="962"/>
      <c r="S33" s="962"/>
      <c r="T33" s="962"/>
      <c r="U33" s="962"/>
      <c r="V33" s="1020">
        <v>3.1</v>
      </c>
      <c r="W33" s="1020"/>
      <c r="X33" s="1020"/>
      <c r="Y33" s="1020"/>
      <c r="Z33" s="1020">
        <v>-2.2000000000000002</v>
      </c>
      <c r="AA33" s="1020"/>
      <c r="AB33" s="1020"/>
      <c r="AC33" s="1020"/>
      <c r="AD33" s="1020"/>
      <c r="AE33" s="962">
        <v>613662</v>
      </c>
      <c r="AF33" s="962"/>
      <c r="AG33" s="962"/>
      <c r="AH33" s="962"/>
      <c r="AI33" s="962"/>
      <c r="AJ33" s="962"/>
      <c r="AK33" s="1020">
        <v>3.2</v>
      </c>
      <c r="AL33" s="1020"/>
      <c r="AM33" s="1020"/>
      <c r="AN33" s="1020"/>
      <c r="AO33" s="1020">
        <v>28.1</v>
      </c>
      <c r="AP33" s="1020"/>
      <c r="AQ33" s="1020"/>
      <c r="AR33" s="1020"/>
      <c r="AS33" s="1020"/>
    </row>
    <row r="34" spans="2:45" ht="18" customHeight="1">
      <c r="B34" s="1021">
        <v>5</v>
      </c>
      <c r="C34" s="1021"/>
      <c r="D34" s="855" t="s">
        <v>189</v>
      </c>
      <c r="E34" s="855"/>
      <c r="F34" s="855"/>
      <c r="G34" s="855"/>
      <c r="H34" s="855"/>
      <c r="I34" s="855"/>
      <c r="J34" s="855"/>
      <c r="K34" s="855"/>
      <c r="L34" s="855"/>
      <c r="M34" s="855"/>
      <c r="N34" s="855"/>
      <c r="O34" s="338"/>
      <c r="P34" s="962">
        <v>910858</v>
      </c>
      <c r="Q34" s="962"/>
      <c r="R34" s="962"/>
      <c r="S34" s="962"/>
      <c r="T34" s="962"/>
      <c r="U34" s="962"/>
      <c r="V34" s="1020">
        <v>4.8</v>
      </c>
      <c r="W34" s="1020"/>
      <c r="X34" s="1020"/>
      <c r="Y34" s="1020"/>
      <c r="Z34" s="1020">
        <v>-10.199999999999999</v>
      </c>
      <c r="AA34" s="1020"/>
      <c r="AB34" s="1020"/>
      <c r="AC34" s="1020"/>
      <c r="AD34" s="1020"/>
      <c r="AE34" s="962">
        <v>1091566</v>
      </c>
      <c r="AF34" s="962"/>
      <c r="AG34" s="962"/>
      <c r="AH34" s="962"/>
      <c r="AI34" s="962"/>
      <c r="AJ34" s="962"/>
      <c r="AK34" s="1020">
        <v>5.6</v>
      </c>
      <c r="AL34" s="1020"/>
      <c r="AM34" s="1020"/>
      <c r="AN34" s="1020"/>
      <c r="AO34" s="1020">
        <v>19.8</v>
      </c>
      <c r="AP34" s="1020"/>
      <c r="AQ34" s="1020"/>
      <c r="AR34" s="1020"/>
      <c r="AS34" s="1020"/>
    </row>
    <row r="35" spans="2:45" ht="18" customHeight="1">
      <c r="B35" s="1021">
        <v>6</v>
      </c>
      <c r="C35" s="1021"/>
      <c r="D35" s="855" t="s">
        <v>757</v>
      </c>
      <c r="E35" s="855"/>
      <c r="F35" s="855"/>
      <c r="G35" s="855"/>
      <c r="H35" s="855"/>
      <c r="I35" s="855"/>
      <c r="J35" s="855"/>
      <c r="K35" s="855"/>
      <c r="L35" s="855"/>
      <c r="M35" s="855"/>
      <c r="N35" s="855"/>
      <c r="O35" s="338"/>
      <c r="P35" s="962">
        <v>2409532</v>
      </c>
      <c r="Q35" s="962"/>
      <c r="R35" s="962"/>
      <c r="S35" s="962"/>
      <c r="T35" s="962"/>
      <c r="U35" s="962"/>
      <c r="V35" s="1020">
        <v>12.8</v>
      </c>
      <c r="W35" s="1020"/>
      <c r="X35" s="1020"/>
      <c r="Y35" s="1020"/>
      <c r="Z35" s="1020">
        <v>-7.7</v>
      </c>
      <c r="AA35" s="1020"/>
      <c r="AB35" s="1020"/>
      <c r="AC35" s="1020"/>
      <c r="AD35" s="1020"/>
      <c r="AE35" s="962">
        <v>2578029</v>
      </c>
      <c r="AF35" s="962"/>
      <c r="AG35" s="962"/>
      <c r="AH35" s="962"/>
      <c r="AI35" s="962"/>
      <c r="AJ35" s="962"/>
      <c r="AK35" s="1020">
        <v>13.2</v>
      </c>
      <c r="AL35" s="1020"/>
      <c r="AM35" s="1020"/>
      <c r="AN35" s="1020"/>
      <c r="AO35" s="1020">
        <v>7</v>
      </c>
      <c r="AP35" s="1020"/>
      <c r="AQ35" s="1020"/>
      <c r="AR35" s="1020"/>
      <c r="AS35" s="1020"/>
    </row>
    <row r="36" spans="2:45" ht="18" customHeight="1">
      <c r="B36" s="1021">
        <v>7</v>
      </c>
      <c r="C36" s="1021"/>
      <c r="D36" s="855" t="s">
        <v>756</v>
      </c>
      <c r="E36" s="855"/>
      <c r="F36" s="855"/>
      <c r="G36" s="855"/>
      <c r="H36" s="855"/>
      <c r="I36" s="855"/>
      <c r="J36" s="855"/>
      <c r="K36" s="855"/>
      <c r="L36" s="855"/>
      <c r="M36" s="855"/>
      <c r="N36" s="855"/>
      <c r="O36" s="338"/>
      <c r="P36" s="962">
        <v>1042568</v>
      </c>
      <c r="Q36" s="962"/>
      <c r="R36" s="962"/>
      <c r="S36" s="962"/>
      <c r="T36" s="962"/>
      <c r="U36" s="962"/>
      <c r="V36" s="1020">
        <v>5.5</v>
      </c>
      <c r="W36" s="1020"/>
      <c r="X36" s="1020"/>
      <c r="Y36" s="1020"/>
      <c r="Z36" s="1020">
        <v>-21.3</v>
      </c>
      <c r="AA36" s="1020"/>
      <c r="AB36" s="1020"/>
      <c r="AC36" s="1020"/>
      <c r="AD36" s="1020"/>
      <c r="AE36" s="962">
        <v>1068205</v>
      </c>
      <c r="AF36" s="962"/>
      <c r="AG36" s="962"/>
      <c r="AH36" s="962"/>
      <c r="AI36" s="962"/>
      <c r="AJ36" s="962"/>
      <c r="AK36" s="1020">
        <v>5.5</v>
      </c>
      <c r="AL36" s="1020"/>
      <c r="AM36" s="1020"/>
      <c r="AN36" s="1020"/>
      <c r="AO36" s="1020">
        <v>2.5</v>
      </c>
      <c r="AP36" s="1020"/>
      <c r="AQ36" s="1020"/>
      <c r="AR36" s="1020"/>
      <c r="AS36" s="1020"/>
    </row>
    <row r="37" spans="2:45" ht="18" customHeight="1">
      <c r="B37" s="1021">
        <v>8</v>
      </c>
      <c r="C37" s="1021"/>
      <c r="D37" s="855" t="s">
        <v>755</v>
      </c>
      <c r="E37" s="855"/>
      <c r="F37" s="855"/>
      <c r="G37" s="855"/>
      <c r="H37" s="855"/>
      <c r="I37" s="855"/>
      <c r="J37" s="855"/>
      <c r="K37" s="855"/>
      <c r="L37" s="855"/>
      <c r="M37" s="855"/>
      <c r="N37" s="855"/>
      <c r="O37" s="338"/>
      <c r="P37" s="962">
        <v>327344</v>
      </c>
      <c r="Q37" s="962"/>
      <c r="R37" s="962"/>
      <c r="S37" s="962"/>
      <c r="T37" s="962"/>
      <c r="U37" s="962"/>
      <c r="V37" s="1020">
        <v>1.7</v>
      </c>
      <c r="W37" s="1020"/>
      <c r="X37" s="1020"/>
      <c r="Y37" s="1020"/>
      <c r="Z37" s="1020">
        <v>-36.4</v>
      </c>
      <c r="AA37" s="1020"/>
      <c r="AB37" s="1020"/>
      <c r="AC37" s="1020"/>
      <c r="AD37" s="1020"/>
      <c r="AE37" s="962">
        <v>317016</v>
      </c>
      <c r="AF37" s="962"/>
      <c r="AG37" s="962"/>
      <c r="AH37" s="962"/>
      <c r="AI37" s="962"/>
      <c r="AJ37" s="962"/>
      <c r="AK37" s="1020">
        <v>1.6</v>
      </c>
      <c r="AL37" s="1020"/>
      <c r="AM37" s="1020"/>
      <c r="AN37" s="1020"/>
      <c r="AO37" s="1020">
        <v>-3.2</v>
      </c>
      <c r="AP37" s="1020"/>
      <c r="AQ37" s="1020"/>
      <c r="AR37" s="1020"/>
      <c r="AS37" s="1020"/>
    </row>
    <row r="38" spans="2:45" ht="18" customHeight="1">
      <c r="B38" s="1021">
        <v>9</v>
      </c>
      <c r="C38" s="1021"/>
      <c r="D38" s="855" t="s">
        <v>185</v>
      </c>
      <c r="E38" s="855"/>
      <c r="F38" s="855"/>
      <c r="G38" s="855"/>
      <c r="H38" s="855"/>
      <c r="I38" s="855"/>
      <c r="J38" s="855"/>
      <c r="K38" s="855"/>
      <c r="L38" s="855"/>
      <c r="M38" s="855"/>
      <c r="N38" s="855"/>
      <c r="O38" s="338"/>
      <c r="P38" s="962">
        <v>1001250</v>
      </c>
      <c r="Q38" s="962"/>
      <c r="R38" s="962"/>
      <c r="S38" s="962"/>
      <c r="T38" s="962"/>
      <c r="U38" s="962"/>
      <c r="V38" s="1020">
        <v>5.3</v>
      </c>
      <c r="W38" s="1020"/>
      <c r="X38" s="1020"/>
      <c r="Y38" s="1020"/>
      <c r="Z38" s="1020">
        <v>0.8</v>
      </c>
      <c r="AA38" s="1020"/>
      <c r="AB38" s="1020"/>
      <c r="AC38" s="1020"/>
      <c r="AD38" s="1020"/>
      <c r="AE38" s="962">
        <v>997693</v>
      </c>
      <c r="AF38" s="962"/>
      <c r="AG38" s="962"/>
      <c r="AH38" s="962"/>
      <c r="AI38" s="962"/>
      <c r="AJ38" s="962"/>
      <c r="AK38" s="1020">
        <v>5.0999999999999996</v>
      </c>
      <c r="AL38" s="1020"/>
      <c r="AM38" s="1020"/>
      <c r="AN38" s="1020"/>
      <c r="AO38" s="1020">
        <v>-0.4</v>
      </c>
      <c r="AP38" s="1020"/>
      <c r="AQ38" s="1020"/>
      <c r="AR38" s="1020"/>
      <c r="AS38" s="1020"/>
    </row>
    <row r="39" spans="2:45" ht="18" customHeight="1">
      <c r="B39" s="1021">
        <v>10</v>
      </c>
      <c r="C39" s="1021"/>
      <c r="D39" s="855" t="s">
        <v>754</v>
      </c>
      <c r="E39" s="855"/>
      <c r="F39" s="855"/>
      <c r="G39" s="855"/>
      <c r="H39" s="855"/>
      <c r="I39" s="855"/>
      <c r="J39" s="855"/>
      <c r="K39" s="855"/>
      <c r="L39" s="855"/>
      <c r="M39" s="855"/>
      <c r="N39" s="855"/>
      <c r="O39" s="338"/>
      <c r="P39" s="962">
        <v>666773</v>
      </c>
      <c r="Q39" s="962"/>
      <c r="R39" s="962"/>
      <c r="S39" s="962"/>
      <c r="T39" s="962"/>
      <c r="U39" s="962"/>
      <c r="V39" s="1020">
        <v>3.5</v>
      </c>
      <c r="W39" s="1020"/>
      <c r="X39" s="1020"/>
      <c r="Y39" s="1020"/>
      <c r="Z39" s="1020">
        <v>-8</v>
      </c>
      <c r="AA39" s="1020"/>
      <c r="AB39" s="1020"/>
      <c r="AC39" s="1020"/>
      <c r="AD39" s="1020"/>
      <c r="AE39" s="962">
        <v>723270</v>
      </c>
      <c r="AF39" s="962"/>
      <c r="AG39" s="962"/>
      <c r="AH39" s="962"/>
      <c r="AI39" s="962"/>
      <c r="AJ39" s="962"/>
      <c r="AK39" s="1020">
        <v>3.7</v>
      </c>
      <c r="AL39" s="1020"/>
      <c r="AM39" s="1020"/>
      <c r="AN39" s="1020"/>
      <c r="AO39" s="1020">
        <v>8.5</v>
      </c>
      <c r="AP39" s="1020"/>
      <c r="AQ39" s="1020"/>
      <c r="AR39" s="1020"/>
      <c r="AS39" s="1020"/>
    </row>
    <row r="40" spans="2:45" ht="18" customHeight="1">
      <c r="B40" s="1021">
        <v>11</v>
      </c>
      <c r="C40" s="1021"/>
      <c r="D40" s="855" t="s">
        <v>753</v>
      </c>
      <c r="E40" s="855"/>
      <c r="F40" s="855"/>
      <c r="G40" s="855"/>
      <c r="H40" s="855"/>
      <c r="I40" s="855"/>
      <c r="J40" s="855"/>
      <c r="K40" s="855"/>
      <c r="L40" s="855"/>
      <c r="M40" s="855"/>
      <c r="N40" s="855"/>
      <c r="O40" s="338"/>
      <c r="P40" s="962">
        <v>2431042</v>
      </c>
      <c r="Q40" s="962"/>
      <c r="R40" s="962"/>
      <c r="S40" s="962"/>
      <c r="T40" s="962"/>
      <c r="U40" s="962"/>
      <c r="V40" s="1020">
        <v>12.9</v>
      </c>
      <c r="W40" s="1020"/>
      <c r="X40" s="1020"/>
      <c r="Y40" s="1020"/>
      <c r="Z40" s="1020">
        <v>1.3</v>
      </c>
      <c r="AA40" s="1020"/>
      <c r="AB40" s="1020"/>
      <c r="AC40" s="1020"/>
      <c r="AD40" s="1020"/>
      <c r="AE40" s="962">
        <v>2430991</v>
      </c>
      <c r="AF40" s="962"/>
      <c r="AG40" s="962"/>
      <c r="AH40" s="962"/>
      <c r="AI40" s="962"/>
      <c r="AJ40" s="962"/>
      <c r="AK40" s="1020">
        <v>12.5</v>
      </c>
      <c r="AL40" s="1020"/>
      <c r="AM40" s="1020"/>
      <c r="AN40" s="1020"/>
      <c r="AO40" s="1023" t="s">
        <v>1055</v>
      </c>
      <c r="AP40" s="1020"/>
      <c r="AQ40" s="1020"/>
      <c r="AR40" s="1020"/>
      <c r="AS40" s="1020"/>
    </row>
    <row r="41" spans="2:45" ht="18" customHeight="1">
      <c r="B41" s="1021">
        <v>12</v>
      </c>
      <c r="C41" s="1021"/>
      <c r="D41" s="951" t="s">
        <v>752</v>
      </c>
      <c r="E41" s="951"/>
      <c r="F41" s="951"/>
      <c r="G41" s="951"/>
      <c r="H41" s="951"/>
      <c r="I41" s="951"/>
      <c r="J41" s="951"/>
      <c r="K41" s="951"/>
      <c r="L41" s="951"/>
      <c r="M41" s="951"/>
      <c r="N41" s="951"/>
      <c r="O41" s="338"/>
      <c r="P41" s="962">
        <v>1807547</v>
      </c>
      <c r="Q41" s="962"/>
      <c r="R41" s="962"/>
      <c r="S41" s="962"/>
      <c r="T41" s="962"/>
      <c r="U41" s="962"/>
      <c r="V41" s="1020">
        <v>9.6</v>
      </c>
      <c r="W41" s="1020"/>
      <c r="X41" s="1020"/>
      <c r="Y41" s="1020"/>
      <c r="Z41" s="1020">
        <v>0.5</v>
      </c>
      <c r="AA41" s="1020"/>
      <c r="AB41" s="1020"/>
      <c r="AC41" s="1020"/>
      <c r="AD41" s="1020"/>
      <c r="AE41" s="962">
        <v>1892272</v>
      </c>
      <c r="AF41" s="962"/>
      <c r="AG41" s="962"/>
      <c r="AH41" s="962"/>
      <c r="AI41" s="962"/>
      <c r="AJ41" s="962"/>
      <c r="AK41" s="1020">
        <v>9.6999999999999993</v>
      </c>
      <c r="AL41" s="1020"/>
      <c r="AM41" s="1020"/>
      <c r="AN41" s="1020"/>
      <c r="AO41" s="1020">
        <v>4.7</v>
      </c>
      <c r="AP41" s="1020"/>
      <c r="AQ41" s="1020"/>
      <c r="AR41" s="1020"/>
      <c r="AS41" s="1020"/>
    </row>
    <row r="42" spans="2:45" ht="18" customHeight="1">
      <c r="B42" s="1021">
        <v>13</v>
      </c>
      <c r="C42" s="1021"/>
      <c r="D42" s="855" t="s">
        <v>751</v>
      </c>
      <c r="E42" s="855"/>
      <c r="F42" s="855"/>
      <c r="G42" s="855"/>
      <c r="H42" s="855"/>
      <c r="I42" s="855"/>
      <c r="J42" s="855"/>
      <c r="K42" s="855"/>
      <c r="L42" s="855"/>
      <c r="M42" s="855"/>
      <c r="N42" s="855"/>
      <c r="O42" s="338"/>
      <c r="P42" s="962">
        <v>904185</v>
      </c>
      <c r="Q42" s="962"/>
      <c r="R42" s="962"/>
      <c r="S42" s="962"/>
      <c r="T42" s="962"/>
      <c r="U42" s="962"/>
      <c r="V42" s="1020">
        <v>4.8</v>
      </c>
      <c r="W42" s="1020"/>
      <c r="X42" s="1020"/>
      <c r="Y42" s="1020"/>
      <c r="Z42" s="1020">
        <v>-0.4</v>
      </c>
      <c r="AA42" s="1020"/>
      <c r="AB42" s="1020"/>
      <c r="AC42" s="1020"/>
      <c r="AD42" s="1020"/>
      <c r="AE42" s="962">
        <v>919962</v>
      </c>
      <c r="AF42" s="962"/>
      <c r="AG42" s="962"/>
      <c r="AH42" s="962"/>
      <c r="AI42" s="962"/>
      <c r="AJ42" s="962"/>
      <c r="AK42" s="1020">
        <v>4.7</v>
      </c>
      <c r="AL42" s="1020"/>
      <c r="AM42" s="1020"/>
      <c r="AN42" s="1020"/>
      <c r="AO42" s="1020">
        <v>1.7</v>
      </c>
      <c r="AP42" s="1020"/>
      <c r="AQ42" s="1020"/>
      <c r="AR42" s="1020"/>
      <c r="AS42" s="1020"/>
    </row>
    <row r="43" spans="2:45" ht="18" customHeight="1">
      <c r="B43" s="1021">
        <v>14</v>
      </c>
      <c r="C43" s="1021"/>
      <c r="D43" s="855" t="s">
        <v>750</v>
      </c>
      <c r="E43" s="855"/>
      <c r="F43" s="855"/>
      <c r="G43" s="855"/>
      <c r="H43" s="855"/>
      <c r="I43" s="855"/>
      <c r="J43" s="855"/>
      <c r="K43" s="855"/>
      <c r="L43" s="855"/>
      <c r="M43" s="855"/>
      <c r="N43" s="855"/>
      <c r="O43" s="389"/>
      <c r="P43" s="962">
        <v>778529</v>
      </c>
      <c r="Q43" s="962"/>
      <c r="R43" s="962"/>
      <c r="S43" s="962"/>
      <c r="T43" s="962"/>
      <c r="U43" s="962"/>
      <c r="V43" s="1020">
        <v>4.0999999999999996</v>
      </c>
      <c r="W43" s="1020"/>
      <c r="X43" s="1020"/>
      <c r="Y43" s="1020"/>
      <c r="Z43" s="1020">
        <v>0</v>
      </c>
      <c r="AA43" s="1020"/>
      <c r="AB43" s="1020"/>
      <c r="AC43" s="1020"/>
      <c r="AD43" s="1020"/>
      <c r="AE43" s="962">
        <v>779813</v>
      </c>
      <c r="AF43" s="962"/>
      <c r="AG43" s="962"/>
      <c r="AH43" s="962"/>
      <c r="AI43" s="962"/>
      <c r="AJ43" s="962"/>
      <c r="AK43" s="1020">
        <v>4</v>
      </c>
      <c r="AL43" s="1020"/>
      <c r="AM43" s="1020"/>
      <c r="AN43" s="1020"/>
      <c r="AO43" s="1023">
        <v>0.2</v>
      </c>
      <c r="AP43" s="1020"/>
      <c r="AQ43" s="1020"/>
      <c r="AR43" s="1020"/>
      <c r="AS43" s="1020"/>
    </row>
    <row r="44" spans="2:45" ht="18" customHeight="1">
      <c r="B44" s="1021">
        <v>15</v>
      </c>
      <c r="C44" s="1021"/>
      <c r="D44" s="855" t="s">
        <v>749</v>
      </c>
      <c r="E44" s="855"/>
      <c r="F44" s="855"/>
      <c r="G44" s="855"/>
      <c r="H44" s="855"/>
      <c r="I44" s="855"/>
      <c r="J44" s="855"/>
      <c r="K44" s="855"/>
      <c r="L44" s="855"/>
      <c r="M44" s="855"/>
      <c r="N44" s="855"/>
      <c r="O44" s="389"/>
      <c r="P44" s="962">
        <v>2170008</v>
      </c>
      <c r="Q44" s="962"/>
      <c r="R44" s="962"/>
      <c r="S44" s="962"/>
      <c r="T44" s="962"/>
      <c r="U44" s="962"/>
      <c r="V44" s="1020">
        <v>11.5</v>
      </c>
      <c r="W44" s="1020"/>
      <c r="X44" s="1020"/>
      <c r="Y44" s="1020"/>
      <c r="Z44" s="1020">
        <v>-0.8</v>
      </c>
      <c r="AA44" s="1020"/>
      <c r="AB44" s="1020"/>
      <c r="AC44" s="1020"/>
      <c r="AD44" s="1020"/>
      <c r="AE44" s="962">
        <v>2264721</v>
      </c>
      <c r="AF44" s="962"/>
      <c r="AG44" s="962"/>
      <c r="AH44" s="962"/>
      <c r="AI44" s="962"/>
      <c r="AJ44" s="962"/>
      <c r="AK44" s="1020">
        <v>11.6</v>
      </c>
      <c r="AL44" s="1020"/>
      <c r="AM44" s="1020"/>
      <c r="AN44" s="1020"/>
      <c r="AO44" s="1020">
        <v>4.4000000000000004</v>
      </c>
      <c r="AP44" s="1020"/>
      <c r="AQ44" s="1020"/>
      <c r="AR44" s="1020"/>
      <c r="AS44" s="1020"/>
    </row>
    <row r="45" spans="2:45" ht="18" customHeight="1">
      <c r="B45" s="1021">
        <v>16</v>
      </c>
      <c r="C45" s="1021"/>
      <c r="D45" s="855" t="s">
        <v>748</v>
      </c>
      <c r="E45" s="855"/>
      <c r="F45" s="855"/>
      <c r="G45" s="855"/>
      <c r="H45" s="855"/>
      <c r="I45" s="855"/>
      <c r="J45" s="855"/>
      <c r="K45" s="855"/>
      <c r="L45" s="855"/>
      <c r="M45" s="855"/>
      <c r="N45" s="855"/>
      <c r="O45" s="389"/>
      <c r="P45" s="962">
        <v>732362</v>
      </c>
      <c r="Q45" s="962"/>
      <c r="R45" s="962"/>
      <c r="S45" s="962"/>
      <c r="T45" s="962"/>
      <c r="U45" s="962"/>
      <c r="V45" s="1020">
        <v>3.9</v>
      </c>
      <c r="W45" s="1020"/>
      <c r="X45" s="1020"/>
      <c r="Y45" s="1020"/>
      <c r="Z45" s="1020">
        <v>-12.2</v>
      </c>
      <c r="AA45" s="1020"/>
      <c r="AB45" s="1020"/>
      <c r="AC45" s="1020"/>
      <c r="AD45" s="1020"/>
      <c r="AE45" s="962">
        <v>747795</v>
      </c>
      <c r="AF45" s="962"/>
      <c r="AG45" s="962"/>
      <c r="AH45" s="962"/>
      <c r="AI45" s="962"/>
      <c r="AJ45" s="962"/>
      <c r="AK45" s="1020">
        <v>3.8</v>
      </c>
      <c r="AL45" s="1020"/>
      <c r="AM45" s="1020"/>
      <c r="AN45" s="1020"/>
      <c r="AO45" s="1020">
        <v>2.1</v>
      </c>
      <c r="AP45" s="1020"/>
      <c r="AQ45" s="1020"/>
      <c r="AR45" s="1020"/>
      <c r="AS45" s="1020"/>
    </row>
    <row r="46" spans="2:45" ht="18" customHeight="1">
      <c r="B46" s="1021">
        <v>17</v>
      </c>
      <c r="C46" s="1021"/>
      <c r="D46" s="855" t="s">
        <v>747</v>
      </c>
      <c r="E46" s="855"/>
      <c r="F46" s="855"/>
      <c r="G46" s="855"/>
      <c r="H46" s="855"/>
      <c r="I46" s="855"/>
      <c r="J46" s="855"/>
      <c r="K46" s="855"/>
      <c r="L46" s="855"/>
      <c r="M46" s="855"/>
      <c r="N46" s="855"/>
      <c r="O46" s="338"/>
      <c r="P46" s="962">
        <v>18743054</v>
      </c>
      <c r="Q46" s="962"/>
      <c r="R46" s="962"/>
      <c r="S46" s="962"/>
      <c r="T46" s="962"/>
      <c r="U46" s="962"/>
      <c r="V46" s="1020">
        <v>99.5</v>
      </c>
      <c r="W46" s="1020"/>
      <c r="X46" s="1020"/>
      <c r="Y46" s="1020"/>
      <c r="Z46" s="1020">
        <v>-5.0999999999999996</v>
      </c>
      <c r="AA46" s="1020"/>
      <c r="AB46" s="1020"/>
      <c r="AC46" s="1020"/>
      <c r="AD46" s="1020"/>
      <c r="AE46" s="962">
        <v>19274126</v>
      </c>
      <c r="AF46" s="962"/>
      <c r="AG46" s="962"/>
      <c r="AH46" s="962"/>
      <c r="AI46" s="962"/>
      <c r="AJ46" s="962"/>
      <c r="AK46" s="1020">
        <v>99.1</v>
      </c>
      <c r="AL46" s="1020"/>
      <c r="AM46" s="1020"/>
      <c r="AN46" s="1020"/>
      <c r="AO46" s="1020">
        <v>2.8</v>
      </c>
      <c r="AP46" s="1020"/>
      <c r="AQ46" s="1020"/>
      <c r="AR46" s="1020"/>
      <c r="AS46" s="1020"/>
    </row>
    <row r="47" spans="2:45" ht="18" customHeight="1">
      <c r="B47" s="1019">
        <v>18</v>
      </c>
      <c r="C47" s="1019"/>
      <c r="D47" s="1022" t="s">
        <v>746</v>
      </c>
      <c r="E47" s="1022"/>
      <c r="F47" s="1022"/>
      <c r="G47" s="1022"/>
      <c r="H47" s="1022"/>
      <c r="I47" s="1022"/>
      <c r="J47" s="1022"/>
      <c r="K47" s="1022"/>
      <c r="L47" s="1022"/>
      <c r="M47" s="1022"/>
      <c r="N47" s="1022"/>
      <c r="O47" s="389"/>
      <c r="P47" s="962">
        <v>334141</v>
      </c>
      <c r="Q47" s="962"/>
      <c r="R47" s="962"/>
      <c r="S47" s="962"/>
      <c r="T47" s="962"/>
      <c r="U47" s="962"/>
      <c r="V47" s="1020">
        <v>1.8</v>
      </c>
      <c r="W47" s="1020"/>
      <c r="X47" s="1020"/>
      <c r="Y47" s="1020"/>
      <c r="Z47" s="1020">
        <v>-3.1</v>
      </c>
      <c r="AA47" s="1020"/>
      <c r="AB47" s="1020"/>
      <c r="AC47" s="1020"/>
      <c r="AD47" s="1020"/>
      <c r="AE47" s="962">
        <v>398779</v>
      </c>
      <c r="AF47" s="962"/>
      <c r="AG47" s="962"/>
      <c r="AH47" s="962"/>
      <c r="AI47" s="962"/>
      <c r="AJ47" s="962"/>
      <c r="AK47" s="1020">
        <v>2</v>
      </c>
      <c r="AL47" s="1020"/>
      <c r="AM47" s="1020"/>
      <c r="AN47" s="1020"/>
      <c r="AO47" s="1020">
        <v>19.3</v>
      </c>
      <c r="AP47" s="1020"/>
      <c r="AQ47" s="1020"/>
      <c r="AR47" s="1020"/>
      <c r="AS47" s="1020"/>
    </row>
    <row r="48" spans="2:45" ht="18" customHeight="1">
      <c r="B48" s="1019">
        <v>19</v>
      </c>
      <c r="C48" s="1019"/>
      <c r="D48" s="949" t="s">
        <v>745</v>
      </c>
      <c r="E48" s="949"/>
      <c r="F48" s="949"/>
      <c r="G48" s="949"/>
      <c r="H48" s="949"/>
      <c r="I48" s="949"/>
      <c r="J48" s="949"/>
      <c r="K48" s="949"/>
      <c r="L48" s="949"/>
      <c r="M48" s="949"/>
      <c r="N48" s="949"/>
      <c r="O48" s="389"/>
      <c r="P48" s="962">
        <v>231285</v>
      </c>
      <c r="Q48" s="962"/>
      <c r="R48" s="962"/>
      <c r="S48" s="962"/>
      <c r="T48" s="962"/>
      <c r="U48" s="962"/>
      <c r="V48" s="1020">
        <v>1.2</v>
      </c>
      <c r="W48" s="1020"/>
      <c r="X48" s="1020"/>
      <c r="Y48" s="1020"/>
      <c r="Z48" s="1020">
        <v>-4.0999999999999996</v>
      </c>
      <c r="AA48" s="1020"/>
      <c r="AB48" s="1020"/>
      <c r="AC48" s="1020"/>
      <c r="AD48" s="1020"/>
      <c r="AE48" s="962">
        <v>215789</v>
      </c>
      <c r="AF48" s="962"/>
      <c r="AG48" s="962"/>
      <c r="AH48" s="962"/>
      <c r="AI48" s="962"/>
      <c r="AJ48" s="962"/>
      <c r="AK48" s="1020">
        <v>1.1000000000000001</v>
      </c>
      <c r="AL48" s="1020"/>
      <c r="AM48" s="1020"/>
      <c r="AN48" s="1020"/>
      <c r="AO48" s="1020">
        <v>-6.7</v>
      </c>
      <c r="AP48" s="1020"/>
      <c r="AQ48" s="1020"/>
      <c r="AR48" s="1020"/>
      <c r="AS48" s="1020"/>
    </row>
    <row r="49" spans="1:179" ht="18" customHeight="1">
      <c r="B49" s="1021">
        <v>20</v>
      </c>
      <c r="C49" s="1021"/>
      <c r="D49" s="855" t="s">
        <v>744</v>
      </c>
      <c r="E49" s="855"/>
      <c r="F49" s="855"/>
      <c r="G49" s="855"/>
      <c r="H49" s="855"/>
      <c r="I49" s="855"/>
      <c r="J49" s="855"/>
      <c r="K49" s="855"/>
      <c r="L49" s="855"/>
      <c r="M49" s="855"/>
      <c r="N49" s="855"/>
      <c r="O49" s="338"/>
      <c r="P49" s="962">
        <v>18845910</v>
      </c>
      <c r="Q49" s="962"/>
      <c r="R49" s="962"/>
      <c r="S49" s="962"/>
      <c r="T49" s="962"/>
      <c r="U49" s="962"/>
      <c r="V49" s="1020">
        <v>100</v>
      </c>
      <c r="W49" s="1020"/>
      <c r="X49" s="1020"/>
      <c r="Y49" s="1020"/>
      <c r="Z49" s="1020">
        <v>-5</v>
      </c>
      <c r="AA49" s="1020"/>
      <c r="AB49" s="1020"/>
      <c r="AC49" s="1020"/>
      <c r="AD49" s="1020"/>
      <c r="AE49" s="962">
        <v>19457117</v>
      </c>
      <c r="AF49" s="962"/>
      <c r="AG49" s="962"/>
      <c r="AH49" s="962"/>
      <c r="AI49" s="962"/>
      <c r="AJ49" s="962"/>
      <c r="AK49" s="1020">
        <v>100</v>
      </c>
      <c r="AL49" s="1020"/>
      <c r="AM49" s="1020"/>
      <c r="AN49" s="1020"/>
      <c r="AO49" s="1020">
        <v>3.2</v>
      </c>
      <c r="AP49" s="1020"/>
      <c r="AQ49" s="1020"/>
      <c r="AR49" s="1020"/>
      <c r="AS49" s="1020"/>
    </row>
    <row r="50" spans="1:179" s="220" customFormat="1" ht="6" customHeight="1">
      <c r="A50" s="200"/>
      <c r="B50" s="229"/>
      <c r="C50" s="229"/>
      <c r="D50" s="229"/>
      <c r="E50" s="229"/>
      <c r="F50" s="229"/>
      <c r="G50" s="229"/>
      <c r="H50" s="229"/>
      <c r="I50" s="229"/>
      <c r="J50" s="229"/>
      <c r="K50" s="229"/>
      <c r="L50" s="229"/>
      <c r="M50" s="229"/>
      <c r="N50" s="229"/>
      <c r="O50" s="230"/>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row>
    <row r="51" spans="1:179" s="128" customFormat="1" ht="12.75" customHeight="1">
      <c r="B51" s="227" t="s">
        <v>743</v>
      </c>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row>
    <row r="52" spans="1:179" s="128" customFormat="1" ht="12.9" customHeight="1">
      <c r="B52" s="128" t="s">
        <v>742</v>
      </c>
    </row>
    <row r="53" spans="1:179" s="128" customFormat="1" ht="13.5" customHeight="1"/>
    <row r="54" spans="1:179" s="128" customFormat="1" ht="12.9" customHeight="1"/>
    <row r="55" spans="1:179" s="128" customFormat="1" ht="12.9" customHeight="1"/>
    <row r="56" spans="1:179" s="128" customFormat="1" ht="12.9" customHeight="1"/>
    <row r="57" spans="1:179" s="128" customFormat="1" ht="12.9" customHeight="1"/>
    <row r="58" spans="1:179" s="128" customFormat="1" ht="12.9" customHeight="1"/>
    <row r="59" spans="1:179" s="223" customFormat="1" ht="12.9" customHeight="1">
      <c r="A59" s="128"/>
      <c r="B59" s="38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row>
    <row r="60" spans="1:179" s="223" customFormat="1" ht="12.9"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c r="EK60" s="128"/>
      <c r="EL60" s="128"/>
      <c r="EM60" s="128"/>
      <c r="EN60" s="128"/>
      <c r="EO60" s="128"/>
      <c r="EP60" s="128"/>
      <c r="EQ60" s="128"/>
      <c r="ER60" s="128"/>
      <c r="ES60" s="128"/>
      <c r="ET60" s="128"/>
      <c r="EU60" s="128"/>
      <c r="EV60" s="128"/>
      <c r="EW60" s="128"/>
      <c r="EX60" s="128"/>
      <c r="EY60" s="128"/>
      <c r="EZ60" s="128"/>
      <c r="FA60" s="128"/>
      <c r="FB60" s="128"/>
      <c r="FC60" s="128"/>
      <c r="FD60" s="128"/>
      <c r="FE60" s="128"/>
      <c r="FF60" s="128"/>
      <c r="FG60" s="128"/>
      <c r="FH60" s="128"/>
      <c r="FI60" s="128"/>
      <c r="FJ60" s="128"/>
      <c r="FK60" s="128"/>
      <c r="FL60" s="128"/>
      <c r="FM60" s="128"/>
      <c r="FN60" s="128"/>
      <c r="FO60" s="128"/>
      <c r="FP60" s="128"/>
      <c r="FQ60" s="128"/>
      <c r="FR60" s="128"/>
      <c r="FS60" s="128"/>
      <c r="FT60" s="128"/>
      <c r="FU60" s="128"/>
      <c r="FV60" s="128"/>
      <c r="FW60" s="128"/>
    </row>
    <row r="61" spans="1:179" s="128" customFormat="1" ht="12.9" customHeight="1"/>
    <row r="62" spans="1:179" s="128" customFormat="1" ht="12.9" customHeight="1"/>
    <row r="63" spans="1:179" s="128" customFormat="1" ht="12.9" customHeight="1"/>
    <row r="64" spans="1:179" s="128" customFormat="1" ht="12.9" customHeight="1"/>
    <row r="65" s="128" customFormat="1" ht="12.9" customHeight="1"/>
    <row r="66" s="128" customFormat="1" ht="12.9" customHeight="1"/>
    <row r="67" s="128" customFormat="1" ht="12.9" customHeight="1"/>
    <row r="68" s="128" customFormat="1" ht="12.9" customHeight="1"/>
  </sheetData>
  <mergeCells count="265">
    <mergeCell ref="AJ13:AM13"/>
    <mergeCell ref="AN13:AS13"/>
    <mergeCell ref="D43:N43"/>
    <mergeCell ref="P43:U43"/>
    <mergeCell ref="V43:Y43"/>
    <mergeCell ref="Z43:AD43"/>
    <mergeCell ref="AE43:AJ43"/>
    <mergeCell ref="AD12:AI12"/>
    <mergeCell ref="AJ12:AM12"/>
    <mergeCell ref="AN12:AS12"/>
    <mergeCell ref="B12:D12"/>
    <mergeCell ref="G12:I12"/>
    <mergeCell ref="J12:O12"/>
    <mergeCell ref="P12:S12"/>
    <mergeCell ref="T12:Y12"/>
    <mergeCell ref="Z12:AC12"/>
    <mergeCell ref="B39:C39"/>
    <mergeCell ref="D39:N39"/>
    <mergeCell ref="B40:C40"/>
    <mergeCell ref="D40:N40"/>
    <mergeCell ref="B41:C41"/>
    <mergeCell ref="D41:N41"/>
    <mergeCell ref="B36:C36"/>
    <mergeCell ref="D36:N36"/>
    <mergeCell ref="B37:C37"/>
    <mergeCell ref="D37:N37"/>
    <mergeCell ref="Z9:AC9"/>
    <mergeCell ref="Z11:AC11"/>
    <mergeCell ref="B38:C38"/>
    <mergeCell ref="D38:N38"/>
    <mergeCell ref="B33:C33"/>
    <mergeCell ref="D33:N33"/>
    <mergeCell ref="B34:C34"/>
    <mergeCell ref="D34:N34"/>
    <mergeCell ref="B35:C35"/>
    <mergeCell ref="D35:N35"/>
    <mergeCell ref="E29:N29"/>
    <mergeCell ref="E30:N30"/>
    <mergeCell ref="B31:C31"/>
    <mergeCell ref="D31:N31"/>
    <mergeCell ref="B32:C32"/>
    <mergeCell ref="D32:N32"/>
    <mergeCell ref="B13:D13"/>
    <mergeCell ref="E13:F13"/>
    <mergeCell ref="G13:I13"/>
    <mergeCell ref="J13:O13"/>
    <mergeCell ref="P13:S13"/>
    <mergeCell ref="T13:Y13"/>
    <mergeCell ref="Z13:AC13"/>
    <mergeCell ref="B8:D8"/>
    <mergeCell ref="E8:F8"/>
    <mergeCell ref="G8:I8"/>
    <mergeCell ref="J8:O8"/>
    <mergeCell ref="P8:S8"/>
    <mergeCell ref="T8:Y8"/>
    <mergeCell ref="Z8:AC8"/>
    <mergeCell ref="AD8:AI8"/>
    <mergeCell ref="T9:Y9"/>
    <mergeCell ref="AD9:AI9"/>
    <mergeCell ref="E12:F12"/>
    <mergeCell ref="AD13:AI13"/>
    <mergeCell ref="AJ8:AM8"/>
    <mergeCell ref="E28:N28"/>
    <mergeCell ref="AF5:AQ5"/>
    <mergeCell ref="J6:O6"/>
    <mergeCell ref="P6:S6"/>
    <mergeCell ref="T6:Y6"/>
    <mergeCell ref="Z6:AC6"/>
    <mergeCell ref="AD6:AI6"/>
    <mergeCell ref="AJ6:AM6"/>
    <mergeCell ref="AN6:AS6"/>
    <mergeCell ref="AN8:AS8"/>
    <mergeCell ref="B5:I6"/>
    <mergeCell ref="J5:S5"/>
    <mergeCell ref="T5:AC5"/>
    <mergeCell ref="B14:D14"/>
    <mergeCell ref="G14:I14"/>
    <mergeCell ref="J14:O14"/>
    <mergeCell ref="P14:S14"/>
    <mergeCell ref="T14:Y14"/>
    <mergeCell ref="Z14:AC14"/>
    <mergeCell ref="Z10:AC10"/>
    <mergeCell ref="E10:F10"/>
    <mergeCell ref="J9:O9"/>
    <mergeCell ref="P9:S9"/>
    <mergeCell ref="AJ9:AM9"/>
    <mergeCell ref="AN9:AS9"/>
    <mergeCell ref="E11:F11"/>
    <mergeCell ref="J10:O10"/>
    <mergeCell ref="P10:S10"/>
    <mergeCell ref="T10:Y10"/>
    <mergeCell ref="E9:F9"/>
    <mergeCell ref="AD10:AI10"/>
    <mergeCell ref="AJ10:AM10"/>
    <mergeCell ref="AN10:AS10"/>
    <mergeCell ref="AJ11:AM11"/>
    <mergeCell ref="AN11:AS11"/>
    <mergeCell ref="J11:O11"/>
    <mergeCell ref="P11:S11"/>
    <mergeCell ref="T11:Y11"/>
    <mergeCell ref="AD11:AI11"/>
    <mergeCell ref="E14:F14"/>
    <mergeCell ref="AO25:AS25"/>
    <mergeCell ref="AD14:AI14"/>
    <mergeCell ref="AJ14:AM14"/>
    <mergeCell ref="AN14:AS14"/>
    <mergeCell ref="AE27:AJ27"/>
    <mergeCell ref="AK27:AN27"/>
    <mergeCell ref="AO27:AS27"/>
    <mergeCell ref="B24:O25"/>
    <mergeCell ref="S24:AA24"/>
    <mergeCell ref="AH24:AP24"/>
    <mergeCell ref="P25:U25"/>
    <mergeCell ref="V25:Y25"/>
    <mergeCell ref="Z25:AD25"/>
    <mergeCell ref="AE25:AJ25"/>
    <mergeCell ref="AK25:AN25"/>
    <mergeCell ref="B27:C27"/>
    <mergeCell ref="D27:N27"/>
    <mergeCell ref="P27:U27"/>
    <mergeCell ref="V27:Y27"/>
    <mergeCell ref="Z27:AD27"/>
    <mergeCell ref="Z31:AD31"/>
    <mergeCell ref="AE31:AJ31"/>
    <mergeCell ref="V28:Y28"/>
    <mergeCell ref="Z28:AD28"/>
    <mergeCell ref="AE28:AJ28"/>
    <mergeCell ref="AK28:AN28"/>
    <mergeCell ref="AO32:AS32"/>
    <mergeCell ref="P32:U32"/>
    <mergeCell ref="P29:U29"/>
    <mergeCell ref="V29:Y29"/>
    <mergeCell ref="Z29:AD29"/>
    <mergeCell ref="AE29:AJ29"/>
    <mergeCell ref="AK29:AN29"/>
    <mergeCell ref="AO29:AS29"/>
    <mergeCell ref="P28:U28"/>
    <mergeCell ref="AK30:AN30"/>
    <mergeCell ref="AO28:AS28"/>
    <mergeCell ref="P33:U33"/>
    <mergeCell ref="V33:Y33"/>
    <mergeCell ref="AO34:AS34"/>
    <mergeCell ref="AK31:AN31"/>
    <mergeCell ref="AO31:AS31"/>
    <mergeCell ref="P30:U30"/>
    <mergeCell ref="V30:Y30"/>
    <mergeCell ref="Z30:AD30"/>
    <mergeCell ref="AE30:AJ30"/>
    <mergeCell ref="AO33:AS33"/>
    <mergeCell ref="V32:Y32"/>
    <mergeCell ref="Z32:AD32"/>
    <mergeCell ref="AE32:AJ32"/>
    <mergeCell ref="AK32:AN32"/>
    <mergeCell ref="AO30:AS30"/>
    <mergeCell ref="V34:Y34"/>
    <mergeCell ref="Z34:AD34"/>
    <mergeCell ref="AE34:AJ34"/>
    <mergeCell ref="AK34:AN34"/>
    <mergeCell ref="Z33:AD33"/>
    <mergeCell ref="AE33:AJ33"/>
    <mergeCell ref="AK33:AN33"/>
    <mergeCell ref="P31:U31"/>
    <mergeCell ref="V31:Y31"/>
    <mergeCell ref="P35:U35"/>
    <mergeCell ref="V35:Y35"/>
    <mergeCell ref="Z35:AD35"/>
    <mergeCell ref="AE35:AJ35"/>
    <mergeCell ref="AK35:AN35"/>
    <mergeCell ref="AO35:AS35"/>
    <mergeCell ref="P34:U34"/>
    <mergeCell ref="AO36:AS36"/>
    <mergeCell ref="Z37:AD37"/>
    <mergeCell ref="AE37:AJ37"/>
    <mergeCell ref="AK37:AN37"/>
    <mergeCell ref="AO37:AS37"/>
    <mergeCell ref="V36:Y36"/>
    <mergeCell ref="Z36:AD36"/>
    <mergeCell ref="AE36:AJ36"/>
    <mergeCell ref="AK36:AN36"/>
    <mergeCell ref="P36:U36"/>
    <mergeCell ref="AK39:AN39"/>
    <mergeCell ref="AO39:AS39"/>
    <mergeCell ref="P38:U38"/>
    <mergeCell ref="V38:Y38"/>
    <mergeCell ref="Z38:AD38"/>
    <mergeCell ref="AE38:AJ38"/>
    <mergeCell ref="AK38:AN38"/>
    <mergeCell ref="P37:U37"/>
    <mergeCell ref="V37:Y37"/>
    <mergeCell ref="AO38:AS38"/>
    <mergeCell ref="P39:U39"/>
    <mergeCell ref="V39:Y39"/>
    <mergeCell ref="Z39:AD39"/>
    <mergeCell ref="AE39:AJ39"/>
    <mergeCell ref="P41:U41"/>
    <mergeCell ref="V41:Y41"/>
    <mergeCell ref="Z41:AD41"/>
    <mergeCell ref="AE42:AJ42"/>
    <mergeCell ref="AO40:AS40"/>
    <mergeCell ref="P40:U40"/>
    <mergeCell ref="AE41:AJ41"/>
    <mergeCell ref="AK41:AN41"/>
    <mergeCell ref="AO41:AS41"/>
    <mergeCell ref="V40:Y40"/>
    <mergeCell ref="Z40:AD40"/>
    <mergeCell ref="AE40:AJ40"/>
    <mergeCell ref="AK40:AN40"/>
    <mergeCell ref="AK42:AN42"/>
    <mergeCell ref="AO42:AS42"/>
    <mergeCell ref="B45:C45"/>
    <mergeCell ref="D45:N45"/>
    <mergeCell ref="P45:U45"/>
    <mergeCell ref="V45:Y45"/>
    <mergeCell ref="Z45:AD45"/>
    <mergeCell ref="AE45:AJ45"/>
    <mergeCell ref="AK45:AN45"/>
    <mergeCell ref="AO45:AS45"/>
    <mergeCell ref="B42:C42"/>
    <mergeCell ref="D42:N42"/>
    <mergeCell ref="P42:U42"/>
    <mergeCell ref="V42:Y42"/>
    <mergeCell ref="Z42:AD42"/>
    <mergeCell ref="AK43:AN43"/>
    <mergeCell ref="AO43:AS43"/>
    <mergeCell ref="B44:C44"/>
    <mergeCell ref="D44:N44"/>
    <mergeCell ref="P44:U44"/>
    <mergeCell ref="V44:Y44"/>
    <mergeCell ref="Z44:AD44"/>
    <mergeCell ref="AE44:AJ44"/>
    <mergeCell ref="AK44:AN44"/>
    <mergeCell ref="AO44:AS44"/>
    <mergeCell ref="B43:C43"/>
    <mergeCell ref="B46:C46"/>
    <mergeCell ref="D46:N46"/>
    <mergeCell ref="P46:U46"/>
    <mergeCell ref="V46:Y46"/>
    <mergeCell ref="Z46:AD46"/>
    <mergeCell ref="AE46:AJ46"/>
    <mergeCell ref="AK46:AN46"/>
    <mergeCell ref="AO46:AS46"/>
    <mergeCell ref="B47:C47"/>
    <mergeCell ref="D47:N47"/>
    <mergeCell ref="P47:U47"/>
    <mergeCell ref="V47:Y47"/>
    <mergeCell ref="Z47:AD47"/>
    <mergeCell ref="AE47:AJ47"/>
    <mergeCell ref="AK47:AN47"/>
    <mergeCell ref="AO47:AS47"/>
    <mergeCell ref="B48:C48"/>
    <mergeCell ref="D48:N48"/>
    <mergeCell ref="P48:U48"/>
    <mergeCell ref="V48:Y48"/>
    <mergeCell ref="Z48:AD48"/>
    <mergeCell ref="AE48:AJ48"/>
    <mergeCell ref="AK48:AN48"/>
    <mergeCell ref="AO48:AS48"/>
    <mergeCell ref="AK49:AN49"/>
    <mergeCell ref="AO49:AS49"/>
    <mergeCell ref="B49:C49"/>
    <mergeCell ref="D49:N49"/>
    <mergeCell ref="P49:U49"/>
    <mergeCell ref="V49:Y49"/>
    <mergeCell ref="Z49:AD49"/>
    <mergeCell ref="AE49:AJ49"/>
  </mergeCells>
  <phoneticPr fontId="1"/>
  <printOptions horizontalCentered="1"/>
  <pageMargins left="0.39370078740157483" right="0.39370078740157483" top="0.47244094488188981" bottom="0" header="0.31496062992125984" footer="0"/>
  <pageSetup paperSize="9" scale="95" firstPageNumber="5" orientation="portrait" useFirstPageNumber="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59"/>
  <sheetViews>
    <sheetView showGridLines="0" view="pageBreakPreview" zoomScale="90" zoomScaleNormal="100" zoomScaleSheetLayoutView="90" workbookViewId="0">
      <selection activeCell="BQ40" sqref="BQ40"/>
    </sheetView>
  </sheetViews>
  <sheetFormatPr defaultColWidth="9" defaultRowHeight="20.100000000000001" customHeight="1"/>
  <cols>
    <col min="1" max="9" width="1.6640625" style="26" customWidth="1"/>
    <col min="10" max="25" width="1.33203125" style="26" customWidth="1"/>
    <col min="26" max="26" width="1.6640625" style="26" customWidth="1"/>
    <col min="27" max="33" width="1.33203125" style="26" customWidth="1"/>
    <col min="34" max="34" width="1.6640625" style="26" customWidth="1"/>
    <col min="35" max="41" width="1.33203125" style="26" customWidth="1"/>
    <col min="42" max="42" width="1.5546875" style="26" customWidth="1"/>
    <col min="43" max="49" width="1.33203125" style="26" customWidth="1"/>
    <col min="50" max="50" width="2.109375" style="26" customWidth="1"/>
    <col min="51" max="54" width="1.33203125" style="26" customWidth="1"/>
    <col min="55" max="55" width="1.33203125" style="27" customWidth="1"/>
    <col min="56" max="57" width="1.33203125" style="26" customWidth="1"/>
    <col min="58" max="58" width="1.77734375" style="26" customWidth="1"/>
    <col min="59" max="65" width="1.33203125" style="26" customWidth="1"/>
    <col min="66" max="66" width="2.44140625" style="26" customWidth="1"/>
    <col min="67" max="67" width="1.33203125" style="26" customWidth="1"/>
    <col min="68" max="68" width="14.109375" style="26" customWidth="1"/>
    <col min="69" max="69" width="9.44140625" style="26" customWidth="1"/>
    <col min="70" max="70" width="1.77734375" style="26" customWidth="1"/>
    <col min="71" max="71" width="11.6640625" style="26" bestFit="1" customWidth="1"/>
    <col min="72" max="73" width="8.44140625" style="26" customWidth="1"/>
    <col min="74" max="74" width="9.44140625" style="26" customWidth="1"/>
    <col min="75" max="75" width="1.6640625" style="26" customWidth="1"/>
    <col min="76" max="16384" width="9" style="26"/>
  </cols>
  <sheetData>
    <row r="1" spans="1:85" ht="20.100000000000001" customHeight="1">
      <c r="A1" s="58"/>
      <c r="BC1" s="47"/>
      <c r="BD1" s="36"/>
      <c r="BY1" s="36"/>
      <c r="BZ1" s="36"/>
      <c r="CA1" s="36"/>
      <c r="CB1" s="36"/>
      <c r="CC1" s="36"/>
      <c r="CD1" s="36"/>
      <c r="CE1" s="36"/>
      <c r="CF1" s="36"/>
      <c r="CG1" s="36"/>
    </row>
    <row r="2" spans="1:85" s="36" customFormat="1" ht="15" customHeight="1">
      <c r="AU2" s="42"/>
      <c r="AV2" s="42"/>
      <c r="AW2" s="42"/>
      <c r="AX2" s="42"/>
      <c r="AY2" s="42"/>
      <c r="AZ2" s="42"/>
      <c r="BA2" s="42"/>
      <c r="BB2" s="42"/>
      <c r="BC2" s="27"/>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row>
    <row r="3" spans="1:85" ht="20.100000000000001" customHeight="1">
      <c r="B3" s="145" t="s">
        <v>838</v>
      </c>
      <c r="C3" s="145"/>
      <c r="D3" s="145"/>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S3" s="42"/>
      <c r="AV3" s="56"/>
      <c r="AW3" s="56"/>
      <c r="AX3" s="56"/>
      <c r="AY3" s="56"/>
      <c r="AZ3" s="56"/>
      <c r="BA3" s="56"/>
      <c r="BD3" s="42"/>
      <c r="BN3" s="48" t="s">
        <v>837</v>
      </c>
      <c r="BO3" s="48"/>
    </row>
    <row r="4" spans="1:85" ht="6" customHeight="1">
      <c r="B4" s="146"/>
      <c r="C4" s="146"/>
      <c r="D4" s="145"/>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S4" s="42"/>
      <c r="AT4" s="42"/>
      <c r="AU4" s="56"/>
      <c r="AV4" s="56"/>
      <c r="AW4" s="56"/>
      <c r="AX4" s="56"/>
      <c r="AY4" s="56"/>
      <c r="AZ4" s="56"/>
      <c r="BA4" s="56"/>
      <c r="BB4" s="56"/>
    </row>
    <row r="5" spans="1:85" ht="19.5" customHeight="1">
      <c r="B5" s="606" t="s">
        <v>338</v>
      </c>
      <c r="C5" s="606"/>
      <c r="D5" s="606"/>
      <c r="E5" s="606"/>
      <c r="F5" s="606"/>
      <c r="G5" s="606"/>
      <c r="H5" s="606"/>
      <c r="I5" s="688"/>
      <c r="J5" s="618" t="s">
        <v>836</v>
      </c>
      <c r="K5" s="606"/>
      <c r="L5" s="606"/>
      <c r="M5" s="606"/>
      <c r="N5" s="606"/>
      <c r="O5" s="606"/>
      <c r="P5" s="606"/>
      <c r="Q5" s="606"/>
      <c r="R5" s="688"/>
      <c r="S5" s="1033" t="s">
        <v>835</v>
      </c>
      <c r="T5" s="1034"/>
      <c r="U5" s="1034"/>
      <c r="V5" s="1034"/>
      <c r="W5" s="1034"/>
      <c r="X5" s="1034"/>
      <c r="Y5" s="1034"/>
      <c r="Z5" s="1035"/>
      <c r="AA5" s="1033" t="s">
        <v>834</v>
      </c>
      <c r="AB5" s="1034"/>
      <c r="AC5" s="1034"/>
      <c r="AD5" s="1034"/>
      <c r="AE5" s="1034"/>
      <c r="AF5" s="1034"/>
      <c r="AG5" s="1034"/>
      <c r="AH5" s="1035"/>
      <c r="AI5" s="1033" t="s">
        <v>823</v>
      </c>
      <c r="AJ5" s="1034"/>
      <c r="AK5" s="1034"/>
      <c r="AL5" s="1034"/>
      <c r="AM5" s="1034"/>
      <c r="AN5" s="1034"/>
      <c r="AO5" s="1034"/>
      <c r="AP5" s="1035"/>
      <c r="AQ5" s="1033" t="s">
        <v>822</v>
      </c>
      <c r="AR5" s="1042"/>
      <c r="AS5" s="1042"/>
      <c r="AT5" s="1042"/>
      <c r="AU5" s="1042"/>
      <c r="AV5" s="1042"/>
      <c r="AW5" s="1042"/>
      <c r="AX5" s="1043"/>
      <c r="AY5" s="1033" t="s">
        <v>822</v>
      </c>
      <c r="AZ5" s="1042"/>
      <c r="BA5" s="1042"/>
      <c r="BB5" s="1042"/>
      <c r="BC5" s="1042"/>
      <c r="BD5" s="1042"/>
      <c r="BE5" s="1042"/>
      <c r="BF5" s="1043"/>
      <c r="BG5" s="1033" t="s">
        <v>833</v>
      </c>
      <c r="BH5" s="1034"/>
      <c r="BI5" s="1034"/>
      <c r="BJ5" s="1034"/>
      <c r="BK5" s="1034"/>
      <c r="BL5" s="1034"/>
      <c r="BM5" s="1034"/>
      <c r="BN5" s="1034"/>
      <c r="BO5" s="384"/>
    </row>
    <row r="6" spans="1:85" ht="30" customHeight="1">
      <c r="B6" s="607"/>
      <c r="C6" s="607"/>
      <c r="D6" s="607"/>
      <c r="E6" s="607"/>
      <c r="F6" s="607"/>
      <c r="G6" s="607"/>
      <c r="H6" s="607"/>
      <c r="I6" s="685"/>
      <c r="J6" s="619"/>
      <c r="K6" s="607"/>
      <c r="L6" s="607"/>
      <c r="M6" s="607"/>
      <c r="N6" s="607"/>
      <c r="O6" s="607"/>
      <c r="P6" s="607"/>
      <c r="Q6" s="607"/>
      <c r="R6" s="685"/>
      <c r="S6" s="1036" t="s">
        <v>832</v>
      </c>
      <c r="T6" s="1037"/>
      <c r="U6" s="1037"/>
      <c r="V6" s="1037"/>
      <c r="W6" s="1037"/>
      <c r="X6" s="1037"/>
      <c r="Y6" s="1037"/>
      <c r="Z6" s="1038"/>
      <c r="AA6" s="1036" t="s">
        <v>831</v>
      </c>
      <c r="AB6" s="1037"/>
      <c r="AC6" s="1037"/>
      <c r="AD6" s="1037"/>
      <c r="AE6" s="1037"/>
      <c r="AF6" s="1037"/>
      <c r="AG6" s="1037"/>
      <c r="AH6" s="1038"/>
      <c r="AI6" s="673" t="s">
        <v>830</v>
      </c>
      <c r="AJ6" s="823"/>
      <c r="AK6" s="823"/>
      <c r="AL6" s="823"/>
      <c r="AM6" s="823"/>
      <c r="AN6" s="823"/>
      <c r="AO6" s="823"/>
      <c r="AP6" s="1049"/>
      <c r="AQ6" s="1044" t="s">
        <v>829</v>
      </c>
      <c r="AR6" s="1045"/>
      <c r="AS6" s="1045"/>
      <c r="AT6" s="1045"/>
      <c r="AU6" s="1045"/>
      <c r="AV6" s="1045"/>
      <c r="AW6" s="1045"/>
      <c r="AX6" s="1046"/>
      <c r="AY6" s="619" t="s">
        <v>828</v>
      </c>
      <c r="AZ6" s="607"/>
      <c r="BA6" s="607"/>
      <c r="BB6" s="607"/>
      <c r="BC6" s="607"/>
      <c r="BD6" s="607"/>
      <c r="BE6" s="607"/>
      <c r="BF6" s="685"/>
      <c r="BG6" s="1047" t="s">
        <v>827</v>
      </c>
      <c r="BH6" s="1048"/>
      <c r="BI6" s="1048"/>
      <c r="BJ6" s="1048"/>
      <c r="BK6" s="1048"/>
      <c r="BL6" s="1048"/>
      <c r="BM6" s="1048"/>
      <c r="BN6" s="1048"/>
      <c r="BO6" s="400"/>
      <c r="BP6" s="56"/>
      <c r="BQ6" s="56"/>
      <c r="BR6" s="56"/>
      <c r="BS6" s="56"/>
      <c r="BT6" s="56"/>
      <c r="BU6" s="56"/>
      <c r="BV6" s="56"/>
    </row>
    <row r="7" spans="1:85" ht="6" customHeight="1">
      <c r="B7" s="56"/>
      <c r="C7" s="56"/>
      <c r="D7" s="56"/>
      <c r="E7" s="56"/>
      <c r="F7" s="56"/>
      <c r="G7" s="56"/>
      <c r="H7" s="56"/>
      <c r="I7" s="397"/>
      <c r="J7" s="777"/>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44"/>
      <c r="BP7" s="56"/>
      <c r="BQ7" s="56"/>
      <c r="BR7" s="56"/>
      <c r="BS7" s="56"/>
      <c r="BT7" s="56"/>
      <c r="BU7" s="56"/>
      <c r="BV7" s="56"/>
      <c r="BY7" s="36"/>
      <c r="BZ7" s="36"/>
      <c r="CA7" s="36"/>
      <c r="CB7" s="36"/>
      <c r="CC7" s="36"/>
      <c r="CD7" s="36"/>
      <c r="CE7" s="36"/>
      <c r="CF7" s="36"/>
      <c r="CG7" s="36"/>
    </row>
    <row r="8" spans="1:85" s="36" customFormat="1" ht="18.75" customHeight="1">
      <c r="B8" s="756" t="s">
        <v>33</v>
      </c>
      <c r="C8" s="756"/>
      <c r="D8" s="756"/>
      <c r="E8" s="603" t="s">
        <v>260</v>
      </c>
      <c r="F8" s="603"/>
      <c r="G8" s="612" t="s">
        <v>259</v>
      </c>
      <c r="H8" s="612"/>
      <c r="I8" s="613"/>
      <c r="J8" s="777">
        <v>1727821</v>
      </c>
      <c r="K8" s="601"/>
      <c r="L8" s="601"/>
      <c r="M8" s="601"/>
      <c r="N8" s="601"/>
      <c r="O8" s="601"/>
      <c r="P8" s="601"/>
      <c r="Q8" s="601"/>
      <c r="R8" s="601"/>
      <c r="S8" s="601">
        <v>519709</v>
      </c>
      <c r="T8" s="601"/>
      <c r="U8" s="601"/>
      <c r="V8" s="601"/>
      <c r="W8" s="601"/>
      <c r="X8" s="601"/>
      <c r="Y8" s="601"/>
      <c r="Z8" s="601"/>
      <c r="AA8" s="601">
        <v>300759</v>
      </c>
      <c r="AB8" s="601"/>
      <c r="AC8" s="601"/>
      <c r="AD8" s="601"/>
      <c r="AE8" s="601"/>
      <c r="AF8" s="601"/>
      <c r="AG8" s="601"/>
      <c r="AH8" s="601"/>
      <c r="AI8" s="601">
        <v>57086</v>
      </c>
      <c r="AJ8" s="601"/>
      <c r="AK8" s="601"/>
      <c r="AL8" s="601"/>
      <c r="AM8" s="601"/>
      <c r="AN8" s="601"/>
      <c r="AO8" s="601"/>
      <c r="AP8" s="601"/>
      <c r="AQ8" s="601">
        <v>678901</v>
      </c>
      <c r="AR8" s="601"/>
      <c r="AS8" s="601"/>
      <c r="AT8" s="601"/>
      <c r="AU8" s="601"/>
      <c r="AV8" s="601"/>
      <c r="AW8" s="601"/>
      <c r="AX8" s="601"/>
      <c r="AY8" s="601">
        <v>87053</v>
      </c>
      <c r="AZ8" s="601"/>
      <c r="BA8" s="601"/>
      <c r="BB8" s="601"/>
      <c r="BC8" s="601"/>
      <c r="BD8" s="601"/>
      <c r="BE8" s="601"/>
      <c r="BF8" s="601"/>
      <c r="BG8" s="601">
        <v>44038</v>
      </c>
      <c r="BH8" s="601"/>
      <c r="BI8" s="601"/>
      <c r="BJ8" s="601"/>
      <c r="BK8" s="601"/>
      <c r="BL8" s="601"/>
      <c r="BM8" s="601"/>
      <c r="BN8" s="399"/>
      <c r="BO8" s="399"/>
      <c r="BP8" s="42"/>
      <c r="BQ8" s="42"/>
      <c r="BR8" s="42"/>
      <c r="BS8" s="42"/>
      <c r="BT8" s="42"/>
      <c r="BU8" s="42"/>
      <c r="BV8" s="42"/>
    </row>
    <row r="9" spans="1:85" s="36" customFormat="1" ht="18.75" customHeight="1">
      <c r="B9" s="756"/>
      <c r="C9" s="756"/>
      <c r="D9" s="756"/>
      <c r="E9" s="603">
        <v>2</v>
      </c>
      <c r="F9" s="603"/>
      <c r="G9" s="612"/>
      <c r="H9" s="612"/>
      <c r="I9" s="613"/>
      <c r="J9" s="777">
        <v>1808302</v>
      </c>
      <c r="K9" s="601"/>
      <c r="L9" s="601"/>
      <c r="M9" s="601"/>
      <c r="N9" s="601"/>
      <c r="O9" s="601"/>
      <c r="P9" s="601"/>
      <c r="Q9" s="601"/>
      <c r="R9" s="601"/>
      <c r="S9" s="601">
        <v>520909</v>
      </c>
      <c r="T9" s="601"/>
      <c r="U9" s="601"/>
      <c r="V9" s="601"/>
      <c r="W9" s="601"/>
      <c r="X9" s="601"/>
      <c r="Y9" s="601"/>
      <c r="Z9" s="601"/>
      <c r="AA9" s="601">
        <v>305310</v>
      </c>
      <c r="AB9" s="601"/>
      <c r="AC9" s="601"/>
      <c r="AD9" s="601"/>
      <c r="AE9" s="601"/>
      <c r="AF9" s="601"/>
      <c r="AG9" s="601"/>
      <c r="AH9" s="601"/>
      <c r="AI9" s="601">
        <v>50141</v>
      </c>
      <c r="AJ9" s="601"/>
      <c r="AK9" s="601"/>
      <c r="AL9" s="601"/>
      <c r="AM9" s="601"/>
      <c r="AN9" s="601"/>
      <c r="AO9" s="601"/>
      <c r="AP9" s="601"/>
      <c r="AQ9" s="601">
        <v>777516</v>
      </c>
      <c r="AR9" s="601"/>
      <c r="AS9" s="601"/>
      <c r="AT9" s="601"/>
      <c r="AU9" s="601"/>
      <c r="AV9" s="601"/>
      <c r="AW9" s="601"/>
      <c r="AX9" s="601"/>
      <c r="AY9" s="601">
        <v>77145</v>
      </c>
      <c r="AZ9" s="601"/>
      <c r="BA9" s="601"/>
      <c r="BB9" s="601"/>
      <c r="BC9" s="601"/>
      <c r="BD9" s="601"/>
      <c r="BE9" s="601"/>
      <c r="BF9" s="601"/>
      <c r="BG9" s="601">
        <v>39982</v>
      </c>
      <c r="BH9" s="601"/>
      <c r="BI9" s="601"/>
      <c r="BJ9" s="601"/>
      <c r="BK9" s="601"/>
      <c r="BL9" s="601"/>
      <c r="BM9" s="601"/>
      <c r="BN9" s="399"/>
      <c r="BO9" s="399"/>
      <c r="BP9" s="42"/>
      <c r="BQ9" s="42"/>
      <c r="BR9" s="42"/>
      <c r="BS9" s="42"/>
      <c r="BT9" s="42"/>
      <c r="BU9" s="42"/>
      <c r="BV9" s="42"/>
    </row>
    <row r="10" spans="1:85" s="36" customFormat="1" ht="18.75" customHeight="1">
      <c r="E10" s="603">
        <v>3</v>
      </c>
      <c r="F10" s="603"/>
      <c r="G10" s="612"/>
      <c r="H10" s="612"/>
      <c r="I10" s="613"/>
      <c r="J10" s="777">
        <v>1936483</v>
      </c>
      <c r="K10" s="601"/>
      <c r="L10" s="601"/>
      <c r="M10" s="601"/>
      <c r="N10" s="601"/>
      <c r="O10" s="601"/>
      <c r="P10" s="601"/>
      <c r="Q10" s="601"/>
      <c r="R10" s="601"/>
      <c r="S10" s="601">
        <v>571054</v>
      </c>
      <c r="T10" s="601"/>
      <c r="U10" s="601"/>
      <c r="V10" s="601"/>
      <c r="W10" s="601"/>
      <c r="X10" s="601"/>
      <c r="Y10" s="601"/>
      <c r="Z10" s="601"/>
      <c r="AA10" s="601">
        <v>347997</v>
      </c>
      <c r="AB10" s="601"/>
      <c r="AC10" s="601"/>
      <c r="AD10" s="601"/>
      <c r="AE10" s="601"/>
      <c r="AF10" s="601"/>
      <c r="AG10" s="601"/>
      <c r="AH10" s="601"/>
      <c r="AI10" s="601">
        <v>77279</v>
      </c>
      <c r="AJ10" s="601"/>
      <c r="AK10" s="601"/>
      <c r="AL10" s="601"/>
      <c r="AM10" s="601"/>
      <c r="AN10" s="601"/>
      <c r="AO10" s="601"/>
      <c r="AP10" s="601"/>
      <c r="AQ10" s="601">
        <v>787321</v>
      </c>
      <c r="AR10" s="601"/>
      <c r="AS10" s="601"/>
      <c r="AT10" s="601"/>
      <c r="AU10" s="601"/>
      <c r="AV10" s="601"/>
      <c r="AW10" s="601"/>
      <c r="AX10" s="601"/>
      <c r="AY10" s="601">
        <v>74341</v>
      </c>
      <c r="AZ10" s="601"/>
      <c r="BA10" s="601"/>
      <c r="BB10" s="601"/>
      <c r="BC10" s="601"/>
      <c r="BD10" s="601"/>
      <c r="BE10" s="601"/>
      <c r="BF10" s="601"/>
      <c r="BG10" s="601">
        <v>39978</v>
      </c>
      <c r="BH10" s="601"/>
      <c r="BI10" s="601"/>
      <c r="BJ10" s="601"/>
      <c r="BK10" s="601"/>
      <c r="BL10" s="601"/>
      <c r="BM10" s="601"/>
      <c r="BN10" s="399"/>
      <c r="BO10" s="399"/>
      <c r="BP10" s="42"/>
      <c r="BQ10" s="42"/>
      <c r="BR10" s="42"/>
      <c r="BS10" s="42"/>
      <c r="BT10" s="42"/>
      <c r="BU10" s="42"/>
      <c r="BV10" s="42"/>
      <c r="BY10" s="26"/>
      <c r="BZ10" s="26"/>
      <c r="CA10" s="26"/>
      <c r="CB10" s="26"/>
      <c r="CC10" s="26"/>
      <c r="CD10" s="26"/>
      <c r="CE10" s="26"/>
      <c r="CF10" s="26"/>
      <c r="CG10" s="26"/>
    </row>
    <row r="11" spans="1:85" s="36" customFormat="1" ht="18.75" customHeight="1">
      <c r="E11" s="603">
        <v>4</v>
      </c>
      <c r="F11" s="603"/>
      <c r="G11" s="612"/>
      <c r="H11" s="612"/>
      <c r="I11" s="613"/>
      <c r="J11" s="777">
        <v>1927810</v>
      </c>
      <c r="K11" s="601"/>
      <c r="L11" s="601"/>
      <c r="M11" s="601"/>
      <c r="N11" s="601"/>
      <c r="O11" s="601"/>
      <c r="P11" s="601"/>
      <c r="Q11" s="601"/>
      <c r="R11" s="601"/>
      <c r="S11" s="601">
        <v>561928</v>
      </c>
      <c r="T11" s="601"/>
      <c r="U11" s="601"/>
      <c r="V11" s="601"/>
      <c r="W11" s="601"/>
      <c r="X11" s="601"/>
      <c r="Y11" s="601"/>
      <c r="Z11" s="601"/>
      <c r="AA11" s="601">
        <v>363711</v>
      </c>
      <c r="AB11" s="601"/>
      <c r="AC11" s="601"/>
      <c r="AD11" s="601"/>
      <c r="AE11" s="601"/>
      <c r="AF11" s="601"/>
      <c r="AG11" s="601"/>
      <c r="AH11" s="601"/>
      <c r="AI11" s="601">
        <v>64651</v>
      </c>
      <c r="AJ11" s="601"/>
      <c r="AK11" s="601"/>
      <c r="AL11" s="601"/>
      <c r="AM11" s="601"/>
      <c r="AN11" s="601"/>
      <c r="AO11" s="601"/>
      <c r="AP11" s="601"/>
      <c r="AQ11" s="601">
        <v>780005</v>
      </c>
      <c r="AR11" s="601"/>
      <c r="AS11" s="601"/>
      <c r="AT11" s="601"/>
      <c r="AU11" s="601"/>
      <c r="AV11" s="601"/>
      <c r="AW11" s="601"/>
      <c r="AX11" s="601"/>
      <c r="AY11" s="601">
        <v>76462</v>
      </c>
      <c r="AZ11" s="601"/>
      <c r="BA11" s="601"/>
      <c r="BB11" s="601"/>
      <c r="BC11" s="601"/>
      <c r="BD11" s="601"/>
      <c r="BE11" s="601"/>
      <c r="BF11" s="601"/>
      <c r="BG11" s="601">
        <v>41950</v>
      </c>
      <c r="BH11" s="601"/>
      <c r="BI11" s="601"/>
      <c r="BJ11" s="601"/>
      <c r="BK11" s="601"/>
      <c r="BL11" s="601"/>
      <c r="BM11" s="601"/>
      <c r="BN11" s="399"/>
      <c r="BO11" s="399"/>
      <c r="BP11" s="42"/>
      <c r="BQ11" s="42"/>
      <c r="BR11" s="42"/>
      <c r="BS11" s="42"/>
      <c r="BT11" s="42"/>
      <c r="BU11" s="42"/>
      <c r="BV11" s="42"/>
      <c r="BY11" s="26"/>
      <c r="BZ11" s="26"/>
      <c r="CA11" s="26"/>
      <c r="CB11" s="26"/>
      <c r="CC11" s="26"/>
      <c r="CD11" s="26"/>
      <c r="CE11" s="26"/>
      <c r="CF11" s="26"/>
      <c r="CG11" s="26"/>
    </row>
    <row r="12" spans="1:85" s="36" customFormat="1" ht="18.75" customHeight="1">
      <c r="E12" s="603">
        <v>5</v>
      </c>
      <c r="F12" s="603"/>
      <c r="G12" s="612"/>
      <c r="H12" s="612"/>
      <c r="I12" s="613"/>
      <c r="J12" s="777">
        <v>2122121</v>
      </c>
      <c r="K12" s="601"/>
      <c r="L12" s="601"/>
      <c r="M12" s="601"/>
      <c r="N12" s="601"/>
      <c r="O12" s="601"/>
      <c r="P12" s="601"/>
      <c r="Q12" s="601"/>
      <c r="R12" s="601"/>
      <c r="S12" s="601">
        <v>587948</v>
      </c>
      <c r="T12" s="601"/>
      <c r="U12" s="601"/>
      <c r="V12" s="601"/>
      <c r="W12" s="601"/>
      <c r="X12" s="601"/>
      <c r="Y12" s="601"/>
      <c r="Z12" s="601"/>
      <c r="AA12" s="601">
        <v>445067</v>
      </c>
      <c r="AB12" s="601"/>
      <c r="AC12" s="601"/>
      <c r="AD12" s="601"/>
      <c r="AE12" s="601"/>
      <c r="AF12" s="601"/>
      <c r="AG12" s="601"/>
      <c r="AH12" s="601"/>
      <c r="AI12" s="601">
        <v>88003</v>
      </c>
      <c r="AJ12" s="601"/>
      <c r="AK12" s="601"/>
      <c r="AL12" s="601"/>
      <c r="AM12" s="601"/>
      <c r="AN12" s="601"/>
      <c r="AO12" s="601"/>
      <c r="AP12" s="601"/>
      <c r="AQ12" s="601">
        <v>842568</v>
      </c>
      <c r="AR12" s="601"/>
      <c r="AS12" s="601"/>
      <c r="AT12" s="601"/>
      <c r="AU12" s="601"/>
      <c r="AV12" s="601"/>
      <c r="AW12" s="601"/>
      <c r="AX12" s="601"/>
      <c r="AY12" s="601">
        <v>76732</v>
      </c>
      <c r="AZ12" s="601"/>
      <c r="BA12" s="601"/>
      <c r="BB12" s="601"/>
      <c r="BC12" s="601"/>
      <c r="BD12" s="601"/>
      <c r="BE12" s="601"/>
      <c r="BF12" s="601"/>
      <c r="BG12" s="601">
        <v>42008</v>
      </c>
      <c r="BH12" s="601"/>
      <c r="BI12" s="601"/>
      <c r="BJ12" s="601"/>
      <c r="BK12" s="601"/>
      <c r="BL12" s="601"/>
      <c r="BM12" s="601"/>
      <c r="BN12" s="399"/>
      <c r="BO12" s="399"/>
      <c r="BP12" s="399"/>
      <c r="BQ12" s="399"/>
      <c r="BR12" s="399"/>
      <c r="BS12" s="42"/>
      <c r="BT12" s="42"/>
      <c r="BU12" s="399"/>
      <c r="BV12" s="42"/>
      <c r="BY12" s="26"/>
      <c r="BZ12" s="26"/>
      <c r="CA12" s="26"/>
      <c r="CB12" s="26"/>
      <c r="CC12" s="26"/>
      <c r="CD12" s="26"/>
      <c r="CE12" s="26"/>
      <c r="CF12" s="26"/>
      <c r="CG12" s="26"/>
    </row>
    <row r="13" spans="1:85" ht="6" customHeight="1">
      <c r="B13" s="73"/>
      <c r="C13" s="73"/>
      <c r="D13" s="73"/>
      <c r="E13" s="73"/>
      <c r="F13" s="73"/>
      <c r="G13" s="73"/>
      <c r="H13" s="73"/>
      <c r="I13" s="87"/>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173"/>
      <c r="BD13" s="38"/>
      <c r="BE13" s="38"/>
      <c r="BF13" s="38"/>
      <c r="BG13" s="38"/>
      <c r="BH13" s="38"/>
      <c r="BI13" s="38"/>
      <c r="BJ13" s="38"/>
      <c r="BK13" s="38"/>
      <c r="BL13" s="38"/>
      <c r="BM13" s="38"/>
      <c r="BN13" s="38"/>
      <c r="BO13" s="42"/>
      <c r="BP13" s="42"/>
      <c r="BQ13" s="42"/>
      <c r="BR13" s="42"/>
      <c r="BS13" s="42"/>
      <c r="BT13" s="42"/>
      <c r="BU13" s="42"/>
      <c r="BV13" s="42"/>
      <c r="BW13" s="36"/>
      <c r="BX13" s="36"/>
    </row>
    <row r="14" spans="1:85" s="28" customFormat="1" ht="12.9" customHeight="1">
      <c r="B14" s="28" t="s">
        <v>826</v>
      </c>
      <c r="BP14" s="32"/>
      <c r="BQ14" s="32"/>
      <c r="BR14" s="32"/>
      <c r="BS14" s="32"/>
      <c r="BT14" s="32"/>
      <c r="BU14" s="32"/>
      <c r="BV14" s="32"/>
    </row>
    <row r="15" spans="1:85" ht="11.25" customHeight="1">
      <c r="BD15" s="36"/>
      <c r="BP15" s="56"/>
      <c r="BQ15" s="56"/>
      <c r="BR15" s="56"/>
      <c r="BS15" s="56"/>
      <c r="BT15" s="56"/>
      <c r="BU15" s="56"/>
      <c r="BV15" s="56"/>
    </row>
    <row r="16" spans="1:85" ht="20.100000000000001" customHeight="1">
      <c r="B16" s="57" t="s">
        <v>825</v>
      </c>
      <c r="C16" s="57"/>
      <c r="D16" s="57"/>
      <c r="AT16" s="56"/>
      <c r="BD16" s="42"/>
      <c r="BN16" s="48" t="s">
        <v>541</v>
      </c>
      <c r="BO16" s="48"/>
      <c r="BP16" s="56"/>
      <c r="BQ16" s="56"/>
      <c r="BR16" s="56"/>
      <c r="BS16" s="56"/>
      <c r="BT16" s="56"/>
      <c r="BU16" s="56"/>
      <c r="BV16" s="56"/>
    </row>
    <row r="17" spans="2:85" ht="6" customHeight="1">
      <c r="B17" s="159"/>
      <c r="C17" s="159"/>
      <c r="D17" s="57"/>
      <c r="AT17" s="56"/>
    </row>
    <row r="18" spans="2:85" ht="16.649999999999999" customHeight="1">
      <c r="B18" s="606" t="s">
        <v>338</v>
      </c>
      <c r="C18" s="606"/>
      <c r="D18" s="606"/>
      <c r="E18" s="606"/>
      <c r="F18" s="606"/>
      <c r="G18" s="606"/>
      <c r="H18" s="606"/>
      <c r="I18" s="688"/>
      <c r="J18" s="618" t="s">
        <v>824</v>
      </c>
      <c r="K18" s="606"/>
      <c r="L18" s="606"/>
      <c r="M18" s="606"/>
      <c r="N18" s="606"/>
      <c r="O18" s="606"/>
      <c r="P18" s="606"/>
      <c r="Q18" s="688"/>
      <c r="R18" s="896" t="s">
        <v>819</v>
      </c>
      <c r="S18" s="1039"/>
      <c r="T18" s="1039"/>
      <c r="U18" s="1039"/>
      <c r="V18" s="1039"/>
      <c r="W18" s="1039"/>
      <c r="X18" s="1040"/>
      <c r="Y18" s="896" t="s">
        <v>822</v>
      </c>
      <c r="Z18" s="1039"/>
      <c r="AA18" s="1039"/>
      <c r="AB18" s="1039"/>
      <c r="AC18" s="1039"/>
      <c r="AD18" s="1039"/>
      <c r="AE18" s="1040"/>
      <c r="AF18" s="896" t="s">
        <v>823</v>
      </c>
      <c r="AG18" s="1039"/>
      <c r="AH18" s="1039"/>
      <c r="AI18" s="1039"/>
      <c r="AJ18" s="1039"/>
      <c r="AK18" s="1039"/>
      <c r="AL18" s="1040"/>
      <c r="AM18" s="896" t="s">
        <v>822</v>
      </c>
      <c r="AN18" s="1039"/>
      <c r="AO18" s="1039"/>
      <c r="AP18" s="1039"/>
      <c r="AQ18" s="1039"/>
      <c r="AR18" s="1039"/>
      <c r="AS18" s="1040"/>
      <c r="AT18" s="896" t="s">
        <v>822</v>
      </c>
      <c r="AU18" s="1039"/>
      <c r="AV18" s="1039"/>
      <c r="AW18" s="1039"/>
      <c r="AX18" s="1039"/>
      <c r="AY18" s="1039"/>
      <c r="AZ18" s="1040"/>
      <c r="BA18" s="618" t="s">
        <v>821</v>
      </c>
      <c r="BB18" s="606"/>
      <c r="BC18" s="606"/>
      <c r="BD18" s="606"/>
      <c r="BE18" s="606"/>
      <c r="BF18" s="606"/>
      <c r="BG18" s="606"/>
      <c r="BH18" s="688"/>
      <c r="BI18" s="618" t="s">
        <v>820</v>
      </c>
      <c r="BJ18" s="606"/>
      <c r="BK18" s="606"/>
      <c r="BL18" s="606"/>
      <c r="BM18" s="606"/>
      <c r="BN18" s="606"/>
      <c r="BO18" s="142"/>
    </row>
    <row r="19" spans="2:85" ht="33.450000000000003" customHeight="1">
      <c r="B19" s="607"/>
      <c r="C19" s="607"/>
      <c r="D19" s="607"/>
      <c r="E19" s="607"/>
      <c r="F19" s="607"/>
      <c r="G19" s="607"/>
      <c r="H19" s="607"/>
      <c r="I19" s="685"/>
      <c r="J19" s="619"/>
      <c r="K19" s="607"/>
      <c r="L19" s="607"/>
      <c r="M19" s="607"/>
      <c r="N19" s="607"/>
      <c r="O19" s="607"/>
      <c r="P19" s="607"/>
      <c r="Q19" s="685"/>
      <c r="R19" s="619" t="s">
        <v>818</v>
      </c>
      <c r="S19" s="607"/>
      <c r="T19" s="607"/>
      <c r="U19" s="607"/>
      <c r="V19" s="607"/>
      <c r="W19" s="607"/>
      <c r="X19" s="685"/>
      <c r="Y19" s="619" t="s">
        <v>817</v>
      </c>
      <c r="Z19" s="607"/>
      <c r="AA19" s="607"/>
      <c r="AB19" s="607"/>
      <c r="AC19" s="607"/>
      <c r="AD19" s="607"/>
      <c r="AE19" s="685"/>
      <c r="AF19" s="673" t="s">
        <v>816</v>
      </c>
      <c r="AG19" s="674"/>
      <c r="AH19" s="674"/>
      <c r="AI19" s="674"/>
      <c r="AJ19" s="674"/>
      <c r="AK19" s="674"/>
      <c r="AL19" s="691"/>
      <c r="AM19" s="673" t="s">
        <v>815</v>
      </c>
      <c r="AN19" s="674"/>
      <c r="AO19" s="674"/>
      <c r="AP19" s="674"/>
      <c r="AQ19" s="674"/>
      <c r="AR19" s="674"/>
      <c r="AS19" s="691"/>
      <c r="AT19" s="673" t="s">
        <v>814</v>
      </c>
      <c r="AU19" s="607"/>
      <c r="AV19" s="607"/>
      <c r="AW19" s="607"/>
      <c r="AX19" s="607"/>
      <c r="AY19" s="607"/>
      <c r="AZ19" s="685"/>
      <c r="BA19" s="673" t="s">
        <v>813</v>
      </c>
      <c r="BB19" s="674"/>
      <c r="BC19" s="674"/>
      <c r="BD19" s="674"/>
      <c r="BE19" s="674"/>
      <c r="BF19" s="674"/>
      <c r="BG19" s="674"/>
      <c r="BH19" s="691"/>
      <c r="BI19" s="673" t="s">
        <v>812</v>
      </c>
      <c r="BJ19" s="674"/>
      <c r="BK19" s="674"/>
      <c r="BL19" s="674"/>
      <c r="BM19" s="674"/>
      <c r="BN19" s="674"/>
      <c r="BO19" s="165"/>
    </row>
    <row r="20" spans="2:85" ht="6" customHeight="1">
      <c r="B20" s="56"/>
      <c r="C20" s="56"/>
      <c r="D20" s="56"/>
      <c r="E20" s="603"/>
      <c r="F20" s="603"/>
      <c r="G20" s="56"/>
      <c r="H20" s="56"/>
      <c r="I20" s="397"/>
      <c r="J20" s="748"/>
      <c r="K20" s="639"/>
      <c r="L20" s="639"/>
      <c r="M20" s="639"/>
      <c r="N20" s="639"/>
      <c r="O20" s="639"/>
      <c r="P20" s="639"/>
      <c r="Q20" s="639"/>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c r="AT20" s="745"/>
      <c r="AU20" s="745"/>
      <c r="AV20" s="745"/>
      <c r="AW20" s="745"/>
      <c r="AX20" s="745"/>
      <c r="AY20" s="745"/>
      <c r="AZ20" s="745"/>
      <c r="BA20" s="745"/>
      <c r="BB20" s="745"/>
      <c r="BC20" s="745"/>
      <c r="BD20" s="745"/>
      <c r="BE20" s="745"/>
      <c r="BF20" s="745"/>
      <c r="BG20" s="745"/>
      <c r="BH20" s="745"/>
      <c r="BI20" s="745"/>
      <c r="BJ20" s="745"/>
      <c r="BK20" s="745"/>
      <c r="BL20" s="745"/>
      <c r="BM20" s="745"/>
      <c r="BN20" s="745"/>
      <c r="BO20" s="398"/>
      <c r="BY20" s="36"/>
      <c r="BZ20" s="36"/>
      <c r="CA20" s="36"/>
      <c r="CB20" s="36"/>
      <c r="CC20" s="36"/>
      <c r="CD20" s="36"/>
      <c r="CE20" s="36"/>
      <c r="CF20" s="36"/>
      <c r="CG20" s="36"/>
    </row>
    <row r="21" spans="2:85" s="36" customFormat="1" ht="18.75" customHeight="1">
      <c r="B21" s="756" t="s">
        <v>33</v>
      </c>
      <c r="C21" s="756"/>
      <c r="D21" s="756"/>
      <c r="E21" s="603" t="s">
        <v>34</v>
      </c>
      <c r="F21" s="603"/>
      <c r="G21" s="612" t="s">
        <v>259</v>
      </c>
      <c r="H21" s="612"/>
      <c r="I21" s="613"/>
      <c r="J21" s="748">
        <v>624389</v>
      </c>
      <c r="K21" s="639"/>
      <c r="L21" s="639"/>
      <c r="M21" s="639"/>
      <c r="N21" s="639"/>
      <c r="O21" s="639"/>
      <c r="P21" s="639"/>
      <c r="Q21" s="639"/>
      <c r="R21" s="745">
        <v>162742</v>
      </c>
      <c r="S21" s="745"/>
      <c r="T21" s="745"/>
      <c r="U21" s="745"/>
      <c r="V21" s="745"/>
      <c r="W21" s="745"/>
      <c r="X21" s="745"/>
      <c r="Y21" s="745">
        <v>151912</v>
      </c>
      <c r="Z21" s="745"/>
      <c r="AA21" s="745"/>
      <c r="AB21" s="745"/>
      <c r="AC21" s="745"/>
      <c r="AD21" s="745"/>
      <c r="AE21" s="745"/>
      <c r="AF21" s="745">
        <v>181266</v>
      </c>
      <c r="AG21" s="745"/>
      <c r="AH21" s="745"/>
      <c r="AI21" s="745"/>
      <c r="AJ21" s="745"/>
      <c r="AK21" s="745"/>
      <c r="AL21" s="745"/>
      <c r="AM21" s="745">
        <v>15994</v>
      </c>
      <c r="AN21" s="745"/>
      <c r="AO21" s="745"/>
      <c r="AP21" s="745"/>
      <c r="AQ21" s="745"/>
      <c r="AR21" s="745"/>
      <c r="AS21" s="745"/>
      <c r="AT21" s="745">
        <v>59980</v>
      </c>
      <c r="AU21" s="745"/>
      <c r="AV21" s="745"/>
      <c r="AW21" s="745"/>
      <c r="AX21" s="745"/>
      <c r="AY21" s="745"/>
      <c r="AZ21" s="745"/>
      <c r="BA21" s="745">
        <v>5838</v>
      </c>
      <c r="BB21" s="745"/>
      <c r="BC21" s="745"/>
      <c r="BD21" s="745"/>
      <c r="BE21" s="745"/>
      <c r="BF21" s="745"/>
      <c r="BG21" s="745"/>
      <c r="BH21" s="745"/>
      <c r="BI21" s="745">
        <v>39273</v>
      </c>
      <c r="BJ21" s="745"/>
      <c r="BK21" s="745"/>
      <c r="BL21" s="745"/>
      <c r="BM21" s="745"/>
      <c r="BN21" s="745"/>
      <c r="BO21" s="398"/>
      <c r="BP21" s="26"/>
      <c r="BQ21" s="26"/>
      <c r="BR21" s="26"/>
      <c r="BS21" s="26"/>
      <c r="BT21" s="26"/>
      <c r="BU21" s="26"/>
      <c r="BV21" s="26"/>
      <c r="BW21" s="26"/>
      <c r="BX21" s="26"/>
    </row>
    <row r="22" spans="2:85" s="36" customFormat="1" ht="18.75" customHeight="1">
      <c r="B22" s="756"/>
      <c r="C22" s="756"/>
      <c r="D22" s="756"/>
      <c r="E22" s="603">
        <v>2</v>
      </c>
      <c r="F22" s="603"/>
      <c r="G22" s="612"/>
      <c r="H22" s="612"/>
      <c r="I22" s="613"/>
      <c r="J22" s="748">
        <v>632201</v>
      </c>
      <c r="K22" s="639"/>
      <c r="L22" s="639"/>
      <c r="M22" s="639"/>
      <c r="N22" s="639"/>
      <c r="O22" s="639"/>
      <c r="P22" s="639"/>
      <c r="Q22" s="639"/>
      <c r="R22" s="745">
        <v>158578</v>
      </c>
      <c r="S22" s="745"/>
      <c r="T22" s="745"/>
      <c r="U22" s="745"/>
      <c r="V22" s="745"/>
      <c r="W22" s="745"/>
      <c r="X22" s="745"/>
      <c r="Y22" s="745">
        <v>146250</v>
      </c>
      <c r="Z22" s="745"/>
      <c r="AA22" s="745"/>
      <c r="AB22" s="745"/>
      <c r="AC22" s="745"/>
      <c r="AD22" s="745"/>
      <c r="AE22" s="745"/>
      <c r="AF22" s="745">
        <v>201321</v>
      </c>
      <c r="AG22" s="745"/>
      <c r="AH22" s="745"/>
      <c r="AI22" s="745"/>
      <c r="AJ22" s="745"/>
      <c r="AK22" s="745"/>
      <c r="AL22" s="745"/>
      <c r="AM22" s="745">
        <v>17712</v>
      </c>
      <c r="AN22" s="745"/>
      <c r="AO22" s="745"/>
      <c r="AP22" s="745"/>
      <c r="AQ22" s="745"/>
      <c r="AR22" s="745"/>
      <c r="AS22" s="745"/>
      <c r="AT22" s="745">
        <v>59847</v>
      </c>
      <c r="AU22" s="745"/>
      <c r="AV22" s="745"/>
      <c r="AW22" s="745"/>
      <c r="AX22" s="745"/>
      <c r="AY22" s="745"/>
      <c r="AZ22" s="745"/>
      <c r="BA22" s="1041">
        <v>3816</v>
      </c>
      <c r="BB22" s="1041"/>
      <c r="BC22" s="1041"/>
      <c r="BD22" s="1041"/>
      <c r="BE22" s="1041"/>
      <c r="BF22" s="1041"/>
      <c r="BG22" s="1041"/>
      <c r="BH22" s="1041"/>
      <c r="BI22" s="745">
        <v>37080</v>
      </c>
      <c r="BJ22" s="745"/>
      <c r="BK22" s="745"/>
      <c r="BL22" s="745"/>
      <c r="BM22" s="745"/>
      <c r="BN22" s="745"/>
      <c r="BO22" s="398"/>
      <c r="BP22" s="26"/>
      <c r="BQ22" s="26"/>
      <c r="BR22" s="26"/>
      <c r="BS22" s="26"/>
      <c r="BT22" s="26"/>
      <c r="BU22" s="26"/>
      <c r="BV22" s="26"/>
      <c r="BW22" s="26"/>
      <c r="BX22" s="26"/>
      <c r="BY22" s="26"/>
      <c r="BZ22" s="26"/>
      <c r="CA22" s="26"/>
      <c r="CB22" s="26"/>
      <c r="CC22" s="26"/>
      <c r="CD22" s="26"/>
      <c r="CE22" s="26"/>
      <c r="CF22" s="26"/>
      <c r="CG22" s="26"/>
    </row>
    <row r="23" spans="2:85" s="36" customFormat="1" ht="18.75" customHeight="1">
      <c r="E23" s="603">
        <v>3</v>
      </c>
      <c r="F23" s="603"/>
      <c r="G23" s="612"/>
      <c r="H23" s="612"/>
      <c r="I23" s="613"/>
      <c r="J23" s="748">
        <v>690807</v>
      </c>
      <c r="K23" s="639"/>
      <c r="L23" s="639"/>
      <c r="M23" s="639"/>
      <c r="N23" s="639"/>
      <c r="O23" s="639"/>
      <c r="P23" s="639"/>
      <c r="Q23" s="639"/>
      <c r="R23" s="745">
        <v>160024</v>
      </c>
      <c r="S23" s="745"/>
      <c r="T23" s="745"/>
      <c r="U23" s="745"/>
      <c r="V23" s="745"/>
      <c r="W23" s="745"/>
      <c r="X23" s="745"/>
      <c r="Y23" s="745">
        <v>170461</v>
      </c>
      <c r="Z23" s="745"/>
      <c r="AA23" s="745"/>
      <c r="AB23" s="745"/>
      <c r="AC23" s="745"/>
      <c r="AD23" s="745"/>
      <c r="AE23" s="745"/>
      <c r="AF23" s="745">
        <v>233536</v>
      </c>
      <c r="AG23" s="745"/>
      <c r="AH23" s="745"/>
      <c r="AI23" s="745"/>
      <c r="AJ23" s="745"/>
      <c r="AK23" s="745"/>
      <c r="AL23" s="745"/>
      <c r="AM23" s="745">
        <v>16679</v>
      </c>
      <c r="AN23" s="745"/>
      <c r="AO23" s="745"/>
      <c r="AP23" s="745"/>
      <c r="AQ23" s="745"/>
      <c r="AR23" s="745"/>
      <c r="AS23" s="745"/>
      <c r="AT23" s="745">
        <v>59842</v>
      </c>
      <c r="AU23" s="745"/>
      <c r="AV23" s="745"/>
      <c r="AW23" s="745"/>
      <c r="AX23" s="745"/>
      <c r="AY23" s="745"/>
      <c r="AZ23" s="745"/>
      <c r="BA23" s="1041">
        <v>3815</v>
      </c>
      <c r="BB23" s="1041"/>
      <c r="BC23" s="1041"/>
      <c r="BD23" s="1041"/>
      <c r="BE23" s="1041"/>
      <c r="BF23" s="1041"/>
      <c r="BG23" s="1041"/>
      <c r="BH23" s="1041"/>
      <c r="BI23" s="745">
        <v>38023</v>
      </c>
      <c r="BJ23" s="745"/>
      <c r="BK23" s="745"/>
      <c r="BL23" s="745"/>
      <c r="BM23" s="745"/>
      <c r="BN23" s="745"/>
      <c r="BO23" s="398"/>
      <c r="BP23" s="26"/>
      <c r="BQ23" s="26"/>
      <c r="BR23" s="26"/>
      <c r="BS23" s="26"/>
      <c r="BT23" s="26"/>
      <c r="BU23" s="26"/>
      <c r="BV23" s="26"/>
      <c r="BW23" s="26"/>
      <c r="BX23" s="26"/>
      <c r="BY23" s="26"/>
      <c r="BZ23" s="26"/>
      <c r="CA23" s="26"/>
      <c r="CB23" s="26"/>
      <c r="CC23" s="26"/>
      <c r="CD23" s="26"/>
      <c r="CE23" s="26"/>
      <c r="CF23" s="26"/>
      <c r="CG23" s="26"/>
    </row>
    <row r="24" spans="2:85" s="36" customFormat="1" ht="18.75" customHeight="1">
      <c r="E24" s="603">
        <v>4</v>
      </c>
      <c r="F24" s="603"/>
      <c r="G24" s="523"/>
      <c r="H24" s="523"/>
      <c r="I24" s="524"/>
      <c r="J24" s="748">
        <v>734860</v>
      </c>
      <c r="K24" s="639"/>
      <c r="L24" s="639"/>
      <c r="M24" s="639"/>
      <c r="N24" s="639"/>
      <c r="O24" s="639"/>
      <c r="P24" s="639"/>
      <c r="Q24" s="639"/>
      <c r="R24" s="745">
        <v>159264</v>
      </c>
      <c r="S24" s="745"/>
      <c r="T24" s="745"/>
      <c r="U24" s="745"/>
      <c r="V24" s="745"/>
      <c r="W24" s="745"/>
      <c r="X24" s="745"/>
      <c r="Y24" s="745">
        <v>182049</v>
      </c>
      <c r="Z24" s="745"/>
      <c r="AA24" s="745"/>
      <c r="AB24" s="745"/>
      <c r="AC24" s="745"/>
      <c r="AD24" s="745"/>
      <c r="AE24" s="745"/>
      <c r="AF24" s="745">
        <v>261647</v>
      </c>
      <c r="AG24" s="745"/>
      <c r="AH24" s="745"/>
      <c r="AI24" s="745"/>
      <c r="AJ24" s="745"/>
      <c r="AK24" s="745"/>
      <c r="AL24" s="745"/>
      <c r="AM24" s="745">
        <v>19113</v>
      </c>
      <c r="AN24" s="745"/>
      <c r="AO24" s="745"/>
      <c r="AP24" s="745"/>
      <c r="AQ24" s="745"/>
      <c r="AR24" s="745"/>
      <c r="AS24" s="745"/>
      <c r="AT24" s="745">
        <v>60634</v>
      </c>
      <c r="AU24" s="745"/>
      <c r="AV24" s="745"/>
      <c r="AW24" s="745"/>
      <c r="AX24" s="745"/>
      <c r="AY24" s="745"/>
      <c r="AZ24" s="745"/>
      <c r="BA24" s="1041">
        <v>4997</v>
      </c>
      <c r="BB24" s="1041"/>
      <c r="BC24" s="1041"/>
      <c r="BD24" s="1041"/>
      <c r="BE24" s="1041"/>
      <c r="BF24" s="1041"/>
      <c r="BG24" s="1041"/>
      <c r="BH24" s="1041"/>
      <c r="BI24" s="745">
        <v>37895</v>
      </c>
      <c r="BJ24" s="745"/>
      <c r="BK24" s="745"/>
      <c r="BL24" s="745"/>
      <c r="BM24" s="745"/>
      <c r="BN24" s="745"/>
      <c r="BO24" s="526"/>
      <c r="BP24" s="26"/>
      <c r="BQ24" s="26"/>
      <c r="BR24" s="26"/>
      <c r="BS24" s="26"/>
      <c r="BT24" s="26"/>
      <c r="BU24" s="26"/>
      <c r="BV24" s="26"/>
      <c r="BW24" s="26"/>
      <c r="BX24" s="26"/>
      <c r="BY24" s="26"/>
      <c r="BZ24" s="26"/>
      <c r="CA24" s="26"/>
      <c r="CB24" s="26"/>
      <c r="CC24" s="26"/>
      <c r="CD24" s="26"/>
      <c r="CE24" s="26"/>
      <c r="CF24" s="26"/>
      <c r="CG24" s="26"/>
    </row>
    <row r="25" spans="2:85" s="36" customFormat="1" ht="18.75" customHeight="1">
      <c r="E25" s="603">
        <v>5</v>
      </c>
      <c r="F25" s="603"/>
      <c r="G25" s="47"/>
      <c r="H25" s="47"/>
      <c r="I25" s="93"/>
      <c r="J25" s="748">
        <v>750055</v>
      </c>
      <c r="K25" s="639"/>
      <c r="L25" s="639"/>
      <c r="M25" s="639"/>
      <c r="N25" s="639"/>
      <c r="O25" s="639"/>
      <c r="P25" s="639"/>
      <c r="Q25" s="639"/>
      <c r="R25" s="745">
        <v>164593</v>
      </c>
      <c r="S25" s="745"/>
      <c r="T25" s="745"/>
      <c r="U25" s="745"/>
      <c r="V25" s="745"/>
      <c r="W25" s="745"/>
      <c r="X25" s="745"/>
      <c r="Y25" s="745">
        <v>182480</v>
      </c>
      <c r="Z25" s="745"/>
      <c r="AA25" s="745"/>
      <c r="AB25" s="745"/>
      <c r="AC25" s="745"/>
      <c r="AD25" s="745"/>
      <c r="AE25" s="745"/>
      <c r="AF25" s="745">
        <v>269661</v>
      </c>
      <c r="AG25" s="745"/>
      <c r="AH25" s="745"/>
      <c r="AI25" s="745"/>
      <c r="AJ25" s="745"/>
      <c r="AK25" s="745"/>
      <c r="AL25" s="745"/>
      <c r="AM25" s="745">
        <v>19172</v>
      </c>
      <c r="AN25" s="745"/>
      <c r="AO25" s="745"/>
      <c r="AP25" s="745"/>
      <c r="AQ25" s="745"/>
      <c r="AR25" s="745"/>
      <c r="AS25" s="745"/>
      <c r="AT25" s="745">
        <v>60455</v>
      </c>
      <c r="AU25" s="745"/>
      <c r="AV25" s="745"/>
      <c r="AW25" s="745"/>
      <c r="AX25" s="745"/>
      <c r="AY25" s="745"/>
      <c r="AZ25" s="745"/>
      <c r="BA25" s="1041">
        <v>5901</v>
      </c>
      <c r="BB25" s="1041"/>
      <c r="BC25" s="1041"/>
      <c r="BD25" s="1041"/>
      <c r="BE25" s="1041"/>
      <c r="BF25" s="1041"/>
      <c r="BG25" s="1041"/>
      <c r="BH25" s="1041"/>
      <c r="BI25" s="745">
        <v>37857</v>
      </c>
      <c r="BJ25" s="745"/>
      <c r="BK25" s="745"/>
      <c r="BL25" s="745"/>
      <c r="BM25" s="745"/>
      <c r="BN25" s="745"/>
      <c r="BO25" s="398"/>
      <c r="BP25" s="26"/>
      <c r="BQ25" s="26"/>
      <c r="BR25" s="26"/>
      <c r="BS25" s="26"/>
      <c r="BT25" s="26"/>
      <c r="BU25" s="26"/>
      <c r="BV25" s="26"/>
      <c r="BW25" s="26"/>
      <c r="BX25" s="26"/>
      <c r="BY25" s="26"/>
      <c r="BZ25" s="26"/>
      <c r="CA25" s="26"/>
      <c r="CB25" s="26"/>
      <c r="CC25" s="26"/>
      <c r="CD25" s="26"/>
      <c r="CE25" s="26"/>
      <c r="CF25" s="26"/>
      <c r="CG25" s="26"/>
    </row>
    <row r="26" spans="2:85" ht="6" customHeight="1">
      <c r="B26" s="73"/>
      <c r="C26" s="73"/>
      <c r="D26" s="73"/>
      <c r="E26" s="73"/>
      <c r="F26" s="73"/>
      <c r="G26" s="73"/>
      <c r="H26" s="73"/>
      <c r="I26" s="87"/>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173"/>
      <c r="BD26" s="73"/>
      <c r="BE26" s="73"/>
      <c r="BF26" s="73"/>
      <c r="BG26" s="73"/>
      <c r="BH26" s="73"/>
      <c r="BI26" s="73"/>
      <c r="BJ26" s="73"/>
      <c r="BK26" s="73"/>
      <c r="BL26" s="73"/>
      <c r="BM26" s="73"/>
      <c r="BN26" s="73"/>
      <c r="BO26" s="56"/>
    </row>
    <row r="27" spans="2:85" s="28" customFormat="1" ht="14.4">
      <c r="B27" s="26" t="s">
        <v>811</v>
      </c>
    </row>
    <row r="28" spans="2:85" s="28" customFormat="1" ht="14.4">
      <c r="B28" s="26" t="s">
        <v>810</v>
      </c>
    </row>
    <row r="29" spans="2:85" ht="14.4">
      <c r="B29" s="28" t="s">
        <v>809</v>
      </c>
    </row>
    <row r="30" spans="2:85" s="28" customFormat="1" ht="12.9" customHeight="1"/>
    <row r="31" spans="2:85" ht="20.100000000000001" customHeight="1">
      <c r="B31" s="67" t="s">
        <v>808</v>
      </c>
      <c r="C31" s="67"/>
      <c r="D31" s="67"/>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T31" s="56"/>
      <c r="AV31" s="56"/>
      <c r="AW31" s="56"/>
      <c r="AX31" s="56"/>
      <c r="AY31" s="56"/>
      <c r="AZ31" s="56"/>
      <c r="BA31" s="56"/>
      <c r="BB31" s="56"/>
      <c r="BD31" s="42"/>
      <c r="BN31" s="48" t="s">
        <v>541</v>
      </c>
      <c r="BO31" s="48"/>
    </row>
    <row r="32" spans="2:85" ht="6" customHeight="1">
      <c r="B32" s="71"/>
      <c r="C32" s="71"/>
      <c r="D32" s="67"/>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T32" s="56"/>
      <c r="AV32" s="56"/>
      <c r="AW32" s="56"/>
      <c r="AX32" s="56"/>
      <c r="AY32" s="56"/>
      <c r="AZ32" s="56"/>
      <c r="BA32" s="56"/>
      <c r="BB32" s="56"/>
      <c r="BC32" s="26"/>
    </row>
    <row r="33" spans="2:74" ht="24.9" customHeight="1">
      <c r="B33" s="683" t="s">
        <v>807</v>
      </c>
      <c r="C33" s="683"/>
      <c r="D33" s="683"/>
      <c r="E33" s="683"/>
      <c r="F33" s="683"/>
      <c r="G33" s="683"/>
      <c r="H33" s="683"/>
      <c r="I33" s="683"/>
      <c r="J33" s="683"/>
      <c r="K33" s="683"/>
      <c r="L33" s="683"/>
      <c r="M33" s="683"/>
      <c r="N33" s="683"/>
      <c r="O33" s="683"/>
      <c r="P33" s="683"/>
      <c r="Q33" s="683"/>
      <c r="R33" s="684"/>
      <c r="S33" s="605" t="s">
        <v>1056</v>
      </c>
      <c r="T33" s="683"/>
      <c r="U33" s="683"/>
      <c r="V33" s="683"/>
      <c r="W33" s="683"/>
      <c r="X33" s="683"/>
      <c r="Y33" s="683"/>
      <c r="Z33" s="683"/>
      <c r="AA33" s="605" t="s">
        <v>806</v>
      </c>
      <c r="AB33" s="683"/>
      <c r="AC33" s="683"/>
      <c r="AD33" s="683"/>
      <c r="AE33" s="683"/>
      <c r="AF33" s="683"/>
      <c r="AG33" s="683"/>
      <c r="AH33" s="684"/>
      <c r="AI33" s="605">
        <v>2</v>
      </c>
      <c r="AJ33" s="683"/>
      <c r="AK33" s="683"/>
      <c r="AL33" s="683"/>
      <c r="AM33" s="683"/>
      <c r="AN33" s="683"/>
      <c r="AO33" s="683"/>
      <c r="AP33" s="684"/>
      <c r="AQ33" s="605">
        <v>3</v>
      </c>
      <c r="AR33" s="683"/>
      <c r="AS33" s="683"/>
      <c r="AT33" s="683"/>
      <c r="AU33" s="683"/>
      <c r="AV33" s="683"/>
      <c r="AW33" s="683"/>
      <c r="AX33" s="684"/>
      <c r="AY33" s="605">
        <v>4</v>
      </c>
      <c r="AZ33" s="683"/>
      <c r="BA33" s="683"/>
      <c r="BB33" s="683"/>
      <c r="BC33" s="683"/>
      <c r="BD33" s="683"/>
      <c r="BE33" s="683"/>
      <c r="BF33" s="684"/>
      <c r="BG33" s="605">
        <v>5</v>
      </c>
      <c r="BH33" s="683"/>
      <c r="BI33" s="683"/>
      <c r="BJ33" s="683"/>
      <c r="BK33" s="683"/>
      <c r="BL33" s="683"/>
      <c r="BM33" s="683"/>
      <c r="BN33" s="683"/>
      <c r="BO33" s="60"/>
    </row>
    <row r="34" spans="2:74" ht="6" customHeight="1">
      <c r="B34" s="56"/>
      <c r="C34" s="56"/>
      <c r="D34" s="56"/>
      <c r="E34" s="56"/>
      <c r="F34" s="56"/>
      <c r="G34" s="56"/>
      <c r="H34" s="56"/>
      <c r="I34" s="56"/>
      <c r="J34" s="56"/>
      <c r="K34" s="56"/>
      <c r="L34" s="56"/>
      <c r="M34" s="103"/>
      <c r="N34" s="56"/>
      <c r="O34" s="56"/>
      <c r="P34" s="56"/>
      <c r="Q34" s="56"/>
      <c r="R34" s="397"/>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6"/>
      <c r="BA34" s="646"/>
      <c r="BB34" s="646"/>
      <c r="BC34" s="646"/>
      <c r="BD34" s="646"/>
      <c r="BE34" s="646"/>
      <c r="BF34" s="646"/>
      <c r="BG34" s="646"/>
      <c r="BH34" s="646"/>
      <c r="BI34" s="646"/>
      <c r="BJ34" s="646"/>
      <c r="BK34" s="646"/>
      <c r="BL34" s="646"/>
      <c r="BM34" s="646"/>
      <c r="BN34" s="646"/>
      <c r="BO34" s="68"/>
      <c r="BP34" s="56"/>
      <c r="BQ34" s="56"/>
      <c r="BR34" s="56"/>
      <c r="BU34" s="56"/>
      <c r="BV34" s="56"/>
    </row>
    <row r="35" spans="2:74" ht="20.100000000000001" customHeight="1">
      <c r="C35" s="741" t="s">
        <v>805</v>
      </c>
      <c r="D35" s="741"/>
      <c r="E35" s="741"/>
      <c r="F35" s="741"/>
      <c r="G35" s="741"/>
      <c r="H35" s="741"/>
      <c r="I35" s="741"/>
      <c r="J35" s="741"/>
      <c r="K35" s="741"/>
      <c r="L35" s="741"/>
      <c r="M35" s="741"/>
      <c r="N35" s="741"/>
      <c r="O35" s="741"/>
      <c r="P35" s="741"/>
      <c r="Q35" s="741"/>
      <c r="R35" s="396"/>
      <c r="S35" s="646">
        <v>1749292</v>
      </c>
      <c r="T35" s="646"/>
      <c r="U35" s="646"/>
      <c r="V35" s="646"/>
      <c r="W35" s="646"/>
      <c r="X35" s="646"/>
      <c r="Y35" s="646"/>
      <c r="Z35" s="646"/>
      <c r="AA35" s="646">
        <v>1773504</v>
      </c>
      <c r="AB35" s="646"/>
      <c r="AC35" s="646"/>
      <c r="AD35" s="646"/>
      <c r="AE35" s="646"/>
      <c r="AF35" s="646"/>
      <c r="AG35" s="646"/>
      <c r="AH35" s="646"/>
      <c r="AI35" s="646">
        <v>2203168</v>
      </c>
      <c r="AJ35" s="646"/>
      <c r="AK35" s="646"/>
      <c r="AL35" s="646"/>
      <c r="AM35" s="646"/>
      <c r="AN35" s="646"/>
      <c r="AO35" s="646"/>
      <c r="AP35" s="646"/>
      <c r="AQ35" s="646">
        <v>2668682</v>
      </c>
      <c r="AR35" s="646"/>
      <c r="AS35" s="646"/>
      <c r="AT35" s="646"/>
      <c r="AU35" s="646"/>
      <c r="AV35" s="646"/>
      <c r="AW35" s="646"/>
      <c r="AX35" s="646"/>
      <c r="AY35" s="646">
        <v>2375552</v>
      </c>
      <c r="AZ35" s="646"/>
      <c r="BA35" s="646"/>
      <c r="BB35" s="646"/>
      <c r="BC35" s="646"/>
      <c r="BD35" s="646"/>
      <c r="BE35" s="646"/>
      <c r="BF35" s="646"/>
      <c r="BG35" s="646">
        <v>2241674</v>
      </c>
      <c r="BH35" s="646"/>
      <c r="BI35" s="646"/>
      <c r="BJ35" s="646"/>
      <c r="BK35" s="646"/>
      <c r="BL35" s="646"/>
      <c r="BM35" s="646"/>
      <c r="BN35" s="646"/>
      <c r="BO35" s="68"/>
      <c r="BP35" s="138"/>
      <c r="BU35" s="56"/>
    </row>
    <row r="36" spans="2:74" ht="20.100000000000001" customHeight="1">
      <c r="B36" s="56"/>
      <c r="D36" s="56"/>
      <c r="E36" s="707" t="s">
        <v>804</v>
      </c>
      <c r="F36" s="707"/>
      <c r="G36" s="707"/>
      <c r="H36" s="707"/>
      <c r="I36" s="707"/>
      <c r="J36" s="707"/>
      <c r="K36" s="707"/>
      <c r="L36" s="707"/>
      <c r="M36" s="707"/>
      <c r="N36" s="707"/>
      <c r="O36" s="707"/>
      <c r="P36" s="707"/>
      <c r="Q36" s="707"/>
      <c r="R36" s="395"/>
      <c r="S36" s="622">
        <v>2855</v>
      </c>
      <c r="T36" s="622"/>
      <c r="U36" s="622"/>
      <c r="V36" s="622"/>
      <c r="W36" s="622"/>
      <c r="X36" s="622"/>
      <c r="Y36" s="622"/>
      <c r="Z36" s="622"/>
      <c r="AA36" s="622">
        <v>2927</v>
      </c>
      <c r="AB36" s="622"/>
      <c r="AC36" s="622"/>
      <c r="AD36" s="622"/>
      <c r="AE36" s="622"/>
      <c r="AF36" s="622"/>
      <c r="AG36" s="622"/>
      <c r="AH36" s="622"/>
      <c r="AI36" s="622">
        <v>2794</v>
      </c>
      <c r="AJ36" s="622"/>
      <c r="AK36" s="622"/>
      <c r="AL36" s="622"/>
      <c r="AM36" s="622"/>
      <c r="AN36" s="622"/>
      <c r="AO36" s="622"/>
      <c r="AP36" s="622"/>
      <c r="AQ36" s="622">
        <v>2788</v>
      </c>
      <c r="AR36" s="622"/>
      <c r="AS36" s="622"/>
      <c r="AT36" s="622"/>
      <c r="AU36" s="622"/>
      <c r="AV36" s="622"/>
      <c r="AW36" s="622"/>
      <c r="AX36" s="622"/>
      <c r="AY36" s="622">
        <v>2827</v>
      </c>
      <c r="AZ36" s="622"/>
      <c r="BA36" s="622"/>
      <c r="BB36" s="622"/>
      <c r="BC36" s="622"/>
      <c r="BD36" s="622"/>
      <c r="BE36" s="622"/>
      <c r="BF36" s="622"/>
      <c r="BG36" s="622">
        <v>3063</v>
      </c>
      <c r="BH36" s="622"/>
      <c r="BI36" s="622"/>
      <c r="BJ36" s="622"/>
      <c r="BK36" s="622"/>
      <c r="BL36" s="622"/>
      <c r="BM36" s="622"/>
      <c r="BN36" s="622"/>
      <c r="BO36" s="64"/>
    </row>
    <row r="37" spans="2:74" ht="20.100000000000001" customHeight="1">
      <c r="B37" s="56"/>
      <c r="D37" s="56"/>
      <c r="E37" s="707" t="s">
        <v>803</v>
      </c>
      <c r="F37" s="707"/>
      <c r="G37" s="707"/>
      <c r="H37" s="707"/>
      <c r="I37" s="707"/>
      <c r="J37" s="707"/>
      <c r="K37" s="707"/>
      <c r="L37" s="707"/>
      <c r="M37" s="707"/>
      <c r="N37" s="707"/>
      <c r="O37" s="707"/>
      <c r="P37" s="707"/>
      <c r="Q37" s="707"/>
      <c r="R37" s="395"/>
      <c r="S37" s="622">
        <v>62003</v>
      </c>
      <c r="T37" s="622"/>
      <c r="U37" s="622"/>
      <c r="V37" s="622"/>
      <c r="W37" s="622"/>
      <c r="X37" s="622"/>
      <c r="Y37" s="622"/>
      <c r="Z37" s="622"/>
      <c r="AA37" s="622">
        <v>62543</v>
      </c>
      <c r="AB37" s="622"/>
      <c r="AC37" s="622"/>
      <c r="AD37" s="622"/>
      <c r="AE37" s="622"/>
      <c r="AF37" s="622"/>
      <c r="AG37" s="622"/>
      <c r="AH37" s="622"/>
      <c r="AI37" s="622">
        <v>63656</v>
      </c>
      <c r="AJ37" s="622"/>
      <c r="AK37" s="622"/>
      <c r="AL37" s="622"/>
      <c r="AM37" s="622"/>
      <c r="AN37" s="622"/>
      <c r="AO37" s="622"/>
      <c r="AP37" s="622"/>
      <c r="AQ37" s="622">
        <v>137451</v>
      </c>
      <c r="AR37" s="622"/>
      <c r="AS37" s="622"/>
      <c r="AT37" s="622"/>
      <c r="AU37" s="622"/>
      <c r="AV37" s="622"/>
      <c r="AW37" s="622"/>
      <c r="AX37" s="622"/>
      <c r="AY37" s="622">
        <v>91801</v>
      </c>
      <c r="AZ37" s="622"/>
      <c r="BA37" s="622"/>
      <c r="BB37" s="622"/>
      <c r="BC37" s="622"/>
      <c r="BD37" s="622"/>
      <c r="BE37" s="622"/>
      <c r="BF37" s="622"/>
      <c r="BG37" s="622">
        <v>90862</v>
      </c>
      <c r="BH37" s="622"/>
      <c r="BI37" s="622"/>
      <c r="BJ37" s="622"/>
      <c r="BK37" s="622"/>
      <c r="BL37" s="622"/>
      <c r="BM37" s="622"/>
      <c r="BN37" s="622"/>
      <c r="BO37" s="64"/>
    </row>
    <row r="38" spans="2:74" ht="20.100000000000001" hidden="1" customHeight="1">
      <c r="B38" s="56"/>
      <c r="D38" s="56"/>
      <c r="E38" s="707" t="s">
        <v>802</v>
      </c>
      <c r="F38" s="707"/>
      <c r="G38" s="707"/>
      <c r="H38" s="707"/>
      <c r="I38" s="707"/>
      <c r="J38" s="707"/>
      <c r="K38" s="707"/>
      <c r="L38" s="707"/>
      <c r="M38" s="707"/>
      <c r="N38" s="707"/>
      <c r="O38" s="707"/>
      <c r="P38" s="707"/>
      <c r="Q38" s="707"/>
      <c r="R38" s="395"/>
      <c r="S38" s="622"/>
      <c r="T38" s="622"/>
      <c r="U38" s="622"/>
      <c r="V38" s="622"/>
      <c r="W38" s="622"/>
      <c r="X38" s="622"/>
      <c r="Y38" s="622"/>
      <c r="Z38" s="622"/>
      <c r="AA38" s="622"/>
      <c r="AB38" s="622"/>
      <c r="AC38" s="622"/>
      <c r="AD38" s="622"/>
      <c r="AE38" s="622"/>
      <c r="AF38" s="622"/>
      <c r="AG38" s="622"/>
      <c r="AH38" s="622"/>
      <c r="AI38" s="622"/>
      <c r="AJ38" s="622"/>
      <c r="AK38" s="622"/>
      <c r="AL38" s="622"/>
      <c r="AM38" s="622"/>
      <c r="AN38" s="622"/>
      <c r="AO38" s="622"/>
      <c r="AP38" s="622"/>
      <c r="AQ38" s="622"/>
      <c r="AR38" s="622"/>
      <c r="AS38" s="622"/>
      <c r="AT38" s="622"/>
      <c r="AU38" s="622"/>
      <c r="AV38" s="622"/>
      <c r="AW38" s="622"/>
      <c r="AX38" s="622"/>
      <c r="AY38" s="622"/>
      <c r="AZ38" s="622"/>
      <c r="BA38" s="622"/>
      <c r="BB38" s="622"/>
      <c r="BC38" s="622"/>
      <c r="BD38" s="622"/>
      <c r="BE38" s="622"/>
      <c r="BF38" s="622"/>
      <c r="BG38" s="622"/>
      <c r="BH38" s="622"/>
      <c r="BI38" s="622"/>
      <c r="BJ38" s="622"/>
      <c r="BK38" s="622"/>
      <c r="BL38" s="622"/>
      <c r="BM38" s="622"/>
      <c r="BN38" s="622"/>
      <c r="BO38" s="64"/>
    </row>
    <row r="39" spans="2:74" ht="20.100000000000001" customHeight="1">
      <c r="B39" s="56"/>
      <c r="D39" s="56"/>
      <c r="E39" s="707" t="s">
        <v>801</v>
      </c>
      <c r="F39" s="707"/>
      <c r="G39" s="707"/>
      <c r="H39" s="707"/>
      <c r="I39" s="707"/>
      <c r="J39" s="707"/>
      <c r="K39" s="707"/>
      <c r="L39" s="707"/>
      <c r="M39" s="707"/>
      <c r="N39" s="707"/>
      <c r="O39" s="707"/>
      <c r="P39" s="707"/>
      <c r="Q39" s="707"/>
      <c r="R39" s="395"/>
      <c r="S39" s="622">
        <v>217295</v>
      </c>
      <c r="T39" s="622"/>
      <c r="U39" s="622"/>
      <c r="V39" s="622"/>
      <c r="W39" s="622"/>
      <c r="X39" s="622"/>
      <c r="Y39" s="622"/>
      <c r="Z39" s="622"/>
      <c r="AA39" s="622">
        <v>221979</v>
      </c>
      <c r="AB39" s="622"/>
      <c r="AC39" s="622"/>
      <c r="AD39" s="622"/>
      <c r="AE39" s="622"/>
      <c r="AF39" s="622"/>
      <c r="AG39" s="622"/>
      <c r="AH39" s="622"/>
      <c r="AI39" s="622">
        <v>336715</v>
      </c>
      <c r="AJ39" s="622"/>
      <c r="AK39" s="622"/>
      <c r="AL39" s="622"/>
      <c r="AM39" s="622"/>
      <c r="AN39" s="622"/>
      <c r="AO39" s="622"/>
      <c r="AP39" s="622"/>
      <c r="AQ39" s="622">
        <v>355581</v>
      </c>
      <c r="AR39" s="622"/>
      <c r="AS39" s="622"/>
      <c r="AT39" s="622"/>
      <c r="AU39" s="622"/>
      <c r="AV39" s="622"/>
      <c r="AW39" s="622"/>
      <c r="AX39" s="622"/>
      <c r="AY39" s="622">
        <v>378584</v>
      </c>
      <c r="AZ39" s="622"/>
      <c r="BA39" s="622"/>
      <c r="BB39" s="622"/>
      <c r="BC39" s="622"/>
      <c r="BD39" s="622"/>
      <c r="BE39" s="622"/>
      <c r="BF39" s="622"/>
      <c r="BG39" s="622">
        <v>266228</v>
      </c>
      <c r="BH39" s="622"/>
      <c r="BI39" s="622"/>
      <c r="BJ39" s="622"/>
      <c r="BK39" s="622"/>
      <c r="BL39" s="622"/>
      <c r="BM39" s="622"/>
      <c r="BN39" s="622"/>
      <c r="BO39" s="64"/>
    </row>
    <row r="40" spans="2:74" ht="20.100000000000001" customHeight="1">
      <c r="B40" s="56"/>
      <c r="D40" s="56"/>
      <c r="E40" s="707" t="s">
        <v>800</v>
      </c>
      <c r="F40" s="707"/>
      <c r="G40" s="707"/>
      <c r="H40" s="707"/>
      <c r="I40" s="707"/>
      <c r="J40" s="707"/>
      <c r="K40" s="707"/>
      <c r="L40" s="707"/>
      <c r="M40" s="707"/>
      <c r="N40" s="707"/>
      <c r="O40" s="707"/>
      <c r="P40" s="707"/>
      <c r="Q40" s="707"/>
      <c r="R40" s="395"/>
      <c r="S40" s="622">
        <v>2627</v>
      </c>
      <c r="T40" s="622"/>
      <c r="U40" s="622"/>
      <c r="V40" s="622"/>
      <c r="W40" s="622"/>
      <c r="X40" s="622"/>
      <c r="Y40" s="622"/>
      <c r="Z40" s="622"/>
      <c r="AA40" s="622">
        <v>2986</v>
      </c>
      <c r="AB40" s="622"/>
      <c r="AC40" s="622"/>
      <c r="AD40" s="622"/>
      <c r="AE40" s="622"/>
      <c r="AF40" s="622"/>
      <c r="AG40" s="622"/>
      <c r="AH40" s="622"/>
      <c r="AI40" s="622">
        <v>2857</v>
      </c>
      <c r="AJ40" s="622"/>
      <c r="AK40" s="622"/>
      <c r="AL40" s="622"/>
      <c r="AM40" s="622"/>
      <c r="AN40" s="622"/>
      <c r="AO40" s="622"/>
      <c r="AP40" s="622"/>
      <c r="AQ40" s="622">
        <v>2621</v>
      </c>
      <c r="AR40" s="622"/>
      <c r="AS40" s="622"/>
      <c r="AT40" s="622"/>
      <c r="AU40" s="622"/>
      <c r="AV40" s="622"/>
      <c r="AW40" s="622"/>
      <c r="AX40" s="622"/>
      <c r="AY40" s="622">
        <v>2816</v>
      </c>
      <c r="AZ40" s="622"/>
      <c r="BA40" s="622"/>
      <c r="BB40" s="622"/>
      <c r="BC40" s="622"/>
      <c r="BD40" s="622"/>
      <c r="BE40" s="622"/>
      <c r="BF40" s="622"/>
      <c r="BG40" s="622">
        <v>3109</v>
      </c>
      <c r="BH40" s="622"/>
      <c r="BI40" s="622"/>
      <c r="BJ40" s="622"/>
      <c r="BK40" s="622"/>
      <c r="BL40" s="622"/>
      <c r="BM40" s="622"/>
      <c r="BN40" s="622"/>
      <c r="BO40" s="64"/>
    </row>
    <row r="41" spans="2:74" ht="20.100000000000001" customHeight="1">
      <c r="B41" s="56"/>
      <c r="D41" s="56"/>
      <c r="E41" s="707" t="s">
        <v>799</v>
      </c>
      <c r="F41" s="707"/>
      <c r="G41" s="707"/>
      <c r="H41" s="707"/>
      <c r="I41" s="707"/>
      <c r="J41" s="707"/>
      <c r="K41" s="707"/>
      <c r="L41" s="707"/>
      <c r="M41" s="707"/>
      <c r="N41" s="707"/>
      <c r="O41" s="707"/>
      <c r="P41" s="707"/>
      <c r="Q41" s="707"/>
      <c r="R41" s="395"/>
      <c r="S41" s="622">
        <v>153733</v>
      </c>
      <c r="T41" s="622"/>
      <c r="U41" s="622"/>
      <c r="V41" s="622"/>
      <c r="W41" s="622"/>
      <c r="X41" s="622"/>
      <c r="Y41" s="622"/>
      <c r="Z41" s="622"/>
      <c r="AA41" s="622">
        <v>162501</v>
      </c>
      <c r="AB41" s="622"/>
      <c r="AC41" s="622"/>
      <c r="AD41" s="622"/>
      <c r="AE41" s="622"/>
      <c r="AF41" s="622"/>
      <c r="AG41" s="622"/>
      <c r="AH41" s="622"/>
      <c r="AI41" s="622">
        <v>232829</v>
      </c>
      <c r="AJ41" s="622"/>
      <c r="AK41" s="622"/>
      <c r="AL41" s="622"/>
      <c r="AM41" s="622"/>
      <c r="AN41" s="622"/>
      <c r="AO41" s="622"/>
      <c r="AP41" s="622"/>
      <c r="AQ41" s="622">
        <v>211626</v>
      </c>
      <c r="AR41" s="622"/>
      <c r="AS41" s="622"/>
      <c r="AT41" s="622"/>
      <c r="AU41" s="622"/>
      <c r="AV41" s="622"/>
      <c r="AW41" s="622"/>
      <c r="AX41" s="622"/>
      <c r="AY41" s="622">
        <v>184840</v>
      </c>
      <c r="AZ41" s="622"/>
      <c r="BA41" s="622"/>
      <c r="BB41" s="622"/>
      <c r="BC41" s="622"/>
      <c r="BD41" s="622"/>
      <c r="BE41" s="622"/>
      <c r="BF41" s="622"/>
      <c r="BG41" s="622">
        <v>194793</v>
      </c>
      <c r="BH41" s="622"/>
      <c r="BI41" s="622"/>
      <c r="BJ41" s="622"/>
      <c r="BK41" s="622"/>
      <c r="BL41" s="622"/>
      <c r="BM41" s="622"/>
      <c r="BN41" s="622"/>
      <c r="BO41" s="64"/>
    </row>
    <row r="42" spans="2:74" ht="20.100000000000001" customHeight="1">
      <c r="B42" s="56"/>
      <c r="D42" s="56"/>
      <c r="E42" s="707" t="s">
        <v>798</v>
      </c>
      <c r="F42" s="707"/>
      <c r="G42" s="707"/>
      <c r="H42" s="707"/>
      <c r="I42" s="707"/>
      <c r="J42" s="707"/>
      <c r="K42" s="707"/>
      <c r="L42" s="707"/>
      <c r="M42" s="707"/>
      <c r="N42" s="707"/>
      <c r="O42" s="707"/>
      <c r="P42" s="707"/>
      <c r="Q42" s="707"/>
      <c r="R42" s="395"/>
      <c r="S42" s="622">
        <v>59140</v>
      </c>
      <c r="T42" s="622"/>
      <c r="U42" s="622"/>
      <c r="V42" s="622"/>
      <c r="W42" s="622"/>
      <c r="X42" s="622"/>
      <c r="Y42" s="622"/>
      <c r="Z42" s="622"/>
      <c r="AA42" s="622">
        <v>62272</v>
      </c>
      <c r="AB42" s="622"/>
      <c r="AC42" s="622"/>
      <c r="AD42" s="622"/>
      <c r="AE42" s="622"/>
      <c r="AF42" s="622"/>
      <c r="AG42" s="622"/>
      <c r="AH42" s="622"/>
      <c r="AI42" s="622">
        <v>60920</v>
      </c>
      <c r="AJ42" s="622"/>
      <c r="AK42" s="622"/>
      <c r="AL42" s="622"/>
      <c r="AM42" s="622"/>
      <c r="AN42" s="622"/>
      <c r="AO42" s="622"/>
      <c r="AP42" s="622"/>
      <c r="AQ42" s="622">
        <v>60276</v>
      </c>
      <c r="AR42" s="622"/>
      <c r="AS42" s="622"/>
      <c r="AT42" s="622"/>
      <c r="AU42" s="622"/>
      <c r="AV42" s="622"/>
      <c r="AW42" s="622"/>
      <c r="AX42" s="622"/>
      <c r="AY42" s="622">
        <v>59085</v>
      </c>
      <c r="AZ42" s="622"/>
      <c r="BA42" s="622"/>
      <c r="BB42" s="622"/>
      <c r="BC42" s="622"/>
      <c r="BD42" s="622"/>
      <c r="BE42" s="622"/>
      <c r="BF42" s="622"/>
      <c r="BG42" s="622">
        <v>63157</v>
      </c>
      <c r="BH42" s="622"/>
      <c r="BI42" s="622"/>
      <c r="BJ42" s="622"/>
      <c r="BK42" s="622"/>
      <c r="BL42" s="622"/>
      <c r="BM42" s="622"/>
      <c r="BN42" s="622"/>
      <c r="BO42" s="64"/>
    </row>
    <row r="43" spans="2:74" ht="20.100000000000001" customHeight="1">
      <c r="B43" s="56"/>
      <c r="D43" s="56"/>
      <c r="E43" s="707" t="s">
        <v>797</v>
      </c>
      <c r="F43" s="707"/>
      <c r="G43" s="707"/>
      <c r="H43" s="707"/>
      <c r="I43" s="707"/>
      <c r="J43" s="707"/>
      <c r="K43" s="707"/>
      <c r="L43" s="707"/>
      <c r="M43" s="707"/>
      <c r="N43" s="707"/>
      <c r="O43" s="707"/>
      <c r="P43" s="707"/>
      <c r="Q43" s="707"/>
      <c r="R43" s="395"/>
      <c r="S43" s="622">
        <v>120772</v>
      </c>
      <c r="T43" s="622"/>
      <c r="U43" s="622"/>
      <c r="V43" s="622"/>
      <c r="W43" s="622"/>
      <c r="X43" s="622"/>
      <c r="Y43" s="622"/>
      <c r="Z43" s="622"/>
      <c r="AA43" s="622">
        <v>119931</v>
      </c>
      <c r="AB43" s="622"/>
      <c r="AC43" s="622"/>
      <c r="AD43" s="622"/>
      <c r="AE43" s="622"/>
      <c r="AF43" s="622"/>
      <c r="AG43" s="622"/>
      <c r="AH43" s="622"/>
      <c r="AI43" s="622">
        <v>302777</v>
      </c>
      <c r="AJ43" s="622"/>
      <c r="AK43" s="622"/>
      <c r="AL43" s="622"/>
      <c r="AM43" s="622"/>
      <c r="AN43" s="622"/>
      <c r="AO43" s="622"/>
      <c r="AP43" s="622"/>
      <c r="AQ43" s="622">
        <v>637743</v>
      </c>
      <c r="AR43" s="622"/>
      <c r="AS43" s="622"/>
      <c r="AT43" s="622"/>
      <c r="AU43" s="622"/>
      <c r="AV43" s="622"/>
      <c r="AW43" s="622"/>
      <c r="AX43" s="622"/>
      <c r="AY43" s="622">
        <v>379842</v>
      </c>
      <c r="AZ43" s="622"/>
      <c r="BA43" s="622"/>
      <c r="BB43" s="622"/>
      <c r="BC43" s="622"/>
      <c r="BD43" s="622"/>
      <c r="BE43" s="622"/>
      <c r="BF43" s="622"/>
      <c r="BG43" s="622">
        <v>321643</v>
      </c>
      <c r="BH43" s="622"/>
      <c r="BI43" s="622"/>
      <c r="BJ43" s="622"/>
      <c r="BK43" s="622"/>
      <c r="BL43" s="622"/>
      <c r="BM43" s="622"/>
      <c r="BN43" s="622"/>
      <c r="BO43" s="64"/>
    </row>
    <row r="44" spans="2:74" ht="20.100000000000001" hidden="1" customHeight="1">
      <c r="B44" s="56"/>
      <c r="D44" s="56"/>
      <c r="E44" s="707" t="s">
        <v>796</v>
      </c>
      <c r="F44" s="707"/>
      <c r="G44" s="707"/>
      <c r="H44" s="707"/>
      <c r="I44" s="707"/>
      <c r="J44" s="707"/>
      <c r="K44" s="707"/>
      <c r="L44" s="707"/>
      <c r="M44" s="707"/>
      <c r="N44" s="707"/>
      <c r="O44" s="707"/>
      <c r="P44" s="707"/>
      <c r="Q44" s="707"/>
      <c r="R44" s="395"/>
      <c r="S44" s="622"/>
      <c r="T44" s="622"/>
      <c r="U44" s="622"/>
      <c r="V44" s="622"/>
      <c r="W44" s="622"/>
      <c r="X44" s="622"/>
      <c r="Y44" s="622"/>
      <c r="Z44" s="622"/>
      <c r="AA44" s="622"/>
      <c r="AB44" s="622"/>
      <c r="AC44" s="622"/>
      <c r="AD44" s="622"/>
      <c r="AE44" s="622"/>
      <c r="AF44" s="622"/>
      <c r="AG44" s="622"/>
      <c r="AH44" s="622"/>
      <c r="AI44" s="622"/>
      <c r="AJ44" s="622"/>
      <c r="AK44" s="622"/>
      <c r="AL44" s="622"/>
      <c r="AM44" s="622"/>
      <c r="AN44" s="622"/>
      <c r="AO44" s="622"/>
      <c r="AP44" s="622"/>
      <c r="AQ44" s="622"/>
      <c r="AR44" s="622"/>
      <c r="AS44" s="622"/>
      <c r="AT44" s="622"/>
      <c r="AU44" s="622"/>
      <c r="AV44" s="622"/>
      <c r="AW44" s="622"/>
      <c r="AX44" s="622"/>
      <c r="AY44" s="622"/>
      <c r="AZ44" s="622"/>
      <c r="BA44" s="622"/>
      <c r="BB44" s="622"/>
      <c r="BC44" s="622"/>
      <c r="BD44" s="622"/>
      <c r="BE44" s="622"/>
      <c r="BF44" s="622"/>
      <c r="BG44" s="622"/>
      <c r="BH44" s="622"/>
      <c r="BI44" s="622"/>
      <c r="BJ44" s="622"/>
      <c r="BK44" s="622"/>
      <c r="BL44" s="622"/>
      <c r="BM44" s="622"/>
      <c r="BN44" s="622"/>
      <c r="BO44" s="64"/>
    </row>
    <row r="45" spans="2:74" ht="20.100000000000001" customHeight="1">
      <c r="B45" s="56"/>
      <c r="D45" s="56"/>
      <c r="E45" s="707" t="s">
        <v>795</v>
      </c>
      <c r="F45" s="707"/>
      <c r="G45" s="707"/>
      <c r="H45" s="707"/>
      <c r="I45" s="707"/>
      <c r="J45" s="707"/>
      <c r="K45" s="707"/>
      <c r="L45" s="707"/>
      <c r="M45" s="707"/>
      <c r="N45" s="707"/>
      <c r="O45" s="707"/>
      <c r="P45" s="707"/>
      <c r="Q45" s="707"/>
      <c r="R45" s="395"/>
      <c r="S45" s="622">
        <v>158601</v>
      </c>
      <c r="T45" s="622"/>
      <c r="U45" s="622"/>
      <c r="V45" s="622"/>
      <c r="W45" s="622"/>
      <c r="X45" s="622"/>
      <c r="Y45" s="622"/>
      <c r="Z45" s="622"/>
      <c r="AA45" s="622">
        <v>175287</v>
      </c>
      <c r="AB45" s="622"/>
      <c r="AC45" s="622"/>
      <c r="AD45" s="622"/>
      <c r="AE45" s="622"/>
      <c r="AF45" s="622"/>
      <c r="AG45" s="622"/>
      <c r="AH45" s="622"/>
      <c r="AI45" s="622">
        <v>172807</v>
      </c>
      <c r="AJ45" s="622"/>
      <c r="AK45" s="622"/>
      <c r="AL45" s="622"/>
      <c r="AM45" s="622"/>
      <c r="AN45" s="622"/>
      <c r="AO45" s="622"/>
      <c r="AP45" s="622"/>
      <c r="AQ45" s="622">
        <v>182075</v>
      </c>
      <c r="AR45" s="622"/>
      <c r="AS45" s="622"/>
      <c r="AT45" s="622"/>
      <c r="AU45" s="622"/>
      <c r="AV45" s="622"/>
      <c r="AW45" s="622"/>
      <c r="AX45" s="622"/>
      <c r="AY45" s="622">
        <v>177997</v>
      </c>
      <c r="AZ45" s="622"/>
      <c r="BA45" s="622"/>
      <c r="BB45" s="622"/>
      <c r="BC45" s="622"/>
      <c r="BD45" s="622"/>
      <c r="BE45" s="622"/>
      <c r="BF45" s="622"/>
      <c r="BG45" s="622">
        <v>172410</v>
      </c>
      <c r="BH45" s="622"/>
      <c r="BI45" s="622"/>
      <c r="BJ45" s="622"/>
      <c r="BK45" s="622"/>
      <c r="BL45" s="622"/>
      <c r="BM45" s="622"/>
      <c r="BN45" s="622"/>
      <c r="BO45" s="64"/>
    </row>
    <row r="46" spans="2:74" ht="20.100000000000001" customHeight="1">
      <c r="B46" s="56"/>
      <c r="D46" s="56"/>
      <c r="E46" s="707" t="s">
        <v>794</v>
      </c>
      <c r="F46" s="707"/>
      <c r="G46" s="707"/>
      <c r="H46" s="707"/>
      <c r="I46" s="707"/>
      <c r="J46" s="707"/>
      <c r="K46" s="707"/>
      <c r="L46" s="707"/>
      <c r="M46" s="707"/>
      <c r="N46" s="707"/>
      <c r="O46" s="707"/>
      <c r="P46" s="707"/>
      <c r="Q46" s="707"/>
      <c r="R46" s="395"/>
      <c r="S46" s="622">
        <v>128311</v>
      </c>
      <c r="T46" s="622"/>
      <c r="U46" s="622"/>
      <c r="V46" s="622"/>
      <c r="W46" s="622"/>
      <c r="X46" s="622"/>
      <c r="Y46" s="622"/>
      <c r="Z46" s="622"/>
      <c r="AA46" s="622">
        <v>128581</v>
      </c>
      <c r="AB46" s="622"/>
      <c r="AC46" s="622"/>
      <c r="AD46" s="622"/>
      <c r="AE46" s="622"/>
      <c r="AF46" s="622"/>
      <c r="AG46" s="622"/>
      <c r="AH46" s="622"/>
      <c r="AI46" s="622">
        <v>128174</v>
      </c>
      <c r="AJ46" s="622"/>
      <c r="AK46" s="622"/>
      <c r="AL46" s="622"/>
      <c r="AM46" s="622"/>
      <c r="AN46" s="622"/>
      <c r="AO46" s="622"/>
      <c r="AP46" s="622"/>
      <c r="AQ46" s="622">
        <v>130897</v>
      </c>
      <c r="AR46" s="622"/>
      <c r="AS46" s="622"/>
      <c r="AT46" s="622"/>
      <c r="AU46" s="622"/>
      <c r="AV46" s="622"/>
      <c r="AW46" s="622"/>
      <c r="AX46" s="622"/>
      <c r="AY46" s="622">
        <v>131619</v>
      </c>
      <c r="AZ46" s="622"/>
      <c r="BA46" s="622"/>
      <c r="BB46" s="622"/>
      <c r="BC46" s="622"/>
      <c r="BD46" s="622"/>
      <c r="BE46" s="622"/>
      <c r="BF46" s="622"/>
      <c r="BG46" s="622">
        <v>134195</v>
      </c>
      <c r="BH46" s="622"/>
      <c r="BI46" s="622"/>
      <c r="BJ46" s="622"/>
      <c r="BK46" s="622"/>
      <c r="BL46" s="622"/>
      <c r="BM46" s="622"/>
      <c r="BN46" s="622"/>
      <c r="BO46" s="64"/>
    </row>
    <row r="47" spans="2:74" ht="20.100000000000001" customHeight="1">
      <c r="B47" s="56"/>
      <c r="D47" s="56"/>
      <c r="E47" s="707" t="s">
        <v>793</v>
      </c>
      <c r="F47" s="707"/>
      <c r="G47" s="707"/>
      <c r="H47" s="707"/>
      <c r="I47" s="707"/>
      <c r="J47" s="707"/>
      <c r="K47" s="707"/>
      <c r="L47" s="707"/>
      <c r="M47" s="707"/>
      <c r="N47" s="707"/>
      <c r="O47" s="707"/>
      <c r="P47" s="707"/>
      <c r="Q47" s="707"/>
      <c r="R47" s="395"/>
      <c r="S47" s="622">
        <v>304847</v>
      </c>
      <c r="T47" s="622"/>
      <c r="U47" s="622"/>
      <c r="V47" s="622"/>
      <c r="W47" s="622"/>
      <c r="X47" s="622"/>
      <c r="Y47" s="622"/>
      <c r="Z47" s="622"/>
      <c r="AA47" s="622">
        <v>306839</v>
      </c>
      <c r="AB47" s="622"/>
      <c r="AC47" s="622"/>
      <c r="AD47" s="622"/>
      <c r="AE47" s="622"/>
      <c r="AF47" s="622"/>
      <c r="AG47" s="622"/>
      <c r="AH47" s="622"/>
      <c r="AI47" s="622">
        <v>317790</v>
      </c>
      <c r="AJ47" s="622"/>
      <c r="AK47" s="622"/>
      <c r="AL47" s="622"/>
      <c r="AM47" s="622"/>
      <c r="AN47" s="622"/>
      <c r="AO47" s="622"/>
      <c r="AP47" s="622"/>
      <c r="AQ47" s="622">
        <v>316739</v>
      </c>
      <c r="AR47" s="622"/>
      <c r="AS47" s="622"/>
      <c r="AT47" s="622"/>
      <c r="AU47" s="622"/>
      <c r="AV47" s="622"/>
      <c r="AW47" s="622"/>
      <c r="AX47" s="622"/>
      <c r="AY47" s="622">
        <v>319991</v>
      </c>
      <c r="AZ47" s="622"/>
      <c r="BA47" s="622"/>
      <c r="BB47" s="622"/>
      <c r="BC47" s="622"/>
      <c r="BD47" s="622"/>
      <c r="BE47" s="622"/>
      <c r="BF47" s="622"/>
      <c r="BG47" s="622">
        <v>315163</v>
      </c>
      <c r="BH47" s="622"/>
      <c r="BI47" s="622"/>
      <c r="BJ47" s="622"/>
      <c r="BK47" s="622"/>
      <c r="BL47" s="622"/>
      <c r="BM47" s="622"/>
      <c r="BN47" s="622"/>
      <c r="BO47" s="64"/>
    </row>
    <row r="48" spans="2:74" ht="20.100000000000001" customHeight="1">
      <c r="B48" s="56"/>
      <c r="D48" s="56"/>
      <c r="E48" s="707" t="s">
        <v>792</v>
      </c>
      <c r="F48" s="707"/>
      <c r="G48" s="707"/>
      <c r="H48" s="707"/>
      <c r="I48" s="707"/>
      <c r="J48" s="707"/>
      <c r="K48" s="707"/>
      <c r="L48" s="707"/>
      <c r="M48" s="707"/>
      <c r="N48" s="707"/>
      <c r="O48" s="707"/>
      <c r="P48" s="707"/>
      <c r="Q48" s="707"/>
      <c r="R48" s="395"/>
      <c r="S48" s="622">
        <v>22763</v>
      </c>
      <c r="T48" s="622"/>
      <c r="U48" s="622"/>
      <c r="V48" s="622"/>
      <c r="W48" s="622"/>
      <c r="X48" s="622"/>
      <c r="Y48" s="622"/>
      <c r="Z48" s="622"/>
      <c r="AA48" s="622">
        <v>28353</v>
      </c>
      <c r="AB48" s="622"/>
      <c r="AC48" s="622"/>
      <c r="AD48" s="622"/>
      <c r="AE48" s="622"/>
      <c r="AF48" s="622"/>
      <c r="AG48" s="622"/>
      <c r="AH48" s="622"/>
      <c r="AI48" s="622">
        <v>24990</v>
      </c>
      <c r="AJ48" s="622"/>
      <c r="AK48" s="622"/>
      <c r="AL48" s="622"/>
      <c r="AM48" s="622"/>
      <c r="AN48" s="622"/>
      <c r="AO48" s="622"/>
      <c r="AP48" s="622"/>
      <c r="AQ48" s="622">
        <v>19008</v>
      </c>
      <c r="AR48" s="622"/>
      <c r="AS48" s="622"/>
      <c r="AT48" s="622"/>
      <c r="AU48" s="622"/>
      <c r="AV48" s="622"/>
      <c r="AW48" s="622"/>
      <c r="AX48" s="622"/>
      <c r="AY48" s="622">
        <v>11036</v>
      </c>
      <c r="AZ48" s="622"/>
      <c r="BA48" s="622"/>
      <c r="BB48" s="622"/>
      <c r="BC48" s="622"/>
      <c r="BD48" s="622"/>
      <c r="BE48" s="622"/>
      <c r="BF48" s="622"/>
      <c r="BG48" s="622">
        <v>16025</v>
      </c>
      <c r="BH48" s="622"/>
      <c r="BI48" s="622"/>
      <c r="BJ48" s="622"/>
      <c r="BK48" s="622"/>
      <c r="BL48" s="622"/>
      <c r="BM48" s="622"/>
      <c r="BN48" s="622"/>
      <c r="BO48" s="64"/>
    </row>
    <row r="49" spans="2:76" ht="20.100000000000001" customHeight="1">
      <c r="B49" s="56"/>
      <c r="D49" s="56"/>
      <c r="E49" s="707" t="s">
        <v>791</v>
      </c>
      <c r="F49" s="707"/>
      <c r="G49" s="707"/>
      <c r="H49" s="707"/>
      <c r="I49" s="707"/>
      <c r="J49" s="707"/>
      <c r="K49" s="707"/>
      <c r="L49" s="707"/>
      <c r="M49" s="707"/>
      <c r="N49" s="707"/>
      <c r="O49" s="707"/>
      <c r="P49" s="707"/>
      <c r="Q49" s="707"/>
      <c r="R49" s="395"/>
      <c r="S49" s="622">
        <v>219656</v>
      </c>
      <c r="T49" s="622"/>
      <c r="U49" s="622"/>
      <c r="V49" s="622"/>
      <c r="W49" s="622"/>
      <c r="X49" s="622"/>
      <c r="Y49" s="622"/>
      <c r="Z49" s="622"/>
      <c r="AA49" s="622">
        <v>221306</v>
      </c>
      <c r="AB49" s="622"/>
      <c r="AC49" s="622"/>
      <c r="AD49" s="622"/>
      <c r="AE49" s="622"/>
      <c r="AF49" s="622"/>
      <c r="AG49" s="622"/>
      <c r="AH49" s="622"/>
      <c r="AI49" s="622">
        <v>225165</v>
      </c>
      <c r="AJ49" s="622"/>
      <c r="AK49" s="622"/>
      <c r="AL49" s="622"/>
      <c r="AM49" s="622"/>
      <c r="AN49" s="622"/>
      <c r="AO49" s="622"/>
      <c r="AP49" s="622"/>
      <c r="AQ49" s="622">
        <v>228914</v>
      </c>
      <c r="AR49" s="622"/>
      <c r="AS49" s="622"/>
      <c r="AT49" s="622"/>
      <c r="AU49" s="622"/>
      <c r="AV49" s="622"/>
      <c r="AW49" s="622"/>
      <c r="AX49" s="622"/>
      <c r="AY49" s="622">
        <v>233055</v>
      </c>
      <c r="AZ49" s="622"/>
      <c r="BA49" s="622"/>
      <c r="BB49" s="622"/>
      <c r="BC49" s="622"/>
      <c r="BD49" s="622"/>
      <c r="BE49" s="622"/>
      <c r="BF49" s="622"/>
      <c r="BG49" s="622">
        <v>238901</v>
      </c>
      <c r="BH49" s="622"/>
      <c r="BI49" s="622"/>
      <c r="BJ49" s="622"/>
      <c r="BK49" s="622"/>
      <c r="BL49" s="622"/>
      <c r="BM49" s="622"/>
      <c r="BN49" s="622"/>
      <c r="BO49" s="64"/>
    </row>
    <row r="50" spans="2:76" ht="20.100000000000001" customHeight="1">
      <c r="B50" s="56"/>
      <c r="D50" s="56"/>
      <c r="E50" s="707" t="s">
        <v>790</v>
      </c>
      <c r="F50" s="707"/>
      <c r="G50" s="707"/>
      <c r="H50" s="707"/>
      <c r="I50" s="707"/>
      <c r="J50" s="707"/>
      <c r="K50" s="707"/>
      <c r="L50" s="707"/>
      <c r="M50" s="707"/>
      <c r="N50" s="707"/>
      <c r="O50" s="707"/>
      <c r="P50" s="707"/>
      <c r="Q50" s="707"/>
      <c r="R50" s="395"/>
      <c r="S50" s="622">
        <v>296689</v>
      </c>
      <c r="T50" s="622"/>
      <c r="U50" s="622"/>
      <c r="V50" s="622"/>
      <c r="W50" s="622"/>
      <c r="X50" s="622"/>
      <c r="Y50" s="622"/>
      <c r="Z50" s="622"/>
      <c r="AA50" s="622">
        <v>278000</v>
      </c>
      <c r="AB50" s="622"/>
      <c r="AC50" s="622"/>
      <c r="AD50" s="622"/>
      <c r="AE50" s="622"/>
      <c r="AF50" s="622"/>
      <c r="AG50" s="622"/>
      <c r="AH50" s="622"/>
      <c r="AI50" s="622">
        <v>331694</v>
      </c>
      <c r="AJ50" s="622"/>
      <c r="AK50" s="622"/>
      <c r="AL50" s="622"/>
      <c r="AM50" s="622"/>
      <c r="AN50" s="622"/>
      <c r="AO50" s="622"/>
      <c r="AP50" s="622"/>
      <c r="AQ50" s="622">
        <v>382963</v>
      </c>
      <c r="AR50" s="622"/>
      <c r="AS50" s="622"/>
      <c r="AT50" s="622"/>
      <c r="AU50" s="622"/>
      <c r="AV50" s="622"/>
      <c r="AW50" s="622"/>
      <c r="AX50" s="622"/>
      <c r="AY50" s="622">
        <v>402060</v>
      </c>
      <c r="AZ50" s="622"/>
      <c r="BA50" s="622"/>
      <c r="BB50" s="622"/>
      <c r="BC50" s="622"/>
      <c r="BD50" s="622"/>
      <c r="BE50" s="622"/>
      <c r="BF50" s="622"/>
      <c r="BG50" s="622">
        <v>422125</v>
      </c>
      <c r="BH50" s="622"/>
      <c r="BI50" s="622"/>
      <c r="BJ50" s="622"/>
      <c r="BK50" s="622"/>
      <c r="BL50" s="622"/>
      <c r="BM50" s="622"/>
      <c r="BN50" s="622"/>
      <c r="BO50" s="64"/>
    </row>
    <row r="51" spans="2:76" ht="20.100000000000001" customHeight="1">
      <c r="B51" s="56"/>
      <c r="D51" s="56"/>
      <c r="E51" s="707" t="s">
        <v>789</v>
      </c>
      <c r="F51" s="707"/>
      <c r="G51" s="707"/>
      <c r="H51" s="707"/>
      <c r="I51" s="707"/>
      <c r="J51" s="707"/>
      <c r="K51" s="707"/>
      <c r="L51" s="707"/>
      <c r="M51" s="707"/>
      <c r="N51" s="707"/>
      <c r="O51" s="707"/>
      <c r="P51" s="707"/>
      <c r="Q51" s="707"/>
      <c r="R51" s="395"/>
      <c r="S51" s="799" t="s">
        <v>122</v>
      </c>
      <c r="T51" s="799"/>
      <c r="U51" s="799"/>
      <c r="V51" s="799"/>
      <c r="W51" s="799"/>
      <c r="X51" s="799"/>
      <c r="Y51" s="799"/>
      <c r="Z51" s="799"/>
      <c r="AA51" s="799" t="s">
        <v>122</v>
      </c>
      <c r="AB51" s="799"/>
      <c r="AC51" s="799"/>
      <c r="AD51" s="799"/>
      <c r="AE51" s="799"/>
      <c r="AF51" s="799"/>
      <c r="AG51" s="799"/>
      <c r="AH51" s="799"/>
      <c r="AI51" s="799" t="s">
        <v>122</v>
      </c>
      <c r="AJ51" s="799"/>
      <c r="AK51" s="799"/>
      <c r="AL51" s="799"/>
      <c r="AM51" s="799"/>
      <c r="AN51" s="799"/>
      <c r="AO51" s="799"/>
      <c r="AP51" s="799"/>
      <c r="AQ51" s="799" t="s">
        <v>788</v>
      </c>
      <c r="AR51" s="799"/>
      <c r="AS51" s="799"/>
      <c r="AT51" s="799"/>
      <c r="AU51" s="799"/>
      <c r="AV51" s="799"/>
      <c r="AW51" s="799"/>
      <c r="AX51" s="799"/>
      <c r="AY51" s="799" t="s">
        <v>787</v>
      </c>
      <c r="AZ51" s="799"/>
      <c r="BA51" s="799"/>
      <c r="BB51" s="799"/>
      <c r="BC51" s="799"/>
      <c r="BD51" s="799"/>
      <c r="BE51" s="799"/>
      <c r="BF51" s="799"/>
      <c r="BG51" s="799" t="s">
        <v>786</v>
      </c>
      <c r="BH51" s="799"/>
      <c r="BI51" s="799"/>
      <c r="BJ51" s="799"/>
      <c r="BK51" s="799"/>
      <c r="BL51" s="799"/>
      <c r="BM51" s="799"/>
      <c r="BN51" s="799"/>
      <c r="BO51" s="394"/>
    </row>
    <row r="52" spans="2:76" ht="6" customHeight="1">
      <c r="B52" s="73"/>
      <c r="C52" s="73"/>
      <c r="D52" s="73"/>
      <c r="E52" s="73"/>
      <c r="F52" s="73"/>
      <c r="G52" s="73"/>
      <c r="H52" s="73"/>
      <c r="I52" s="73"/>
      <c r="J52" s="73"/>
      <c r="K52" s="73"/>
      <c r="L52" s="73"/>
      <c r="M52" s="73"/>
      <c r="N52" s="73"/>
      <c r="O52" s="73"/>
      <c r="P52" s="73"/>
      <c r="Q52" s="73"/>
      <c r="R52" s="87"/>
      <c r="S52" s="73"/>
      <c r="T52" s="393"/>
      <c r="U52" s="393"/>
      <c r="V52" s="393"/>
      <c r="W52" s="393"/>
      <c r="X52" s="393"/>
      <c r="Y52" s="393"/>
      <c r="Z52" s="39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56"/>
      <c r="BP52" s="56"/>
      <c r="BQ52" s="56"/>
      <c r="BR52" s="56"/>
      <c r="BS52" s="56"/>
      <c r="BT52" s="56"/>
      <c r="BU52" s="56"/>
      <c r="BV52" s="56"/>
      <c r="BW52" s="56"/>
      <c r="BX52" s="56"/>
    </row>
    <row r="53" spans="2:76" s="28" customFormat="1" ht="12.9" customHeight="1">
      <c r="B53" s="28" t="s">
        <v>785</v>
      </c>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325"/>
      <c r="BP53" s="32"/>
      <c r="BQ53" s="32"/>
      <c r="BR53" s="32"/>
      <c r="BS53" s="32"/>
      <c r="BT53" s="32"/>
      <c r="BU53" s="32"/>
      <c r="BV53" s="32"/>
      <c r="BW53" s="32"/>
      <c r="BX53" s="32"/>
    </row>
    <row r="54" spans="2:76" s="28" customFormat="1" ht="12.9" customHeight="1"/>
    <row r="55" spans="2:76" s="28" customFormat="1" ht="12.9" customHeight="1"/>
    <row r="56" spans="2:76" s="28" customFormat="1" ht="12.9" customHeight="1"/>
    <row r="57" spans="2:76" s="28" customFormat="1" ht="12.9" customHeight="1"/>
    <row r="58" spans="2:76" s="28" customFormat="1" ht="12.9" customHeight="1">
      <c r="BC58" s="29"/>
    </row>
    <row r="59" spans="2:76" s="28" customFormat="1" ht="12.9" customHeight="1">
      <c r="BC59" s="29"/>
    </row>
  </sheetData>
  <mergeCells count="275">
    <mergeCell ref="AI11:AP11"/>
    <mergeCell ref="AQ11:AX11"/>
    <mergeCell ref="AY11:BF11"/>
    <mergeCell ref="BG11:BM11"/>
    <mergeCell ref="E24:F24"/>
    <mergeCell ref="J24:Q24"/>
    <mergeCell ref="R24:X24"/>
    <mergeCell ref="Y24:AE24"/>
    <mergeCell ref="AF24:AL24"/>
    <mergeCell ref="AM24:AS24"/>
    <mergeCell ref="AT24:AZ24"/>
    <mergeCell ref="BA24:BH24"/>
    <mergeCell ref="BI24:BN24"/>
    <mergeCell ref="BA23:BH23"/>
    <mergeCell ref="BI23:BN23"/>
    <mergeCell ref="AT21:AZ21"/>
    <mergeCell ref="E11:F11"/>
    <mergeCell ref="G11:I11"/>
    <mergeCell ref="AA11:AH11"/>
    <mergeCell ref="B22:D22"/>
    <mergeCell ref="Y21:AE21"/>
    <mergeCell ref="E21:F21"/>
    <mergeCell ref="Y25:AE25"/>
    <mergeCell ref="E22:F22"/>
    <mergeCell ref="AF25:AL25"/>
    <mergeCell ref="J21:Q21"/>
    <mergeCell ref="R21:X21"/>
    <mergeCell ref="B21:D21"/>
    <mergeCell ref="G21:I21"/>
    <mergeCell ref="AT25:AZ25"/>
    <mergeCell ref="E25:F25"/>
    <mergeCell ref="J22:Q22"/>
    <mergeCell ref="J25:Q25"/>
    <mergeCell ref="R25:X25"/>
    <mergeCell ref="G22:I22"/>
    <mergeCell ref="E23:F23"/>
    <mergeCell ref="AF23:AL23"/>
    <mergeCell ref="R22:X22"/>
    <mergeCell ref="Y22:AE22"/>
    <mergeCell ref="G23:I23"/>
    <mergeCell ref="AM23:AS23"/>
    <mergeCell ref="J23:Q23"/>
    <mergeCell ref="R23:X23"/>
    <mergeCell ref="Y23:AE23"/>
    <mergeCell ref="AT22:AZ22"/>
    <mergeCell ref="BG35:BN35"/>
    <mergeCell ref="BG36:BN36"/>
    <mergeCell ref="AA38:AH38"/>
    <mergeCell ref="BG38:BN38"/>
    <mergeCell ref="BG34:BN34"/>
    <mergeCell ref="S34:Z34"/>
    <mergeCell ref="AA34:AH34"/>
    <mergeCell ref="AA37:AH37"/>
    <mergeCell ref="BG37:BN37"/>
    <mergeCell ref="AQ35:AX35"/>
    <mergeCell ref="AI34:AP34"/>
    <mergeCell ref="AQ34:AX34"/>
    <mergeCell ref="AA35:AH35"/>
    <mergeCell ref="AI35:AP35"/>
    <mergeCell ref="AA36:AH36"/>
    <mergeCell ref="S36:Z36"/>
    <mergeCell ref="AI36:AP36"/>
    <mergeCell ref="AI37:AP37"/>
    <mergeCell ref="AI38:AP38"/>
    <mergeCell ref="AY34:BF34"/>
    <mergeCell ref="E51:Q51"/>
    <mergeCell ref="E44:Q44"/>
    <mergeCell ref="E45:Q45"/>
    <mergeCell ref="E46:Q46"/>
    <mergeCell ref="E47:Q47"/>
    <mergeCell ref="E48:Q48"/>
    <mergeCell ref="E49:Q49"/>
    <mergeCell ref="E50:Q50"/>
    <mergeCell ref="E38:Q38"/>
    <mergeCell ref="AY50:BF50"/>
    <mergeCell ref="BG39:BN39"/>
    <mergeCell ref="S39:Z39"/>
    <mergeCell ref="AA39:AH39"/>
    <mergeCell ref="AI39:AP39"/>
    <mergeCell ref="AQ39:AX39"/>
    <mergeCell ref="E42:Q42"/>
    <mergeCell ref="AA40:AH40"/>
    <mergeCell ref="AA42:AH42"/>
    <mergeCell ref="S40:Z40"/>
    <mergeCell ref="E39:Q39"/>
    <mergeCell ref="S46:Z46"/>
    <mergeCell ref="S43:Z43"/>
    <mergeCell ref="S45:Z45"/>
    <mergeCell ref="E40:Q40"/>
    <mergeCell ref="E41:Q41"/>
    <mergeCell ref="E43:Q43"/>
    <mergeCell ref="AA43:AH43"/>
    <mergeCell ref="BG49:BN49"/>
    <mergeCell ref="BG40:BN40"/>
    <mergeCell ref="AY40:BF40"/>
    <mergeCell ref="AQ49:AX49"/>
    <mergeCell ref="AQ46:AX46"/>
    <mergeCell ref="AY48:BF48"/>
    <mergeCell ref="AA51:AH51"/>
    <mergeCell ref="S42:Z42"/>
    <mergeCell ref="S51:Z51"/>
    <mergeCell ref="AA41:AH41"/>
    <mergeCell ref="AA49:AH49"/>
    <mergeCell ref="AI44:AP44"/>
    <mergeCell ref="AA50:AH50"/>
    <mergeCell ref="S47:Z47"/>
    <mergeCell ref="S48:Z48"/>
    <mergeCell ref="S41:Z41"/>
    <mergeCell ref="AI48:AP48"/>
    <mergeCell ref="AA44:AH44"/>
    <mergeCell ref="AA45:AH45"/>
    <mergeCell ref="AI43:AP43"/>
    <mergeCell ref="AA47:AH47"/>
    <mergeCell ref="AA48:AH48"/>
    <mergeCell ref="S44:Z44"/>
    <mergeCell ref="AA46:AH46"/>
    <mergeCell ref="AI45:AP45"/>
    <mergeCell ref="AY49:BF49"/>
    <mergeCell ref="AY35:BF35"/>
    <mergeCell ref="AY39:BF39"/>
    <mergeCell ref="AY36:BF36"/>
    <mergeCell ref="AY43:BF43"/>
    <mergeCell ref="AY44:BF44"/>
    <mergeCell ref="AY37:BF37"/>
    <mergeCell ref="AY47:BF47"/>
    <mergeCell ref="AY38:BF38"/>
    <mergeCell ref="AY45:BF45"/>
    <mergeCell ref="AY41:BF41"/>
    <mergeCell ref="BG50:BN50"/>
    <mergeCell ref="BG47:BN47"/>
    <mergeCell ref="BG46:BN46"/>
    <mergeCell ref="BG48:BN48"/>
    <mergeCell ref="BG51:BN51"/>
    <mergeCell ref="S33:Z33"/>
    <mergeCell ref="AA33:AH33"/>
    <mergeCell ref="AI33:AP33"/>
    <mergeCell ref="AI46:AP46"/>
    <mergeCell ref="AI47:AP47"/>
    <mergeCell ref="S49:Z49"/>
    <mergeCell ref="S50:Z50"/>
    <mergeCell ref="AQ51:AX51"/>
    <mergeCell ref="AI51:AP51"/>
    <mergeCell ref="AQ47:AX47"/>
    <mergeCell ref="AQ48:AX48"/>
    <mergeCell ref="AQ50:AX50"/>
    <mergeCell ref="AI50:AP50"/>
    <mergeCell ref="AI49:AP49"/>
    <mergeCell ref="AY51:BF51"/>
    <mergeCell ref="AQ36:AX36"/>
    <mergeCell ref="AQ37:AX37"/>
    <mergeCell ref="AQ38:AX38"/>
    <mergeCell ref="AQ40:AX40"/>
    <mergeCell ref="AI40:AP40"/>
    <mergeCell ref="AI41:AP41"/>
    <mergeCell ref="AI42:AP42"/>
    <mergeCell ref="S37:Z37"/>
    <mergeCell ref="S38:Z38"/>
    <mergeCell ref="AY46:BF46"/>
    <mergeCell ref="BG41:BN41"/>
    <mergeCell ref="BG45:BN45"/>
    <mergeCell ref="BG42:BN42"/>
    <mergeCell ref="BG43:BN43"/>
    <mergeCell ref="BG44:BN44"/>
    <mergeCell ref="AQ45:AX45"/>
    <mergeCell ref="AQ41:AX41"/>
    <mergeCell ref="AQ44:AX44"/>
    <mergeCell ref="B33:R33"/>
    <mergeCell ref="S35:Z35"/>
    <mergeCell ref="C35:Q35"/>
    <mergeCell ref="E36:Q36"/>
    <mergeCell ref="AY42:BF42"/>
    <mergeCell ref="AQ42:AX42"/>
    <mergeCell ref="AQ43:AX43"/>
    <mergeCell ref="E37:Q37"/>
    <mergeCell ref="S9:Z9"/>
    <mergeCell ref="AY9:BF9"/>
    <mergeCell ref="AQ9:AX9"/>
    <mergeCell ref="AY12:BF12"/>
    <mergeCell ref="AI10:AP10"/>
    <mergeCell ref="J18:Q19"/>
    <mergeCell ref="S12:Z12"/>
    <mergeCell ref="R20:X20"/>
    <mergeCell ref="BA18:BH18"/>
    <mergeCell ref="BA19:BH19"/>
    <mergeCell ref="BG10:BM10"/>
    <mergeCell ref="Y20:AE20"/>
    <mergeCell ref="BG9:BM9"/>
    <mergeCell ref="B18:I19"/>
    <mergeCell ref="AT18:AZ18"/>
    <mergeCell ref="AT19:AZ19"/>
    <mergeCell ref="BG5:BN5"/>
    <mergeCell ref="AY7:BF7"/>
    <mergeCell ref="BG7:BN7"/>
    <mergeCell ref="AY5:BF5"/>
    <mergeCell ref="AQ5:AX5"/>
    <mergeCell ref="AQ6:AX6"/>
    <mergeCell ref="AQ7:AX7"/>
    <mergeCell ref="J20:Q20"/>
    <mergeCell ref="BG6:BN6"/>
    <mergeCell ref="AA8:AH8"/>
    <mergeCell ref="BG8:BM8"/>
    <mergeCell ref="AY6:BF6"/>
    <mergeCell ref="AI7:AP7"/>
    <mergeCell ref="AQ8:AX8"/>
    <mergeCell ref="AI6:AP6"/>
    <mergeCell ref="J7:R7"/>
    <mergeCell ref="S7:Z7"/>
    <mergeCell ref="AI5:AP5"/>
    <mergeCell ref="S8:Z8"/>
    <mergeCell ref="Y18:AE18"/>
    <mergeCell ref="J12:R12"/>
    <mergeCell ref="R19:X19"/>
    <mergeCell ref="J11:R11"/>
    <mergeCell ref="S11:Z11"/>
    <mergeCell ref="BG33:BN33"/>
    <mergeCell ref="AF22:AL22"/>
    <mergeCell ref="AQ33:AX33"/>
    <mergeCell ref="BG12:BM12"/>
    <mergeCell ref="AM22:AS22"/>
    <mergeCell ref="AQ12:AX12"/>
    <mergeCell ref="BH20:BN20"/>
    <mergeCell ref="BA20:BG20"/>
    <mergeCell ref="AF21:AL21"/>
    <mergeCell ref="AT20:AZ20"/>
    <mergeCell ref="AF18:AL18"/>
    <mergeCell ref="AF20:AL20"/>
    <mergeCell ref="AT23:AZ23"/>
    <mergeCell ref="AY33:BF33"/>
    <mergeCell ref="AM21:AS21"/>
    <mergeCell ref="BI18:BN18"/>
    <mergeCell ref="BI19:BN19"/>
    <mergeCell ref="BA25:BH25"/>
    <mergeCell ref="BI25:BN25"/>
    <mergeCell ref="BI21:BN21"/>
    <mergeCell ref="BA22:BH22"/>
    <mergeCell ref="BA21:BH21"/>
    <mergeCell ref="BI22:BN22"/>
    <mergeCell ref="AM25:AS25"/>
    <mergeCell ref="J5:R6"/>
    <mergeCell ref="S5:Z5"/>
    <mergeCell ref="S6:Z6"/>
    <mergeCell ref="AA5:AH5"/>
    <mergeCell ref="AA6:AH6"/>
    <mergeCell ref="AA7:AH7"/>
    <mergeCell ref="AI8:AP8"/>
    <mergeCell ref="E20:F20"/>
    <mergeCell ref="AM20:AS20"/>
    <mergeCell ref="E10:F10"/>
    <mergeCell ref="E12:F12"/>
    <mergeCell ref="AI12:AP12"/>
    <mergeCell ref="AM18:AS18"/>
    <mergeCell ref="G12:I12"/>
    <mergeCell ref="Y19:AE19"/>
    <mergeCell ref="G10:I10"/>
    <mergeCell ref="AA12:AH12"/>
    <mergeCell ref="J10:R10"/>
    <mergeCell ref="S10:Z10"/>
    <mergeCell ref="AA10:AH10"/>
    <mergeCell ref="AF19:AL19"/>
    <mergeCell ref="R18:X18"/>
    <mergeCell ref="AM19:AS19"/>
    <mergeCell ref="B5:I6"/>
    <mergeCell ref="B9:D9"/>
    <mergeCell ref="G9:I9"/>
    <mergeCell ref="AI9:AP9"/>
    <mergeCell ref="J8:R8"/>
    <mergeCell ref="AQ10:AX10"/>
    <mergeCell ref="AY10:BF10"/>
    <mergeCell ref="E9:F9"/>
    <mergeCell ref="J9:R9"/>
    <mergeCell ref="AA9:AH9"/>
    <mergeCell ref="B8:D8"/>
    <mergeCell ref="AY8:BF8"/>
    <mergeCell ref="E8:F8"/>
    <mergeCell ref="G8:I8"/>
  </mergeCells>
  <phoneticPr fontId="1"/>
  <printOptions horizontalCentered="1"/>
  <pageMargins left="0.39370078740157483" right="0.39370078740157483" top="0.47244094488188981" bottom="0" header="0.31496062992125984" footer="0"/>
  <pageSetup paperSize="9" scale="94" firstPageNumber="5"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40"/>
  <sheetViews>
    <sheetView showGridLines="0" view="pageBreakPreview" topLeftCell="A10" zoomScaleNormal="100" zoomScaleSheetLayoutView="100" workbookViewId="0">
      <selection activeCell="BW23" sqref="BW23:CB23"/>
    </sheetView>
  </sheetViews>
  <sheetFormatPr defaultColWidth="9" defaultRowHeight="20.100000000000001" customHeight="1"/>
  <cols>
    <col min="1" max="11" width="1.6640625" style="26" customWidth="1"/>
    <col min="12" max="19" width="1.44140625" style="26" customWidth="1"/>
    <col min="20" max="20" width="1.33203125" style="26" customWidth="1"/>
    <col min="21" max="26" width="1.44140625" style="26" customWidth="1"/>
    <col min="27" max="29" width="1.77734375" style="26" customWidth="1"/>
    <col min="30" max="37" width="1.44140625" style="26" customWidth="1"/>
    <col min="38" max="38" width="1.33203125" style="26" customWidth="1"/>
    <col min="39" max="41" width="1.44140625" style="26" customWidth="1"/>
    <col min="42" max="47" width="1.6640625" style="26" customWidth="1"/>
    <col min="48" max="50" width="1.77734375" style="26" customWidth="1"/>
    <col min="51" max="55" width="1.44140625" style="26" customWidth="1"/>
    <col min="56" max="56" width="1.33203125" style="26" customWidth="1"/>
    <col min="57" max="62" width="1.44140625" style="26" customWidth="1"/>
    <col min="63" max="65" width="1.6640625" style="26" customWidth="1"/>
    <col min="66" max="68" width="1.77734375" style="26" customWidth="1"/>
    <col min="69" max="73" width="1.44140625" style="26" customWidth="1"/>
    <col min="74" max="74" width="1.33203125" style="26" customWidth="1"/>
    <col min="75" max="80" width="1.44140625" style="26" customWidth="1"/>
    <col min="81" max="16384" width="9" style="26"/>
  </cols>
  <sheetData>
    <row r="1" spans="1:80" ht="20.100000000000001" customHeight="1">
      <c r="A1" s="58"/>
    </row>
    <row r="2" spans="1:80" ht="20.100000000000001" customHeight="1">
      <c r="B2" s="57" t="s">
        <v>861</v>
      </c>
      <c r="C2" s="57"/>
      <c r="D2" s="5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row>
    <row r="3" spans="1:80" ht="6" customHeight="1">
      <c r="B3" s="159"/>
      <c r="C3" s="159"/>
      <c r="D3" s="57"/>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row>
    <row r="4" spans="1:80" ht="17.100000000000001" customHeight="1">
      <c r="B4" s="606" t="s">
        <v>58</v>
      </c>
      <c r="C4" s="606"/>
      <c r="D4" s="606"/>
      <c r="E4" s="606"/>
      <c r="F4" s="606"/>
      <c r="G4" s="606"/>
      <c r="H4" s="688"/>
      <c r="I4" s="219"/>
      <c r="J4" s="218"/>
      <c r="K4" s="218"/>
      <c r="L4" s="996" t="s">
        <v>860</v>
      </c>
      <c r="M4" s="996"/>
      <c r="N4" s="996"/>
      <c r="O4" s="996"/>
      <c r="P4" s="996"/>
      <c r="Q4" s="996"/>
      <c r="R4" s="996"/>
      <c r="S4" s="996"/>
      <c r="T4" s="996"/>
      <c r="U4" s="996"/>
      <c r="V4" s="996"/>
      <c r="W4" s="996"/>
      <c r="X4" s="218"/>
      <c r="Y4" s="218"/>
      <c r="Z4" s="217"/>
      <c r="AA4" s="219"/>
      <c r="AB4" s="996" t="s">
        <v>859</v>
      </c>
      <c r="AC4" s="996"/>
      <c r="AD4" s="996"/>
      <c r="AE4" s="996"/>
      <c r="AF4" s="996"/>
      <c r="AG4" s="996"/>
      <c r="AH4" s="996"/>
      <c r="AI4" s="996"/>
      <c r="AJ4" s="996"/>
      <c r="AK4" s="996"/>
      <c r="AL4" s="996"/>
      <c r="AM4" s="996"/>
      <c r="AN4" s="996"/>
      <c r="AO4" s="996"/>
      <c r="AP4" s="996"/>
      <c r="AQ4" s="996"/>
      <c r="AR4" s="217"/>
      <c r="AS4" s="219"/>
      <c r="AT4" s="218"/>
      <c r="AU4" s="218"/>
      <c r="AV4" s="996" t="s">
        <v>858</v>
      </c>
      <c r="AW4" s="996"/>
      <c r="AX4" s="996"/>
      <c r="AY4" s="996"/>
      <c r="AZ4" s="996"/>
      <c r="BA4" s="996"/>
      <c r="BB4" s="996"/>
      <c r="BC4" s="996"/>
      <c r="BD4" s="996"/>
      <c r="BE4" s="996"/>
      <c r="BF4" s="996"/>
      <c r="BG4" s="996"/>
      <c r="BH4" s="218"/>
      <c r="BI4" s="218"/>
      <c r="BJ4" s="218"/>
      <c r="BK4" s="219"/>
      <c r="BL4" s="218"/>
      <c r="BM4" s="218"/>
      <c r="BN4" s="996" t="s">
        <v>660</v>
      </c>
      <c r="BO4" s="996"/>
      <c r="BP4" s="996"/>
      <c r="BQ4" s="996"/>
      <c r="BR4" s="996"/>
      <c r="BS4" s="996"/>
      <c r="BT4" s="996"/>
      <c r="BU4" s="996"/>
      <c r="BV4" s="996"/>
      <c r="BW4" s="996"/>
      <c r="BX4" s="996"/>
      <c r="BY4" s="996"/>
      <c r="BZ4" s="218"/>
      <c r="CA4" s="218"/>
      <c r="CB4" s="217"/>
    </row>
    <row r="5" spans="1:80" ht="17.100000000000001" customHeight="1">
      <c r="B5" s="642"/>
      <c r="C5" s="642"/>
      <c r="D5" s="642"/>
      <c r="E5" s="642"/>
      <c r="F5" s="642"/>
      <c r="G5" s="642"/>
      <c r="H5" s="747"/>
      <c r="I5" s="618" t="s">
        <v>857</v>
      </c>
      <c r="J5" s="606"/>
      <c r="K5" s="606"/>
      <c r="L5" s="606"/>
      <c r="M5" s="606"/>
      <c r="N5" s="606"/>
      <c r="O5" s="669" t="s">
        <v>845</v>
      </c>
      <c r="P5" s="670"/>
      <c r="Q5" s="670"/>
      <c r="R5" s="670"/>
      <c r="S5" s="670"/>
      <c r="T5" s="689"/>
      <c r="U5" s="618" t="s">
        <v>856</v>
      </c>
      <c r="V5" s="606"/>
      <c r="W5" s="606"/>
      <c r="X5" s="606"/>
      <c r="Y5" s="606"/>
      <c r="Z5" s="688"/>
      <c r="AA5" s="618" t="s">
        <v>857</v>
      </c>
      <c r="AB5" s="606"/>
      <c r="AC5" s="606"/>
      <c r="AD5" s="606"/>
      <c r="AE5" s="606"/>
      <c r="AF5" s="606"/>
      <c r="AG5" s="669" t="s">
        <v>845</v>
      </c>
      <c r="AH5" s="670"/>
      <c r="AI5" s="670"/>
      <c r="AJ5" s="670"/>
      <c r="AK5" s="670"/>
      <c r="AL5" s="689"/>
      <c r="AM5" s="618" t="s">
        <v>856</v>
      </c>
      <c r="AN5" s="606"/>
      <c r="AO5" s="606"/>
      <c r="AP5" s="606"/>
      <c r="AQ5" s="606"/>
      <c r="AR5" s="688"/>
      <c r="AS5" s="1052" t="s">
        <v>848</v>
      </c>
      <c r="AT5" s="1052"/>
      <c r="AU5" s="1052"/>
      <c r="AV5" s="1052"/>
      <c r="AW5" s="1052"/>
      <c r="AX5" s="1052"/>
      <c r="AY5" s="1053" t="s">
        <v>845</v>
      </c>
      <c r="AZ5" s="1052"/>
      <c r="BA5" s="1052"/>
      <c r="BB5" s="1052"/>
      <c r="BC5" s="1052"/>
      <c r="BD5" s="1052"/>
      <c r="BE5" s="1052" t="s">
        <v>855</v>
      </c>
      <c r="BF5" s="1052"/>
      <c r="BG5" s="1052"/>
      <c r="BH5" s="1052"/>
      <c r="BI5" s="1052"/>
      <c r="BJ5" s="618"/>
      <c r="BK5" s="1052" t="s">
        <v>848</v>
      </c>
      <c r="BL5" s="1052"/>
      <c r="BM5" s="1052"/>
      <c r="BN5" s="1052"/>
      <c r="BO5" s="1052"/>
      <c r="BP5" s="1052"/>
      <c r="BQ5" s="1053" t="s">
        <v>845</v>
      </c>
      <c r="BR5" s="1052"/>
      <c r="BS5" s="1052"/>
      <c r="BT5" s="1052"/>
      <c r="BU5" s="1052"/>
      <c r="BV5" s="1052"/>
      <c r="BW5" s="1052" t="s">
        <v>844</v>
      </c>
      <c r="BX5" s="1052"/>
      <c r="BY5" s="1052"/>
      <c r="BZ5" s="1052"/>
      <c r="CA5" s="1052"/>
      <c r="CB5" s="1052"/>
    </row>
    <row r="6" spans="1:80" ht="17.100000000000001" customHeight="1">
      <c r="B6" s="607"/>
      <c r="C6" s="607"/>
      <c r="D6" s="607"/>
      <c r="E6" s="607"/>
      <c r="F6" s="607"/>
      <c r="G6" s="607"/>
      <c r="H6" s="685"/>
      <c r="I6" s="619"/>
      <c r="J6" s="607"/>
      <c r="K6" s="607"/>
      <c r="L6" s="607"/>
      <c r="M6" s="607"/>
      <c r="N6" s="607"/>
      <c r="O6" s="673"/>
      <c r="P6" s="674"/>
      <c r="Q6" s="674"/>
      <c r="R6" s="674"/>
      <c r="S6" s="674"/>
      <c r="T6" s="691"/>
      <c r="U6" s="619"/>
      <c r="V6" s="607"/>
      <c r="W6" s="607"/>
      <c r="X6" s="607"/>
      <c r="Y6" s="607"/>
      <c r="Z6" s="685"/>
      <c r="AA6" s="619"/>
      <c r="AB6" s="607"/>
      <c r="AC6" s="607"/>
      <c r="AD6" s="607"/>
      <c r="AE6" s="607"/>
      <c r="AF6" s="607"/>
      <c r="AG6" s="673"/>
      <c r="AH6" s="674"/>
      <c r="AI6" s="674"/>
      <c r="AJ6" s="674"/>
      <c r="AK6" s="674"/>
      <c r="AL6" s="691"/>
      <c r="AM6" s="619"/>
      <c r="AN6" s="607"/>
      <c r="AO6" s="607"/>
      <c r="AP6" s="607"/>
      <c r="AQ6" s="607"/>
      <c r="AR6" s="685"/>
      <c r="AS6" s="746"/>
      <c r="AT6" s="746"/>
      <c r="AU6" s="746"/>
      <c r="AV6" s="746"/>
      <c r="AW6" s="746"/>
      <c r="AX6" s="746"/>
      <c r="AY6" s="746"/>
      <c r="AZ6" s="746"/>
      <c r="BA6" s="746"/>
      <c r="BB6" s="746"/>
      <c r="BC6" s="746"/>
      <c r="BD6" s="746"/>
      <c r="BE6" s="746"/>
      <c r="BF6" s="746"/>
      <c r="BG6" s="746"/>
      <c r="BH6" s="746"/>
      <c r="BI6" s="746"/>
      <c r="BJ6" s="619"/>
      <c r="BK6" s="746"/>
      <c r="BL6" s="746"/>
      <c r="BM6" s="746"/>
      <c r="BN6" s="746"/>
      <c r="BO6" s="746"/>
      <c r="BP6" s="746"/>
      <c r="BQ6" s="746"/>
      <c r="BR6" s="746"/>
      <c r="BS6" s="746"/>
      <c r="BT6" s="746"/>
      <c r="BU6" s="746"/>
      <c r="BV6" s="746"/>
      <c r="BW6" s="746"/>
      <c r="BX6" s="746"/>
      <c r="BY6" s="746"/>
      <c r="BZ6" s="746"/>
      <c r="CA6" s="746"/>
      <c r="CB6" s="746"/>
    </row>
    <row r="7" spans="1:80" s="52" customFormat="1" ht="12.9" customHeight="1">
      <c r="B7" s="53"/>
      <c r="C7" s="53"/>
      <c r="D7" s="53"/>
      <c r="E7" s="53"/>
      <c r="F7" s="53"/>
      <c r="G7" s="53"/>
      <c r="H7" s="53"/>
      <c r="I7" s="102"/>
      <c r="J7" s="53"/>
      <c r="K7" s="53"/>
      <c r="L7" s="53"/>
      <c r="M7" s="53"/>
      <c r="N7" s="53" t="s">
        <v>854</v>
      </c>
      <c r="O7" s="53"/>
      <c r="P7" s="53"/>
      <c r="Q7" s="53"/>
      <c r="R7" s="53"/>
      <c r="S7" s="53"/>
      <c r="T7" s="53" t="s">
        <v>84</v>
      </c>
      <c r="U7" s="53"/>
      <c r="V7" s="53"/>
      <c r="W7" s="53"/>
      <c r="X7" s="53"/>
      <c r="Z7" s="53" t="s">
        <v>84</v>
      </c>
      <c r="AA7" s="53"/>
      <c r="AB7" s="53"/>
      <c r="AC7" s="53"/>
      <c r="AD7" s="53"/>
      <c r="AE7" s="53"/>
      <c r="AF7" s="53" t="s">
        <v>854</v>
      </c>
      <c r="AG7" s="53"/>
      <c r="AH7" s="53"/>
      <c r="AI7" s="53"/>
      <c r="AJ7" s="53"/>
      <c r="AK7" s="53"/>
      <c r="AL7" s="53" t="s">
        <v>84</v>
      </c>
      <c r="AM7" s="53"/>
      <c r="AN7" s="53"/>
      <c r="AO7" s="53"/>
      <c r="AP7" s="53"/>
      <c r="AR7" s="53" t="s">
        <v>84</v>
      </c>
      <c r="AS7" s="53"/>
      <c r="AT7" s="53"/>
      <c r="AU7" s="53"/>
      <c r="AV7" s="53"/>
      <c r="AW7" s="53"/>
      <c r="AX7" s="53" t="s">
        <v>843</v>
      </c>
      <c r="AY7" s="53"/>
      <c r="AZ7" s="53"/>
      <c r="BA7" s="53"/>
      <c r="BB7" s="53"/>
      <c r="BC7" s="53"/>
      <c r="BD7" s="53" t="s">
        <v>84</v>
      </c>
      <c r="BE7" s="53"/>
      <c r="BF7" s="53"/>
      <c r="BG7" s="53"/>
      <c r="BH7" s="53"/>
      <c r="BJ7" s="53" t="s">
        <v>84</v>
      </c>
      <c r="BK7" s="54"/>
      <c r="BL7" s="54"/>
      <c r="BM7" s="54"/>
      <c r="BN7" s="53"/>
      <c r="BO7" s="53"/>
      <c r="BP7" s="53" t="s">
        <v>843</v>
      </c>
      <c r="BQ7" s="53"/>
      <c r="BR7" s="53"/>
      <c r="BS7" s="53"/>
      <c r="BT7" s="53"/>
      <c r="BU7" s="53"/>
      <c r="BV7" s="53" t="s">
        <v>84</v>
      </c>
      <c r="BW7" s="53"/>
      <c r="BX7" s="53"/>
      <c r="BY7" s="53"/>
      <c r="BZ7" s="53"/>
      <c r="CB7" s="53" t="s">
        <v>84</v>
      </c>
    </row>
    <row r="8" spans="1:80" s="36" customFormat="1" ht="15.75" customHeight="1">
      <c r="B8" s="756" t="s">
        <v>16</v>
      </c>
      <c r="C8" s="756"/>
      <c r="D8" s="756"/>
      <c r="E8" s="653">
        <v>2</v>
      </c>
      <c r="F8" s="653"/>
      <c r="G8" s="811" t="s">
        <v>17</v>
      </c>
      <c r="H8" s="749"/>
      <c r="I8" s="748">
        <v>568</v>
      </c>
      <c r="J8" s="745"/>
      <c r="K8" s="745"/>
      <c r="L8" s="1050">
        <v>2</v>
      </c>
      <c r="M8" s="1050"/>
      <c r="N8" s="1050"/>
      <c r="O8" s="745">
        <v>4123</v>
      </c>
      <c r="P8" s="745"/>
      <c r="Q8" s="745"/>
      <c r="R8" s="745"/>
      <c r="S8" s="745"/>
      <c r="T8" s="745"/>
      <c r="U8" s="745">
        <v>82360</v>
      </c>
      <c r="V8" s="745"/>
      <c r="W8" s="745"/>
      <c r="X8" s="745"/>
      <c r="Y8" s="745"/>
      <c r="Z8" s="745"/>
      <c r="AA8" s="745" t="s">
        <v>122</v>
      </c>
      <c r="AB8" s="745"/>
      <c r="AC8" s="745"/>
      <c r="AD8" s="745"/>
      <c r="AE8" s="745"/>
      <c r="AF8" s="745"/>
      <c r="AG8" s="745" t="s">
        <v>122</v>
      </c>
      <c r="AH8" s="745"/>
      <c r="AI8" s="745"/>
      <c r="AJ8" s="745"/>
      <c r="AK8" s="745"/>
      <c r="AL8" s="745"/>
      <c r="AM8" s="745" t="s">
        <v>122</v>
      </c>
      <c r="AN8" s="745"/>
      <c r="AO8" s="745"/>
      <c r="AP8" s="745"/>
      <c r="AQ8" s="745"/>
      <c r="AR8" s="745"/>
      <c r="AS8" s="745">
        <v>799</v>
      </c>
      <c r="AT8" s="745"/>
      <c r="AU8" s="745"/>
      <c r="AV8" s="1050">
        <v>14</v>
      </c>
      <c r="AW8" s="1050"/>
      <c r="AX8" s="1050"/>
      <c r="AY8" s="745">
        <v>16815</v>
      </c>
      <c r="AZ8" s="745"/>
      <c r="BA8" s="745"/>
      <c r="BB8" s="745"/>
      <c r="BC8" s="745"/>
      <c r="BD8" s="745"/>
      <c r="BE8" s="745">
        <v>385675</v>
      </c>
      <c r="BF8" s="745"/>
      <c r="BG8" s="745"/>
      <c r="BH8" s="745"/>
      <c r="BI8" s="745"/>
      <c r="BJ8" s="745"/>
      <c r="BK8" s="745">
        <v>369</v>
      </c>
      <c r="BL8" s="745"/>
      <c r="BM8" s="745"/>
      <c r="BN8" s="1050">
        <v>3</v>
      </c>
      <c r="BO8" s="1050"/>
      <c r="BP8" s="1050"/>
      <c r="BQ8" s="745">
        <v>11010</v>
      </c>
      <c r="BR8" s="745"/>
      <c r="BS8" s="745"/>
      <c r="BT8" s="745"/>
      <c r="BU8" s="745"/>
      <c r="BV8" s="745"/>
      <c r="BW8" s="745">
        <v>211131</v>
      </c>
      <c r="BX8" s="745"/>
      <c r="BY8" s="745"/>
      <c r="BZ8" s="745"/>
      <c r="CA8" s="745"/>
      <c r="CB8" s="745"/>
    </row>
    <row r="9" spans="1:80" s="36" customFormat="1" ht="15.75" customHeight="1">
      <c r="B9" s="98"/>
      <c r="C9" s="46"/>
      <c r="D9" s="46"/>
      <c r="E9" s="653">
        <v>12</v>
      </c>
      <c r="F9" s="756"/>
      <c r="G9" s="46"/>
      <c r="H9" s="93"/>
      <c r="I9" s="748">
        <v>530</v>
      </c>
      <c r="J9" s="745"/>
      <c r="K9" s="745"/>
      <c r="L9" s="1050">
        <v>2</v>
      </c>
      <c r="M9" s="1050"/>
      <c r="N9" s="1050"/>
      <c r="O9" s="745">
        <v>4202</v>
      </c>
      <c r="P9" s="745"/>
      <c r="Q9" s="745"/>
      <c r="R9" s="745"/>
      <c r="S9" s="745"/>
      <c r="T9" s="745"/>
      <c r="U9" s="745">
        <v>67959</v>
      </c>
      <c r="V9" s="745"/>
      <c r="W9" s="745"/>
      <c r="X9" s="745"/>
      <c r="Y9" s="745"/>
      <c r="Z9" s="745"/>
      <c r="AA9" s="745" t="s">
        <v>122</v>
      </c>
      <c r="AB9" s="745"/>
      <c r="AC9" s="745"/>
      <c r="AD9" s="745"/>
      <c r="AE9" s="745"/>
      <c r="AF9" s="745"/>
      <c r="AG9" s="745" t="s">
        <v>122</v>
      </c>
      <c r="AH9" s="745"/>
      <c r="AI9" s="745"/>
      <c r="AJ9" s="745"/>
      <c r="AK9" s="745"/>
      <c r="AL9" s="745"/>
      <c r="AM9" s="745" t="s">
        <v>122</v>
      </c>
      <c r="AN9" s="745"/>
      <c r="AO9" s="745"/>
      <c r="AP9" s="745"/>
      <c r="AQ9" s="745"/>
      <c r="AR9" s="745"/>
      <c r="AS9" s="745">
        <v>795</v>
      </c>
      <c r="AT9" s="745"/>
      <c r="AU9" s="745"/>
      <c r="AV9" s="1050">
        <v>11</v>
      </c>
      <c r="AW9" s="1050"/>
      <c r="AX9" s="1050"/>
      <c r="AY9" s="745">
        <v>14984</v>
      </c>
      <c r="AZ9" s="745"/>
      <c r="BA9" s="745"/>
      <c r="BB9" s="745"/>
      <c r="BC9" s="745"/>
      <c r="BD9" s="745"/>
      <c r="BE9" s="745">
        <v>297741</v>
      </c>
      <c r="BF9" s="745"/>
      <c r="BG9" s="745"/>
      <c r="BH9" s="745"/>
      <c r="BI9" s="745"/>
      <c r="BJ9" s="745"/>
      <c r="BK9" s="745">
        <v>379</v>
      </c>
      <c r="BL9" s="745"/>
      <c r="BM9" s="745"/>
      <c r="BN9" s="1050">
        <v>3</v>
      </c>
      <c r="BO9" s="1050"/>
      <c r="BP9" s="1050"/>
      <c r="BQ9" s="745">
        <v>9820</v>
      </c>
      <c r="BR9" s="745"/>
      <c r="BS9" s="745"/>
      <c r="BT9" s="745"/>
      <c r="BU9" s="745"/>
      <c r="BV9" s="745"/>
      <c r="BW9" s="745">
        <v>169779</v>
      </c>
      <c r="BX9" s="745"/>
      <c r="BY9" s="745"/>
      <c r="BZ9" s="745"/>
      <c r="CA9" s="745"/>
      <c r="CB9" s="745"/>
    </row>
    <row r="10" spans="1:80" s="36" customFormat="1" ht="15.75" customHeight="1">
      <c r="B10" s="98"/>
      <c r="C10" s="46"/>
      <c r="D10" s="46"/>
      <c r="E10" s="653">
        <v>22</v>
      </c>
      <c r="F10" s="756"/>
      <c r="G10" s="46"/>
      <c r="H10" s="93"/>
      <c r="I10" s="748">
        <v>498</v>
      </c>
      <c r="J10" s="745"/>
      <c r="K10" s="745"/>
      <c r="L10" s="1050">
        <v>1</v>
      </c>
      <c r="M10" s="1050"/>
      <c r="N10" s="1050"/>
      <c r="O10" s="745">
        <v>4615</v>
      </c>
      <c r="P10" s="745"/>
      <c r="Q10" s="745"/>
      <c r="R10" s="745"/>
      <c r="S10" s="745"/>
      <c r="T10" s="745"/>
      <c r="U10" s="745">
        <v>64076</v>
      </c>
      <c r="V10" s="745"/>
      <c r="W10" s="745"/>
      <c r="X10" s="745"/>
      <c r="Y10" s="745"/>
      <c r="Z10" s="745"/>
      <c r="AA10" s="745" t="s">
        <v>404</v>
      </c>
      <c r="AB10" s="745"/>
      <c r="AC10" s="745"/>
      <c r="AD10" s="745"/>
      <c r="AE10" s="745"/>
      <c r="AF10" s="745"/>
      <c r="AG10" s="745" t="s">
        <v>393</v>
      </c>
      <c r="AH10" s="745"/>
      <c r="AI10" s="745"/>
      <c r="AJ10" s="745"/>
      <c r="AK10" s="745"/>
      <c r="AL10" s="745"/>
      <c r="AM10" s="745" t="s">
        <v>404</v>
      </c>
      <c r="AN10" s="745"/>
      <c r="AO10" s="745"/>
      <c r="AP10" s="745"/>
      <c r="AQ10" s="745"/>
      <c r="AR10" s="745"/>
      <c r="AS10" s="745">
        <v>771</v>
      </c>
      <c r="AT10" s="745"/>
      <c r="AU10" s="745"/>
      <c r="AV10" s="1050">
        <v>8</v>
      </c>
      <c r="AW10" s="1050"/>
      <c r="AX10" s="1050"/>
      <c r="AY10" s="745">
        <v>15799</v>
      </c>
      <c r="AZ10" s="745"/>
      <c r="BA10" s="745"/>
      <c r="BB10" s="745"/>
      <c r="BC10" s="745"/>
      <c r="BD10" s="745"/>
      <c r="BE10" s="745">
        <v>281109</v>
      </c>
      <c r="BF10" s="745"/>
      <c r="BG10" s="745"/>
      <c r="BH10" s="745"/>
      <c r="BI10" s="745"/>
      <c r="BJ10" s="745"/>
      <c r="BK10" s="745">
        <v>375</v>
      </c>
      <c r="BL10" s="745"/>
      <c r="BM10" s="745"/>
      <c r="BN10" s="1050">
        <v>3</v>
      </c>
      <c r="BO10" s="1050"/>
      <c r="BP10" s="1050"/>
      <c r="BQ10" s="745">
        <v>9566</v>
      </c>
      <c r="BR10" s="745"/>
      <c r="BS10" s="745"/>
      <c r="BT10" s="745"/>
      <c r="BU10" s="745"/>
      <c r="BV10" s="745"/>
      <c r="BW10" s="745">
        <v>143245</v>
      </c>
      <c r="BX10" s="745"/>
      <c r="BY10" s="745"/>
      <c r="BZ10" s="745"/>
      <c r="CA10" s="745"/>
      <c r="CB10" s="745"/>
    </row>
    <row r="11" spans="1:80" s="36" customFormat="1" ht="15.75" customHeight="1">
      <c r="B11" s="756" t="s">
        <v>33</v>
      </c>
      <c r="C11" s="756"/>
      <c r="D11" s="756"/>
      <c r="E11" s="653">
        <v>2</v>
      </c>
      <c r="F11" s="756"/>
      <c r="G11" s="811" t="s">
        <v>17</v>
      </c>
      <c r="H11" s="749"/>
      <c r="I11" s="748">
        <v>422</v>
      </c>
      <c r="J11" s="745"/>
      <c r="K11" s="745"/>
      <c r="L11" s="1050">
        <v>1</v>
      </c>
      <c r="M11" s="1050"/>
      <c r="N11" s="1050"/>
      <c r="O11" s="745">
        <v>5000</v>
      </c>
      <c r="P11" s="745"/>
      <c r="Q11" s="745"/>
      <c r="R11" s="745"/>
      <c r="S11" s="745"/>
      <c r="T11" s="745"/>
      <c r="U11" s="745">
        <v>57337</v>
      </c>
      <c r="V11" s="745"/>
      <c r="W11" s="745"/>
      <c r="X11" s="745"/>
      <c r="Y11" s="745"/>
      <c r="Z11" s="745"/>
      <c r="AA11" s="745">
        <v>49</v>
      </c>
      <c r="AB11" s="745"/>
      <c r="AC11" s="745"/>
      <c r="AD11" s="1051">
        <v>0</v>
      </c>
      <c r="AE11" s="1051"/>
      <c r="AF11" s="1051"/>
      <c r="AG11" s="745">
        <v>1119</v>
      </c>
      <c r="AH11" s="745"/>
      <c r="AI11" s="745"/>
      <c r="AJ11" s="745"/>
      <c r="AK11" s="745"/>
      <c r="AL11" s="745"/>
      <c r="AM11" s="745">
        <v>7843</v>
      </c>
      <c r="AN11" s="745"/>
      <c r="AO11" s="745"/>
      <c r="AP11" s="745"/>
      <c r="AQ11" s="745"/>
      <c r="AR11" s="745"/>
      <c r="AS11" s="745">
        <v>729</v>
      </c>
      <c r="AT11" s="745"/>
      <c r="AU11" s="745"/>
      <c r="AV11" s="1050">
        <v>4</v>
      </c>
      <c r="AW11" s="1050"/>
      <c r="AX11" s="1050"/>
      <c r="AY11" s="745">
        <v>17711</v>
      </c>
      <c r="AZ11" s="745"/>
      <c r="BA11" s="745"/>
      <c r="BB11" s="745"/>
      <c r="BC11" s="745"/>
      <c r="BD11" s="745"/>
      <c r="BE11" s="745">
        <v>280977</v>
      </c>
      <c r="BF11" s="745"/>
      <c r="BG11" s="745"/>
      <c r="BH11" s="745"/>
      <c r="BI11" s="745"/>
      <c r="BJ11" s="745"/>
      <c r="BK11" s="745">
        <v>362</v>
      </c>
      <c r="BL11" s="745"/>
      <c r="BM11" s="745"/>
      <c r="BN11" s="1050">
        <v>3</v>
      </c>
      <c r="BO11" s="1050"/>
      <c r="BP11" s="1050"/>
      <c r="BQ11" s="745">
        <v>9903</v>
      </c>
      <c r="BR11" s="745"/>
      <c r="BS11" s="745"/>
      <c r="BT11" s="745"/>
      <c r="BU11" s="745"/>
      <c r="BV11" s="745"/>
      <c r="BW11" s="745">
        <v>136797</v>
      </c>
      <c r="BX11" s="745"/>
      <c r="BY11" s="745"/>
      <c r="BZ11" s="745"/>
      <c r="CA11" s="745"/>
      <c r="CB11" s="745"/>
    </row>
    <row r="12" spans="1:80" s="36" customFormat="1" ht="15.75" customHeight="1">
      <c r="E12" s="653">
        <v>3</v>
      </c>
      <c r="F12" s="653"/>
      <c r="I12" s="748">
        <v>418</v>
      </c>
      <c r="J12" s="745"/>
      <c r="K12" s="745"/>
      <c r="L12" s="1050">
        <v>1</v>
      </c>
      <c r="M12" s="1050"/>
      <c r="N12" s="1050"/>
      <c r="O12" s="745">
        <v>5028</v>
      </c>
      <c r="P12" s="745"/>
      <c r="Q12" s="745"/>
      <c r="R12" s="745"/>
      <c r="S12" s="745"/>
      <c r="T12" s="745"/>
      <c r="U12" s="745">
        <v>54742</v>
      </c>
      <c r="V12" s="745"/>
      <c r="W12" s="745"/>
      <c r="X12" s="745"/>
      <c r="Y12" s="745"/>
      <c r="Z12" s="745"/>
      <c r="AA12" s="745">
        <v>59</v>
      </c>
      <c r="AB12" s="745"/>
      <c r="AC12" s="745"/>
      <c r="AD12" s="1051">
        <v>2</v>
      </c>
      <c r="AE12" s="1051"/>
      <c r="AF12" s="1051"/>
      <c r="AG12" s="745">
        <v>1277</v>
      </c>
      <c r="AH12" s="745"/>
      <c r="AI12" s="745"/>
      <c r="AJ12" s="745"/>
      <c r="AK12" s="745"/>
      <c r="AL12" s="745"/>
      <c r="AM12" s="745">
        <v>8588</v>
      </c>
      <c r="AN12" s="745"/>
      <c r="AO12" s="745"/>
      <c r="AP12" s="745"/>
      <c r="AQ12" s="745"/>
      <c r="AR12" s="745"/>
      <c r="AS12" s="745">
        <v>723</v>
      </c>
      <c r="AT12" s="745"/>
      <c r="AU12" s="745"/>
      <c r="AV12" s="1050">
        <v>4</v>
      </c>
      <c r="AW12" s="1050"/>
      <c r="AX12" s="1050"/>
      <c r="AY12" s="745">
        <v>17794</v>
      </c>
      <c r="AZ12" s="745"/>
      <c r="BA12" s="745"/>
      <c r="BB12" s="745"/>
      <c r="BC12" s="745"/>
      <c r="BD12" s="745"/>
      <c r="BE12" s="745">
        <v>279290</v>
      </c>
      <c r="BF12" s="745"/>
      <c r="BG12" s="745"/>
      <c r="BH12" s="745"/>
      <c r="BI12" s="745"/>
      <c r="BJ12" s="745"/>
      <c r="BK12" s="745">
        <v>360</v>
      </c>
      <c r="BL12" s="745"/>
      <c r="BM12" s="745"/>
      <c r="BN12" s="1050">
        <v>3</v>
      </c>
      <c r="BO12" s="1050"/>
      <c r="BP12" s="1050"/>
      <c r="BQ12" s="745">
        <v>10121</v>
      </c>
      <c r="BR12" s="745"/>
      <c r="BS12" s="745"/>
      <c r="BT12" s="745"/>
      <c r="BU12" s="745"/>
      <c r="BV12" s="745"/>
      <c r="BW12" s="745">
        <v>139657</v>
      </c>
      <c r="BX12" s="745"/>
      <c r="BY12" s="745"/>
      <c r="BZ12" s="745"/>
      <c r="CA12" s="745"/>
      <c r="CB12" s="745"/>
    </row>
    <row r="13" spans="1:80" s="36" customFormat="1" ht="15.75" customHeight="1">
      <c r="B13" s="756"/>
      <c r="C13" s="756"/>
      <c r="D13" s="756"/>
      <c r="E13" s="653">
        <v>4</v>
      </c>
      <c r="F13" s="653"/>
      <c r="G13" s="811"/>
      <c r="H13" s="749"/>
      <c r="I13" s="748">
        <v>415</v>
      </c>
      <c r="J13" s="745"/>
      <c r="K13" s="745"/>
      <c r="L13" s="1050">
        <v>1</v>
      </c>
      <c r="M13" s="1050"/>
      <c r="N13" s="1050"/>
      <c r="O13" s="745">
        <v>4971</v>
      </c>
      <c r="P13" s="745"/>
      <c r="Q13" s="745"/>
      <c r="R13" s="745"/>
      <c r="S13" s="745"/>
      <c r="T13" s="745"/>
      <c r="U13" s="745">
        <v>51368</v>
      </c>
      <c r="V13" s="745"/>
      <c r="W13" s="745"/>
      <c r="X13" s="745"/>
      <c r="Y13" s="745"/>
      <c r="Z13" s="745"/>
      <c r="AA13" s="745">
        <v>68</v>
      </c>
      <c r="AB13" s="745"/>
      <c r="AC13" s="745"/>
      <c r="AD13" s="1051">
        <v>2</v>
      </c>
      <c r="AE13" s="1051"/>
      <c r="AF13" s="1051"/>
      <c r="AG13" s="745">
        <v>1491</v>
      </c>
      <c r="AH13" s="745"/>
      <c r="AI13" s="745"/>
      <c r="AJ13" s="745"/>
      <c r="AK13" s="745"/>
      <c r="AL13" s="745"/>
      <c r="AM13" s="745">
        <v>9554</v>
      </c>
      <c r="AN13" s="745"/>
      <c r="AO13" s="745"/>
      <c r="AP13" s="745"/>
      <c r="AQ13" s="745"/>
      <c r="AR13" s="745"/>
      <c r="AS13" s="745">
        <v>720</v>
      </c>
      <c r="AT13" s="745"/>
      <c r="AU13" s="745"/>
      <c r="AV13" s="1050">
        <v>4</v>
      </c>
      <c r="AW13" s="1050"/>
      <c r="AX13" s="1050"/>
      <c r="AY13" s="745">
        <v>17964</v>
      </c>
      <c r="AZ13" s="745"/>
      <c r="BA13" s="745"/>
      <c r="BB13" s="745"/>
      <c r="BC13" s="745"/>
      <c r="BD13" s="745"/>
      <c r="BE13" s="745">
        <v>278438</v>
      </c>
      <c r="BF13" s="745"/>
      <c r="BG13" s="745"/>
      <c r="BH13" s="745"/>
      <c r="BI13" s="745"/>
      <c r="BJ13" s="745"/>
      <c r="BK13" s="745">
        <v>361</v>
      </c>
      <c r="BL13" s="745"/>
      <c r="BM13" s="745"/>
      <c r="BN13" s="1050">
        <v>3</v>
      </c>
      <c r="BO13" s="1050"/>
      <c r="BP13" s="1050"/>
      <c r="BQ13" s="745">
        <v>10211</v>
      </c>
      <c r="BR13" s="745"/>
      <c r="BS13" s="745"/>
      <c r="BT13" s="745"/>
      <c r="BU13" s="745"/>
      <c r="BV13" s="745"/>
      <c r="BW13" s="745">
        <v>140593</v>
      </c>
      <c r="BX13" s="745"/>
      <c r="BY13" s="745"/>
      <c r="BZ13" s="745"/>
      <c r="CA13" s="745"/>
      <c r="CB13" s="745"/>
    </row>
    <row r="14" spans="1:80" s="36" customFormat="1" ht="15.75" customHeight="1">
      <c r="B14" s="528"/>
      <c r="C14" s="528"/>
      <c r="D14" s="528"/>
      <c r="E14" s="653">
        <v>5</v>
      </c>
      <c r="F14" s="653"/>
      <c r="G14" s="529"/>
      <c r="H14" s="527"/>
      <c r="I14" s="748">
        <v>407</v>
      </c>
      <c r="J14" s="745"/>
      <c r="K14" s="745"/>
      <c r="L14" s="1050">
        <v>1</v>
      </c>
      <c r="M14" s="1050"/>
      <c r="N14" s="1050"/>
      <c r="O14" s="745">
        <v>4897</v>
      </c>
      <c r="P14" s="745"/>
      <c r="Q14" s="745"/>
      <c r="R14" s="745"/>
      <c r="S14" s="745"/>
      <c r="T14" s="745"/>
      <c r="U14" s="745">
        <v>47629</v>
      </c>
      <c r="V14" s="745"/>
      <c r="W14" s="745"/>
      <c r="X14" s="745"/>
      <c r="Y14" s="745"/>
      <c r="Z14" s="745"/>
      <c r="AA14" s="745">
        <v>88</v>
      </c>
      <c r="AB14" s="745"/>
      <c r="AC14" s="745"/>
      <c r="AD14" s="1051">
        <v>2</v>
      </c>
      <c r="AE14" s="1051"/>
      <c r="AF14" s="1051"/>
      <c r="AG14" s="745">
        <v>2010</v>
      </c>
      <c r="AH14" s="745"/>
      <c r="AI14" s="745"/>
      <c r="AJ14" s="745"/>
      <c r="AK14" s="745"/>
      <c r="AL14" s="745"/>
      <c r="AM14" s="745">
        <v>11674</v>
      </c>
      <c r="AN14" s="745"/>
      <c r="AO14" s="745"/>
      <c r="AP14" s="745"/>
      <c r="AQ14" s="745"/>
      <c r="AR14" s="745"/>
      <c r="AS14" s="745">
        <v>714</v>
      </c>
      <c r="AT14" s="745"/>
      <c r="AU14" s="745"/>
      <c r="AV14" s="1050">
        <v>4</v>
      </c>
      <c r="AW14" s="1050"/>
      <c r="AX14" s="1050"/>
      <c r="AY14" s="745">
        <v>18136</v>
      </c>
      <c r="AZ14" s="745"/>
      <c r="BA14" s="745"/>
      <c r="BB14" s="745"/>
      <c r="BC14" s="745"/>
      <c r="BD14" s="745"/>
      <c r="BE14" s="745">
        <v>274421</v>
      </c>
      <c r="BF14" s="745"/>
      <c r="BG14" s="745"/>
      <c r="BH14" s="745"/>
      <c r="BI14" s="745"/>
      <c r="BJ14" s="745"/>
      <c r="BK14" s="745">
        <v>353</v>
      </c>
      <c r="BL14" s="745"/>
      <c r="BM14" s="745"/>
      <c r="BN14" s="1050">
        <v>3</v>
      </c>
      <c r="BO14" s="1050"/>
      <c r="BP14" s="1050"/>
      <c r="BQ14" s="745">
        <v>10334</v>
      </c>
      <c r="BR14" s="745"/>
      <c r="BS14" s="745"/>
      <c r="BT14" s="745"/>
      <c r="BU14" s="745"/>
      <c r="BV14" s="745"/>
      <c r="BW14" s="745">
        <v>140707</v>
      </c>
      <c r="BX14" s="745"/>
      <c r="BY14" s="745"/>
      <c r="BZ14" s="745"/>
      <c r="CA14" s="745"/>
      <c r="CB14" s="745"/>
    </row>
    <row r="15" spans="1:80" s="36" customFormat="1" ht="15.75" customHeight="1">
      <c r="B15" s="86"/>
      <c r="C15" s="86"/>
      <c r="D15" s="86"/>
      <c r="E15" s="653">
        <v>6</v>
      </c>
      <c r="F15" s="653"/>
      <c r="G15" s="197"/>
      <c r="H15" s="155"/>
      <c r="I15" s="748">
        <v>399</v>
      </c>
      <c r="J15" s="745"/>
      <c r="K15" s="745"/>
      <c r="L15" s="1050">
        <v>1</v>
      </c>
      <c r="M15" s="1050"/>
      <c r="N15" s="1050"/>
      <c r="O15" s="745">
        <v>4921</v>
      </c>
      <c r="P15" s="745"/>
      <c r="Q15" s="745"/>
      <c r="R15" s="745"/>
      <c r="S15" s="745"/>
      <c r="T15" s="745"/>
      <c r="U15" s="745">
        <v>43733</v>
      </c>
      <c r="V15" s="745"/>
      <c r="W15" s="745"/>
      <c r="X15" s="745"/>
      <c r="Y15" s="745"/>
      <c r="Z15" s="745"/>
      <c r="AA15" s="745">
        <v>98</v>
      </c>
      <c r="AB15" s="745"/>
      <c r="AC15" s="745"/>
      <c r="AD15" s="1051">
        <v>2</v>
      </c>
      <c r="AE15" s="1051"/>
      <c r="AF15" s="1051"/>
      <c r="AG15" s="745">
        <v>2242</v>
      </c>
      <c r="AH15" s="745"/>
      <c r="AI15" s="745"/>
      <c r="AJ15" s="745"/>
      <c r="AK15" s="745"/>
      <c r="AL15" s="745"/>
      <c r="AM15" s="745">
        <v>12871</v>
      </c>
      <c r="AN15" s="745"/>
      <c r="AO15" s="745"/>
      <c r="AP15" s="745"/>
      <c r="AQ15" s="745"/>
      <c r="AR15" s="745"/>
      <c r="AS15" s="745">
        <v>715</v>
      </c>
      <c r="AT15" s="745"/>
      <c r="AU15" s="745"/>
      <c r="AV15" s="1050">
        <v>4</v>
      </c>
      <c r="AW15" s="1050"/>
      <c r="AX15" s="1050"/>
      <c r="AY15" s="745">
        <v>18336</v>
      </c>
      <c r="AZ15" s="745"/>
      <c r="BA15" s="745"/>
      <c r="BB15" s="745"/>
      <c r="BC15" s="745"/>
      <c r="BD15" s="745"/>
      <c r="BE15" s="745">
        <v>271649</v>
      </c>
      <c r="BF15" s="745"/>
      <c r="BG15" s="745"/>
      <c r="BH15" s="745"/>
      <c r="BI15" s="745"/>
      <c r="BJ15" s="745"/>
      <c r="BK15" s="745">
        <v>355</v>
      </c>
      <c r="BL15" s="745"/>
      <c r="BM15" s="745"/>
      <c r="BN15" s="1050">
        <v>4</v>
      </c>
      <c r="BO15" s="1050"/>
      <c r="BP15" s="1050"/>
      <c r="BQ15" s="745">
        <v>10529</v>
      </c>
      <c r="BR15" s="745"/>
      <c r="BS15" s="745"/>
      <c r="BT15" s="745"/>
      <c r="BU15" s="745"/>
      <c r="BV15" s="745"/>
      <c r="BW15" s="745">
        <v>140570</v>
      </c>
      <c r="BX15" s="745"/>
      <c r="BY15" s="745"/>
      <c r="BZ15" s="745"/>
      <c r="CA15" s="745"/>
      <c r="CB15" s="745"/>
    </row>
    <row r="16" spans="1:80" ht="6" customHeight="1">
      <c r="B16" s="73"/>
      <c r="C16" s="73"/>
      <c r="D16" s="73"/>
      <c r="E16" s="73"/>
      <c r="F16" s="73"/>
      <c r="G16" s="73"/>
      <c r="H16" s="87"/>
      <c r="I16" s="74"/>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t="s">
        <v>853</v>
      </c>
      <c r="AX16" s="73"/>
      <c r="AY16" s="73"/>
      <c r="AZ16" s="73"/>
      <c r="BA16" s="73"/>
      <c r="BB16" s="73"/>
      <c r="BC16" s="73"/>
      <c r="BD16" s="73"/>
      <c r="BE16" s="73"/>
      <c r="BF16" s="73"/>
      <c r="BG16" s="73"/>
      <c r="BH16" s="73"/>
      <c r="BI16" s="73"/>
      <c r="BJ16" s="73"/>
      <c r="BK16" s="73"/>
      <c r="BL16" s="73"/>
      <c r="BM16" s="73"/>
      <c r="BN16" s="73"/>
      <c r="BO16" s="73" t="s">
        <v>852</v>
      </c>
      <c r="BP16" s="73"/>
      <c r="BQ16" s="73"/>
      <c r="BR16" s="73"/>
      <c r="BS16" s="73"/>
      <c r="BT16" s="73"/>
      <c r="BU16" s="73"/>
      <c r="BV16" s="73"/>
      <c r="BW16" s="73"/>
      <c r="BX16" s="73"/>
      <c r="BY16" s="73"/>
      <c r="BZ16" s="73"/>
      <c r="CA16" s="73"/>
      <c r="CB16" s="73"/>
    </row>
    <row r="17" spans="2:80" ht="23.25" customHeight="1">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row>
    <row r="18" spans="2:80" ht="17.100000000000001" customHeight="1">
      <c r="B18" s="606" t="s">
        <v>58</v>
      </c>
      <c r="C18" s="606"/>
      <c r="D18" s="606"/>
      <c r="E18" s="606"/>
      <c r="F18" s="606"/>
      <c r="G18" s="606"/>
      <c r="H18" s="688"/>
      <c r="I18" s="219"/>
      <c r="J18" s="218"/>
      <c r="K18" s="218"/>
      <c r="L18" s="996" t="s">
        <v>851</v>
      </c>
      <c r="M18" s="996"/>
      <c r="N18" s="996"/>
      <c r="O18" s="996"/>
      <c r="P18" s="996"/>
      <c r="Q18" s="996"/>
      <c r="R18" s="996"/>
      <c r="S18" s="996"/>
      <c r="T18" s="996"/>
      <c r="U18" s="996"/>
      <c r="V18" s="996"/>
      <c r="W18" s="996"/>
      <c r="X18" s="218"/>
      <c r="Y18" s="218"/>
      <c r="Z18" s="217"/>
      <c r="AA18" s="219"/>
      <c r="AB18" s="218"/>
      <c r="AC18" s="218"/>
      <c r="AD18" s="996" t="s">
        <v>850</v>
      </c>
      <c r="AE18" s="996"/>
      <c r="AF18" s="996"/>
      <c r="AG18" s="996"/>
      <c r="AH18" s="996"/>
      <c r="AI18" s="996"/>
      <c r="AJ18" s="996"/>
      <c r="AK18" s="996"/>
      <c r="AL18" s="996"/>
      <c r="AM18" s="996"/>
      <c r="AN18" s="996"/>
      <c r="AO18" s="996"/>
      <c r="AP18" s="218"/>
      <c r="AQ18" s="218"/>
      <c r="AR18" s="217"/>
      <c r="AS18" s="219"/>
      <c r="AT18" s="218"/>
      <c r="AU18" s="218"/>
      <c r="AV18" s="996" t="s">
        <v>849</v>
      </c>
      <c r="AW18" s="996"/>
      <c r="AX18" s="996"/>
      <c r="AY18" s="996"/>
      <c r="AZ18" s="996"/>
      <c r="BA18" s="996"/>
      <c r="BB18" s="996"/>
      <c r="BC18" s="996"/>
      <c r="BD18" s="996"/>
      <c r="BE18" s="996"/>
      <c r="BF18" s="996"/>
      <c r="BG18" s="996"/>
      <c r="BH18" s="218"/>
      <c r="BI18" s="218"/>
      <c r="BJ18" s="218"/>
      <c r="BK18" s="76"/>
      <c r="BL18" s="56"/>
      <c r="BM18" s="56"/>
      <c r="BN18" s="707"/>
      <c r="BO18" s="707"/>
      <c r="BP18" s="707"/>
      <c r="BQ18" s="707"/>
      <c r="BR18" s="707"/>
      <c r="BS18" s="707"/>
      <c r="BT18" s="707"/>
      <c r="BU18" s="707"/>
      <c r="BV18" s="707"/>
      <c r="BW18" s="707"/>
      <c r="BX18" s="707"/>
      <c r="BY18" s="707"/>
      <c r="BZ18" s="56"/>
      <c r="CA18" s="56"/>
      <c r="CB18" s="56"/>
    </row>
    <row r="19" spans="2:80" ht="17.100000000000001" customHeight="1">
      <c r="B19" s="642"/>
      <c r="C19" s="642"/>
      <c r="D19" s="642"/>
      <c r="E19" s="642"/>
      <c r="F19" s="642"/>
      <c r="G19" s="642"/>
      <c r="H19" s="747"/>
      <c r="I19" s="1052" t="s">
        <v>848</v>
      </c>
      <c r="J19" s="1052"/>
      <c r="K19" s="1052"/>
      <c r="L19" s="1052"/>
      <c r="M19" s="1052"/>
      <c r="N19" s="1052"/>
      <c r="O19" s="1053" t="s">
        <v>845</v>
      </c>
      <c r="P19" s="1052"/>
      <c r="Q19" s="1052"/>
      <c r="R19" s="1052"/>
      <c r="S19" s="1052"/>
      <c r="T19" s="1052"/>
      <c r="U19" s="1052" t="s">
        <v>844</v>
      </c>
      <c r="V19" s="1052"/>
      <c r="W19" s="1052"/>
      <c r="X19" s="1052"/>
      <c r="Y19" s="1052"/>
      <c r="Z19" s="1052"/>
      <c r="AA19" s="1052" t="s">
        <v>848</v>
      </c>
      <c r="AB19" s="1052"/>
      <c r="AC19" s="1052"/>
      <c r="AD19" s="1052"/>
      <c r="AE19" s="1052"/>
      <c r="AF19" s="1052"/>
      <c r="AG19" s="1053" t="s">
        <v>845</v>
      </c>
      <c r="AH19" s="1052"/>
      <c r="AI19" s="1052"/>
      <c r="AJ19" s="1052"/>
      <c r="AK19" s="1052"/>
      <c r="AL19" s="1052"/>
      <c r="AM19" s="1052" t="s">
        <v>847</v>
      </c>
      <c r="AN19" s="1052"/>
      <c r="AO19" s="1052"/>
      <c r="AP19" s="1052"/>
      <c r="AQ19" s="1052"/>
      <c r="AR19" s="1052"/>
      <c r="AS19" s="1052" t="s">
        <v>846</v>
      </c>
      <c r="AT19" s="1052"/>
      <c r="AU19" s="1052"/>
      <c r="AV19" s="1052"/>
      <c r="AW19" s="1052"/>
      <c r="AX19" s="1052"/>
      <c r="AY19" s="1053" t="s">
        <v>845</v>
      </c>
      <c r="AZ19" s="1052"/>
      <c r="BA19" s="1052"/>
      <c r="BB19" s="1052"/>
      <c r="BC19" s="1052"/>
      <c r="BD19" s="1052"/>
      <c r="BE19" s="1052" t="s">
        <v>844</v>
      </c>
      <c r="BF19" s="1052"/>
      <c r="BG19" s="1052"/>
      <c r="BH19" s="1052"/>
      <c r="BI19" s="1052"/>
      <c r="BJ19" s="618"/>
      <c r="BK19" s="916"/>
      <c r="BL19" s="642"/>
      <c r="BM19" s="642"/>
      <c r="BN19" s="642"/>
      <c r="BO19" s="642"/>
      <c r="BP19" s="642"/>
      <c r="BQ19" s="672"/>
      <c r="BR19" s="642"/>
      <c r="BS19" s="642"/>
      <c r="BT19" s="642"/>
      <c r="BU19" s="642"/>
      <c r="BV19" s="642"/>
      <c r="BW19" s="642"/>
      <c r="BX19" s="642"/>
      <c r="BY19" s="642"/>
      <c r="BZ19" s="642"/>
      <c r="CA19" s="642"/>
      <c r="CB19" s="642"/>
    </row>
    <row r="20" spans="2:80" ht="17.100000000000001" customHeight="1">
      <c r="B20" s="607"/>
      <c r="C20" s="607"/>
      <c r="D20" s="607"/>
      <c r="E20" s="607"/>
      <c r="F20" s="607"/>
      <c r="G20" s="607"/>
      <c r="H20" s="685"/>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619"/>
      <c r="BK20" s="916"/>
      <c r="BL20" s="642"/>
      <c r="BM20" s="642"/>
      <c r="BN20" s="642"/>
      <c r="BO20" s="642"/>
      <c r="BP20" s="642"/>
      <c r="BQ20" s="642"/>
      <c r="BR20" s="642"/>
      <c r="BS20" s="642"/>
      <c r="BT20" s="642"/>
      <c r="BU20" s="642"/>
      <c r="BV20" s="642"/>
      <c r="BW20" s="642"/>
      <c r="BX20" s="642"/>
      <c r="BY20" s="642"/>
      <c r="BZ20" s="642"/>
      <c r="CA20" s="642"/>
      <c r="CB20" s="642"/>
    </row>
    <row r="21" spans="2:80" s="52" customFormat="1" ht="12.9" customHeight="1">
      <c r="B21" s="53"/>
      <c r="C21" s="53"/>
      <c r="D21" s="53"/>
      <c r="E21" s="53"/>
      <c r="F21" s="53"/>
      <c r="G21" s="53"/>
      <c r="H21" s="53"/>
      <c r="I21" s="102"/>
      <c r="J21" s="53"/>
      <c r="K21" s="53"/>
      <c r="L21" s="53"/>
      <c r="M21" s="53"/>
      <c r="N21" s="53" t="s">
        <v>843</v>
      </c>
      <c r="O21" s="53"/>
      <c r="P21" s="53"/>
      <c r="Q21" s="53"/>
      <c r="R21" s="53"/>
      <c r="S21" s="53"/>
      <c r="T21" s="53" t="s">
        <v>84</v>
      </c>
      <c r="U21" s="53"/>
      <c r="V21" s="53"/>
      <c r="W21" s="53"/>
      <c r="X21" s="53"/>
      <c r="Z21" s="53" t="s">
        <v>84</v>
      </c>
      <c r="AA21" s="53"/>
      <c r="AB21" s="53"/>
      <c r="AC21" s="53"/>
      <c r="AD21" s="53"/>
      <c r="AE21" s="53"/>
      <c r="AF21" s="53" t="s">
        <v>843</v>
      </c>
      <c r="AG21" s="53"/>
      <c r="AH21" s="53"/>
      <c r="AI21" s="53"/>
      <c r="AJ21" s="53"/>
      <c r="AK21" s="53"/>
      <c r="AL21" s="53" t="s">
        <v>84</v>
      </c>
      <c r="AM21" s="53"/>
      <c r="AN21" s="53"/>
      <c r="AO21" s="53"/>
      <c r="AP21" s="53"/>
      <c r="AQ21" s="53"/>
      <c r="AR21" s="53" t="s">
        <v>84</v>
      </c>
      <c r="AS21" s="53"/>
      <c r="AT21" s="53"/>
      <c r="AU21" s="53"/>
      <c r="AV21" s="53"/>
      <c r="AW21" s="53"/>
      <c r="AX21" s="53" t="s">
        <v>843</v>
      </c>
      <c r="AY21" s="53"/>
      <c r="AZ21" s="53"/>
      <c r="BA21" s="53"/>
      <c r="BB21" s="53"/>
      <c r="BC21" s="53"/>
      <c r="BD21" s="53" t="s">
        <v>84</v>
      </c>
      <c r="BE21" s="53"/>
      <c r="BF21" s="53"/>
      <c r="BG21" s="53"/>
      <c r="BH21" s="53"/>
      <c r="BJ21" s="53" t="s">
        <v>84</v>
      </c>
      <c r="BK21" s="53"/>
      <c r="BL21" s="53"/>
      <c r="BM21" s="53"/>
      <c r="BN21" s="53"/>
      <c r="BO21" s="53"/>
      <c r="BP21" s="53"/>
      <c r="BQ21" s="53"/>
      <c r="BR21" s="53"/>
      <c r="BS21" s="53"/>
      <c r="BT21" s="53"/>
      <c r="BU21" s="53"/>
      <c r="BV21" s="53"/>
      <c r="BW21" s="53"/>
      <c r="BX21" s="53"/>
      <c r="BY21" s="53"/>
      <c r="BZ21" s="53"/>
      <c r="CB21" s="53"/>
    </row>
    <row r="22" spans="2:80" s="36" customFormat="1" ht="15.75" customHeight="1">
      <c r="B22" s="756" t="s">
        <v>16</v>
      </c>
      <c r="C22" s="756"/>
      <c r="D22" s="756"/>
      <c r="E22" s="653">
        <v>2</v>
      </c>
      <c r="F22" s="653"/>
      <c r="G22" s="811" t="s">
        <v>17</v>
      </c>
      <c r="H22" s="749"/>
      <c r="I22" s="745" t="s">
        <v>122</v>
      </c>
      <c r="J22" s="745"/>
      <c r="K22" s="745"/>
      <c r="L22" s="745"/>
      <c r="M22" s="745"/>
      <c r="N22" s="745"/>
      <c r="O22" s="745" t="s">
        <v>122</v>
      </c>
      <c r="P22" s="745"/>
      <c r="Q22" s="745"/>
      <c r="R22" s="745"/>
      <c r="S22" s="745"/>
      <c r="T22" s="745"/>
      <c r="U22" s="745" t="s">
        <v>122</v>
      </c>
      <c r="V22" s="745"/>
      <c r="W22" s="745"/>
      <c r="X22" s="745"/>
      <c r="Y22" s="745"/>
      <c r="Z22" s="745"/>
      <c r="AA22" s="745">
        <v>185</v>
      </c>
      <c r="AB22" s="745"/>
      <c r="AC22" s="745"/>
      <c r="AD22" s="1050">
        <v>3</v>
      </c>
      <c r="AE22" s="1050"/>
      <c r="AF22" s="1050"/>
      <c r="AG22" s="745">
        <v>10101</v>
      </c>
      <c r="AH22" s="745"/>
      <c r="AI22" s="745"/>
      <c r="AJ22" s="745"/>
      <c r="AK22" s="745"/>
      <c r="AL22" s="745"/>
      <c r="AM22" s="745">
        <v>213446</v>
      </c>
      <c r="AN22" s="745"/>
      <c r="AO22" s="745"/>
      <c r="AP22" s="745"/>
      <c r="AQ22" s="745"/>
      <c r="AR22" s="745"/>
      <c r="AS22" s="745" t="s">
        <v>122</v>
      </c>
      <c r="AT22" s="745"/>
      <c r="AU22" s="745"/>
      <c r="AV22" s="745"/>
      <c r="AW22" s="745"/>
      <c r="AX22" s="745"/>
      <c r="AY22" s="745" t="s">
        <v>122</v>
      </c>
      <c r="AZ22" s="745"/>
      <c r="BA22" s="745"/>
      <c r="BB22" s="745"/>
      <c r="BC22" s="745"/>
      <c r="BD22" s="745"/>
      <c r="BE22" s="745" t="s">
        <v>122</v>
      </c>
      <c r="BF22" s="745"/>
      <c r="BG22" s="745"/>
      <c r="BH22" s="745"/>
      <c r="BI22" s="745"/>
      <c r="BJ22" s="745"/>
      <c r="BK22" s="745"/>
      <c r="BL22" s="745"/>
      <c r="BM22" s="745"/>
      <c r="BN22" s="745"/>
      <c r="BO22" s="745"/>
      <c r="BP22" s="745"/>
      <c r="BQ22" s="745"/>
      <c r="BR22" s="745"/>
      <c r="BS22" s="745"/>
      <c r="BT22" s="745"/>
      <c r="BU22" s="745"/>
      <c r="BV22" s="745"/>
      <c r="BW22" s="745"/>
      <c r="BX22" s="745"/>
      <c r="BY22" s="745"/>
      <c r="BZ22" s="745"/>
      <c r="CA22" s="745"/>
      <c r="CB22" s="745"/>
    </row>
    <row r="23" spans="2:80" s="36" customFormat="1" ht="15.75" customHeight="1">
      <c r="B23" s="98"/>
      <c r="C23" s="46"/>
      <c r="D23" s="46"/>
      <c r="E23" s="653">
        <v>12</v>
      </c>
      <c r="F23" s="756"/>
      <c r="G23" s="46"/>
      <c r="H23" s="93"/>
      <c r="I23" s="745" t="s">
        <v>122</v>
      </c>
      <c r="J23" s="745"/>
      <c r="K23" s="745"/>
      <c r="L23" s="745"/>
      <c r="M23" s="745"/>
      <c r="N23" s="745"/>
      <c r="O23" s="745" t="s">
        <v>122</v>
      </c>
      <c r="P23" s="745"/>
      <c r="Q23" s="745"/>
      <c r="R23" s="745"/>
      <c r="S23" s="745"/>
      <c r="T23" s="745"/>
      <c r="U23" s="745" t="s">
        <v>122</v>
      </c>
      <c r="V23" s="745"/>
      <c r="W23" s="745"/>
      <c r="X23" s="745"/>
      <c r="Y23" s="745"/>
      <c r="Z23" s="745"/>
      <c r="AA23" s="745">
        <v>186</v>
      </c>
      <c r="AB23" s="745"/>
      <c r="AC23" s="745"/>
      <c r="AD23" s="1050">
        <v>3</v>
      </c>
      <c r="AE23" s="1050"/>
      <c r="AF23" s="1050"/>
      <c r="AG23" s="745">
        <v>9855</v>
      </c>
      <c r="AH23" s="745"/>
      <c r="AI23" s="745"/>
      <c r="AJ23" s="745"/>
      <c r="AK23" s="745"/>
      <c r="AL23" s="745"/>
      <c r="AM23" s="745">
        <v>173118</v>
      </c>
      <c r="AN23" s="745"/>
      <c r="AO23" s="745"/>
      <c r="AP23" s="745"/>
      <c r="AQ23" s="745"/>
      <c r="AR23" s="745"/>
      <c r="AS23" s="745" t="s">
        <v>122</v>
      </c>
      <c r="AT23" s="745"/>
      <c r="AU23" s="745"/>
      <c r="AV23" s="745"/>
      <c r="AW23" s="745"/>
      <c r="AX23" s="745"/>
      <c r="AY23" s="745" t="s">
        <v>122</v>
      </c>
      <c r="AZ23" s="745"/>
      <c r="BA23" s="745"/>
      <c r="BB23" s="745"/>
      <c r="BC23" s="745"/>
      <c r="BD23" s="745"/>
      <c r="BE23" s="745" t="s">
        <v>122</v>
      </c>
      <c r="BF23" s="745"/>
      <c r="BG23" s="745"/>
      <c r="BH23" s="745"/>
      <c r="BI23" s="745"/>
      <c r="BJ23" s="745"/>
      <c r="BK23" s="745"/>
      <c r="BL23" s="745"/>
      <c r="BM23" s="745"/>
      <c r="BN23" s="745"/>
      <c r="BO23" s="745"/>
      <c r="BP23" s="745"/>
      <c r="BQ23" s="745"/>
      <c r="BR23" s="745"/>
      <c r="BS23" s="745"/>
      <c r="BT23" s="745"/>
      <c r="BU23" s="745"/>
      <c r="BV23" s="745"/>
      <c r="BW23" s="745"/>
      <c r="BX23" s="745"/>
      <c r="BY23" s="745"/>
      <c r="BZ23" s="745"/>
      <c r="CA23" s="745"/>
      <c r="CB23" s="745"/>
    </row>
    <row r="24" spans="2:80" s="36" customFormat="1" ht="15.75" customHeight="1">
      <c r="B24" s="98"/>
      <c r="C24" s="46"/>
      <c r="D24" s="46"/>
      <c r="E24" s="653">
        <v>22</v>
      </c>
      <c r="F24" s="756"/>
      <c r="G24" s="46"/>
      <c r="H24" s="93"/>
      <c r="I24" s="745" t="s">
        <v>393</v>
      </c>
      <c r="J24" s="745"/>
      <c r="K24" s="745"/>
      <c r="L24" s="745"/>
      <c r="M24" s="745"/>
      <c r="N24" s="745"/>
      <c r="O24" s="745" t="s">
        <v>404</v>
      </c>
      <c r="P24" s="745"/>
      <c r="Q24" s="745"/>
      <c r="R24" s="745"/>
      <c r="S24" s="745"/>
      <c r="T24" s="745"/>
      <c r="U24" s="745" t="s">
        <v>404</v>
      </c>
      <c r="V24" s="745"/>
      <c r="W24" s="745"/>
      <c r="X24" s="745"/>
      <c r="Y24" s="745"/>
      <c r="Z24" s="745"/>
      <c r="AA24" s="745">
        <v>165</v>
      </c>
      <c r="AB24" s="745"/>
      <c r="AC24" s="745"/>
      <c r="AD24" s="1050">
        <v>2</v>
      </c>
      <c r="AE24" s="1050"/>
      <c r="AF24" s="1050"/>
      <c r="AG24" s="745">
        <v>8540</v>
      </c>
      <c r="AH24" s="745"/>
      <c r="AI24" s="745"/>
      <c r="AJ24" s="745"/>
      <c r="AK24" s="745"/>
      <c r="AL24" s="745"/>
      <c r="AM24" s="745">
        <v>133930</v>
      </c>
      <c r="AN24" s="745"/>
      <c r="AO24" s="745"/>
      <c r="AP24" s="745"/>
      <c r="AQ24" s="745"/>
      <c r="AR24" s="745"/>
      <c r="AS24" s="745">
        <v>2</v>
      </c>
      <c r="AT24" s="745"/>
      <c r="AU24" s="745"/>
      <c r="AV24" s="745"/>
      <c r="AW24" s="745"/>
      <c r="AX24" s="745"/>
      <c r="AY24" s="745">
        <v>55</v>
      </c>
      <c r="AZ24" s="745"/>
      <c r="BA24" s="745"/>
      <c r="BB24" s="745"/>
      <c r="BC24" s="745"/>
      <c r="BD24" s="745"/>
      <c r="BE24" s="745">
        <v>655</v>
      </c>
      <c r="BF24" s="745"/>
      <c r="BG24" s="745"/>
      <c r="BH24" s="745"/>
      <c r="BI24" s="745"/>
      <c r="BJ24" s="745"/>
      <c r="BK24" s="745"/>
      <c r="BL24" s="745"/>
      <c r="BM24" s="745"/>
      <c r="BN24" s="745"/>
      <c r="BO24" s="745"/>
      <c r="BP24" s="745"/>
      <c r="BQ24" s="745"/>
      <c r="BR24" s="745"/>
      <c r="BS24" s="745"/>
      <c r="BT24" s="745"/>
      <c r="BU24" s="745"/>
      <c r="BV24" s="745"/>
      <c r="BW24" s="745"/>
      <c r="BX24" s="745"/>
      <c r="BY24" s="745"/>
      <c r="BZ24" s="745"/>
      <c r="CA24" s="745"/>
      <c r="CB24" s="745"/>
    </row>
    <row r="25" spans="2:80" s="36" customFormat="1" ht="15.75" customHeight="1">
      <c r="B25" s="756" t="s">
        <v>33</v>
      </c>
      <c r="C25" s="756"/>
      <c r="D25" s="756"/>
      <c r="E25" s="653">
        <v>2</v>
      </c>
      <c r="F25" s="756"/>
      <c r="G25" s="811" t="s">
        <v>17</v>
      </c>
      <c r="H25" s="749"/>
      <c r="I25" s="748">
        <v>4</v>
      </c>
      <c r="J25" s="745"/>
      <c r="K25" s="745"/>
      <c r="L25" s="1051">
        <v>0</v>
      </c>
      <c r="M25" s="1051"/>
      <c r="N25" s="1051"/>
      <c r="O25" s="745">
        <v>119</v>
      </c>
      <c r="P25" s="745"/>
      <c r="Q25" s="745"/>
      <c r="R25" s="745"/>
      <c r="S25" s="745"/>
      <c r="T25" s="745"/>
      <c r="U25" s="745">
        <v>903</v>
      </c>
      <c r="V25" s="745"/>
      <c r="W25" s="745"/>
      <c r="X25" s="745"/>
      <c r="Y25" s="745"/>
      <c r="Z25" s="745"/>
      <c r="AA25" s="745">
        <v>164</v>
      </c>
      <c r="AB25" s="745"/>
      <c r="AC25" s="745"/>
      <c r="AD25" s="1050">
        <v>2</v>
      </c>
      <c r="AE25" s="1050"/>
      <c r="AF25" s="1050"/>
      <c r="AG25" s="745">
        <v>8456</v>
      </c>
      <c r="AH25" s="745"/>
      <c r="AI25" s="745"/>
      <c r="AJ25" s="745"/>
      <c r="AK25" s="745"/>
      <c r="AL25" s="745"/>
      <c r="AM25" s="745">
        <v>125635</v>
      </c>
      <c r="AN25" s="745"/>
      <c r="AO25" s="745"/>
      <c r="AP25" s="745"/>
      <c r="AQ25" s="745"/>
      <c r="AR25" s="745"/>
      <c r="AS25" s="745">
        <v>2</v>
      </c>
      <c r="AT25" s="745"/>
      <c r="AU25" s="745"/>
      <c r="AV25" s="745"/>
      <c r="AW25" s="745"/>
      <c r="AX25" s="745"/>
      <c r="AY25" s="745">
        <v>68</v>
      </c>
      <c r="AZ25" s="745"/>
      <c r="BA25" s="745"/>
      <c r="BB25" s="745"/>
      <c r="BC25" s="745"/>
      <c r="BD25" s="745"/>
      <c r="BE25" s="745">
        <v>646</v>
      </c>
      <c r="BF25" s="745"/>
      <c r="BG25" s="745"/>
      <c r="BH25" s="745"/>
      <c r="BI25" s="745"/>
      <c r="BJ25" s="745"/>
      <c r="BK25" s="745"/>
      <c r="BL25" s="745"/>
      <c r="BM25" s="745"/>
      <c r="BN25" s="745"/>
      <c r="BO25" s="745"/>
      <c r="BP25" s="745"/>
      <c r="BQ25" s="745"/>
      <c r="BR25" s="745"/>
      <c r="BS25" s="745"/>
      <c r="BT25" s="745"/>
      <c r="BU25" s="745"/>
      <c r="BV25" s="745"/>
      <c r="BW25" s="745"/>
      <c r="BX25" s="745"/>
      <c r="BY25" s="745"/>
      <c r="BZ25" s="745"/>
      <c r="CA25" s="745"/>
      <c r="CB25" s="745"/>
    </row>
    <row r="26" spans="2:80" s="36" customFormat="1" ht="15.75" customHeight="1">
      <c r="E26" s="653">
        <v>3</v>
      </c>
      <c r="F26" s="653"/>
      <c r="I26" s="748">
        <v>5</v>
      </c>
      <c r="J26" s="745"/>
      <c r="K26" s="745"/>
      <c r="L26" s="1051">
        <v>0</v>
      </c>
      <c r="M26" s="1051"/>
      <c r="N26" s="1051"/>
      <c r="O26" s="745">
        <v>180</v>
      </c>
      <c r="P26" s="745"/>
      <c r="Q26" s="745"/>
      <c r="R26" s="745"/>
      <c r="S26" s="745"/>
      <c r="T26" s="745"/>
      <c r="U26" s="745">
        <v>1626</v>
      </c>
      <c r="V26" s="745"/>
      <c r="W26" s="745"/>
      <c r="X26" s="745"/>
      <c r="Y26" s="745"/>
      <c r="Z26" s="745"/>
      <c r="AA26" s="745">
        <v>164</v>
      </c>
      <c r="AB26" s="745"/>
      <c r="AC26" s="745"/>
      <c r="AD26" s="1050">
        <v>2</v>
      </c>
      <c r="AE26" s="1050"/>
      <c r="AF26" s="1050"/>
      <c r="AG26" s="745">
        <v>8410</v>
      </c>
      <c r="AH26" s="745"/>
      <c r="AI26" s="745"/>
      <c r="AJ26" s="745"/>
      <c r="AK26" s="745"/>
      <c r="AL26" s="745"/>
      <c r="AM26" s="745">
        <v>123508</v>
      </c>
      <c r="AN26" s="745"/>
      <c r="AO26" s="745"/>
      <c r="AP26" s="745"/>
      <c r="AQ26" s="745"/>
      <c r="AR26" s="745"/>
      <c r="AS26" s="745">
        <v>2</v>
      </c>
      <c r="AT26" s="745"/>
      <c r="AU26" s="745"/>
      <c r="AV26" s="745"/>
      <c r="AW26" s="745"/>
      <c r="AX26" s="745"/>
      <c r="AY26" s="745">
        <v>69</v>
      </c>
      <c r="AZ26" s="745"/>
      <c r="BA26" s="745"/>
      <c r="BB26" s="745"/>
      <c r="BC26" s="745"/>
      <c r="BD26" s="745"/>
      <c r="BE26" s="745">
        <v>661</v>
      </c>
      <c r="BF26" s="745"/>
      <c r="BG26" s="745"/>
      <c r="BH26" s="745"/>
      <c r="BI26" s="745"/>
      <c r="BJ26" s="745"/>
      <c r="BK26" s="745"/>
      <c r="BL26" s="745"/>
      <c r="BM26" s="745"/>
      <c r="BN26" s="745"/>
      <c r="BO26" s="745"/>
      <c r="BP26" s="745"/>
      <c r="BQ26" s="745"/>
      <c r="BR26" s="745"/>
      <c r="BS26" s="745"/>
      <c r="BT26" s="745"/>
      <c r="BU26" s="745"/>
      <c r="BV26" s="745"/>
      <c r="BW26" s="745"/>
      <c r="BX26" s="745"/>
      <c r="BY26" s="745"/>
      <c r="BZ26" s="745"/>
      <c r="CA26" s="745"/>
      <c r="CB26" s="745"/>
    </row>
    <row r="27" spans="2:80" s="36" customFormat="1" ht="15.75" customHeight="1">
      <c r="B27" s="756"/>
      <c r="C27" s="756"/>
      <c r="D27" s="756"/>
      <c r="E27" s="653">
        <v>4</v>
      </c>
      <c r="F27" s="653"/>
      <c r="G27" s="811"/>
      <c r="H27" s="749"/>
      <c r="I27" s="748">
        <v>5</v>
      </c>
      <c r="J27" s="745"/>
      <c r="K27" s="745"/>
      <c r="L27" s="1051">
        <v>0</v>
      </c>
      <c r="M27" s="1051"/>
      <c r="N27" s="1051"/>
      <c r="O27" s="745">
        <v>176</v>
      </c>
      <c r="P27" s="745"/>
      <c r="Q27" s="745"/>
      <c r="R27" s="745"/>
      <c r="S27" s="745"/>
      <c r="T27" s="745"/>
      <c r="U27" s="745">
        <v>1586</v>
      </c>
      <c r="V27" s="745"/>
      <c r="W27" s="745"/>
      <c r="X27" s="745"/>
      <c r="Y27" s="745"/>
      <c r="Z27" s="745"/>
      <c r="AA27" s="745">
        <v>163</v>
      </c>
      <c r="AB27" s="745"/>
      <c r="AC27" s="745"/>
      <c r="AD27" s="1050">
        <v>1</v>
      </c>
      <c r="AE27" s="1050"/>
      <c r="AF27" s="1050"/>
      <c r="AG27" s="745">
        <v>8361</v>
      </c>
      <c r="AH27" s="745"/>
      <c r="AI27" s="745"/>
      <c r="AJ27" s="745"/>
      <c r="AK27" s="745"/>
      <c r="AL27" s="745"/>
      <c r="AM27" s="745">
        <v>122898</v>
      </c>
      <c r="AN27" s="745"/>
      <c r="AO27" s="745"/>
      <c r="AP27" s="745"/>
      <c r="AQ27" s="745"/>
      <c r="AR27" s="745"/>
      <c r="AS27" s="745">
        <v>2</v>
      </c>
      <c r="AT27" s="745"/>
      <c r="AU27" s="745"/>
      <c r="AV27" s="745"/>
      <c r="AW27" s="745"/>
      <c r="AX27" s="745"/>
      <c r="AY27" s="745">
        <v>68</v>
      </c>
      <c r="AZ27" s="745"/>
      <c r="BA27" s="745"/>
      <c r="BB27" s="745"/>
      <c r="BC27" s="745"/>
      <c r="BD27" s="745"/>
      <c r="BE27" s="745">
        <v>637</v>
      </c>
      <c r="BF27" s="745"/>
      <c r="BG27" s="745"/>
      <c r="BH27" s="745"/>
      <c r="BI27" s="745"/>
      <c r="BJ27" s="745"/>
      <c r="BK27" s="745"/>
      <c r="BL27" s="745"/>
      <c r="BM27" s="745"/>
      <c r="BN27" s="745"/>
      <c r="BO27" s="745"/>
      <c r="BP27" s="745"/>
      <c r="BQ27" s="745"/>
      <c r="BR27" s="745"/>
      <c r="BS27" s="745"/>
      <c r="BT27" s="745"/>
      <c r="BU27" s="745"/>
      <c r="BV27" s="745"/>
      <c r="BW27" s="745"/>
      <c r="BX27" s="745"/>
      <c r="BY27" s="745"/>
      <c r="BZ27" s="745"/>
      <c r="CA27" s="745"/>
      <c r="CB27" s="745"/>
    </row>
    <row r="28" spans="2:80" s="36" customFormat="1" ht="15.75" customHeight="1">
      <c r="B28" s="528"/>
      <c r="C28" s="528"/>
      <c r="D28" s="528"/>
      <c r="E28" s="653">
        <v>5</v>
      </c>
      <c r="F28" s="653"/>
      <c r="G28" s="811"/>
      <c r="H28" s="749"/>
      <c r="I28" s="748">
        <v>8</v>
      </c>
      <c r="J28" s="745"/>
      <c r="K28" s="745"/>
      <c r="L28" s="1051">
        <v>0</v>
      </c>
      <c r="M28" s="1051"/>
      <c r="N28" s="1051"/>
      <c r="O28" s="745">
        <v>324</v>
      </c>
      <c r="P28" s="745"/>
      <c r="Q28" s="745"/>
      <c r="R28" s="745"/>
      <c r="S28" s="745"/>
      <c r="T28" s="745"/>
      <c r="U28" s="745">
        <v>3015</v>
      </c>
      <c r="V28" s="745"/>
      <c r="W28" s="745"/>
      <c r="X28" s="745"/>
      <c r="Y28" s="745"/>
      <c r="Z28" s="745"/>
      <c r="AA28" s="745">
        <v>163</v>
      </c>
      <c r="AB28" s="745"/>
      <c r="AC28" s="745"/>
      <c r="AD28" s="1050">
        <v>1</v>
      </c>
      <c r="AE28" s="1050"/>
      <c r="AF28" s="1050"/>
      <c r="AG28" s="745">
        <v>8353</v>
      </c>
      <c r="AH28" s="745"/>
      <c r="AI28" s="745"/>
      <c r="AJ28" s="745"/>
      <c r="AK28" s="745"/>
      <c r="AL28" s="745"/>
      <c r="AM28" s="745">
        <v>123387</v>
      </c>
      <c r="AN28" s="745"/>
      <c r="AO28" s="745"/>
      <c r="AP28" s="745"/>
      <c r="AQ28" s="745"/>
      <c r="AR28" s="745"/>
      <c r="AS28" s="745">
        <v>2</v>
      </c>
      <c r="AT28" s="745"/>
      <c r="AU28" s="745"/>
      <c r="AV28" s="745"/>
      <c r="AW28" s="745"/>
      <c r="AX28" s="745"/>
      <c r="AY28" s="745">
        <v>73</v>
      </c>
      <c r="AZ28" s="745"/>
      <c r="BA28" s="745"/>
      <c r="BB28" s="745"/>
      <c r="BC28" s="745"/>
      <c r="BD28" s="745"/>
      <c r="BE28" s="745">
        <v>597</v>
      </c>
      <c r="BF28" s="745"/>
      <c r="BG28" s="745"/>
      <c r="BH28" s="745"/>
      <c r="BI28" s="745"/>
      <c r="BJ28" s="745"/>
      <c r="BK28" s="526"/>
      <c r="BL28" s="526"/>
      <c r="BM28" s="526"/>
      <c r="BN28" s="526"/>
      <c r="BO28" s="526"/>
      <c r="BP28" s="526"/>
      <c r="BQ28" s="526"/>
      <c r="BR28" s="526"/>
      <c r="BS28" s="526"/>
      <c r="BT28" s="526"/>
      <c r="BU28" s="526"/>
      <c r="BV28" s="526"/>
      <c r="BW28" s="526"/>
      <c r="BX28" s="526"/>
      <c r="BY28" s="526"/>
      <c r="BZ28" s="526"/>
      <c r="CA28" s="526"/>
      <c r="CB28" s="526"/>
    </row>
    <row r="29" spans="2:80" s="36" customFormat="1" ht="15.75" customHeight="1">
      <c r="B29" s="86"/>
      <c r="C29" s="86"/>
      <c r="D29" s="86"/>
      <c r="E29" s="653">
        <v>6</v>
      </c>
      <c r="F29" s="653"/>
      <c r="G29" s="811"/>
      <c r="H29" s="749"/>
      <c r="I29" s="748">
        <v>8</v>
      </c>
      <c r="J29" s="745"/>
      <c r="K29" s="745"/>
      <c r="L29" s="1051">
        <v>0</v>
      </c>
      <c r="M29" s="1051"/>
      <c r="N29" s="1051"/>
      <c r="O29" s="745">
        <v>320</v>
      </c>
      <c r="P29" s="745"/>
      <c r="Q29" s="745"/>
      <c r="R29" s="745"/>
      <c r="S29" s="745"/>
      <c r="T29" s="745"/>
      <c r="U29" s="745">
        <v>3018</v>
      </c>
      <c r="V29" s="745"/>
      <c r="W29" s="745"/>
      <c r="X29" s="745"/>
      <c r="Y29" s="745"/>
      <c r="Z29" s="745"/>
      <c r="AA29" s="745">
        <v>163</v>
      </c>
      <c r="AB29" s="745"/>
      <c r="AC29" s="745"/>
      <c r="AD29" s="1050">
        <v>1</v>
      </c>
      <c r="AE29" s="1050"/>
      <c r="AF29" s="1050"/>
      <c r="AG29" s="745">
        <v>8391</v>
      </c>
      <c r="AH29" s="745"/>
      <c r="AI29" s="745"/>
      <c r="AJ29" s="745"/>
      <c r="AK29" s="745"/>
      <c r="AL29" s="745"/>
      <c r="AM29" s="745">
        <v>124336</v>
      </c>
      <c r="AN29" s="745"/>
      <c r="AO29" s="745"/>
      <c r="AP29" s="745"/>
      <c r="AQ29" s="745"/>
      <c r="AR29" s="745"/>
      <c r="AS29" s="745">
        <v>2</v>
      </c>
      <c r="AT29" s="745"/>
      <c r="AU29" s="745"/>
      <c r="AV29" s="745"/>
      <c r="AW29" s="745"/>
      <c r="AX29" s="745"/>
      <c r="AY29" s="745">
        <v>66</v>
      </c>
      <c r="AZ29" s="745"/>
      <c r="BA29" s="745"/>
      <c r="BB29" s="745"/>
      <c r="BC29" s="745"/>
      <c r="BD29" s="745"/>
      <c r="BE29" s="745">
        <v>555</v>
      </c>
      <c r="BF29" s="745"/>
      <c r="BG29" s="745"/>
      <c r="BH29" s="745"/>
      <c r="BI29" s="745"/>
      <c r="BJ29" s="745"/>
      <c r="BK29" s="398"/>
      <c r="BL29" s="398"/>
      <c r="BM29" s="398"/>
      <c r="BN29" s="398"/>
      <c r="BO29" s="398"/>
      <c r="BP29" s="398"/>
      <c r="BQ29" s="398"/>
      <c r="BR29" s="398"/>
      <c r="BS29" s="398"/>
      <c r="BT29" s="398"/>
      <c r="BU29" s="398"/>
      <c r="BV29" s="398"/>
      <c r="BW29" s="398"/>
      <c r="BX29" s="398"/>
      <c r="BY29" s="398"/>
      <c r="BZ29" s="398"/>
      <c r="CA29" s="398"/>
      <c r="CB29" s="398"/>
    </row>
    <row r="30" spans="2:80" ht="6" customHeight="1">
      <c r="B30" s="73"/>
      <c r="C30" s="73"/>
      <c r="D30" s="73"/>
      <c r="E30" s="73"/>
      <c r="F30" s="73"/>
      <c r="G30" s="73"/>
      <c r="H30" s="87"/>
      <c r="I30" s="74"/>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56"/>
      <c r="BL30" s="56"/>
      <c r="BM30" s="56"/>
      <c r="BN30" s="56"/>
      <c r="BO30" s="56"/>
      <c r="BP30" s="56"/>
      <c r="BQ30" s="56"/>
      <c r="BR30" s="56"/>
      <c r="BS30" s="56"/>
      <c r="BT30" s="56"/>
      <c r="BU30" s="56"/>
      <c r="BV30" s="56"/>
      <c r="BW30" s="56"/>
      <c r="BX30" s="56"/>
      <c r="BY30" s="56"/>
      <c r="BZ30" s="56"/>
      <c r="CA30" s="56"/>
      <c r="CB30" s="56"/>
    </row>
    <row r="31" spans="2:80" s="28" customFormat="1" ht="12.9" customHeight="1">
      <c r="B31" s="28" t="s">
        <v>842</v>
      </c>
    </row>
    <row r="32" spans="2:80" s="28" customFormat="1" ht="12.9" customHeight="1">
      <c r="B32" s="28" t="s">
        <v>841</v>
      </c>
    </row>
    <row r="33" spans="2:2" s="28" customFormat="1" ht="12.9" customHeight="1">
      <c r="B33" s="28" t="s">
        <v>840</v>
      </c>
    </row>
    <row r="34" spans="2:2" s="28" customFormat="1" ht="12.9" customHeight="1">
      <c r="B34" s="28" t="s">
        <v>839</v>
      </c>
    </row>
    <row r="35" spans="2:2" s="28" customFormat="1" ht="12.9" customHeight="1"/>
    <row r="36" spans="2:2" s="28" customFormat="1" ht="12.9" customHeight="1"/>
    <row r="37" spans="2:2" s="28" customFormat="1" ht="12.9" customHeight="1"/>
    <row r="38" spans="2:2" s="28" customFormat="1" ht="12.9" customHeight="1"/>
    <row r="39" spans="2:2" s="28" customFormat="1" ht="12.9" customHeight="1"/>
    <row r="40" spans="2:2" s="28" customFormat="1" ht="12.9" customHeight="1"/>
  </sheetData>
  <mergeCells count="292">
    <mergeCell ref="BE14:BJ14"/>
    <mergeCell ref="BK14:BM14"/>
    <mergeCell ref="BN14:BP14"/>
    <mergeCell ref="BQ14:BV14"/>
    <mergeCell ref="BW14:CB14"/>
    <mergeCell ref="E28:F28"/>
    <mergeCell ref="G28:H28"/>
    <mergeCell ref="I28:K28"/>
    <mergeCell ref="L28:N28"/>
    <mergeCell ref="O28:T28"/>
    <mergeCell ref="U28:Z28"/>
    <mergeCell ref="AA28:AC28"/>
    <mergeCell ref="AD28:AF28"/>
    <mergeCell ref="AG28:AL28"/>
    <mergeCell ref="AM28:AR28"/>
    <mergeCell ref="AS28:AX28"/>
    <mergeCell ref="AY28:BD28"/>
    <mergeCell ref="BE28:BJ28"/>
    <mergeCell ref="E14:F14"/>
    <mergeCell ref="I14:K14"/>
    <mergeCell ref="L14:N14"/>
    <mergeCell ref="O14:T14"/>
    <mergeCell ref="U14:Z14"/>
    <mergeCell ref="AA14:AC14"/>
    <mergeCell ref="BE15:BJ15"/>
    <mergeCell ref="BK15:BM15"/>
    <mergeCell ref="BN15:BP15"/>
    <mergeCell ref="BE29:BJ29"/>
    <mergeCell ref="AS29:AX29"/>
    <mergeCell ref="AY29:BD29"/>
    <mergeCell ref="BK26:BP26"/>
    <mergeCell ref="BK25:BP25"/>
    <mergeCell ref="AV18:BG18"/>
    <mergeCell ref="BE23:BJ23"/>
    <mergeCell ref="AY23:BD23"/>
    <mergeCell ref="BE22:BJ22"/>
    <mergeCell ref="BE25:BJ25"/>
    <mergeCell ref="AY25:BD25"/>
    <mergeCell ref="BE24:BJ24"/>
    <mergeCell ref="AY24:BD24"/>
    <mergeCell ref="BE19:BJ20"/>
    <mergeCell ref="AS15:AU15"/>
    <mergeCell ref="AY15:BD15"/>
    <mergeCell ref="AA26:AC26"/>
    <mergeCell ref="AG27:AL27"/>
    <mergeCell ref="AM27:AR27"/>
    <mergeCell ref="I15:K15"/>
    <mergeCell ref="L15:N15"/>
    <mergeCell ref="O15:T15"/>
    <mergeCell ref="U15:Z15"/>
    <mergeCell ref="AA15:AC15"/>
    <mergeCell ref="AD15:AF15"/>
    <mergeCell ref="AG15:AL15"/>
    <mergeCell ref="AM15:AR15"/>
    <mergeCell ref="U24:Z24"/>
    <mergeCell ref="O22:T22"/>
    <mergeCell ref="I27:K27"/>
    <mergeCell ref="L27:N27"/>
    <mergeCell ref="O27:T27"/>
    <mergeCell ref="U27:Z27"/>
    <mergeCell ref="AA27:AC27"/>
    <mergeCell ref="AD26:AF26"/>
    <mergeCell ref="AG26:AL26"/>
    <mergeCell ref="U23:Z23"/>
    <mergeCell ref="U19:Z20"/>
    <mergeCell ref="E29:F29"/>
    <mergeCell ref="G29:H29"/>
    <mergeCell ref="I29:K29"/>
    <mergeCell ref="L29:N29"/>
    <mergeCell ref="O29:T29"/>
    <mergeCell ref="U29:Z29"/>
    <mergeCell ref="BQ26:BV26"/>
    <mergeCell ref="BW26:CB26"/>
    <mergeCell ref="BK27:BP27"/>
    <mergeCell ref="BQ27:BV27"/>
    <mergeCell ref="BW27:CB27"/>
    <mergeCell ref="AY26:BD26"/>
    <mergeCell ref="BE27:BJ27"/>
    <mergeCell ref="E27:F27"/>
    <mergeCell ref="E26:F26"/>
    <mergeCell ref="BE26:BJ26"/>
    <mergeCell ref="AM26:AR26"/>
    <mergeCell ref="AS26:AX26"/>
    <mergeCell ref="AS27:AX27"/>
    <mergeCell ref="AY27:BD27"/>
    <mergeCell ref="AA29:AC29"/>
    <mergeCell ref="AD29:AF29"/>
    <mergeCell ref="AG29:AL29"/>
    <mergeCell ref="AM29:AR29"/>
    <mergeCell ref="BQ25:BV25"/>
    <mergeCell ref="BW25:CB25"/>
    <mergeCell ref="BQ22:BV22"/>
    <mergeCell ref="BW22:CB22"/>
    <mergeCell ref="BK23:BP23"/>
    <mergeCell ref="BQ23:BV23"/>
    <mergeCell ref="BW23:CB23"/>
    <mergeCell ref="BQ24:BV24"/>
    <mergeCell ref="BW24:CB24"/>
    <mergeCell ref="BK24:BP24"/>
    <mergeCell ref="BK22:BP22"/>
    <mergeCell ref="BK13:BM13"/>
    <mergeCell ref="BN13:BP13"/>
    <mergeCell ref="BQ13:BV13"/>
    <mergeCell ref="BW13:CB13"/>
    <mergeCell ref="BN18:BY18"/>
    <mergeCell ref="BK19:BP20"/>
    <mergeCell ref="BQ19:BV20"/>
    <mergeCell ref="BW19:CB20"/>
    <mergeCell ref="BQ15:BV15"/>
    <mergeCell ref="BW15:CB15"/>
    <mergeCell ref="BK11:BM11"/>
    <mergeCell ref="BN11:BP11"/>
    <mergeCell ref="BQ11:BV11"/>
    <mergeCell ref="BW11:CB11"/>
    <mergeCell ref="BK9:BM9"/>
    <mergeCell ref="BN9:BP9"/>
    <mergeCell ref="BQ9:BV9"/>
    <mergeCell ref="BW9:CB9"/>
    <mergeCell ref="BK10:BM10"/>
    <mergeCell ref="BN10:BP10"/>
    <mergeCell ref="BQ10:BV10"/>
    <mergeCell ref="BW10:CB10"/>
    <mergeCell ref="BN4:BY4"/>
    <mergeCell ref="BK5:BP6"/>
    <mergeCell ref="BQ5:BV6"/>
    <mergeCell ref="BW5:CB6"/>
    <mergeCell ref="BK8:BM8"/>
    <mergeCell ref="BN8:BP8"/>
    <mergeCell ref="BQ8:BV8"/>
    <mergeCell ref="BW8:CB8"/>
    <mergeCell ref="I26:K26"/>
    <mergeCell ref="L25:N25"/>
    <mergeCell ref="O25:T25"/>
    <mergeCell ref="U25:Z25"/>
    <mergeCell ref="I25:K25"/>
    <mergeCell ref="L26:N26"/>
    <mergeCell ref="O26:T26"/>
    <mergeCell ref="U26:Z26"/>
    <mergeCell ref="AA19:AF20"/>
    <mergeCell ref="AA23:AC23"/>
    <mergeCell ref="AD22:AF22"/>
    <mergeCell ref="AG19:AL20"/>
    <mergeCell ref="AA22:AC22"/>
    <mergeCell ref="AD23:AF23"/>
    <mergeCell ref="AM25:AR25"/>
    <mergeCell ref="AS13:AU13"/>
    <mergeCell ref="AY13:BD13"/>
    <mergeCell ref="AS19:AX20"/>
    <mergeCell ref="AG25:AL25"/>
    <mergeCell ref="AS25:AX25"/>
    <mergeCell ref="AA25:AC25"/>
    <mergeCell ref="AM22:AR22"/>
    <mergeCell ref="AG23:AL23"/>
    <mergeCell ref="AM23:AR23"/>
    <mergeCell ref="AG22:AL22"/>
    <mergeCell ref="AS23:AX23"/>
    <mergeCell ref="AS24:AX24"/>
    <mergeCell ref="AD25:AF25"/>
    <mergeCell ref="AV15:AX15"/>
    <mergeCell ref="AS14:AU14"/>
    <mergeCell ref="AV14:AX14"/>
    <mergeCell ref="AY14:BD14"/>
    <mergeCell ref="AD14:AF14"/>
    <mergeCell ref="AG14:AL14"/>
    <mergeCell ref="AM14:AR14"/>
    <mergeCell ref="AY22:BD22"/>
    <mergeCell ref="AS22:AX22"/>
    <mergeCell ref="AY19:BD20"/>
    <mergeCell ref="B8:D8"/>
    <mergeCell ref="E8:F8"/>
    <mergeCell ref="I8:K8"/>
    <mergeCell ref="U5:Z6"/>
    <mergeCell ref="AA5:AF6"/>
    <mergeCell ref="U9:Z9"/>
    <mergeCell ref="E10:F10"/>
    <mergeCell ref="I9:K9"/>
    <mergeCell ref="I13:K13"/>
    <mergeCell ref="G11:H11"/>
    <mergeCell ref="I10:K10"/>
    <mergeCell ref="E12:F12"/>
    <mergeCell ref="I11:K11"/>
    <mergeCell ref="E11:F11"/>
    <mergeCell ref="B4:H6"/>
    <mergeCell ref="E9:F9"/>
    <mergeCell ref="G8:H8"/>
    <mergeCell ref="I5:N6"/>
    <mergeCell ref="B11:D11"/>
    <mergeCell ref="AS12:AU12"/>
    <mergeCell ref="AG13:AL13"/>
    <mergeCell ref="AM13:AR13"/>
    <mergeCell ref="L18:W18"/>
    <mergeCell ref="O13:T13"/>
    <mergeCell ref="U13:Z13"/>
    <mergeCell ref="U12:Z12"/>
    <mergeCell ref="AA8:AF8"/>
    <mergeCell ref="AG8:AL8"/>
    <mergeCell ref="AM8:AR8"/>
    <mergeCell ref="L9:N9"/>
    <mergeCell ref="AD18:AO18"/>
    <mergeCell ref="AG9:AL9"/>
    <mergeCell ref="AM9:AR9"/>
    <mergeCell ref="L8:N8"/>
    <mergeCell ref="O8:T8"/>
    <mergeCell ref="L10:N10"/>
    <mergeCell ref="O9:T9"/>
    <mergeCell ref="AG10:AL10"/>
    <mergeCell ref="AM10:AR10"/>
    <mergeCell ref="AA10:AF10"/>
    <mergeCell ref="AM12:AR12"/>
    <mergeCell ref="L13:N13"/>
    <mergeCell ref="AA12:AC12"/>
    <mergeCell ref="AG5:AL6"/>
    <mergeCell ref="L4:W4"/>
    <mergeCell ref="O5:T6"/>
    <mergeCell ref="AV4:BG4"/>
    <mergeCell ref="AS5:AX6"/>
    <mergeCell ref="AY5:BD6"/>
    <mergeCell ref="BE5:BJ6"/>
    <mergeCell ref="AB4:AQ4"/>
    <mergeCell ref="AS9:AU9"/>
    <mergeCell ref="AM5:AR6"/>
    <mergeCell ref="AV10:AX10"/>
    <mergeCell ref="AY8:BD8"/>
    <mergeCell ref="BE8:BJ8"/>
    <mergeCell ref="AY9:BD9"/>
    <mergeCell ref="BE9:BJ9"/>
    <mergeCell ref="AY10:BD10"/>
    <mergeCell ref="BE10:BJ10"/>
    <mergeCell ref="L11:N11"/>
    <mergeCell ref="O10:T10"/>
    <mergeCell ref="O11:T11"/>
    <mergeCell ref="AA9:AF9"/>
    <mergeCell ref="AA11:AC11"/>
    <mergeCell ref="AG11:AL11"/>
    <mergeCell ref="AM11:AR11"/>
    <mergeCell ref="AS11:AU11"/>
    <mergeCell ref="AV9:AX9"/>
    <mergeCell ref="AV8:AX8"/>
    <mergeCell ref="U8:Z8"/>
    <mergeCell ref="AS8:AU8"/>
    <mergeCell ref="U10:Z10"/>
    <mergeCell ref="U11:Z11"/>
    <mergeCell ref="AS10:AU10"/>
    <mergeCell ref="AV11:AX11"/>
    <mergeCell ref="BE13:BJ13"/>
    <mergeCell ref="AY11:BD11"/>
    <mergeCell ref="AV12:AX12"/>
    <mergeCell ref="BE11:BJ11"/>
    <mergeCell ref="AY12:BD12"/>
    <mergeCell ref="BE12:BJ12"/>
    <mergeCell ref="B27:D27"/>
    <mergeCell ref="G27:H27"/>
    <mergeCell ref="AD11:AF11"/>
    <mergeCell ref="AD13:AF13"/>
    <mergeCell ref="B25:D25"/>
    <mergeCell ref="G25:H25"/>
    <mergeCell ref="B22:D22"/>
    <mergeCell ref="B13:D13"/>
    <mergeCell ref="E25:F25"/>
    <mergeCell ref="E22:F22"/>
    <mergeCell ref="E13:F13"/>
    <mergeCell ref="E23:F23"/>
    <mergeCell ref="B18:H20"/>
    <mergeCell ref="I12:K12"/>
    <mergeCell ref="L12:N12"/>
    <mergeCell ref="O12:T12"/>
    <mergeCell ref="O19:T20"/>
    <mergeCell ref="G13:H13"/>
    <mergeCell ref="G22:H22"/>
    <mergeCell ref="E24:F24"/>
    <mergeCell ref="U22:Z22"/>
    <mergeCell ref="I22:N22"/>
    <mergeCell ref="I23:N23"/>
    <mergeCell ref="O24:T24"/>
    <mergeCell ref="BW12:CB12"/>
    <mergeCell ref="AD27:AF27"/>
    <mergeCell ref="BK12:BM12"/>
    <mergeCell ref="BN12:BP12"/>
    <mergeCell ref="BQ12:BV12"/>
    <mergeCell ref="AD12:AF12"/>
    <mergeCell ref="AG12:AL12"/>
    <mergeCell ref="E15:F15"/>
    <mergeCell ref="AM19:AR20"/>
    <mergeCell ref="AA13:AC13"/>
    <mergeCell ref="I19:N20"/>
    <mergeCell ref="AM24:AR24"/>
    <mergeCell ref="I24:N24"/>
    <mergeCell ref="O23:T23"/>
    <mergeCell ref="AA24:AC24"/>
    <mergeCell ref="AG24:AL24"/>
    <mergeCell ref="AD24:AF24"/>
    <mergeCell ref="AV13:AX13"/>
  </mergeCells>
  <phoneticPr fontId="1"/>
  <printOptions horizontalCentered="1"/>
  <pageMargins left="0.39370078740157483" right="0.39370078740157483" top="0.47244094488188981" bottom="0" header="0.31496062992125984" footer="0"/>
  <pageSetup paperSize="9" scale="79" firstPageNumber="5" orientation="portrait" useFirstPageNumber="1"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73"/>
  <sheetViews>
    <sheetView showGridLines="0" view="pageBreakPreview" zoomScaleNormal="100" zoomScaleSheetLayoutView="100" workbookViewId="0">
      <pane xSplit="17" ySplit="5" topLeftCell="R28" activePane="bottomRight" state="frozen"/>
      <selection activeCell="AY18" sqref="AY18:BE20"/>
      <selection pane="topRight" activeCell="AY18" sqref="AY18:BE20"/>
      <selection pane="bottomLeft" activeCell="AY18" sqref="AY18:BE20"/>
      <selection pane="bottomRight" activeCell="BH31" sqref="BH31"/>
    </sheetView>
  </sheetViews>
  <sheetFormatPr defaultColWidth="9" defaultRowHeight="20.100000000000001" customHeight="1"/>
  <cols>
    <col min="1" max="1" width="1" style="26" customWidth="1"/>
    <col min="2" max="9" width="1.6640625" style="26" customWidth="1"/>
    <col min="10" max="14" width="1.77734375" style="26" customWidth="1"/>
    <col min="15" max="15" width="1.6640625" style="26" customWidth="1"/>
    <col min="16" max="19" width="1.77734375" style="26" customWidth="1"/>
    <col min="20" max="20" width="1.6640625" style="26" customWidth="1"/>
    <col min="21" max="21" width="1.44140625" style="26" customWidth="1"/>
    <col min="22" max="22" width="1.6640625" style="26" customWidth="1"/>
    <col min="23" max="25" width="1.77734375" style="26" customWidth="1"/>
    <col min="26" max="26" width="1.6640625" style="26" customWidth="1"/>
    <col min="27" max="27" width="1.44140625" style="26" customWidth="1"/>
    <col min="28" max="28" width="1.77734375" style="26" customWidth="1"/>
    <col min="29" max="29" width="1.6640625" style="26" customWidth="1"/>
    <col min="30" max="31" width="1.77734375" style="26" customWidth="1"/>
    <col min="32" max="33" width="1.6640625" style="26" customWidth="1"/>
    <col min="34" max="35" width="1.77734375" style="26" customWidth="1"/>
    <col min="36" max="36" width="1.6640625" style="26" customWidth="1"/>
    <col min="37" max="37" width="2.33203125" style="26" customWidth="1"/>
    <col min="38" max="39" width="1.77734375" style="26" customWidth="1"/>
    <col min="40" max="41" width="1.6640625" style="26" customWidth="1"/>
    <col min="42" max="42" width="1.77734375" style="26" customWidth="1"/>
    <col min="43" max="43" width="1.88671875" style="26" customWidth="1"/>
    <col min="44" max="45" width="1.77734375" style="26" customWidth="1"/>
    <col min="46" max="47" width="1.6640625" style="26" customWidth="1"/>
    <col min="48" max="49" width="1.77734375" style="26" customWidth="1"/>
    <col min="50" max="50" width="2.21875" style="26" customWidth="1"/>
    <col min="51" max="51" width="1.77734375" style="26" customWidth="1"/>
    <col min="52" max="53" width="1.6640625" style="26" customWidth="1"/>
    <col min="54" max="54" width="1.77734375" style="27" customWidth="1"/>
    <col min="55" max="56" width="1.77734375" style="26" customWidth="1"/>
    <col min="57" max="57" width="2.21875" style="26" customWidth="1"/>
    <col min="58" max="58" width="3.109375" style="26" customWidth="1"/>
    <col min="59" max="16384" width="9" style="26"/>
  </cols>
  <sheetData>
    <row r="1" spans="2:58" ht="20.100000000000001" customHeight="1">
      <c r="B1" s="67" t="s">
        <v>1057</v>
      </c>
      <c r="C1" s="67"/>
      <c r="D1" s="67"/>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C1" s="36"/>
      <c r="BD1" s="36"/>
      <c r="BE1" s="36"/>
      <c r="BF1" s="36"/>
    </row>
    <row r="2" spans="2:58" ht="6" customHeight="1">
      <c r="B2" s="71"/>
      <c r="C2" s="71"/>
      <c r="D2" s="67"/>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142"/>
      <c r="BC2" s="36"/>
      <c r="BD2" s="36"/>
      <c r="BE2" s="36"/>
      <c r="BF2" s="36"/>
    </row>
    <row r="3" spans="2:58" ht="18.75" customHeight="1">
      <c r="B3" s="606" t="s">
        <v>903</v>
      </c>
      <c r="C3" s="606"/>
      <c r="D3" s="606"/>
      <c r="E3" s="606"/>
      <c r="F3" s="606"/>
      <c r="G3" s="606"/>
      <c r="H3" s="606"/>
      <c r="I3" s="606"/>
      <c r="J3" s="606"/>
      <c r="K3" s="606"/>
      <c r="L3" s="606"/>
      <c r="M3" s="606"/>
      <c r="N3" s="606"/>
      <c r="O3" s="688"/>
      <c r="P3" s="669" t="s">
        <v>902</v>
      </c>
      <c r="Q3" s="670"/>
      <c r="R3" s="670"/>
      <c r="S3" s="670"/>
      <c r="T3" s="670"/>
      <c r="U3" s="670"/>
      <c r="V3" s="689"/>
      <c r="W3" s="669" t="s">
        <v>901</v>
      </c>
      <c r="X3" s="670"/>
      <c r="Y3" s="670"/>
      <c r="Z3" s="670"/>
      <c r="AA3" s="670"/>
      <c r="AB3" s="670"/>
      <c r="AC3" s="689"/>
      <c r="AD3" s="669" t="s">
        <v>900</v>
      </c>
      <c r="AE3" s="670"/>
      <c r="AF3" s="670"/>
      <c r="AG3" s="670"/>
      <c r="AH3" s="670"/>
      <c r="AI3" s="670"/>
      <c r="AJ3" s="689"/>
      <c r="AK3" s="1075" t="s">
        <v>899</v>
      </c>
      <c r="AL3" s="1015"/>
      <c r="AM3" s="1015"/>
      <c r="AN3" s="1015"/>
      <c r="AO3" s="1015"/>
      <c r="AP3" s="1015"/>
      <c r="AQ3" s="1015"/>
      <c r="AR3" s="1015"/>
      <c r="AS3" s="1015"/>
      <c r="AT3" s="1015"/>
      <c r="AU3" s="1015"/>
      <c r="AV3" s="1015"/>
      <c r="AW3" s="1015"/>
      <c r="AX3" s="1015"/>
      <c r="AY3" s="1015"/>
      <c r="AZ3" s="1015"/>
      <c r="BA3" s="1015"/>
      <c r="BB3" s="1015"/>
      <c r="BC3" s="1015"/>
      <c r="BD3" s="1015"/>
      <c r="BE3" s="1015"/>
      <c r="BF3" s="36"/>
    </row>
    <row r="4" spans="2:58" ht="18.75" customHeight="1">
      <c r="B4" s="607"/>
      <c r="C4" s="607"/>
      <c r="D4" s="607"/>
      <c r="E4" s="607"/>
      <c r="F4" s="607"/>
      <c r="G4" s="607"/>
      <c r="H4" s="607"/>
      <c r="I4" s="607"/>
      <c r="J4" s="607"/>
      <c r="K4" s="607"/>
      <c r="L4" s="607"/>
      <c r="M4" s="607"/>
      <c r="N4" s="607"/>
      <c r="O4" s="685"/>
      <c r="P4" s="673"/>
      <c r="Q4" s="674"/>
      <c r="R4" s="674"/>
      <c r="S4" s="674"/>
      <c r="T4" s="674"/>
      <c r="U4" s="674"/>
      <c r="V4" s="691"/>
      <c r="W4" s="673"/>
      <c r="X4" s="674"/>
      <c r="Y4" s="674"/>
      <c r="Z4" s="674"/>
      <c r="AA4" s="674"/>
      <c r="AB4" s="674"/>
      <c r="AC4" s="691"/>
      <c r="AD4" s="673"/>
      <c r="AE4" s="674"/>
      <c r="AF4" s="674"/>
      <c r="AG4" s="674"/>
      <c r="AH4" s="674"/>
      <c r="AI4" s="674"/>
      <c r="AJ4" s="691"/>
      <c r="AK4" s="605" t="s">
        <v>317</v>
      </c>
      <c r="AL4" s="683"/>
      <c r="AM4" s="683"/>
      <c r="AN4" s="683"/>
      <c r="AO4" s="683"/>
      <c r="AP4" s="683"/>
      <c r="AQ4" s="684"/>
      <c r="AR4" s="605" t="s">
        <v>53</v>
      </c>
      <c r="AS4" s="683"/>
      <c r="AT4" s="683"/>
      <c r="AU4" s="683"/>
      <c r="AV4" s="683"/>
      <c r="AW4" s="683"/>
      <c r="AX4" s="684"/>
      <c r="AY4" s="605" t="s">
        <v>52</v>
      </c>
      <c r="AZ4" s="683"/>
      <c r="BA4" s="683"/>
      <c r="BB4" s="683"/>
      <c r="BC4" s="683"/>
      <c r="BD4" s="683"/>
      <c r="BE4" s="683"/>
      <c r="BF4" s="36"/>
    </row>
    <row r="5" spans="2:58" s="52" customFormat="1" ht="12.9" customHeight="1">
      <c r="N5" s="53"/>
      <c r="O5" s="149"/>
      <c r="P5" s="53"/>
      <c r="Q5" s="53"/>
      <c r="R5" s="53"/>
      <c r="S5" s="53"/>
      <c r="T5" s="53"/>
      <c r="U5" s="53"/>
      <c r="V5" s="53" t="s">
        <v>898</v>
      </c>
      <c r="W5" s="53"/>
      <c r="X5" s="53"/>
      <c r="Y5" s="53"/>
      <c r="Z5" s="53"/>
      <c r="AA5" s="53"/>
      <c r="AB5" s="53"/>
      <c r="AC5" s="53" t="s">
        <v>897</v>
      </c>
      <c r="AD5" s="53"/>
      <c r="AF5" s="54"/>
      <c r="AH5" s="53"/>
      <c r="AI5" s="53"/>
      <c r="AJ5" s="54" t="s">
        <v>84</v>
      </c>
      <c r="AK5" s="54"/>
      <c r="AL5" s="53"/>
      <c r="AM5" s="53"/>
      <c r="AN5" s="53"/>
      <c r="AO5" s="53"/>
      <c r="AP5" s="53"/>
      <c r="AQ5" s="54" t="s">
        <v>84</v>
      </c>
      <c r="AR5" s="54"/>
      <c r="AS5" s="53"/>
      <c r="AT5" s="53"/>
      <c r="AU5" s="53"/>
      <c r="AV5" s="53"/>
      <c r="AW5" s="53"/>
      <c r="AX5" s="54" t="s">
        <v>84</v>
      </c>
      <c r="AY5" s="54"/>
      <c r="AZ5" s="53"/>
      <c r="BA5" s="53"/>
      <c r="BB5" s="53"/>
      <c r="BC5" s="53"/>
      <c r="BE5" s="54" t="s">
        <v>84</v>
      </c>
    </row>
    <row r="6" spans="2:58" s="36" customFormat="1" ht="15" customHeight="1">
      <c r="B6" s="908" t="s">
        <v>896</v>
      </c>
      <c r="C6" s="908"/>
      <c r="D6" s="908"/>
      <c r="E6" s="908"/>
      <c r="F6" s="908"/>
      <c r="G6" s="908"/>
      <c r="H6" s="908"/>
      <c r="I6" s="908"/>
      <c r="J6" s="908"/>
      <c r="K6" s="908"/>
      <c r="L6" s="908"/>
      <c r="M6" s="908"/>
      <c r="N6" s="908"/>
      <c r="O6" s="49"/>
      <c r="P6" s="549"/>
      <c r="Q6" s="550"/>
      <c r="R6" s="1059">
        <f>SUM(R7:V9)</f>
        <v>399</v>
      </c>
      <c r="S6" s="1059"/>
      <c r="T6" s="1059"/>
      <c r="U6" s="1059"/>
      <c r="V6" s="1059"/>
      <c r="W6" s="1066">
        <f>SUM(W7:AC9)</f>
        <v>2439</v>
      </c>
      <c r="X6" s="1066"/>
      <c r="Y6" s="1066"/>
      <c r="Z6" s="1066"/>
      <c r="AA6" s="1066"/>
      <c r="AB6" s="1066"/>
      <c r="AC6" s="1066"/>
      <c r="AD6" s="1059">
        <f>SUM(AD7:AJ9)</f>
        <v>4921</v>
      </c>
      <c r="AE6" s="1059"/>
      <c r="AF6" s="1059"/>
      <c r="AG6" s="1059"/>
      <c r="AH6" s="1059"/>
      <c r="AI6" s="1059"/>
      <c r="AJ6" s="1059"/>
      <c r="AK6" s="1059">
        <f>SUM(AR6:BE6)</f>
        <v>43733</v>
      </c>
      <c r="AL6" s="1059"/>
      <c r="AM6" s="1059"/>
      <c r="AN6" s="1059"/>
      <c r="AO6" s="1059"/>
      <c r="AP6" s="1059"/>
      <c r="AQ6" s="1059"/>
      <c r="AR6" s="1059">
        <f>SUM(AR7:AX9)</f>
        <v>21956</v>
      </c>
      <c r="AS6" s="1059"/>
      <c r="AT6" s="1059"/>
      <c r="AU6" s="1059"/>
      <c r="AV6" s="1059"/>
      <c r="AW6" s="1059"/>
      <c r="AX6" s="1059"/>
      <c r="AY6" s="1059">
        <f>SUM(AY7:BE9)</f>
        <v>21777</v>
      </c>
      <c r="AZ6" s="1059"/>
      <c r="BA6" s="1059"/>
      <c r="BB6" s="1059"/>
      <c r="BC6" s="1059"/>
      <c r="BD6" s="1059"/>
      <c r="BE6" s="1059"/>
    </row>
    <row r="7" spans="2:58" s="36" customFormat="1" ht="15" customHeight="1">
      <c r="F7" s="908" t="s">
        <v>883</v>
      </c>
      <c r="G7" s="908"/>
      <c r="H7" s="908"/>
      <c r="I7" s="908"/>
      <c r="J7" s="908"/>
      <c r="K7" s="908"/>
      <c r="L7" s="908"/>
      <c r="M7" s="908"/>
      <c r="N7" s="908"/>
      <c r="O7" s="49"/>
      <c r="P7" s="549"/>
      <c r="Q7" s="550"/>
      <c r="R7" s="1059">
        <v>1</v>
      </c>
      <c r="S7" s="1059"/>
      <c r="T7" s="1059"/>
      <c r="U7" s="1059"/>
      <c r="V7" s="1059"/>
      <c r="W7" s="1066">
        <v>3</v>
      </c>
      <c r="X7" s="1066"/>
      <c r="Y7" s="1066"/>
      <c r="Z7" s="1066"/>
      <c r="AA7" s="1066"/>
      <c r="AB7" s="1066"/>
      <c r="AC7" s="1066"/>
      <c r="AD7" s="1059">
        <v>6</v>
      </c>
      <c r="AE7" s="1059"/>
      <c r="AF7" s="1059"/>
      <c r="AG7" s="1059"/>
      <c r="AH7" s="1059"/>
      <c r="AI7" s="1059"/>
      <c r="AJ7" s="1059"/>
      <c r="AK7" s="1059">
        <f t="shared" ref="AK7:AK42" si="0">SUM(AR7:BE7)</f>
        <v>40</v>
      </c>
      <c r="AL7" s="1059"/>
      <c r="AM7" s="1059"/>
      <c r="AN7" s="1059"/>
      <c r="AO7" s="1059"/>
      <c r="AP7" s="1059"/>
      <c r="AQ7" s="1059"/>
      <c r="AR7" s="1059">
        <v>22</v>
      </c>
      <c r="AS7" s="1059"/>
      <c r="AT7" s="1059"/>
      <c r="AU7" s="1059"/>
      <c r="AV7" s="1059"/>
      <c r="AW7" s="1059"/>
      <c r="AX7" s="1059"/>
      <c r="AY7" s="1059">
        <v>18</v>
      </c>
      <c r="AZ7" s="1059"/>
      <c r="BA7" s="1059"/>
      <c r="BB7" s="1059"/>
      <c r="BC7" s="1059"/>
      <c r="BD7" s="1059"/>
      <c r="BE7" s="1059"/>
    </row>
    <row r="8" spans="2:58" s="36" customFormat="1" ht="15" customHeight="1">
      <c r="F8" s="908" t="s">
        <v>882</v>
      </c>
      <c r="G8" s="908"/>
      <c r="H8" s="908"/>
      <c r="I8" s="908"/>
      <c r="J8" s="908"/>
      <c r="K8" s="908"/>
      <c r="L8" s="908"/>
      <c r="M8" s="908"/>
      <c r="N8" s="908"/>
      <c r="O8" s="49"/>
      <c r="P8" s="549"/>
      <c r="Q8" s="550"/>
      <c r="R8" s="1059">
        <v>22</v>
      </c>
      <c r="S8" s="1059"/>
      <c r="T8" s="1059"/>
      <c r="U8" s="1059"/>
      <c r="V8" s="1059"/>
      <c r="W8" s="1066">
        <v>66</v>
      </c>
      <c r="X8" s="1066"/>
      <c r="Y8" s="1066"/>
      <c r="Z8" s="1066"/>
      <c r="AA8" s="1066"/>
      <c r="AB8" s="1066"/>
      <c r="AC8" s="1066"/>
      <c r="AD8" s="1059">
        <v>149</v>
      </c>
      <c r="AE8" s="1059"/>
      <c r="AF8" s="1059"/>
      <c r="AG8" s="1059"/>
      <c r="AH8" s="1059"/>
      <c r="AI8" s="1059"/>
      <c r="AJ8" s="1059"/>
      <c r="AK8" s="1059">
        <f t="shared" si="0"/>
        <v>863</v>
      </c>
      <c r="AL8" s="1059"/>
      <c r="AM8" s="1059"/>
      <c r="AN8" s="1059"/>
      <c r="AO8" s="1059"/>
      <c r="AP8" s="1059"/>
      <c r="AQ8" s="1059"/>
      <c r="AR8" s="1059">
        <v>431</v>
      </c>
      <c r="AS8" s="1059"/>
      <c r="AT8" s="1059"/>
      <c r="AU8" s="1059"/>
      <c r="AV8" s="1059"/>
      <c r="AW8" s="1059"/>
      <c r="AX8" s="1059"/>
      <c r="AY8" s="1059">
        <v>432</v>
      </c>
      <c r="AZ8" s="1059"/>
      <c r="BA8" s="1059"/>
      <c r="BB8" s="1059"/>
      <c r="BC8" s="1059"/>
      <c r="BD8" s="1059"/>
      <c r="BE8" s="1059"/>
    </row>
    <row r="9" spans="2:58" s="36" customFormat="1" ht="15" customHeight="1">
      <c r="F9" s="908" t="s">
        <v>881</v>
      </c>
      <c r="G9" s="908"/>
      <c r="H9" s="908"/>
      <c r="I9" s="908"/>
      <c r="J9" s="908"/>
      <c r="K9" s="908"/>
      <c r="L9" s="908"/>
      <c r="M9" s="908"/>
      <c r="N9" s="908"/>
      <c r="O9" s="49"/>
      <c r="P9" s="549"/>
      <c r="Q9" s="550"/>
      <c r="R9" s="1059">
        <v>376</v>
      </c>
      <c r="S9" s="1059"/>
      <c r="T9" s="1059"/>
      <c r="U9" s="1059"/>
      <c r="V9" s="1059"/>
      <c r="W9" s="1066">
        <v>2370</v>
      </c>
      <c r="X9" s="1066"/>
      <c r="Y9" s="1066"/>
      <c r="Z9" s="1066"/>
      <c r="AA9" s="1066"/>
      <c r="AB9" s="1066"/>
      <c r="AC9" s="1066"/>
      <c r="AD9" s="1059">
        <v>4766</v>
      </c>
      <c r="AE9" s="1059"/>
      <c r="AF9" s="1059"/>
      <c r="AG9" s="1059"/>
      <c r="AH9" s="1059"/>
      <c r="AI9" s="1059"/>
      <c r="AJ9" s="1059"/>
      <c r="AK9" s="1059">
        <f t="shared" si="0"/>
        <v>42830</v>
      </c>
      <c r="AL9" s="1059"/>
      <c r="AM9" s="1059"/>
      <c r="AN9" s="1059"/>
      <c r="AO9" s="1059"/>
      <c r="AP9" s="1059"/>
      <c r="AQ9" s="1059"/>
      <c r="AR9" s="1059">
        <v>21503</v>
      </c>
      <c r="AS9" s="1059"/>
      <c r="AT9" s="1059"/>
      <c r="AU9" s="1059"/>
      <c r="AV9" s="1059"/>
      <c r="AW9" s="1059"/>
      <c r="AX9" s="1059"/>
      <c r="AY9" s="1059">
        <v>21327</v>
      </c>
      <c r="AZ9" s="1059"/>
      <c r="BA9" s="1059"/>
      <c r="BB9" s="1059"/>
      <c r="BC9" s="1059"/>
      <c r="BD9" s="1059"/>
      <c r="BE9" s="1059"/>
    </row>
    <row r="10" spans="2:58" s="36" customFormat="1" ht="15" customHeight="1">
      <c r="B10" s="1076" t="s">
        <v>859</v>
      </c>
      <c r="C10" s="1076"/>
      <c r="D10" s="1076"/>
      <c r="E10" s="1076"/>
      <c r="F10" s="1076"/>
      <c r="G10" s="1076"/>
      <c r="H10" s="1076"/>
      <c r="I10" s="1076"/>
      <c r="J10" s="1076"/>
      <c r="K10" s="1076"/>
      <c r="L10" s="1076"/>
      <c r="M10" s="1076"/>
      <c r="N10" s="1076"/>
      <c r="O10" s="49"/>
      <c r="P10" s="549"/>
      <c r="Q10" s="550"/>
      <c r="R10" s="1068">
        <f>SUM(Q11:T12)</f>
        <v>98</v>
      </c>
      <c r="S10" s="1068"/>
      <c r="T10" s="1068"/>
      <c r="U10" s="1068"/>
      <c r="V10" s="1068"/>
      <c r="W10" s="1071">
        <f>SUM(W11:AC12)</f>
        <v>424</v>
      </c>
      <c r="X10" s="1071"/>
      <c r="Y10" s="1071"/>
      <c r="Z10" s="1071"/>
      <c r="AA10" s="1071"/>
      <c r="AB10" s="1071"/>
      <c r="AC10" s="1071"/>
      <c r="AD10" s="1068">
        <f>SUM(AD11:AJ12)</f>
        <v>2242</v>
      </c>
      <c r="AE10" s="1068"/>
      <c r="AF10" s="1068"/>
      <c r="AG10" s="1068"/>
      <c r="AH10" s="1068"/>
      <c r="AI10" s="1068"/>
      <c r="AJ10" s="1068"/>
      <c r="AK10" s="1068">
        <f>SUM(AR10:BE10)</f>
        <v>12871</v>
      </c>
      <c r="AL10" s="1068"/>
      <c r="AM10" s="1068"/>
      <c r="AN10" s="1068"/>
      <c r="AO10" s="1068"/>
      <c r="AP10" s="1068"/>
      <c r="AQ10" s="1068"/>
      <c r="AR10" s="1068">
        <f>SUM(AR11:AX12)</f>
        <v>6554</v>
      </c>
      <c r="AS10" s="1068"/>
      <c r="AT10" s="1068"/>
      <c r="AU10" s="1068"/>
      <c r="AV10" s="1068"/>
      <c r="AW10" s="1068"/>
      <c r="AX10" s="1068"/>
      <c r="AY10" s="1068">
        <f>SUM(AY11:BE12)</f>
        <v>6317</v>
      </c>
      <c r="AZ10" s="1068"/>
      <c r="BA10" s="1068"/>
      <c r="BB10" s="1068"/>
      <c r="BC10" s="1068"/>
      <c r="BD10" s="1068"/>
      <c r="BE10" s="1068"/>
    </row>
    <row r="11" spans="2:58" s="36" customFormat="1" ht="15" customHeight="1">
      <c r="F11" s="908" t="s">
        <v>882</v>
      </c>
      <c r="G11" s="908"/>
      <c r="H11" s="908"/>
      <c r="I11" s="908"/>
      <c r="J11" s="908"/>
      <c r="K11" s="908"/>
      <c r="L11" s="908"/>
      <c r="M11" s="908"/>
      <c r="N11" s="908"/>
      <c r="O11" s="49"/>
      <c r="P11" s="549"/>
      <c r="Q11" s="550"/>
      <c r="R11" s="1068">
        <v>3</v>
      </c>
      <c r="S11" s="1068"/>
      <c r="T11" s="1068"/>
      <c r="U11" s="1068"/>
      <c r="V11" s="1068"/>
      <c r="W11" s="1071">
        <v>14</v>
      </c>
      <c r="X11" s="1071"/>
      <c r="Y11" s="1071"/>
      <c r="Z11" s="1071"/>
      <c r="AA11" s="1071"/>
      <c r="AB11" s="1071"/>
      <c r="AC11" s="1071"/>
      <c r="AD11" s="1068">
        <v>68</v>
      </c>
      <c r="AE11" s="1068"/>
      <c r="AF11" s="1068"/>
      <c r="AG11" s="1068"/>
      <c r="AH11" s="1068"/>
      <c r="AI11" s="1068"/>
      <c r="AJ11" s="1068"/>
      <c r="AK11" s="1068">
        <f>SUM(AR11:BE11)</f>
        <v>305</v>
      </c>
      <c r="AL11" s="1068"/>
      <c r="AM11" s="1068"/>
      <c r="AN11" s="1068"/>
      <c r="AO11" s="1068"/>
      <c r="AP11" s="1068"/>
      <c r="AQ11" s="1068"/>
      <c r="AR11" s="1068">
        <v>156</v>
      </c>
      <c r="AS11" s="1068"/>
      <c r="AT11" s="1068"/>
      <c r="AU11" s="1068"/>
      <c r="AV11" s="1068"/>
      <c r="AW11" s="1068"/>
      <c r="AX11" s="1068"/>
      <c r="AY11" s="1068">
        <v>149</v>
      </c>
      <c r="AZ11" s="1068"/>
      <c r="BA11" s="1068"/>
      <c r="BB11" s="1068"/>
      <c r="BC11" s="1068"/>
      <c r="BD11" s="1068"/>
      <c r="BE11" s="1068"/>
    </row>
    <row r="12" spans="2:58" s="36" customFormat="1" ht="15" customHeight="1">
      <c r="F12" s="908" t="s">
        <v>881</v>
      </c>
      <c r="G12" s="908"/>
      <c r="H12" s="908"/>
      <c r="I12" s="908"/>
      <c r="J12" s="908"/>
      <c r="K12" s="908"/>
      <c r="L12" s="908"/>
      <c r="M12" s="908"/>
      <c r="N12" s="908"/>
      <c r="O12" s="49"/>
      <c r="P12" s="549"/>
      <c r="Q12" s="550"/>
      <c r="R12" s="1068">
        <v>95</v>
      </c>
      <c r="S12" s="1068"/>
      <c r="T12" s="1068"/>
      <c r="U12" s="1068"/>
      <c r="V12" s="1068"/>
      <c r="W12" s="1071">
        <v>410</v>
      </c>
      <c r="X12" s="1071"/>
      <c r="Y12" s="1071"/>
      <c r="Z12" s="1071"/>
      <c r="AA12" s="1071"/>
      <c r="AB12" s="1071"/>
      <c r="AC12" s="1071"/>
      <c r="AD12" s="1068">
        <v>2174</v>
      </c>
      <c r="AE12" s="1068"/>
      <c r="AF12" s="1068"/>
      <c r="AG12" s="1068"/>
      <c r="AH12" s="1068"/>
      <c r="AI12" s="1068"/>
      <c r="AJ12" s="1068"/>
      <c r="AK12" s="1068">
        <f>SUM(AR12:BE12)</f>
        <v>12566</v>
      </c>
      <c r="AL12" s="1068"/>
      <c r="AM12" s="1068"/>
      <c r="AN12" s="1068"/>
      <c r="AO12" s="1068"/>
      <c r="AP12" s="1068"/>
      <c r="AQ12" s="1068"/>
      <c r="AR12" s="1068">
        <v>6398</v>
      </c>
      <c r="AS12" s="1068"/>
      <c r="AT12" s="1068"/>
      <c r="AU12" s="1068"/>
      <c r="AV12" s="1068"/>
      <c r="AW12" s="1068"/>
      <c r="AX12" s="1068"/>
      <c r="AY12" s="1068">
        <v>6168</v>
      </c>
      <c r="AZ12" s="1068"/>
      <c r="BA12" s="1068"/>
      <c r="BB12" s="1068"/>
      <c r="BC12" s="1068"/>
      <c r="BD12" s="1068"/>
      <c r="BE12" s="1068"/>
    </row>
    <row r="13" spans="2:58" s="36" customFormat="1" ht="15" customHeight="1">
      <c r="B13" s="908" t="s">
        <v>895</v>
      </c>
      <c r="C13" s="908"/>
      <c r="D13" s="908"/>
      <c r="E13" s="908"/>
      <c r="F13" s="908"/>
      <c r="G13" s="908"/>
      <c r="H13" s="908"/>
      <c r="I13" s="908"/>
      <c r="J13" s="908"/>
      <c r="K13" s="908"/>
      <c r="L13" s="908"/>
      <c r="M13" s="908"/>
      <c r="N13" s="908"/>
      <c r="O13" s="49"/>
      <c r="P13" s="549"/>
      <c r="Q13" s="550"/>
      <c r="R13" s="1068">
        <f>SUM(Q14:T16)</f>
        <v>715</v>
      </c>
      <c r="S13" s="1068"/>
      <c r="T13" s="1068"/>
      <c r="U13" s="1068"/>
      <c r="V13" s="1068"/>
      <c r="W13" s="1066">
        <f>SUM(W14:AC16)</f>
        <v>12160</v>
      </c>
      <c r="X13" s="1066"/>
      <c r="Y13" s="1066"/>
      <c r="Z13" s="1066"/>
      <c r="AA13" s="1066"/>
      <c r="AB13" s="1066"/>
      <c r="AC13" s="1066"/>
      <c r="AD13" s="1059">
        <f>SUM(AD14:AJ16)</f>
        <v>18336</v>
      </c>
      <c r="AE13" s="1059"/>
      <c r="AF13" s="1059"/>
      <c r="AG13" s="1059"/>
      <c r="AH13" s="1059"/>
      <c r="AI13" s="1059"/>
      <c r="AJ13" s="1059"/>
      <c r="AK13" s="1059">
        <f>SUM(AR13:BE13)</f>
        <v>271649</v>
      </c>
      <c r="AL13" s="1059"/>
      <c r="AM13" s="1059"/>
      <c r="AN13" s="1059"/>
      <c r="AO13" s="1059"/>
      <c r="AP13" s="1059"/>
      <c r="AQ13" s="1059"/>
      <c r="AR13" s="1059">
        <f>SUM(AR14:AX16)</f>
        <v>138878</v>
      </c>
      <c r="AS13" s="1059"/>
      <c r="AT13" s="1059"/>
      <c r="AU13" s="1059"/>
      <c r="AV13" s="1059"/>
      <c r="AW13" s="1059"/>
      <c r="AX13" s="1059"/>
      <c r="AY13" s="1059">
        <f>SUM(AY14:BE16)</f>
        <v>132771</v>
      </c>
      <c r="AZ13" s="1059"/>
      <c r="BA13" s="1059"/>
      <c r="BB13" s="1059"/>
      <c r="BC13" s="1059"/>
      <c r="BD13" s="1059"/>
      <c r="BE13" s="1059"/>
    </row>
    <row r="14" spans="2:58" s="36" customFormat="1" ht="15" customHeight="1">
      <c r="F14" s="908" t="s">
        <v>883</v>
      </c>
      <c r="G14" s="908"/>
      <c r="H14" s="908"/>
      <c r="I14" s="908"/>
      <c r="J14" s="908"/>
      <c r="K14" s="908"/>
      <c r="L14" s="908"/>
      <c r="M14" s="908"/>
      <c r="N14" s="908"/>
      <c r="O14" s="49"/>
      <c r="P14" s="549"/>
      <c r="Q14" s="550"/>
      <c r="R14" s="1059">
        <v>3</v>
      </c>
      <c r="S14" s="1059"/>
      <c r="T14" s="1059"/>
      <c r="U14" s="1059"/>
      <c r="V14" s="1059"/>
      <c r="W14" s="1066">
        <v>42</v>
      </c>
      <c r="X14" s="1066"/>
      <c r="Y14" s="1066"/>
      <c r="Z14" s="1066"/>
      <c r="AA14" s="1066"/>
      <c r="AB14" s="1066"/>
      <c r="AC14" s="1066"/>
      <c r="AD14" s="1059">
        <v>62</v>
      </c>
      <c r="AE14" s="1059"/>
      <c r="AF14" s="1059"/>
      <c r="AG14" s="1059"/>
      <c r="AH14" s="1059"/>
      <c r="AI14" s="1059"/>
      <c r="AJ14" s="1059"/>
      <c r="AK14" s="1059">
        <f t="shared" si="0"/>
        <v>1276</v>
      </c>
      <c r="AL14" s="1059"/>
      <c r="AM14" s="1059"/>
      <c r="AN14" s="1059"/>
      <c r="AO14" s="1059"/>
      <c r="AP14" s="1059"/>
      <c r="AQ14" s="1059"/>
      <c r="AR14" s="1059">
        <v>644</v>
      </c>
      <c r="AS14" s="1059"/>
      <c r="AT14" s="1059"/>
      <c r="AU14" s="1059"/>
      <c r="AV14" s="1059"/>
      <c r="AW14" s="1059"/>
      <c r="AX14" s="1059"/>
      <c r="AY14" s="1059">
        <v>632</v>
      </c>
      <c r="AZ14" s="1059"/>
      <c r="BA14" s="1059"/>
      <c r="BB14" s="1059"/>
      <c r="BC14" s="1059"/>
      <c r="BD14" s="1059"/>
      <c r="BE14" s="1059"/>
    </row>
    <row r="15" spans="2:58" s="36" customFormat="1" ht="15" customHeight="1">
      <c r="F15" s="908" t="s">
        <v>882</v>
      </c>
      <c r="G15" s="908"/>
      <c r="H15" s="908"/>
      <c r="I15" s="908"/>
      <c r="J15" s="908"/>
      <c r="K15" s="908"/>
      <c r="L15" s="908"/>
      <c r="M15" s="908"/>
      <c r="N15" s="908"/>
      <c r="O15" s="49"/>
      <c r="P15" s="549"/>
      <c r="Q15" s="550"/>
      <c r="R15" s="1059">
        <v>702</v>
      </c>
      <c r="S15" s="1059"/>
      <c r="T15" s="1059"/>
      <c r="U15" s="1059"/>
      <c r="V15" s="1059"/>
      <c r="W15" s="1066">
        <v>12025</v>
      </c>
      <c r="X15" s="1066"/>
      <c r="Y15" s="1066"/>
      <c r="Z15" s="1066"/>
      <c r="AA15" s="1066"/>
      <c r="AB15" s="1066"/>
      <c r="AC15" s="1066"/>
      <c r="AD15" s="1059">
        <v>18087</v>
      </c>
      <c r="AE15" s="1059"/>
      <c r="AF15" s="1059"/>
      <c r="AG15" s="1059"/>
      <c r="AH15" s="1059"/>
      <c r="AI15" s="1059"/>
      <c r="AJ15" s="1059"/>
      <c r="AK15" s="1059">
        <f t="shared" si="0"/>
        <v>267998</v>
      </c>
      <c r="AL15" s="1059"/>
      <c r="AM15" s="1059"/>
      <c r="AN15" s="1059"/>
      <c r="AO15" s="1059"/>
      <c r="AP15" s="1059"/>
      <c r="AQ15" s="1059"/>
      <c r="AR15" s="1059">
        <v>137299</v>
      </c>
      <c r="AS15" s="1059"/>
      <c r="AT15" s="1059"/>
      <c r="AU15" s="1059"/>
      <c r="AV15" s="1059"/>
      <c r="AW15" s="1059"/>
      <c r="AX15" s="1059"/>
      <c r="AY15" s="1059">
        <v>130699</v>
      </c>
      <c r="AZ15" s="1059"/>
      <c r="BA15" s="1059"/>
      <c r="BB15" s="1059"/>
      <c r="BC15" s="1059"/>
      <c r="BD15" s="1059"/>
      <c r="BE15" s="1059"/>
    </row>
    <row r="16" spans="2:58" s="36" customFormat="1" ht="15" customHeight="1">
      <c r="F16" s="908" t="s">
        <v>881</v>
      </c>
      <c r="G16" s="908"/>
      <c r="H16" s="908"/>
      <c r="I16" s="908"/>
      <c r="J16" s="908"/>
      <c r="K16" s="908"/>
      <c r="L16" s="908"/>
      <c r="M16" s="908"/>
      <c r="N16" s="908"/>
      <c r="O16" s="49"/>
      <c r="P16" s="549"/>
      <c r="Q16" s="550"/>
      <c r="R16" s="1059">
        <v>10</v>
      </c>
      <c r="S16" s="1059"/>
      <c r="T16" s="1059"/>
      <c r="U16" s="1059"/>
      <c r="V16" s="1059"/>
      <c r="W16" s="1066">
        <v>93</v>
      </c>
      <c r="X16" s="1066"/>
      <c r="Y16" s="1066"/>
      <c r="Z16" s="1066"/>
      <c r="AA16" s="1066"/>
      <c r="AB16" s="1066"/>
      <c r="AC16" s="1066"/>
      <c r="AD16" s="1059">
        <v>187</v>
      </c>
      <c r="AE16" s="1059"/>
      <c r="AF16" s="1059"/>
      <c r="AG16" s="1059"/>
      <c r="AH16" s="1059"/>
      <c r="AI16" s="1059"/>
      <c r="AJ16" s="1059"/>
      <c r="AK16" s="1059">
        <f t="shared" si="0"/>
        <v>2375</v>
      </c>
      <c r="AL16" s="1059"/>
      <c r="AM16" s="1059"/>
      <c r="AN16" s="1059"/>
      <c r="AO16" s="1059"/>
      <c r="AP16" s="1059"/>
      <c r="AQ16" s="1059"/>
      <c r="AR16" s="1059">
        <v>935</v>
      </c>
      <c r="AS16" s="1059"/>
      <c r="AT16" s="1059"/>
      <c r="AU16" s="1059"/>
      <c r="AV16" s="1059"/>
      <c r="AW16" s="1059"/>
      <c r="AX16" s="1059"/>
      <c r="AY16" s="1059">
        <v>1440</v>
      </c>
      <c r="AZ16" s="1059"/>
      <c r="BA16" s="1059"/>
      <c r="BB16" s="1059"/>
      <c r="BC16" s="1059"/>
      <c r="BD16" s="1059"/>
      <c r="BE16" s="1059"/>
    </row>
    <row r="17" spans="2:58" s="36" customFormat="1" ht="15" customHeight="1">
      <c r="B17" s="908" t="s">
        <v>894</v>
      </c>
      <c r="C17" s="908"/>
      <c r="D17" s="908"/>
      <c r="E17" s="908"/>
      <c r="F17" s="908"/>
      <c r="G17" s="908"/>
      <c r="H17" s="908"/>
      <c r="I17" s="908"/>
      <c r="J17" s="908"/>
      <c r="K17" s="908"/>
      <c r="L17" s="908"/>
      <c r="M17" s="908"/>
      <c r="N17" s="908"/>
      <c r="O17" s="49"/>
      <c r="P17" s="549"/>
      <c r="Q17" s="550"/>
      <c r="R17" s="1059">
        <f>SUM(Q18:T20)</f>
        <v>355</v>
      </c>
      <c r="S17" s="1059"/>
      <c r="T17" s="1059"/>
      <c r="U17" s="1059"/>
      <c r="V17" s="1059"/>
      <c r="W17" s="1066">
        <f>SUM(W18:AC20)</f>
        <v>5237</v>
      </c>
      <c r="X17" s="1066"/>
      <c r="Y17" s="1066"/>
      <c r="Z17" s="1066"/>
      <c r="AA17" s="1066"/>
      <c r="AB17" s="1066"/>
      <c r="AC17" s="1066"/>
      <c r="AD17" s="1059">
        <f>SUM(AD18:AJ20)</f>
        <v>10529</v>
      </c>
      <c r="AE17" s="1059"/>
      <c r="AF17" s="1059"/>
      <c r="AG17" s="1059"/>
      <c r="AH17" s="1059"/>
      <c r="AI17" s="1059"/>
      <c r="AJ17" s="1059"/>
      <c r="AK17" s="1059">
        <f t="shared" si="0"/>
        <v>140570</v>
      </c>
      <c r="AL17" s="1059"/>
      <c r="AM17" s="1059"/>
      <c r="AN17" s="1059"/>
      <c r="AO17" s="1059"/>
      <c r="AP17" s="1059"/>
      <c r="AQ17" s="1059"/>
      <c r="AR17" s="1059">
        <f>SUM(AR18:AX20)</f>
        <v>71486</v>
      </c>
      <c r="AS17" s="1059"/>
      <c r="AT17" s="1059"/>
      <c r="AU17" s="1059"/>
      <c r="AV17" s="1059"/>
      <c r="AW17" s="1059"/>
      <c r="AX17" s="1059"/>
      <c r="AY17" s="1059">
        <f>SUM(AY18:BE20)</f>
        <v>69084</v>
      </c>
      <c r="AZ17" s="1059"/>
      <c r="BA17" s="1059"/>
      <c r="BB17" s="1059"/>
      <c r="BC17" s="1059"/>
      <c r="BD17" s="1059"/>
      <c r="BE17" s="1059"/>
    </row>
    <row r="18" spans="2:58" s="36" customFormat="1" ht="15" customHeight="1">
      <c r="F18" s="908" t="s">
        <v>883</v>
      </c>
      <c r="G18" s="908"/>
      <c r="H18" s="908"/>
      <c r="I18" s="908"/>
      <c r="J18" s="908"/>
      <c r="K18" s="908"/>
      <c r="L18" s="908"/>
      <c r="M18" s="908"/>
      <c r="N18" s="908"/>
      <c r="O18" s="49"/>
      <c r="P18" s="549"/>
      <c r="Q18" s="550"/>
      <c r="R18" s="1059">
        <v>3</v>
      </c>
      <c r="S18" s="1059"/>
      <c r="T18" s="1059"/>
      <c r="U18" s="1059"/>
      <c r="V18" s="1059"/>
      <c r="W18" s="1066">
        <v>30</v>
      </c>
      <c r="X18" s="1066"/>
      <c r="Y18" s="1066"/>
      <c r="Z18" s="1066"/>
      <c r="AA18" s="1066"/>
      <c r="AB18" s="1066"/>
      <c r="AC18" s="1066"/>
      <c r="AD18" s="1059">
        <v>55</v>
      </c>
      <c r="AE18" s="1059"/>
      <c r="AF18" s="1059"/>
      <c r="AG18" s="1059"/>
      <c r="AH18" s="1059"/>
      <c r="AI18" s="1059"/>
      <c r="AJ18" s="1059"/>
      <c r="AK18" s="1059">
        <f t="shared" si="0"/>
        <v>1084</v>
      </c>
      <c r="AL18" s="1059"/>
      <c r="AM18" s="1059"/>
      <c r="AN18" s="1059"/>
      <c r="AO18" s="1059"/>
      <c r="AP18" s="1059"/>
      <c r="AQ18" s="1059"/>
      <c r="AR18" s="1059">
        <v>536</v>
      </c>
      <c r="AS18" s="1059"/>
      <c r="AT18" s="1059"/>
      <c r="AU18" s="1059"/>
      <c r="AV18" s="1059"/>
      <c r="AW18" s="1059"/>
      <c r="AX18" s="1059"/>
      <c r="AY18" s="1059">
        <v>548</v>
      </c>
      <c r="AZ18" s="1059"/>
      <c r="BA18" s="1059"/>
      <c r="BB18" s="1059"/>
      <c r="BC18" s="1059"/>
      <c r="BD18" s="1059"/>
      <c r="BE18" s="1059"/>
    </row>
    <row r="19" spans="2:58" s="36" customFormat="1" ht="15" customHeight="1">
      <c r="F19" s="908" t="s">
        <v>882</v>
      </c>
      <c r="G19" s="908"/>
      <c r="H19" s="908"/>
      <c r="I19" s="908"/>
      <c r="J19" s="908"/>
      <c r="K19" s="908"/>
      <c r="L19" s="908"/>
      <c r="M19" s="908"/>
      <c r="N19" s="908"/>
      <c r="O19" s="49"/>
      <c r="P19" s="549"/>
      <c r="Q19" s="550"/>
      <c r="R19" s="1059">
        <v>325</v>
      </c>
      <c r="S19" s="1059"/>
      <c r="T19" s="1059"/>
      <c r="U19" s="1059"/>
      <c r="V19" s="1059"/>
      <c r="W19" s="1066">
        <v>4986</v>
      </c>
      <c r="X19" s="1066"/>
      <c r="Y19" s="1066"/>
      <c r="Z19" s="1066"/>
      <c r="AA19" s="1066"/>
      <c r="AB19" s="1066"/>
      <c r="AC19" s="1066"/>
      <c r="AD19" s="1059">
        <v>10008</v>
      </c>
      <c r="AE19" s="1059"/>
      <c r="AF19" s="1059"/>
      <c r="AG19" s="1059"/>
      <c r="AH19" s="1059"/>
      <c r="AI19" s="1059"/>
      <c r="AJ19" s="1059"/>
      <c r="AK19" s="1059">
        <f t="shared" si="0"/>
        <v>132529</v>
      </c>
      <c r="AL19" s="1059"/>
      <c r="AM19" s="1059"/>
      <c r="AN19" s="1059"/>
      <c r="AO19" s="1059"/>
      <c r="AP19" s="1059"/>
      <c r="AQ19" s="1059"/>
      <c r="AR19" s="1059">
        <v>67934</v>
      </c>
      <c r="AS19" s="1059"/>
      <c r="AT19" s="1059"/>
      <c r="AU19" s="1059"/>
      <c r="AV19" s="1059"/>
      <c r="AW19" s="1059"/>
      <c r="AX19" s="1059"/>
      <c r="AY19" s="1059">
        <v>64595</v>
      </c>
      <c r="AZ19" s="1059"/>
      <c r="BA19" s="1059"/>
      <c r="BB19" s="1059"/>
      <c r="BC19" s="1059"/>
      <c r="BD19" s="1059"/>
      <c r="BE19" s="1059"/>
    </row>
    <row r="20" spans="2:58" s="36" customFormat="1" ht="15" customHeight="1">
      <c r="F20" s="908" t="s">
        <v>881</v>
      </c>
      <c r="G20" s="908"/>
      <c r="H20" s="908"/>
      <c r="I20" s="908"/>
      <c r="J20" s="908"/>
      <c r="K20" s="908"/>
      <c r="L20" s="908"/>
      <c r="M20" s="908"/>
      <c r="N20" s="908"/>
      <c r="O20" s="49"/>
      <c r="P20" s="549"/>
      <c r="Q20" s="550"/>
      <c r="R20" s="1059">
        <v>27</v>
      </c>
      <c r="S20" s="1059"/>
      <c r="T20" s="1059"/>
      <c r="U20" s="1059"/>
      <c r="V20" s="1059"/>
      <c r="W20" s="1066">
        <v>221</v>
      </c>
      <c r="X20" s="1066"/>
      <c r="Y20" s="1066"/>
      <c r="Z20" s="1066"/>
      <c r="AA20" s="1066"/>
      <c r="AB20" s="1066"/>
      <c r="AC20" s="1066"/>
      <c r="AD20" s="1059">
        <v>466</v>
      </c>
      <c r="AE20" s="1059"/>
      <c r="AF20" s="1059"/>
      <c r="AG20" s="1059"/>
      <c r="AH20" s="1059"/>
      <c r="AI20" s="1059"/>
      <c r="AJ20" s="1059"/>
      <c r="AK20" s="1059">
        <f t="shared" si="0"/>
        <v>6957</v>
      </c>
      <c r="AL20" s="1059"/>
      <c r="AM20" s="1059"/>
      <c r="AN20" s="1059"/>
      <c r="AO20" s="1059"/>
      <c r="AP20" s="1059"/>
      <c r="AQ20" s="1059"/>
      <c r="AR20" s="1059">
        <v>3016</v>
      </c>
      <c r="AS20" s="1059"/>
      <c r="AT20" s="1059"/>
      <c r="AU20" s="1059"/>
      <c r="AV20" s="1059"/>
      <c r="AW20" s="1059"/>
      <c r="AX20" s="1059"/>
      <c r="AY20" s="1059">
        <v>3941</v>
      </c>
      <c r="AZ20" s="1059"/>
      <c r="BA20" s="1059"/>
      <c r="BB20" s="1059"/>
      <c r="BC20" s="1059"/>
      <c r="BD20" s="1059"/>
      <c r="BE20" s="1059"/>
    </row>
    <row r="21" spans="2:58" s="36" customFormat="1" ht="15" customHeight="1">
      <c r="B21" s="908" t="s">
        <v>893</v>
      </c>
      <c r="C21" s="908"/>
      <c r="D21" s="908"/>
      <c r="E21" s="908"/>
      <c r="F21" s="908"/>
      <c r="G21" s="908"/>
      <c r="H21" s="908"/>
      <c r="I21" s="908"/>
      <c r="J21" s="908"/>
      <c r="K21" s="908"/>
      <c r="L21" s="908"/>
      <c r="M21" s="908"/>
      <c r="N21" s="908"/>
      <c r="O21" s="49"/>
      <c r="P21" s="549"/>
      <c r="Q21" s="550"/>
      <c r="R21" s="1059">
        <v>8</v>
      </c>
      <c r="S21" s="1059"/>
      <c r="T21" s="1059"/>
      <c r="U21" s="1059"/>
      <c r="V21" s="1059"/>
      <c r="W21" s="1066">
        <v>172</v>
      </c>
      <c r="X21" s="1066"/>
      <c r="Y21" s="1066"/>
      <c r="Z21" s="1066"/>
      <c r="AA21" s="1066"/>
      <c r="AB21" s="1066"/>
      <c r="AC21" s="1066"/>
      <c r="AD21" s="1059">
        <v>320</v>
      </c>
      <c r="AE21" s="1059"/>
      <c r="AF21" s="1059"/>
      <c r="AG21" s="1059"/>
      <c r="AH21" s="1059"/>
      <c r="AI21" s="1059"/>
      <c r="AJ21" s="1059"/>
      <c r="AK21" s="1059">
        <f>SUM(AR21:BE21)</f>
        <v>3018</v>
      </c>
      <c r="AL21" s="1059"/>
      <c r="AM21" s="1059"/>
      <c r="AN21" s="1059"/>
      <c r="AO21" s="1059"/>
      <c r="AP21" s="1059"/>
      <c r="AQ21" s="1059"/>
      <c r="AR21" s="1059">
        <v>1564</v>
      </c>
      <c r="AS21" s="1059"/>
      <c r="AT21" s="1059"/>
      <c r="AU21" s="1059"/>
      <c r="AV21" s="1059"/>
      <c r="AW21" s="1059"/>
      <c r="AX21" s="1059"/>
      <c r="AY21" s="1059">
        <v>1454</v>
      </c>
      <c r="AZ21" s="1059"/>
      <c r="BA21" s="1059"/>
      <c r="BB21" s="1059"/>
      <c r="BC21" s="1059"/>
      <c r="BD21" s="1059"/>
      <c r="BE21" s="1059"/>
    </row>
    <row r="22" spans="2:58" s="36" customFormat="1" ht="15" customHeight="1">
      <c r="B22" s="908" t="s">
        <v>892</v>
      </c>
      <c r="C22" s="908"/>
      <c r="D22" s="908"/>
      <c r="E22" s="908"/>
      <c r="F22" s="908"/>
      <c r="G22" s="908"/>
      <c r="H22" s="908"/>
      <c r="I22" s="908"/>
      <c r="J22" s="908"/>
      <c r="K22" s="908"/>
      <c r="L22" s="908"/>
      <c r="M22" s="908"/>
      <c r="N22" s="908"/>
      <c r="O22" s="1065"/>
      <c r="P22" s="551"/>
      <c r="Q22" s="550"/>
      <c r="R22" s="1059">
        <f>SUM(R23,R26,R30,R27)</f>
        <v>198</v>
      </c>
      <c r="S22" s="1059"/>
      <c r="T22" s="1059"/>
      <c r="U22" s="1059"/>
      <c r="V22" s="1059"/>
      <c r="W22" s="1066">
        <f>SUM(W23,W26,W30,W27)</f>
        <v>2009</v>
      </c>
      <c r="X22" s="1066"/>
      <c r="Y22" s="1066"/>
      <c r="Z22" s="1066"/>
      <c r="AA22" s="1066"/>
      <c r="AB22" s="1066"/>
      <c r="AC22" s="1066"/>
      <c r="AD22" s="1059">
        <f>SUM(AD23,AD26,AD30,AD27)</f>
        <v>8494</v>
      </c>
      <c r="AE22" s="1059"/>
      <c r="AF22" s="1059"/>
      <c r="AG22" s="1059"/>
      <c r="AH22" s="1059"/>
      <c r="AI22" s="1059"/>
      <c r="AJ22" s="1059"/>
      <c r="AK22" s="1059">
        <f>SUM(AR22:BE22)</f>
        <v>129349</v>
      </c>
      <c r="AL22" s="1059"/>
      <c r="AM22" s="1059"/>
      <c r="AN22" s="1059"/>
      <c r="AO22" s="1059"/>
      <c r="AP22" s="1059"/>
      <c r="AQ22" s="1059"/>
      <c r="AR22" s="1059">
        <f>SUM(AR23,AR26,AR30,AR27)</f>
        <v>64993</v>
      </c>
      <c r="AS22" s="1059"/>
      <c r="AT22" s="1059"/>
      <c r="AU22" s="1059"/>
      <c r="AV22" s="1059"/>
      <c r="AW22" s="1059"/>
      <c r="AX22" s="1059"/>
      <c r="AY22" s="1059">
        <f>SUM(AY23,AY26,AY30,AY27)</f>
        <v>64356</v>
      </c>
      <c r="AZ22" s="1059"/>
      <c r="BA22" s="1059"/>
      <c r="BB22" s="1059"/>
      <c r="BC22" s="1059"/>
      <c r="BD22" s="1059"/>
      <c r="BE22" s="1059"/>
    </row>
    <row r="23" spans="2:58" s="36" customFormat="1" ht="15" customHeight="1">
      <c r="D23" s="908" t="s">
        <v>891</v>
      </c>
      <c r="E23" s="908"/>
      <c r="F23" s="908"/>
      <c r="G23" s="908"/>
      <c r="H23" s="908"/>
      <c r="I23" s="908"/>
      <c r="J23" s="908"/>
      <c r="K23" s="908"/>
      <c r="L23" s="908"/>
      <c r="M23" s="908"/>
      <c r="N23" s="908"/>
      <c r="O23" s="1064"/>
      <c r="P23" s="549"/>
      <c r="Q23" s="550"/>
      <c r="R23" s="1059">
        <f>SUM(Q24:T25)</f>
        <v>158</v>
      </c>
      <c r="S23" s="1059"/>
      <c r="T23" s="1059"/>
      <c r="U23" s="1059"/>
      <c r="V23" s="1059"/>
      <c r="W23" s="1066">
        <f>SUM(W24:AC25)</f>
        <v>1826</v>
      </c>
      <c r="X23" s="1066"/>
      <c r="Y23" s="1066"/>
      <c r="Z23" s="1066"/>
      <c r="AA23" s="1066"/>
      <c r="AB23" s="1066"/>
      <c r="AC23" s="1066"/>
      <c r="AD23" s="1059">
        <f>SUM(AD24:AJ25)</f>
        <v>8015</v>
      </c>
      <c r="AE23" s="1059"/>
      <c r="AF23" s="1059"/>
      <c r="AG23" s="1059"/>
      <c r="AH23" s="1059"/>
      <c r="AI23" s="1059"/>
      <c r="AJ23" s="1059"/>
      <c r="AK23" s="1059">
        <f t="shared" si="0"/>
        <v>120037</v>
      </c>
      <c r="AL23" s="1059"/>
      <c r="AM23" s="1059"/>
      <c r="AN23" s="1059"/>
      <c r="AO23" s="1059"/>
      <c r="AP23" s="1059"/>
      <c r="AQ23" s="1059"/>
      <c r="AR23" s="1059">
        <f>SUM(AR24:AX25)</f>
        <v>60806</v>
      </c>
      <c r="AS23" s="1059"/>
      <c r="AT23" s="1059"/>
      <c r="AU23" s="1059"/>
      <c r="AV23" s="1059"/>
      <c r="AW23" s="1059"/>
      <c r="AX23" s="1059"/>
      <c r="AY23" s="1059">
        <f>SUM(AY24:BE25)</f>
        <v>59231</v>
      </c>
      <c r="AZ23" s="1059"/>
      <c r="BA23" s="1059"/>
      <c r="BB23" s="1059"/>
      <c r="BC23" s="1059"/>
      <c r="BD23" s="1059"/>
      <c r="BE23" s="1059"/>
    </row>
    <row r="24" spans="2:58" s="36" customFormat="1" ht="15" customHeight="1">
      <c r="F24" s="908" t="s">
        <v>882</v>
      </c>
      <c r="G24" s="908"/>
      <c r="H24" s="908"/>
      <c r="I24" s="908"/>
      <c r="J24" s="908"/>
      <c r="K24" s="908"/>
      <c r="L24" s="908"/>
      <c r="M24" s="908"/>
      <c r="N24" s="908"/>
      <c r="O24" s="49"/>
      <c r="P24" s="549"/>
      <c r="Q24" s="550"/>
      <c r="R24" s="1059">
        <v>99</v>
      </c>
      <c r="S24" s="1059"/>
      <c r="T24" s="1059"/>
      <c r="U24" s="1059"/>
      <c r="V24" s="1059"/>
      <c r="W24" s="1071">
        <v>1826</v>
      </c>
      <c r="X24" s="1071"/>
      <c r="Y24" s="1071"/>
      <c r="Z24" s="1071"/>
      <c r="AA24" s="1071"/>
      <c r="AB24" s="1071"/>
      <c r="AC24" s="1071"/>
      <c r="AD24" s="1059">
        <v>4914</v>
      </c>
      <c r="AE24" s="1059"/>
      <c r="AF24" s="1059"/>
      <c r="AG24" s="1059"/>
      <c r="AH24" s="1059"/>
      <c r="AI24" s="1059"/>
      <c r="AJ24" s="1059"/>
      <c r="AK24" s="1059">
        <f t="shared" si="0"/>
        <v>68157</v>
      </c>
      <c r="AL24" s="1059"/>
      <c r="AM24" s="1059"/>
      <c r="AN24" s="1059"/>
      <c r="AO24" s="1059"/>
      <c r="AP24" s="1059"/>
      <c r="AQ24" s="1059"/>
      <c r="AR24" s="1059">
        <v>34654</v>
      </c>
      <c r="AS24" s="1059"/>
      <c r="AT24" s="1059"/>
      <c r="AU24" s="1059"/>
      <c r="AV24" s="1059"/>
      <c r="AW24" s="1059"/>
      <c r="AX24" s="1059"/>
      <c r="AY24" s="1059">
        <v>33503</v>
      </c>
      <c r="AZ24" s="1059"/>
      <c r="BA24" s="1059"/>
      <c r="BB24" s="1059"/>
      <c r="BC24" s="1059"/>
      <c r="BD24" s="1059"/>
      <c r="BE24" s="1059"/>
    </row>
    <row r="25" spans="2:58" s="36" customFormat="1" ht="15" customHeight="1">
      <c r="F25" s="908" t="s">
        <v>881</v>
      </c>
      <c r="G25" s="908"/>
      <c r="H25" s="908"/>
      <c r="I25" s="908"/>
      <c r="J25" s="908"/>
      <c r="K25" s="908"/>
      <c r="L25" s="908"/>
      <c r="M25" s="908"/>
      <c r="N25" s="908"/>
      <c r="O25" s="49"/>
      <c r="P25" s="549"/>
      <c r="Q25" s="550"/>
      <c r="R25" s="1059">
        <v>59</v>
      </c>
      <c r="S25" s="1059"/>
      <c r="T25" s="1059"/>
      <c r="U25" s="1059"/>
      <c r="V25" s="1059"/>
      <c r="W25" s="1067" t="s">
        <v>123</v>
      </c>
      <c r="X25" s="1067"/>
      <c r="Y25" s="1067"/>
      <c r="Z25" s="1067"/>
      <c r="AA25" s="1067"/>
      <c r="AB25" s="1067"/>
      <c r="AC25" s="1067"/>
      <c r="AD25" s="1068">
        <v>3101</v>
      </c>
      <c r="AE25" s="1068"/>
      <c r="AF25" s="1068"/>
      <c r="AG25" s="1068"/>
      <c r="AH25" s="1068"/>
      <c r="AI25" s="1068"/>
      <c r="AJ25" s="1068"/>
      <c r="AK25" s="1059">
        <f t="shared" si="0"/>
        <v>51880</v>
      </c>
      <c r="AL25" s="1059"/>
      <c r="AM25" s="1059"/>
      <c r="AN25" s="1059"/>
      <c r="AO25" s="1059"/>
      <c r="AP25" s="1059"/>
      <c r="AQ25" s="1059"/>
      <c r="AR25" s="1059">
        <v>26152</v>
      </c>
      <c r="AS25" s="1059"/>
      <c r="AT25" s="1059"/>
      <c r="AU25" s="1059"/>
      <c r="AV25" s="1059"/>
      <c r="AW25" s="1059"/>
      <c r="AX25" s="1059"/>
      <c r="AY25" s="1059">
        <v>25728</v>
      </c>
      <c r="AZ25" s="1059"/>
      <c r="BA25" s="1059"/>
      <c r="BB25" s="1059"/>
      <c r="BC25" s="1059"/>
      <c r="BD25" s="1059"/>
      <c r="BE25" s="1059"/>
    </row>
    <row r="26" spans="2:58" s="36" customFormat="1" ht="15" customHeight="1">
      <c r="D26" s="908" t="s">
        <v>890</v>
      </c>
      <c r="E26" s="908"/>
      <c r="F26" s="908"/>
      <c r="G26" s="908"/>
      <c r="H26" s="908"/>
      <c r="I26" s="908"/>
      <c r="J26" s="908"/>
      <c r="K26" s="908"/>
      <c r="L26" s="908"/>
      <c r="M26" s="908"/>
      <c r="N26" s="908"/>
      <c r="O26" s="1064"/>
      <c r="P26" s="549"/>
      <c r="Q26" s="550"/>
      <c r="R26" s="1059">
        <v>20</v>
      </c>
      <c r="S26" s="1059"/>
      <c r="T26" s="1059"/>
      <c r="U26" s="1059"/>
      <c r="V26" s="1059"/>
      <c r="W26" s="1071">
        <v>183</v>
      </c>
      <c r="X26" s="1071"/>
      <c r="Y26" s="1071"/>
      <c r="Z26" s="1071"/>
      <c r="AA26" s="1071"/>
      <c r="AB26" s="1071"/>
      <c r="AC26" s="1071"/>
      <c r="AD26" s="1068">
        <v>376</v>
      </c>
      <c r="AE26" s="1068"/>
      <c r="AF26" s="1068"/>
      <c r="AG26" s="1068"/>
      <c r="AH26" s="1068"/>
      <c r="AI26" s="1068"/>
      <c r="AJ26" s="1068"/>
      <c r="AK26" s="1059">
        <f t="shared" si="0"/>
        <v>3426</v>
      </c>
      <c r="AL26" s="1059"/>
      <c r="AM26" s="1059"/>
      <c r="AN26" s="1059"/>
      <c r="AO26" s="1059"/>
      <c r="AP26" s="1059"/>
      <c r="AQ26" s="1059"/>
      <c r="AR26" s="1059">
        <v>1576</v>
      </c>
      <c r="AS26" s="1059"/>
      <c r="AT26" s="1059"/>
      <c r="AU26" s="1059"/>
      <c r="AV26" s="1059"/>
      <c r="AW26" s="1059"/>
      <c r="AX26" s="1059"/>
      <c r="AY26" s="1059">
        <v>1850</v>
      </c>
      <c r="AZ26" s="1059"/>
      <c r="BA26" s="1059"/>
      <c r="BB26" s="1059"/>
      <c r="BC26" s="1059"/>
      <c r="BD26" s="1059"/>
      <c r="BE26" s="1059"/>
    </row>
    <row r="27" spans="2:58" s="36" customFormat="1" ht="15" customHeight="1">
      <c r="D27" s="908" t="s">
        <v>889</v>
      </c>
      <c r="E27" s="908"/>
      <c r="F27" s="908"/>
      <c r="G27" s="908"/>
      <c r="H27" s="908"/>
      <c r="I27" s="908"/>
      <c r="J27" s="908"/>
      <c r="K27" s="908"/>
      <c r="L27" s="908"/>
      <c r="M27" s="908"/>
      <c r="N27" s="908"/>
      <c r="O27" s="1065"/>
      <c r="P27" s="549"/>
      <c r="Q27" s="550"/>
      <c r="R27" s="1059">
        <f>SUM(Q28:T29)</f>
        <v>12</v>
      </c>
      <c r="S27" s="1059"/>
      <c r="T27" s="1059"/>
      <c r="U27" s="1059"/>
      <c r="V27" s="1059"/>
      <c r="W27" s="1066">
        <f>SUM(W28:AC29)</f>
        <v>0</v>
      </c>
      <c r="X27" s="1066"/>
      <c r="Y27" s="1066"/>
      <c r="Z27" s="1066"/>
      <c r="AA27" s="1066"/>
      <c r="AB27" s="1066"/>
      <c r="AC27" s="1066"/>
      <c r="AD27" s="1059">
        <f>SUM(AD28:AJ29)</f>
        <v>0</v>
      </c>
      <c r="AE27" s="1059"/>
      <c r="AF27" s="1059"/>
      <c r="AG27" s="1059"/>
      <c r="AH27" s="1059"/>
      <c r="AI27" s="1059"/>
      <c r="AJ27" s="1059"/>
      <c r="AK27" s="1059">
        <f t="shared" si="0"/>
        <v>873</v>
      </c>
      <c r="AL27" s="1059"/>
      <c r="AM27" s="1059"/>
      <c r="AN27" s="1059"/>
      <c r="AO27" s="1059"/>
      <c r="AP27" s="1059"/>
      <c r="AQ27" s="1059"/>
      <c r="AR27" s="1059">
        <f>SUM(AR28:AX29)</f>
        <v>126</v>
      </c>
      <c r="AS27" s="1059"/>
      <c r="AT27" s="1059"/>
      <c r="AU27" s="1059"/>
      <c r="AV27" s="1059"/>
      <c r="AW27" s="1059"/>
      <c r="AX27" s="1059"/>
      <c r="AY27" s="1059">
        <f>SUM(AY28:BE29)</f>
        <v>747</v>
      </c>
      <c r="AZ27" s="1059"/>
      <c r="BA27" s="1059"/>
      <c r="BB27" s="1059"/>
      <c r="BC27" s="1059"/>
      <c r="BD27" s="1059"/>
      <c r="BE27" s="1059"/>
    </row>
    <row r="28" spans="2:58" s="36" customFormat="1" ht="15" customHeight="1">
      <c r="F28" s="908" t="s">
        <v>882</v>
      </c>
      <c r="G28" s="908"/>
      <c r="H28" s="908"/>
      <c r="I28" s="908"/>
      <c r="J28" s="908"/>
      <c r="K28" s="908"/>
      <c r="L28" s="908"/>
      <c r="M28" s="908"/>
      <c r="N28" s="908"/>
      <c r="O28" s="49"/>
      <c r="P28" s="549"/>
      <c r="Q28" s="550"/>
      <c r="R28" s="1068">
        <v>2</v>
      </c>
      <c r="S28" s="1068"/>
      <c r="T28" s="1068"/>
      <c r="U28" s="1068"/>
      <c r="V28" s="1068"/>
      <c r="W28" s="1067" t="s">
        <v>123</v>
      </c>
      <c r="X28" s="1067"/>
      <c r="Y28" s="1067"/>
      <c r="Z28" s="1067"/>
      <c r="AA28" s="1067"/>
      <c r="AB28" s="1067"/>
      <c r="AC28" s="1067"/>
      <c r="AD28" s="1067" t="s">
        <v>123</v>
      </c>
      <c r="AE28" s="1067"/>
      <c r="AF28" s="1067"/>
      <c r="AG28" s="1067"/>
      <c r="AH28" s="1067"/>
      <c r="AI28" s="1067"/>
      <c r="AJ28" s="1067"/>
      <c r="AK28" s="1059">
        <f t="shared" si="0"/>
        <v>63</v>
      </c>
      <c r="AL28" s="1059"/>
      <c r="AM28" s="1059"/>
      <c r="AN28" s="1059"/>
      <c r="AO28" s="1059"/>
      <c r="AP28" s="1059"/>
      <c r="AQ28" s="1059"/>
      <c r="AR28" s="1059">
        <v>51</v>
      </c>
      <c r="AS28" s="1059"/>
      <c r="AT28" s="1059"/>
      <c r="AU28" s="1059"/>
      <c r="AV28" s="1059"/>
      <c r="AW28" s="1059"/>
      <c r="AX28" s="1059"/>
      <c r="AY28" s="1059">
        <v>12</v>
      </c>
      <c r="AZ28" s="1059"/>
      <c r="BA28" s="1059"/>
      <c r="BB28" s="1059"/>
      <c r="BC28" s="1059"/>
      <c r="BD28" s="1059"/>
      <c r="BE28" s="1059"/>
      <c r="BF28" s="26"/>
    </row>
    <row r="29" spans="2:58" s="36" customFormat="1" ht="15" customHeight="1">
      <c r="F29" s="908" t="s">
        <v>881</v>
      </c>
      <c r="G29" s="908"/>
      <c r="H29" s="908"/>
      <c r="I29" s="908"/>
      <c r="J29" s="908"/>
      <c r="K29" s="908"/>
      <c r="L29" s="908"/>
      <c r="M29" s="908"/>
      <c r="N29" s="908"/>
      <c r="O29" s="49"/>
      <c r="P29" s="549"/>
      <c r="Q29" s="550"/>
      <c r="R29" s="1068">
        <v>10</v>
      </c>
      <c r="S29" s="1068"/>
      <c r="T29" s="1068"/>
      <c r="U29" s="1068"/>
      <c r="V29" s="1068"/>
      <c r="W29" s="1067" t="s">
        <v>123</v>
      </c>
      <c r="X29" s="1067"/>
      <c r="Y29" s="1067"/>
      <c r="Z29" s="1067"/>
      <c r="AA29" s="1067"/>
      <c r="AB29" s="1067"/>
      <c r="AC29" s="1067"/>
      <c r="AD29" s="1067" t="s">
        <v>123</v>
      </c>
      <c r="AE29" s="1067"/>
      <c r="AF29" s="1067"/>
      <c r="AG29" s="1067"/>
      <c r="AH29" s="1067"/>
      <c r="AI29" s="1067"/>
      <c r="AJ29" s="1067"/>
      <c r="AK29" s="1059">
        <f t="shared" si="0"/>
        <v>810</v>
      </c>
      <c r="AL29" s="1059"/>
      <c r="AM29" s="1059"/>
      <c r="AN29" s="1059"/>
      <c r="AO29" s="1059"/>
      <c r="AP29" s="1059"/>
      <c r="AQ29" s="1059"/>
      <c r="AR29" s="1059">
        <v>75</v>
      </c>
      <c r="AS29" s="1059"/>
      <c r="AT29" s="1059"/>
      <c r="AU29" s="1059"/>
      <c r="AV29" s="1059"/>
      <c r="AW29" s="1059"/>
      <c r="AX29" s="1059"/>
      <c r="AY29" s="1059">
        <v>735</v>
      </c>
      <c r="AZ29" s="1059"/>
      <c r="BA29" s="1059"/>
      <c r="BB29" s="1059"/>
      <c r="BC29" s="1059"/>
      <c r="BD29" s="1059"/>
      <c r="BE29" s="1059"/>
      <c r="BF29" s="26"/>
    </row>
    <row r="30" spans="2:58" s="36" customFormat="1" ht="15" customHeight="1">
      <c r="D30" s="908" t="s">
        <v>888</v>
      </c>
      <c r="E30" s="908"/>
      <c r="F30" s="908"/>
      <c r="G30" s="908"/>
      <c r="H30" s="908"/>
      <c r="I30" s="908"/>
      <c r="J30" s="908"/>
      <c r="K30" s="908"/>
      <c r="L30" s="908"/>
      <c r="M30" s="908"/>
      <c r="N30" s="908"/>
      <c r="O30" s="49"/>
      <c r="P30" s="549"/>
      <c r="Q30" s="550"/>
      <c r="R30" s="1059">
        <f>SUM(Q31:T32)</f>
        <v>8</v>
      </c>
      <c r="S30" s="1059"/>
      <c r="T30" s="1059"/>
      <c r="U30" s="1059"/>
      <c r="V30" s="1059"/>
      <c r="W30" s="1066">
        <f>SUM(W31:AC32)</f>
        <v>0</v>
      </c>
      <c r="X30" s="1066"/>
      <c r="Y30" s="1066"/>
      <c r="Z30" s="1066"/>
      <c r="AA30" s="1066"/>
      <c r="AB30" s="1066"/>
      <c r="AC30" s="1066"/>
      <c r="AD30" s="1059">
        <f>SUM(AD31:AJ32)</f>
        <v>103</v>
      </c>
      <c r="AE30" s="1059"/>
      <c r="AF30" s="1059"/>
      <c r="AG30" s="1059"/>
      <c r="AH30" s="1059"/>
      <c r="AI30" s="1059"/>
      <c r="AJ30" s="1059"/>
      <c r="AK30" s="1059">
        <f t="shared" si="0"/>
        <v>5013</v>
      </c>
      <c r="AL30" s="1059"/>
      <c r="AM30" s="1059"/>
      <c r="AN30" s="1059"/>
      <c r="AO30" s="1059"/>
      <c r="AP30" s="1059"/>
      <c r="AQ30" s="1059"/>
      <c r="AR30" s="1059">
        <f>SUM(AR31:AX32)</f>
        <v>2485</v>
      </c>
      <c r="AS30" s="1059"/>
      <c r="AT30" s="1059"/>
      <c r="AU30" s="1059"/>
      <c r="AV30" s="1059"/>
      <c r="AW30" s="1059"/>
      <c r="AX30" s="1059"/>
      <c r="AY30" s="1059">
        <f>SUM(AY31:BE32)</f>
        <v>2528</v>
      </c>
      <c r="AZ30" s="1059"/>
      <c r="BA30" s="1059"/>
      <c r="BB30" s="1059"/>
      <c r="BC30" s="1059"/>
      <c r="BD30" s="1059"/>
      <c r="BE30" s="1059"/>
    </row>
    <row r="31" spans="2:58" s="36" customFormat="1" ht="15" customHeight="1">
      <c r="F31" s="908" t="s">
        <v>882</v>
      </c>
      <c r="G31" s="908"/>
      <c r="H31" s="908"/>
      <c r="I31" s="908"/>
      <c r="J31" s="908"/>
      <c r="K31" s="908"/>
      <c r="L31" s="908"/>
      <c r="M31" s="908"/>
      <c r="N31" s="908"/>
      <c r="O31" s="49"/>
      <c r="P31" s="549"/>
      <c r="Q31" s="550"/>
      <c r="R31" s="1059">
        <v>1</v>
      </c>
      <c r="S31" s="1059"/>
      <c r="T31" s="1059"/>
      <c r="U31" s="1059"/>
      <c r="V31" s="1059"/>
      <c r="W31" s="1067" t="s">
        <v>123</v>
      </c>
      <c r="X31" s="1067"/>
      <c r="Y31" s="1067"/>
      <c r="Z31" s="1067"/>
      <c r="AA31" s="1067"/>
      <c r="AB31" s="1067"/>
      <c r="AC31" s="1067"/>
      <c r="AD31" s="1059">
        <v>35</v>
      </c>
      <c r="AE31" s="1059"/>
      <c r="AF31" s="1059"/>
      <c r="AG31" s="1059"/>
      <c r="AH31" s="1059"/>
      <c r="AI31" s="1059"/>
      <c r="AJ31" s="1059"/>
      <c r="AK31" s="1059">
        <f t="shared" si="0"/>
        <v>1727</v>
      </c>
      <c r="AL31" s="1059"/>
      <c r="AM31" s="1059"/>
      <c r="AN31" s="1059"/>
      <c r="AO31" s="1059"/>
      <c r="AP31" s="1059"/>
      <c r="AQ31" s="1059"/>
      <c r="AR31" s="1059">
        <v>727</v>
      </c>
      <c r="AS31" s="1059"/>
      <c r="AT31" s="1059"/>
      <c r="AU31" s="1059"/>
      <c r="AV31" s="1059"/>
      <c r="AW31" s="1059"/>
      <c r="AX31" s="1059"/>
      <c r="AY31" s="1059">
        <v>1000</v>
      </c>
      <c r="AZ31" s="1059"/>
      <c r="BA31" s="1059"/>
      <c r="BB31" s="1059"/>
      <c r="BC31" s="1059"/>
      <c r="BD31" s="1059"/>
      <c r="BE31" s="1059"/>
    </row>
    <row r="32" spans="2:58" s="36" customFormat="1" ht="15" customHeight="1">
      <c r="F32" s="908" t="s">
        <v>881</v>
      </c>
      <c r="G32" s="908"/>
      <c r="H32" s="908"/>
      <c r="I32" s="908"/>
      <c r="J32" s="908"/>
      <c r="K32" s="908"/>
      <c r="L32" s="908"/>
      <c r="M32" s="908"/>
      <c r="N32" s="908"/>
      <c r="O32" s="49"/>
      <c r="P32" s="549"/>
      <c r="Q32" s="550"/>
      <c r="R32" s="1059">
        <v>7</v>
      </c>
      <c r="S32" s="1059"/>
      <c r="T32" s="1059"/>
      <c r="U32" s="1059"/>
      <c r="V32" s="1059"/>
      <c r="W32" s="1067" t="s">
        <v>123</v>
      </c>
      <c r="X32" s="1067"/>
      <c r="Y32" s="1067"/>
      <c r="Z32" s="1067"/>
      <c r="AA32" s="1067"/>
      <c r="AB32" s="1067"/>
      <c r="AC32" s="1067"/>
      <c r="AD32" s="1059">
        <v>68</v>
      </c>
      <c r="AE32" s="1059"/>
      <c r="AF32" s="1059"/>
      <c r="AG32" s="1059"/>
      <c r="AH32" s="1059"/>
      <c r="AI32" s="1059"/>
      <c r="AJ32" s="1059"/>
      <c r="AK32" s="1059">
        <f t="shared" si="0"/>
        <v>3286</v>
      </c>
      <c r="AL32" s="1059"/>
      <c r="AM32" s="1059"/>
      <c r="AN32" s="1059"/>
      <c r="AO32" s="1059"/>
      <c r="AP32" s="1059"/>
      <c r="AQ32" s="1059"/>
      <c r="AR32" s="1059">
        <v>1758</v>
      </c>
      <c r="AS32" s="1059"/>
      <c r="AT32" s="1059"/>
      <c r="AU32" s="1059"/>
      <c r="AV32" s="1059"/>
      <c r="AW32" s="1059"/>
      <c r="AX32" s="1059"/>
      <c r="AY32" s="1059">
        <v>1528</v>
      </c>
      <c r="AZ32" s="1059"/>
      <c r="BA32" s="1059"/>
      <c r="BB32" s="1059"/>
      <c r="BC32" s="1059"/>
      <c r="BD32" s="1059"/>
      <c r="BE32" s="1059"/>
    </row>
    <row r="33" spans="2:64" s="36" customFormat="1" ht="15" customHeight="1">
      <c r="B33" s="908" t="s">
        <v>849</v>
      </c>
      <c r="C33" s="908"/>
      <c r="D33" s="908"/>
      <c r="E33" s="908"/>
      <c r="F33" s="908"/>
      <c r="G33" s="908"/>
      <c r="H33" s="908"/>
      <c r="I33" s="908"/>
      <c r="J33" s="908"/>
      <c r="K33" s="908"/>
      <c r="L33" s="908"/>
      <c r="M33" s="908"/>
      <c r="N33" s="908"/>
      <c r="O33" s="49"/>
      <c r="P33" s="549"/>
      <c r="Q33" s="550"/>
      <c r="R33" s="1059">
        <f>SUM(Q34:T35)</f>
        <v>2</v>
      </c>
      <c r="S33" s="1059"/>
      <c r="T33" s="1059"/>
      <c r="U33" s="1059"/>
      <c r="V33" s="1059"/>
      <c r="W33" s="1066">
        <f>SUM(W34:AC35)</f>
        <v>24</v>
      </c>
      <c r="X33" s="1066"/>
      <c r="Y33" s="1066"/>
      <c r="Z33" s="1066"/>
      <c r="AA33" s="1066"/>
      <c r="AB33" s="1066"/>
      <c r="AC33" s="1066"/>
      <c r="AD33" s="1059">
        <f>SUM(AD34:AJ35)</f>
        <v>66</v>
      </c>
      <c r="AE33" s="1059"/>
      <c r="AF33" s="1059"/>
      <c r="AG33" s="1059"/>
      <c r="AH33" s="1059"/>
      <c r="AI33" s="1059"/>
      <c r="AJ33" s="1059"/>
      <c r="AK33" s="1059">
        <f t="shared" si="0"/>
        <v>555</v>
      </c>
      <c r="AL33" s="1059"/>
      <c r="AM33" s="1059"/>
      <c r="AN33" s="1059"/>
      <c r="AO33" s="1059"/>
      <c r="AP33" s="1059"/>
      <c r="AQ33" s="1059"/>
      <c r="AR33" s="1059">
        <f>SUM(AR34:AX35)</f>
        <v>247</v>
      </c>
      <c r="AS33" s="1059"/>
      <c r="AT33" s="1059"/>
      <c r="AU33" s="1059"/>
      <c r="AV33" s="1059"/>
      <c r="AW33" s="1059"/>
      <c r="AX33" s="1059"/>
      <c r="AY33" s="1059">
        <f>SUM(AY34:BE35)</f>
        <v>308</v>
      </c>
      <c r="AZ33" s="1059"/>
      <c r="BA33" s="1059"/>
      <c r="BB33" s="1059"/>
      <c r="BC33" s="1059"/>
      <c r="BD33" s="1059"/>
      <c r="BE33" s="1059"/>
    </row>
    <row r="34" spans="2:64" s="36" customFormat="1" ht="15" customHeight="1">
      <c r="F34" s="908" t="s">
        <v>882</v>
      </c>
      <c r="G34" s="908"/>
      <c r="H34" s="908"/>
      <c r="I34" s="908"/>
      <c r="J34" s="908"/>
      <c r="K34" s="908"/>
      <c r="L34" s="908"/>
      <c r="M34" s="908"/>
      <c r="N34" s="908"/>
      <c r="O34" s="49"/>
      <c r="P34" s="549"/>
      <c r="Q34" s="550"/>
      <c r="R34" s="1059">
        <v>1</v>
      </c>
      <c r="S34" s="1059"/>
      <c r="T34" s="1059"/>
      <c r="U34" s="1059"/>
      <c r="V34" s="1059"/>
      <c r="W34" s="1066">
        <v>18</v>
      </c>
      <c r="X34" s="1066"/>
      <c r="Y34" s="1066"/>
      <c r="Z34" s="1066"/>
      <c r="AA34" s="1066"/>
      <c r="AB34" s="1066"/>
      <c r="AC34" s="1066"/>
      <c r="AD34" s="1059">
        <v>47</v>
      </c>
      <c r="AE34" s="1059"/>
      <c r="AF34" s="1059"/>
      <c r="AG34" s="1059"/>
      <c r="AH34" s="1059"/>
      <c r="AI34" s="1059"/>
      <c r="AJ34" s="1059"/>
      <c r="AK34" s="1059">
        <f t="shared" si="0"/>
        <v>482</v>
      </c>
      <c r="AL34" s="1059"/>
      <c r="AM34" s="1059"/>
      <c r="AN34" s="1059"/>
      <c r="AO34" s="1059"/>
      <c r="AP34" s="1059"/>
      <c r="AQ34" s="1059"/>
      <c r="AR34" s="1068">
        <v>203</v>
      </c>
      <c r="AS34" s="1068"/>
      <c r="AT34" s="1068"/>
      <c r="AU34" s="1068"/>
      <c r="AV34" s="1068"/>
      <c r="AW34" s="1068"/>
      <c r="AX34" s="1068"/>
      <c r="AY34" s="1068">
        <v>279</v>
      </c>
      <c r="AZ34" s="1068"/>
      <c r="BA34" s="1068"/>
      <c r="BB34" s="1068"/>
      <c r="BC34" s="1068"/>
      <c r="BD34" s="1068"/>
      <c r="BE34" s="1068"/>
    </row>
    <row r="35" spans="2:64" s="36" customFormat="1" ht="15" customHeight="1">
      <c r="F35" s="908" t="s">
        <v>881</v>
      </c>
      <c r="G35" s="908"/>
      <c r="H35" s="908"/>
      <c r="I35" s="908"/>
      <c r="J35" s="908"/>
      <c r="K35" s="908"/>
      <c r="L35" s="908"/>
      <c r="M35" s="908"/>
      <c r="N35" s="908"/>
      <c r="O35" s="49"/>
      <c r="P35" s="549"/>
      <c r="Q35" s="550"/>
      <c r="R35" s="1059">
        <v>1</v>
      </c>
      <c r="S35" s="1059"/>
      <c r="T35" s="1059"/>
      <c r="U35" s="1059"/>
      <c r="V35" s="1059"/>
      <c r="W35" s="1066">
        <v>6</v>
      </c>
      <c r="X35" s="1066"/>
      <c r="Y35" s="1066"/>
      <c r="Z35" s="1066"/>
      <c r="AA35" s="1066"/>
      <c r="AB35" s="1066"/>
      <c r="AC35" s="1066"/>
      <c r="AD35" s="1059">
        <v>19</v>
      </c>
      <c r="AE35" s="1059"/>
      <c r="AF35" s="1059"/>
      <c r="AG35" s="1059"/>
      <c r="AH35" s="1059"/>
      <c r="AI35" s="1059"/>
      <c r="AJ35" s="1059"/>
      <c r="AK35" s="1059">
        <f t="shared" si="0"/>
        <v>73</v>
      </c>
      <c r="AL35" s="1059"/>
      <c r="AM35" s="1059"/>
      <c r="AN35" s="1059"/>
      <c r="AO35" s="1059"/>
      <c r="AP35" s="1059"/>
      <c r="AQ35" s="1059"/>
      <c r="AR35" s="1068">
        <v>44</v>
      </c>
      <c r="AS35" s="1068"/>
      <c r="AT35" s="1068"/>
      <c r="AU35" s="1068"/>
      <c r="AV35" s="1068"/>
      <c r="AW35" s="1068"/>
      <c r="AX35" s="1068"/>
      <c r="AY35" s="1068">
        <v>29</v>
      </c>
      <c r="AZ35" s="1068"/>
      <c r="BA35" s="1068"/>
      <c r="BB35" s="1068"/>
      <c r="BC35" s="1068"/>
      <c r="BD35" s="1068"/>
      <c r="BE35" s="1068"/>
    </row>
    <row r="36" spans="2:64" s="36" customFormat="1" ht="15" customHeight="1">
      <c r="B36" s="908" t="s">
        <v>887</v>
      </c>
      <c r="C36" s="908"/>
      <c r="D36" s="908"/>
      <c r="E36" s="908"/>
      <c r="F36" s="908"/>
      <c r="G36" s="908"/>
      <c r="H36" s="908"/>
      <c r="I36" s="908"/>
      <c r="J36" s="908"/>
      <c r="K36" s="908"/>
      <c r="L36" s="908"/>
      <c r="M36" s="908"/>
      <c r="N36" s="908"/>
      <c r="O36" s="49"/>
      <c r="P36" s="549"/>
      <c r="Q36" s="550"/>
      <c r="R36" s="1059">
        <v>40</v>
      </c>
      <c r="S36" s="1059"/>
      <c r="T36" s="1059"/>
      <c r="U36" s="1059"/>
      <c r="V36" s="1059"/>
      <c r="W36" s="1066">
        <v>1646</v>
      </c>
      <c r="X36" s="1066"/>
      <c r="Y36" s="1066"/>
      <c r="Z36" s="1066"/>
      <c r="AA36" s="1066"/>
      <c r="AB36" s="1066"/>
      <c r="AC36" s="1066"/>
      <c r="AD36" s="1059">
        <v>3713</v>
      </c>
      <c r="AE36" s="1059"/>
      <c r="AF36" s="1059"/>
      <c r="AG36" s="1059"/>
      <c r="AH36" s="1059"/>
      <c r="AI36" s="1059"/>
      <c r="AJ36" s="1059"/>
      <c r="AK36" s="1059">
        <f t="shared" si="0"/>
        <v>7137</v>
      </c>
      <c r="AL36" s="1059"/>
      <c r="AM36" s="1059"/>
      <c r="AN36" s="1059"/>
      <c r="AO36" s="1059"/>
      <c r="AP36" s="1059"/>
      <c r="AQ36" s="1059"/>
      <c r="AR36" s="1059">
        <v>4672</v>
      </c>
      <c r="AS36" s="1059"/>
      <c r="AT36" s="1059"/>
      <c r="AU36" s="1059"/>
      <c r="AV36" s="1059"/>
      <c r="AW36" s="1059"/>
      <c r="AX36" s="1059"/>
      <c r="AY36" s="1059">
        <v>2465</v>
      </c>
      <c r="AZ36" s="1059"/>
      <c r="BA36" s="1059"/>
      <c r="BB36" s="1059"/>
      <c r="BC36" s="1059"/>
      <c r="BD36" s="1059"/>
      <c r="BE36" s="1059"/>
      <c r="BF36" s="26"/>
    </row>
    <row r="37" spans="2:64" s="36" customFormat="1" ht="15" customHeight="1">
      <c r="B37" s="1069" t="s">
        <v>886</v>
      </c>
      <c r="C37" s="1069"/>
      <c r="D37" s="1069"/>
      <c r="E37" s="1069"/>
      <c r="F37" s="1069"/>
      <c r="G37" s="1069"/>
      <c r="H37" s="1069"/>
      <c r="I37" s="1069"/>
      <c r="J37" s="1069"/>
      <c r="K37" s="1069"/>
      <c r="L37" s="1069"/>
      <c r="M37" s="1069"/>
      <c r="N37" s="1069"/>
      <c r="O37" s="1070"/>
      <c r="P37" s="549"/>
      <c r="Q37" s="550"/>
      <c r="R37" s="1068">
        <v>3</v>
      </c>
      <c r="S37" s="1068"/>
      <c r="T37" s="1068"/>
      <c r="U37" s="1068"/>
      <c r="V37" s="1068"/>
      <c r="W37" s="1058" t="s">
        <v>123</v>
      </c>
      <c r="X37" s="1058"/>
      <c r="Y37" s="1058"/>
      <c r="Z37" s="1058"/>
      <c r="AA37" s="1058"/>
      <c r="AB37" s="1058"/>
      <c r="AC37" s="1058"/>
      <c r="AD37" s="1068">
        <v>220</v>
      </c>
      <c r="AE37" s="1068"/>
      <c r="AF37" s="1068"/>
      <c r="AG37" s="1068"/>
      <c r="AH37" s="1068"/>
      <c r="AI37" s="1068"/>
      <c r="AJ37" s="1068"/>
      <c r="AK37" s="1068">
        <f t="shared" si="0"/>
        <v>3320</v>
      </c>
      <c r="AL37" s="1068"/>
      <c r="AM37" s="1068"/>
      <c r="AN37" s="1068"/>
      <c r="AO37" s="1068"/>
      <c r="AP37" s="1068"/>
      <c r="AQ37" s="1068"/>
      <c r="AR37" s="1068">
        <v>2436</v>
      </c>
      <c r="AS37" s="1068"/>
      <c r="AT37" s="1068"/>
      <c r="AU37" s="1068"/>
      <c r="AV37" s="1068"/>
      <c r="AW37" s="1068"/>
      <c r="AX37" s="1068"/>
      <c r="AY37" s="1068">
        <v>884</v>
      </c>
      <c r="AZ37" s="1068"/>
      <c r="BA37" s="1068"/>
      <c r="BB37" s="1068"/>
      <c r="BC37" s="1068"/>
      <c r="BD37" s="1068"/>
      <c r="BE37" s="1068"/>
      <c r="BF37" s="26"/>
    </row>
    <row r="38" spans="2:64" s="36" customFormat="1" ht="15" customHeight="1">
      <c r="B38" s="908" t="s">
        <v>885</v>
      </c>
      <c r="C38" s="639"/>
      <c r="D38" s="639"/>
      <c r="E38" s="639"/>
      <c r="F38" s="639"/>
      <c r="G38" s="639"/>
      <c r="H38" s="639"/>
      <c r="I38" s="639"/>
      <c r="J38" s="639"/>
      <c r="K38" s="639"/>
      <c r="L38" s="639"/>
      <c r="M38" s="639"/>
      <c r="N38" s="639"/>
      <c r="O38" s="805"/>
      <c r="P38" s="549"/>
      <c r="Q38" s="550"/>
      <c r="R38" s="1068">
        <v>17</v>
      </c>
      <c r="S38" s="1068"/>
      <c r="T38" s="1068"/>
      <c r="U38" s="1068"/>
      <c r="V38" s="1068"/>
      <c r="W38" s="1058" t="s">
        <v>123</v>
      </c>
      <c r="X38" s="1058"/>
      <c r="Y38" s="1058"/>
      <c r="Z38" s="1058"/>
      <c r="AA38" s="1058"/>
      <c r="AB38" s="1058"/>
      <c r="AC38" s="1058"/>
      <c r="AD38" s="1068">
        <v>382</v>
      </c>
      <c r="AE38" s="1068"/>
      <c r="AF38" s="1068"/>
      <c r="AG38" s="1068"/>
      <c r="AH38" s="1068"/>
      <c r="AI38" s="1068"/>
      <c r="AJ38" s="1068"/>
      <c r="AK38" s="1068">
        <f t="shared" si="0"/>
        <v>5400</v>
      </c>
      <c r="AL38" s="1068"/>
      <c r="AM38" s="1068"/>
      <c r="AN38" s="1068"/>
      <c r="AO38" s="1068"/>
      <c r="AP38" s="1068"/>
      <c r="AQ38" s="1068"/>
      <c r="AR38" s="1068">
        <v>969</v>
      </c>
      <c r="AS38" s="1068"/>
      <c r="AT38" s="1068"/>
      <c r="AU38" s="1068"/>
      <c r="AV38" s="1068"/>
      <c r="AW38" s="1068"/>
      <c r="AX38" s="1068"/>
      <c r="AY38" s="1068">
        <v>4431</v>
      </c>
      <c r="AZ38" s="1068"/>
      <c r="BA38" s="1068"/>
      <c r="BB38" s="1068"/>
      <c r="BC38" s="1068"/>
      <c r="BD38" s="1068"/>
      <c r="BE38" s="1068"/>
      <c r="BF38" s="26"/>
    </row>
    <row r="39" spans="2:64" s="36" customFormat="1" ht="15" customHeight="1">
      <c r="B39" s="908" t="s">
        <v>884</v>
      </c>
      <c r="C39" s="908"/>
      <c r="D39" s="908"/>
      <c r="E39" s="908"/>
      <c r="F39" s="908"/>
      <c r="G39" s="908"/>
      <c r="H39" s="908"/>
      <c r="I39" s="908"/>
      <c r="J39" s="908"/>
      <c r="K39" s="908"/>
      <c r="L39" s="908"/>
      <c r="M39" s="908"/>
      <c r="N39" s="908"/>
      <c r="O39" s="1065"/>
      <c r="P39" s="549"/>
      <c r="Q39" s="550"/>
      <c r="R39" s="1068">
        <f>SUM(Q40:T42)</f>
        <v>34</v>
      </c>
      <c r="S39" s="1068"/>
      <c r="T39" s="1068"/>
      <c r="U39" s="1068"/>
      <c r="V39" s="1068"/>
      <c r="W39" s="1071">
        <v>0</v>
      </c>
      <c r="X39" s="1071"/>
      <c r="Y39" s="1071"/>
      <c r="Z39" s="1071"/>
      <c r="AA39" s="1071"/>
      <c r="AB39" s="1071"/>
      <c r="AC39" s="1071"/>
      <c r="AD39" s="1068">
        <f>SUM(AD40:AJ42)</f>
        <v>9019</v>
      </c>
      <c r="AE39" s="1068"/>
      <c r="AF39" s="1068"/>
      <c r="AG39" s="1068"/>
      <c r="AH39" s="1068"/>
      <c r="AI39" s="1068"/>
      <c r="AJ39" s="1068"/>
      <c r="AK39" s="1068">
        <f t="shared" si="0"/>
        <v>122689</v>
      </c>
      <c r="AL39" s="1068"/>
      <c r="AM39" s="1068"/>
      <c r="AN39" s="1068"/>
      <c r="AO39" s="1068"/>
      <c r="AP39" s="1068"/>
      <c r="AQ39" s="1068"/>
      <c r="AR39" s="1068">
        <f>SUM(AR40:AX42)</f>
        <v>69090</v>
      </c>
      <c r="AS39" s="1068"/>
      <c r="AT39" s="1068"/>
      <c r="AU39" s="1068"/>
      <c r="AV39" s="1068"/>
      <c r="AW39" s="1068"/>
      <c r="AX39" s="1068"/>
      <c r="AY39" s="1068">
        <f>SUM(AY40:BE42)</f>
        <v>53599</v>
      </c>
      <c r="AZ39" s="1068"/>
      <c r="BA39" s="1068"/>
      <c r="BB39" s="1068"/>
      <c r="BC39" s="1068"/>
      <c r="BD39" s="1068"/>
      <c r="BE39" s="1068"/>
    </row>
    <row r="40" spans="2:64" s="36" customFormat="1" ht="15" customHeight="1">
      <c r="E40" s="403"/>
      <c r="F40" s="908" t="s">
        <v>883</v>
      </c>
      <c r="G40" s="908"/>
      <c r="H40" s="908"/>
      <c r="I40" s="908"/>
      <c r="J40" s="908"/>
      <c r="K40" s="908"/>
      <c r="L40" s="908"/>
      <c r="M40" s="908"/>
      <c r="N40" s="908"/>
      <c r="O40" s="49"/>
      <c r="P40" s="549"/>
      <c r="Q40" s="550"/>
      <c r="R40" s="1068">
        <v>3</v>
      </c>
      <c r="S40" s="1068"/>
      <c r="T40" s="1068"/>
      <c r="U40" s="1068"/>
      <c r="V40" s="1068"/>
      <c r="W40" s="1058" t="s">
        <v>123</v>
      </c>
      <c r="X40" s="1058"/>
      <c r="Y40" s="1058"/>
      <c r="Z40" s="1058"/>
      <c r="AA40" s="1058"/>
      <c r="AB40" s="1058"/>
      <c r="AC40" s="1058"/>
      <c r="AD40" s="1068">
        <v>2977</v>
      </c>
      <c r="AE40" s="1068"/>
      <c r="AF40" s="1068"/>
      <c r="AG40" s="1068"/>
      <c r="AH40" s="1068"/>
      <c r="AI40" s="1068"/>
      <c r="AJ40" s="1068"/>
      <c r="AK40" s="1068">
        <f t="shared" si="0"/>
        <v>27567</v>
      </c>
      <c r="AL40" s="1068"/>
      <c r="AM40" s="1068"/>
      <c r="AN40" s="1068"/>
      <c r="AO40" s="1068"/>
      <c r="AP40" s="1068"/>
      <c r="AQ40" s="1068"/>
      <c r="AR40" s="1068">
        <v>19464</v>
      </c>
      <c r="AS40" s="1068"/>
      <c r="AT40" s="1068"/>
      <c r="AU40" s="1068"/>
      <c r="AV40" s="1068"/>
      <c r="AW40" s="1068"/>
      <c r="AX40" s="1068"/>
      <c r="AY40" s="1068">
        <v>8103</v>
      </c>
      <c r="AZ40" s="1068"/>
      <c r="BA40" s="1068"/>
      <c r="BB40" s="1068"/>
      <c r="BC40" s="1068"/>
      <c r="BD40" s="1068"/>
      <c r="BE40" s="1068"/>
    </row>
    <row r="41" spans="2:64" s="36" customFormat="1" ht="15" customHeight="1">
      <c r="F41" s="908" t="s">
        <v>882</v>
      </c>
      <c r="G41" s="908"/>
      <c r="H41" s="908"/>
      <c r="I41" s="908"/>
      <c r="J41" s="908"/>
      <c r="K41" s="908"/>
      <c r="L41" s="908"/>
      <c r="M41" s="908"/>
      <c r="N41" s="908"/>
      <c r="O41" s="49"/>
      <c r="P41" s="549"/>
      <c r="Q41" s="550"/>
      <c r="R41" s="1068">
        <v>4</v>
      </c>
      <c r="S41" s="1068"/>
      <c r="T41" s="1068"/>
      <c r="U41" s="1068"/>
      <c r="V41" s="1068"/>
      <c r="W41" s="1058" t="s">
        <v>123</v>
      </c>
      <c r="X41" s="1058"/>
      <c r="Y41" s="1058"/>
      <c r="Z41" s="1058"/>
      <c r="AA41" s="1058"/>
      <c r="AB41" s="1058"/>
      <c r="AC41" s="1058"/>
      <c r="AD41" s="1068">
        <v>565</v>
      </c>
      <c r="AE41" s="1068"/>
      <c r="AF41" s="1068"/>
      <c r="AG41" s="1068"/>
      <c r="AH41" s="1068"/>
      <c r="AI41" s="1068"/>
      <c r="AJ41" s="1068"/>
      <c r="AK41" s="1068">
        <f t="shared" si="0"/>
        <v>9792</v>
      </c>
      <c r="AL41" s="1068"/>
      <c r="AM41" s="1068"/>
      <c r="AN41" s="1068"/>
      <c r="AO41" s="1068"/>
      <c r="AP41" s="1068"/>
      <c r="AQ41" s="1068"/>
      <c r="AR41" s="1068">
        <v>3820</v>
      </c>
      <c r="AS41" s="1068"/>
      <c r="AT41" s="1068"/>
      <c r="AU41" s="1068"/>
      <c r="AV41" s="1068"/>
      <c r="AW41" s="1068"/>
      <c r="AX41" s="1068"/>
      <c r="AY41" s="1068">
        <v>5972</v>
      </c>
      <c r="AZ41" s="1068"/>
      <c r="BA41" s="1068"/>
      <c r="BB41" s="1068"/>
      <c r="BC41" s="1068"/>
      <c r="BD41" s="1068"/>
      <c r="BE41" s="1068"/>
    </row>
    <row r="42" spans="2:64" s="36" customFormat="1" ht="15" customHeight="1">
      <c r="B42" s="42"/>
      <c r="C42" s="42"/>
      <c r="D42" s="42"/>
      <c r="E42" s="42"/>
      <c r="F42" s="908" t="s">
        <v>881</v>
      </c>
      <c r="G42" s="908"/>
      <c r="H42" s="908"/>
      <c r="I42" s="908"/>
      <c r="J42" s="908"/>
      <c r="K42" s="908"/>
      <c r="L42" s="908"/>
      <c r="M42" s="908"/>
      <c r="N42" s="908"/>
      <c r="O42" s="49"/>
      <c r="P42" s="549"/>
      <c r="Q42" s="550"/>
      <c r="R42" s="1068">
        <v>27</v>
      </c>
      <c r="S42" s="1068"/>
      <c r="T42" s="1068"/>
      <c r="U42" s="1068"/>
      <c r="V42" s="1068"/>
      <c r="W42" s="1058" t="s">
        <v>123</v>
      </c>
      <c r="X42" s="1058"/>
      <c r="Y42" s="1058"/>
      <c r="Z42" s="1058"/>
      <c r="AA42" s="1058"/>
      <c r="AB42" s="1058"/>
      <c r="AC42" s="1058"/>
      <c r="AD42" s="1068">
        <v>5477</v>
      </c>
      <c r="AE42" s="1068"/>
      <c r="AF42" s="1068"/>
      <c r="AG42" s="1068"/>
      <c r="AH42" s="1068"/>
      <c r="AI42" s="1068"/>
      <c r="AJ42" s="1068"/>
      <c r="AK42" s="1068">
        <f t="shared" si="0"/>
        <v>85330</v>
      </c>
      <c r="AL42" s="1068"/>
      <c r="AM42" s="1068"/>
      <c r="AN42" s="1068"/>
      <c r="AO42" s="1068"/>
      <c r="AP42" s="1068"/>
      <c r="AQ42" s="1068"/>
      <c r="AR42" s="1068">
        <v>45806</v>
      </c>
      <c r="AS42" s="1068"/>
      <c r="AT42" s="1068"/>
      <c r="AU42" s="1068"/>
      <c r="AV42" s="1068"/>
      <c r="AW42" s="1068"/>
      <c r="AX42" s="1068"/>
      <c r="AY42" s="1068">
        <v>39524</v>
      </c>
      <c r="AZ42" s="1068"/>
      <c r="BA42" s="1068"/>
      <c r="BB42" s="1068"/>
      <c r="BC42" s="1068"/>
      <c r="BD42" s="1068"/>
      <c r="BE42" s="1068"/>
      <c r="BG42" s="26"/>
      <c r="BH42" s="26"/>
      <c r="BI42" s="26"/>
      <c r="BJ42" s="26"/>
      <c r="BK42" s="26"/>
      <c r="BL42" s="26"/>
    </row>
    <row r="43" spans="2:64" ht="6" customHeight="1">
      <c r="B43" s="73"/>
      <c r="C43" s="73"/>
      <c r="D43" s="73"/>
      <c r="E43" s="73"/>
      <c r="F43" s="73"/>
      <c r="G43" s="73"/>
      <c r="H43" s="73"/>
      <c r="I43" s="73"/>
      <c r="J43" s="73"/>
      <c r="K43" s="73"/>
      <c r="L43" s="73"/>
      <c r="M43" s="73"/>
      <c r="N43" s="73"/>
      <c r="O43" s="87"/>
      <c r="P43" s="552"/>
      <c r="Q43" s="552"/>
      <c r="R43" s="552"/>
      <c r="S43" s="552"/>
      <c r="T43" s="552"/>
      <c r="U43" s="552"/>
      <c r="V43" s="552"/>
      <c r="W43" s="1060"/>
      <c r="X43" s="1060"/>
      <c r="Y43" s="1060"/>
      <c r="Z43" s="1060"/>
      <c r="AA43" s="1060"/>
      <c r="AB43" s="1060"/>
      <c r="AC43" s="1060"/>
      <c r="AD43" s="552"/>
      <c r="AE43" s="552"/>
      <c r="AF43" s="552"/>
      <c r="AG43" s="552"/>
      <c r="AH43" s="552"/>
      <c r="AI43" s="552"/>
      <c r="AJ43" s="552"/>
      <c r="AK43" s="552"/>
      <c r="AL43" s="552"/>
      <c r="AM43" s="552"/>
      <c r="AN43" s="552"/>
      <c r="AO43" s="552"/>
      <c r="AP43" s="552"/>
      <c r="AQ43" s="552"/>
      <c r="AR43" s="552"/>
      <c r="AS43" s="552"/>
      <c r="AT43" s="552"/>
      <c r="AU43" s="552"/>
      <c r="AV43" s="552"/>
      <c r="AW43" s="552"/>
      <c r="AX43" s="552"/>
      <c r="AY43" s="552"/>
      <c r="AZ43" s="552"/>
      <c r="BA43" s="552"/>
      <c r="BB43" s="553"/>
      <c r="BC43" s="554"/>
      <c r="BD43" s="554"/>
      <c r="BE43" s="554"/>
      <c r="BF43" s="36"/>
    </row>
    <row r="44" spans="2:64" s="28" customFormat="1" ht="12.9" customHeight="1">
      <c r="B44" s="28" t="s">
        <v>880</v>
      </c>
      <c r="M44" s="32"/>
      <c r="N44" s="32"/>
      <c r="O44" s="32"/>
    </row>
    <row r="45" spans="2:64" s="28" customFormat="1" ht="12.9" customHeight="1">
      <c r="B45" s="28" t="s">
        <v>879</v>
      </c>
      <c r="M45" s="32"/>
      <c r="N45" s="32"/>
      <c r="O45" s="32"/>
    </row>
    <row r="46" spans="2:64" s="28" customFormat="1" ht="12.9" customHeight="1">
      <c r="B46" s="28" t="s">
        <v>878</v>
      </c>
      <c r="M46" s="32"/>
      <c r="N46" s="32"/>
      <c r="O46" s="32"/>
    </row>
    <row r="47" spans="2:64" s="28" customFormat="1" ht="12.9" customHeight="1">
      <c r="B47" s="28" t="s">
        <v>877</v>
      </c>
      <c r="M47" s="32"/>
      <c r="N47" s="32"/>
      <c r="O47" s="32"/>
    </row>
    <row r="48" spans="2:64" s="28" customFormat="1" ht="12.9" customHeight="1">
      <c r="B48" s="28" t="s">
        <v>876</v>
      </c>
      <c r="M48" s="32"/>
      <c r="N48" s="32"/>
      <c r="O48" s="32"/>
    </row>
    <row r="49" spans="2:64" s="28" customFormat="1" ht="12.9" customHeight="1">
      <c r="C49" s="28" t="s">
        <v>875</v>
      </c>
      <c r="M49" s="32"/>
      <c r="N49" s="32"/>
      <c r="O49" s="32"/>
    </row>
    <row r="50" spans="2:64" s="28" customFormat="1" ht="12.9" customHeight="1">
      <c r="B50" s="28" t="s">
        <v>874</v>
      </c>
      <c r="M50" s="32"/>
      <c r="N50" s="32"/>
      <c r="O50" s="32"/>
    </row>
    <row r="51" spans="2:64" ht="13.5" customHeight="1">
      <c r="B51" s="402"/>
      <c r="C51" s="71"/>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U51" s="56"/>
      <c r="AV51" s="56"/>
      <c r="AW51" s="56"/>
      <c r="AX51" s="56"/>
      <c r="AY51" s="56"/>
      <c r="AZ51" s="56"/>
      <c r="BA51" s="56"/>
      <c r="BC51" s="36"/>
    </row>
    <row r="52" spans="2:64" ht="20.100000000000001" customHeight="1">
      <c r="B52" s="57" t="s">
        <v>873</v>
      </c>
      <c r="C52" s="57"/>
      <c r="D52" s="57"/>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Y52" s="56"/>
      <c r="AZ52" s="56"/>
      <c r="BA52" s="56"/>
      <c r="BC52" s="36"/>
      <c r="BE52" s="48" t="s">
        <v>872</v>
      </c>
    </row>
    <row r="53" spans="2:64" ht="6" customHeight="1">
      <c r="B53" s="159"/>
      <c r="C53" s="159"/>
      <c r="D53" s="57"/>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U53" s="56"/>
      <c r="AV53" s="56"/>
      <c r="AX53" s="56"/>
      <c r="AY53" s="56"/>
      <c r="AZ53" s="56"/>
      <c r="BA53" s="56"/>
      <c r="BB53" s="142"/>
      <c r="BC53" s="36"/>
    </row>
    <row r="54" spans="2:64" ht="17.25" customHeight="1">
      <c r="B54" s="606" t="s">
        <v>338</v>
      </c>
      <c r="C54" s="606"/>
      <c r="D54" s="606"/>
      <c r="E54" s="606"/>
      <c r="F54" s="606"/>
      <c r="G54" s="606"/>
      <c r="H54" s="606"/>
      <c r="I54" s="688"/>
      <c r="J54" s="219"/>
      <c r="K54" s="218"/>
      <c r="L54" s="218"/>
      <c r="M54" s="218"/>
      <c r="N54" s="996" t="s">
        <v>858</v>
      </c>
      <c r="O54" s="996"/>
      <c r="P54" s="996"/>
      <c r="Q54" s="996"/>
      <c r="R54" s="996"/>
      <c r="S54" s="996"/>
      <c r="T54" s="996"/>
      <c r="U54" s="996"/>
      <c r="V54" s="996"/>
      <c r="W54" s="996"/>
      <c r="X54" s="996"/>
      <c r="Y54" s="996"/>
      <c r="Z54" s="996"/>
      <c r="AA54" s="996"/>
      <c r="AB54" s="996"/>
      <c r="AC54" s="996"/>
      <c r="AD54" s="218"/>
      <c r="AE54" s="218"/>
      <c r="AF54" s="218"/>
      <c r="AG54" s="217"/>
      <c r="AH54" s="219"/>
      <c r="AI54" s="218"/>
      <c r="AJ54" s="218"/>
      <c r="AK54" s="218"/>
      <c r="AL54" s="996" t="s">
        <v>660</v>
      </c>
      <c r="AM54" s="996"/>
      <c r="AN54" s="996"/>
      <c r="AO54" s="996"/>
      <c r="AP54" s="996"/>
      <c r="AQ54" s="996"/>
      <c r="AR54" s="996"/>
      <c r="AS54" s="996"/>
      <c r="AT54" s="996"/>
      <c r="AU54" s="996"/>
      <c r="AV54" s="996"/>
      <c r="AW54" s="996"/>
      <c r="AX54" s="996"/>
      <c r="AY54" s="996"/>
      <c r="AZ54" s="996"/>
      <c r="BA54" s="996"/>
      <c r="BB54" s="218"/>
      <c r="BC54" s="218"/>
      <c r="BD54" s="218"/>
      <c r="BE54" s="218"/>
      <c r="BF54" s="56"/>
    </row>
    <row r="55" spans="2:64" ht="17.25" customHeight="1">
      <c r="B55" s="642"/>
      <c r="C55" s="642"/>
      <c r="D55" s="642"/>
      <c r="E55" s="642"/>
      <c r="F55" s="642"/>
      <c r="G55" s="642"/>
      <c r="H55" s="642"/>
      <c r="I55" s="747"/>
      <c r="J55" s="618" t="s">
        <v>869</v>
      </c>
      <c r="K55" s="606"/>
      <c r="L55" s="606"/>
      <c r="M55" s="606"/>
      <c r="N55" s="606"/>
      <c r="O55" s="688"/>
      <c r="P55" s="1033" t="s">
        <v>871</v>
      </c>
      <c r="Q55" s="1034"/>
      <c r="R55" s="1034"/>
      <c r="S55" s="1034"/>
      <c r="T55" s="1034"/>
      <c r="U55" s="1035"/>
      <c r="V55" s="1033" t="s">
        <v>870</v>
      </c>
      <c r="W55" s="1034"/>
      <c r="X55" s="1034"/>
      <c r="Y55" s="1034"/>
      <c r="Z55" s="1034"/>
      <c r="AA55" s="1035"/>
      <c r="AB55" s="1033" t="s">
        <v>866</v>
      </c>
      <c r="AC55" s="1034"/>
      <c r="AD55" s="1034"/>
      <c r="AE55" s="1034"/>
      <c r="AF55" s="1034"/>
      <c r="AG55" s="1035"/>
      <c r="AH55" s="618" t="s">
        <v>869</v>
      </c>
      <c r="AI55" s="606"/>
      <c r="AJ55" s="606"/>
      <c r="AK55" s="606"/>
      <c r="AL55" s="606"/>
      <c r="AM55" s="688"/>
      <c r="AN55" s="1033" t="s">
        <v>868</v>
      </c>
      <c r="AO55" s="1034"/>
      <c r="AP55" s="1034"/>
      <c r="AQ55" s="1034"/>
      <c r="AR55" s="1034"/>
      <c r="AS55" s="1035"/>
      <c r="AT55" s="1033" t="s">
        <v>867</v>
      </c>
      <c r="AU55" s="1034"/>
      <c r="AV55" s="1034"/>
      <c r="AW55" s="1034"/>
      <c r="AX55" s="1034"/>
      <c r="AY55" s="1035"/>
      <c r="AZ55" s="1033" t="s">
        <v>866</v>
      </c>
      <c r="BA55" s="1034"/>
      <c r="BB55" s="1034"/>
      <c r="BC55" s="1034"/>
      <c r="BD55" s="1034"/>
      <c r="BE55" s="1034"/>
      <c r="BF55" s="56"/>
    </row>
    <row r="56" spans="2:64" ht="17.25" customHeight="1">
      <c r="B56" s="607"/>
      <c r="C56" s="607"/>
      <c r="D56" s="607"/>
      <c r="E56" s="607"/>
      <c r="F56" s="607"/>
      <c r="G56" s="607"/>
      <c r="H56" s="607"/>
      <c r="I56" s="685"/>
      <c r="J56" s="619"/>
      <c r="K56" s="607"/>
      <c r="L56" s="607"/>
      <c r="M56" s="607"/>
      <c r="N56" s="607"/>
      <c r="O56" s="685"/>
      <c r="P56" s="1072"/>
      <c r="Q56" s="1073"/>
      <c r="R56" s="1073"/>
      <c r="S56" s="1073"/>
      <c r="T56" s="1073"/>
      <c r="U56" s="1074"/>
      <c r="V56" s="1072"/>
      <c r="W56" s="1073"/>
      <c r="X56" s="1073"/>
      <c r="Y56" s="1073"/>
      <c r="Z56" s="1073"/>
      <c r="AA56" s="1074"/>
      <c r="AB56" s="1072"/>
      <c r="AC56" s="1073"/>
      <c r="AD56" s="1073"/>
      <c r="AE56" s="1073"/>
      <c r="AF56" s="1073"/>
      <c r="AG56" s="1074"/>
      <c r="AH56" s="619"/>
      <c r="AI56" s="607"/>
      <c r="AJ56" s="607"/>
      <c r="AK56" s="607"/>
      <c r="AL56" s="607"/>
      <c r="AM56" s="685"/>
      <c r="AN56" s="1072"/>
      <c r="AO56" s="1073"/>
      <c r="AP56" s="1073"/>
      <c r="AQ56" s="1073"/>
      <c r="AR56" s="1073"/>
      <c r="AS56" s="1074"/>
      <c r="AT56" s="1072"/>
      <c r="AU56" s="1073"/>
      <c r="AV56" s="1073"/>
      <c r="AW56" s="1073"/>
      <c r="AX56" s="1073"/>
      <c r="AY56" s="1074"/>
      <c r="AZ56" s="1072"/>
      <c r="BA56" s="1073"/>
      <c r="BB56" s="1073"/>
      <c r="BC56" s="1073"/>
      <c r="BD56" s="1073"/>
      <c r="BE56" s="1073"/>
      <c r="BF56" s="56"/>
    </row>
    <row r="57" spans="2:64" ht="6" customHeight="1">
      <c r="B57" s="56"/>
      <c r="C57" s="56"/>
      <c r="D57" s="56"/>
      <c r="E57" s="56"/>
      <c r="F57" s="56"/>
      <c r="G57" s="56"/>
      <c r="H57" s="56"/>
      <c r="I57" s="397"/>
      <c r="J57" s="60"/>
      <c r="K57" s="60"/>
      <c r="L57" s="60"/>
      <c r="M57" s="60"/>
      <c r="N57" s="60"/>
      <c r="O57" s="60"/>
      <c r="P57" s="60"/>
      <c r="Q57" s="60"/>
      <c r="R57" s="60"/>
      <c r="S57" s="60"/>
      <c r="T57" s="60"/>
      <c r="U57" s="60"/>
      <c r="V57" s="60"/>
      <c r="W57" s="60"/>
      <c r="X57" s="60"/>
      <c r="Y57" s="56"/>
      <c r="Z57" s="56"/>
      <c r="AA57" s="56"/>
      <c r="AB57" s="56"/>
      <c r="AC57" s="56"/>
      <c r="AD57" s="56"/>
      <c r="AE57" s="60"/>
      <c r="AF57" s="60"/>
      <c r="AG57" s="60"/>
      <c r="AH57" s="60"/>
      <c r="AI57" s="60"/>
      <c r="AJ57" s="60"/>
      <c r="AK57" s="60"/>
      <c r="AL57" s="60"/>
      <c r="AM57" s="60"/>
      <c r="AN57" s="60"/>
      <c r="AO57" s="60"/>
      <c r="AP57" s="60"/>
      <c r="AQ57" s="60"/>
      <c r="AR57" s="60"/>
      <c r="AS57" s="60"/>
      <c r="AT57" s="60"/>
      <c r="AU57" s="60"/>
      <c r="AV57" s="56"/>
      <c r="AW57" s="56"/>
      <c r="AX57" s="56"/>
      <c r="AY57" s="56"/>
      <c r="AZ57" s="56"/>
      <c r="BA57" s="56"/>
      <c r="BB57" s="47"/>
      <c r="BC57" s="36"/>
      <c r="BF57" s="56"/>
      <c r="BG57" s="36"/>
      <c r="BH57" s="36"/>
      <c r="BI57" s="36"/>
      <c r="BJ57" s="36"/>
      <c r="BK57" s="36"/>
      <c r="BL57" s="36"/>
    </row>
    <row r="58" spans="2:64" s="36" customFormat="1" ht="16.5" customHeight="1">
      <c r="B58" s="756" t="s">
        <v>16</v>
      </c>
      <c r="C58" s="756"/>
      <c r="D58" s="756"/>
      <c r="E58" s="603">
        <v>12</v>
      </c>
      <c r="F58" s="603"/>
      <c r="G58" s="612" t="s">
        <v>259</v>
      </c>
      <c r="H58" s="612"/>
      <c r="I58" s="613"/>
      <c r="J58" s="1056">
        <v>3233</v>
      </c>
      <c r="K58" s="1054"/>
      <c r="L58" s="1054"/>
      <c r="M58" s="1054"/>
      <c r="N58" s="1054"/>
      <c r="O58" s="1054"/>
      <c r="P58" s="1054">
        <v>2106</v>
      </c>
      <c r="Q58" s="1054"/>
      <c r="R58" s="1054"/>
      <c r="S58" s="1054"/>
      <c r="T58" s="1054"/>
      <c r="U58" s="1054"/>
      <c r="V58" s="1054">
        <v>839</v>
      </c>
      <c r="W58" s="1054"/>
      <c r="X58" s="1054"/>
      <c r="Y58" s="1054"/>
      <c r="Z58" s="1054"/>
      <c r="AA58" s="1054"/>
      <c r="AB58" s="1054">
        <v>8</v>
      </c>
      <c r="AC58" s="1054"/>
      <c r="AD58" s="1054"/>
      <c r="AE58" s="1054"/>
      <c r="AF58" s="1054"/>
      <c r="AG58" s="1054"/>
      <c r="AH58" s="1054">
        <v>5734</v>
      </c>
      <c r="AI58" s="1054"/>
      <c r="AJ58" s="1054"/>
      <c r="AK58" s="1054"/>
      <c r="AL58" s="1054"/>
      <c r="AM58" s="1054"/>
      <c r="AN58" s="1054">
        <v>1038</v>
      </c>
      <c r="AO58" s="1054"/>
      <c r="AP58" s="1054"/>
      <c r="AQ58" s="1054"/>
      <c r="AR58" s="1054"/>
      <c r="AS58" s="1054"/>
      <c r="AT58" s="1054">
        <v>4412</v>
      </c>
      <c r="AU58" s="1054"/>
      <c r="AV58" s="1054"/>
      <c r="AW58" s="1054"/>
      <c r="AX58" s="1054"/>
      <c r="AY58" s="1054"/>
      <c r="AZ58" s="1054">
        <v>15</v>
      </c>
      <c r="BA58" s="1054"/>
      <c r="BB58" s="1054"/>
      <c r="BC58" s="1054"/>
      <c r="BD58" s="1054"/>
      <c r="BE58" s="1054"/>
      <c r="BF58" s="56"/>
      <c r="BG58" s="26"/>
      <c r="BH58" s="26"/>
      <c r="BI58" s="26"/>
      <c r="BJ58" s="26"/>
      <c r="BK58" s="26"/>
      <c r="BL58" s="26"/>
    </row>
    <row r="59" spans="2:64" s="36" customFormat="1" ht="16.5" customHeight="1">
      <c r="B59" s="187"/>
      <c r="C59" s="187"/>
      <c r="D59" s="187"/>
      <c r="E59" s="603">
        <v>17</v>
      </c>
      <c r="F59" s="603"/>
      <c r="G59" s="187"/>
      <c r="H59" s="187"/>
      <c r="I59" s="49"/>
      <c r="J59" s="1056">
        <v>2411</v>
      </c>
      <c r="K59" s="1054"/>
      <c r="L59" s="1054"/>
      <c r="M59" s="1054"/>
      <c r="N59" s="1054"/>
      <c r="O59" s="1054"/>
      <c r="P59" s="1054">
        <v>1431</v>
      </c>
      <c r="Q59" s="1054"/>
      <c r="R59" s="1054"/>
      <c r="S59" s="1054"/>
      <c r="T59" s="1054"/>
      <c r="U59" s="1054"/>
      <c r="V59" s="1054">
        <v>739</v>
      </c>
      <c r="W59" s="1054"/>
      <c r="X59" s="1054"/>
      <c r="Y59" s="1054"/>
      <c r="Z59" s="1054"/>
      <c r="AA59" s="1054"/>
      <c r="AB59" s="1054">
        <v>3</v>
      </c>
      <c r="AC59" s="1054"/>
      <c r="AD59" s="1054"/>
      <c r="AE59" s="1054"/>
      <c r="AF59" s="1054"/>
      <c r="AG59" s="1054"/>
      <c r="AH59" s="1054">
        <v>4911</v>
      </c>
      <c r="AI59" s="1054"/>
      <c r="AJ59" s="1054"/>
      <c r="AK59" s="1054"/>
      <c r="AL59" s="1054"/>
      <c r="AM59" s="1054"/>
      <c r="AN59" s="1054">
        <v>599</v>
      </c>
      <c r="AO59" s="1054"/>
      <c r="AP59" s="1054"/>
      <c r="AQ59" s="1054"/>
      <c r="AR59" s="1054"/>
      <c r="AS59" s="1054"/>
      <c r="AT59" s="1054">
        <v>4124</v>
      </c>
      <c r="AU59" s="1054"/>
      <c r="AV59" s="1054"/>
      <c r="AW59" s="1054"/>
      <c r="AX59" s="1054"/>
      <c r="AY59" s="1054"/>
      <c r="AZ59" s="1054">
        <v>21</v>
      </c>
      <c r="BA59" s="1054"/>
      <c r="BB59" s="1054"/>
      <c r="BC59" s="1054"/>
      <c r="BD59" s="1054"/>
      <c r="BE59" s="1054"/>
      <c r="BF59" s="56"/>
      <c r="BG59" s="26"/>
      <c r="BH59" s="26"/>
      <c r="BI59" s="26"/>
      <c r="BJ59" s="26"/>
      <c r="BK59" s="26"/>
      <c r="BL59" s="26"/>
    </row>
    <row r="60" spans="2:64" s="36" customFormat="1" ht="16.5" customHeight="1">
      <c r="B60" s="187"/>
      <c r="C60" s="187"/>
      <c r="D60" s="187"/>
      <c r="E60" s="603">
        <v>22</v>
      </c>
      <c r="F60" s="603"/>
      <c r="G60" s="187"/>
      <c r="H60" s="187"/>
      <c r="I60" s="49"/>
      <c r="J60" s="1056">
        <v>2386</v>
      </c>
      <c r="K60" s="1054"/>
      <c r="L60" s="1054"/>
      <c r="M60" s="1054"/>
      <c r="N60" s="1054"/>
      <c r="O60" s="1054"/>
      <c r="P60" s="1054">
        <v>1208</v>
      </c>
      <c r="Q60" s="1054"/>
      <c r="R60" s="1054"/>
      <c r="S60" s="1054"/>
      <c r="T60" s="1054"/>
      <c r="U60" s="1054"/>
      <c r="V60" s="1054">
        <v>817</v>
      </c>
      <c r="W60" s="1054"/>
      <c r="X60" s="1054"/>
      <c r="Y60" s="1054"/>
      <c r="Z60" s="1054"/>
      <c r="AA60" s="1054"/>
      <c r="AB60" s="1057">
        <v>0</v>
      </c>
      <c r="AC60" s="1057"/>
      <c r="AD60" s="1057"/>
      <c r="AE60" s="1057"/>
      <c r="AF60" s="1057"/>
      <c r="AG60" s="1057"/>
      <c r="AH60" s="1054">
        <v>5119</v>
      </c>
      <c r="AI60" s="1054"/>
      <c r="AJ60" s="1054"/>
      <c r="AK60" s="1054"/>
      <c r="AL60" s="1054"/>
      <c r="AM60" s="1054"/>
      <c r="AN60" s="1054">
        <v>765</v>
      </c>
      <c r="AO60" s="1054"/>
      <c r="AP60" s="1054"/>
      <c r="AQ60" s="1054"/>
      <c r="AR60" s="1054"/>
      <c r="AS60" s="1054"/>
      <c r="AT60" s="1054">
        <v>4113</v>
      </c>
      <c r="AU60" s="1054"/>
      <c r="AV60" s="1054"/>
      <c r="AW60" s="1054"/>
      <c r="AX60" s="1054"/>
      <c r="AY60" s="1054"/>
      <c r="AZ60" s="1054">
        <v>7</v>
      </c>
      <c r="BA60" s="1054"/>
      <c r="BB60" s="1054"/>
      <c r="BC60" s="1054"/>
      <c r="BD60" s="1054"/>
      <c r="BE60" s="1054"/>
      <c r="BF60" s="26"/>
    </row>
    <row r="61" spans="2:64" s="36" customFormat="1" ht="16.5" customHeight="1">
      <c r="B61" s="187"/>
      <c r="C61" s="187"/>
      <c r="D61" s="187"/>
      <c r="E61" s="603">
        <v>27</v>
      </c>
      <c r="F61" s="603"/>
      <c r="G61" s="187"/>
      <c r="H61" s="187"/>
      <c r="I61" s="49"/>
      <c r="J61" s="1056">
        <v>2864</v>
      </c>
      <c r="K61" s="1054"/>
      <c r="L61" s="1054"/>
      <c r="M61" s="1054"/>
      <c r="N61" s="1054"/>
      <c r="O61" s="1054"/>
      <c r="P61" s="1054">
        <v>1052</v>
      </c>
      <c r="Q61" s="1054"/>
      <c r="R61" s="1054"/>
      <c r="S61" s="1054"/>
      <c r="T61" s="1054"/>
      <c r="U61" s="1054"/>
      <c r="V61" s="1054">
        <v>1099</v>
      </c>
      <c r="W61" s="1054"/>
      <c r="X61" s="1054"/>
      <c r="Y61" s="1054"/>
      <c r="Z61" s="1054"/>
      <c r="AA61" s="1054"/>
      <c r="AB61" s="1057">
        <v>0</v>
      </c>
      <c r="AC61" s="1057"/>
      <c r="AD61" s="1057"/>
      <c r="AE61" s="1057"/>
      <c r="AF61" s="1057"/>
      <c r="AG61" s="1057"/>
      <c r="AH61" s="1054">
        <v>6007</v>
      </c>
      <c r="AI61" s="1054"/>
      <c r="AJ61" s="1054"/>
      <c r="AK61" s="1054"/>
      <c r="AL61" s="1054"/>
      <c r="AM61" s="1054"/>
      <c r="AN61" s="1054">
        <v>1015</v>
      </c>
      <c r="AO61" s="1054"/>
      <c r="AP61" s="1054"/>
      <c r="AQ61" s="1054"/>
      <c r="AR61" s="1054"/>
      <c r="AS61" s="1054"/>
      <c r="AT61" s="1054">
        <v>4229</v>
      </c>
      <c r="AU61" s="1054"/>
      <c r="AV61" s="1054"/>
      <c r="AW61" s="1054"/>
      <c r="AX61" s="1054"/>
      <c r="AY61" s="1054"/>
      <c r="AZ61" s="1054">
        <v>1</v>
      </c>
      <c r="BA61" s="1054"/>
      <c r="BB61" s="1054"/>
      <c r="BC61" s="1054"/>
      <c r="BD61" s="1054"/>
      <c r="BE61" s="1054"/>
      <c r="BF61" s="26"/>
    </row>
    <row r="62" spans="2:64" s="36" customFormat="1" ht="16.5" customHeight="1">
      <c r="B62" s="756" t="s">
        <v>33</v>
      </c>
      <c r="C62" s="756"/>
      <c r="D62" s="756"/>
      <c r="E62" s="603">
        <v>2</v>
      </c>
      <c r="F62" s="603"/>
      <c r="G62" s="612" t="s">
        <v>259</v>
      </c>
      <c r="H62" s="612"/>
      <c r="I62" s="613"/>
      <c r="J62" s="1056">
        <v>6315</v>
      </c>
      <c r="K62" s="1054"/>
      <c r="L62" s="1054"/>
      <c r="M62" s="1054"/>
      <c r="N62" s="1054"/>
      <c r="O62" s="1054"/>
      <c r="P62" s="1054">
        <v>949</v>
      </c>
      <c r="Q62" s="1054"/>
      <c r="R62" s="1054"/>
      <c r="S62" s="1054"/>
      <c r="T62" s="1054"/>
      <c r="U62" s="1054"/>
      <c r="V62" s="1054">
        <v>3348</v>
      </c>
      <c r="W62" s="1054"/>
      <c r="X62" s="1054"/>
      <c r="Y62" s="1054"/>
      <c r="Z62" s="1054"/>
      <c r="AA62" s="1054"/>
      <c r="AB62" s="1057">
        <v>0</v>
      </c>
      <c r="AC62" s="1057"/>
      <c r="AD62" s="1057"/>
      <c r="AE62" s="1057"/>
      <c r="AF62" s="1057"/>
      <c r="AG62" s="1057"/>
      <c r="AH62" s="1054">
        <v>8662</v>
      </c>
      <c r="AI62" s="1054"/>
      <c r="AJ62" s="1054"/>
      <c r="AK62" s="1054"/>
      <c r="AL62" s="1054"/>
      <c r="AM62" s="1054"/>
      <c r="AN62" s="1054">
        <v>1325</v>
      </c>
      <c r="AO62" s="1054"/>
      <c r="AP62" s="1054"/>
      <c r="AQ62" s="1054"/>
      <c r="AR62" s="1054"/>
      <c r="AS62" s="1054"/>
      <c r="AT62" s="1054">
        <v>6420</v>
      </c>
      <c r="AU62" s="1054"/>
      <c r="AV62" s="1054"/>
      <c r="AW62" s="1054"/>
      <c r="AX62" s="1054"/>
      <c r="AY62" s="1054"/>
      <c r="AZ62" s="1057">
        <v>0</v>
      </c>
      <c r="BA62" s="1057"/>
      <c r="BB62" s="1057"/>
      <c r="BC62" s="1057"/>
      <c r="BD62" s="1057"/>
      <c r="BE62" s="1057"/>
      <c r="BF62" s="26"/>
      <c r="BG62" s="26"/>
      <c r="BH62" s="26"/>
      <c r="BI62" s="26"/>
      <c r="BJ62" s="26"/>
      <c r="BK62" s="26"/>
      <c r="BL62" s="26"/>
    </row>
    <row r="63" spans="2:64" s="36" customFormat="1" ht="16.5" customHeight="1">
      <c r="E63" s="603">
        <v>3</v>
      </c>
      <c r="F63" s="603"/>
      <c r="G63" s="612"/>
      <c r="H63" s="612"/>
      <c r="I63" s="613"/>
      <c r="J63" s="1056">
        <v>8577</v>
      </c>
      <c r="K63" s="1054"/>
      <c r="L63" s="1054"/>
      <c r="M63" s="1054"/>
      <c r="N63" s="1054"/>
      <c r="O63" s="1054"/>
      <c r="P63" s="1054">
        <v>935</v>
      </c>
      <c r="Q63" s="1054"/>
      <c r="R63" s="1054"/>
      <c r="S63" s="1054"/>
      <c r="T63" s="1054"/>
      <c r="U63" s="1054"/>
      <c r="V63" s="1054">
        <v>4391</v>
      </c>
      <c r="W63" s="1054"/>
      <c r="X63" s="1054"/>
      <c r="Y63" s="1054"/>
      <c r="Z63" s="1054"/>
      <c r="AA63" s="1054"/>
      <c r="AB63" s="1057">
        <v>0</v>
      </c>
      <c r="AC63" s="1057"/>
      <c r="AD63" s="1057"/>
      <c r="AE63" s="1057"/>
      <c r="AF63" s="1057"/>
      <c r="AG63" s="1057"/>
      <c r="AH63" s="1054">
        <v>11051</v>
      </c>
      <c r="AI63" s="1054"/>
      <c r="AJ63" s="1054"/>
      <c r="AK63" s="1054"/>
      <c r="AL63" s="1054"/>
      <c r="AM63" s="1054"/>
      <c r="AN63" s="1054">
        <v>1491</v>
      </c>
      <c r="AO63" s="1054"/>
      <c r="AP63" s="1054"/>
      <c r="AQ63" s="1054"/>
      <c r="AR63" s="1054"/>
      <c r="AS63" s="1054"/>
      <c r="AT63" s="1054">
        <v>7908</v>
      </c>
      <c r="AU63" s="1054"/>
      <c r="AV63" s="1054"/>
      <c r="AW63" s="1054"/>
      <c r="AX63" s="1054"/>
      <c r="AY63" s="1054"/>
      <c r="AZ63" s="1057">
        <v>0</v>
      </c>
      <c r="BA63" s="1057"/>
      <c r="BB63" s="1057"/>
      <c r="BC63" s="1057"/>
      <c r="BD63" s="1057"/>
      <c r="BE63" s="1057"/>
      <c r="BF63" s="26"/>
      <c r="BG63" s="26"/>
      <c r="BH63" s="26"/>
      <c r="BI63" s="26"/>
      <c r="BJ63" s="26"/>
      <c r="BK63" s="26"/>
      <c r="BL63" s="26"/>
    </row>
    <row r="64" spans="2:64" s="36" customFormat="1" ht="16.5" customHeight="1">
      <c r="E64" s="603">
        <v>4</v>
      </c>
      <c r="F64" s="603"/>
      <c r="G64" s="523"/>
      <c r="H64" s="523"/>
      <c r="I64" s="524"/>
      <c r="J64" s="1056">
        <v>9200</v>
      </c>
      <c r="K64" s="1054"/>
      <c r="L64" s="1054"/>
      <c r="M64" s="1054"/>
      <c r="N64" s="1054"/>
      <c r="O64" s="1054"/>
      <c r="P64" s="1054">
        <v>1282</v>
      </c>
      <c r="Q64" s="1054"/>
      <c r="R64" s="1054"/>
      <c r="S64" s="1054"/>
      <c r="T64" s="1054"/>
      <c r="U64" s="1054"/>
      <c r="V64" s="1054">
        <v>5813</v>
      </c>
      <c r="W64" s="1054"/>
      <c r="X64" s="1054"/>
      <c r="Y64" s="1054"/>
      <c r="Z64" s="1054"/>
      <c r="AA64" s="1054"/>
      <c r="AB64" s="1057">
        <v>1</v>
      </c>
      <c r="AC64" s="1057"/>
      <c r="AD64" s="1057"/>
      <c r="AE64" s="1057"/>
      <c r="AF64" s="1057"/>
      <c r="AG64" s="1057"/>
      <c r="AH64" s="1054">
        <v>12315</v>
      </c>
      <c r="AI64" s="1054"/>
      <c r="AJ64" s="1054"/>
      <c r="AK64" s="1054"/>
      <c r="AL64" s="1054"/>
      <c r="AM64" s="1054"/>
      <c r="AN64" s="1054">
        <v>1926</v>
      </c>
      <c r="AO64" s="1054"/>
      <c r="AP64" s="1054"/>
      <c r="AQ64" s="1054"/>
      <c r="AR64" s="1054"/>
      <c r="AS64" s="1054"/>
      <c r="AT64" s="1054">
        <v>9418</v>
      </c>
      <c r="AU64" s="1054"/>
      <c r="AV64" s="1054"/>
      <c r="AW64" s="1054"/>
      <c r="AX64" s="1054"/>
      <c r="AY64" s="1054"/>
      <c r="AZ64" s="1057">
        <v>2</v>
      </c>
      <c r="BA64" s="1057"/>
      <c r="BB64" s="1057"/>
      <c r="BC64" s="1057"/>
      <c r="BD64" s="1057"/>
      <c r="BE64" s="1057"/>
      <c r="BF64" s="26"/>
      <c r="BG64" s="26"/>
      <c r="BH64" s="26"/>
      <c r="BI64" s="26"/>
      <c r="BJ64" s="26"/>
      <c r="BK64" s="26"/>
      <c r="BL64" s="26"/>
    </row>
    <row r="65" spans="1:64" s="36" customFormat="1" ht="16.5" customHeight="1">
      <c r="E65" s="603">
        <v>5</v>
      </c>
      <c r="F65" s="603"/>
      <c r="G65" s="47"/>
      <c r="H65" s="47"/>
      <c r="I65" s="93"/>
      <c r="J65" s="1062">
        <v>11222</v>
      </c>
      <c r="K65" s="1055"/>
      <c r="L65" s="1055"/>
      <c r="M65" s="1055"/>
      <c r="N65" s="1055"/>
      <c r="O65" s="1055"/>
      <c r="P65" s="1055">
        <v>2545</v>
      </c>
      <c r="Q65" s="1055"/>
      <c r="R65" s="1055"/>
      <c r="S65" s="1055"/>
      <c r="T65" s="1055"/>
      <c r="U65" s="1055"/>
      <c r="V65" s="1055">
        <v>7328</v>
      </c>
      <c r="W65" s="1055"/>
      <c r="X65" s="1055"/>
      <c r="Y65" s="1055"/>
      <c r="Z65" s="1055"/>
      <c r="AA65" s="1055"/>
      <c r="AB65" s="1063">
        <v>1</v>
      </c>
      <c r="AC65" s="1063"/>
      <c r="AD65" s="1063"/>
      <c r="AE65" s="1063"/>
      <c r="AF65" s="1063"/>
      <c r="AG65" s="1063"/>
      <c r="AH65" s="1055">
        <v>13795</v>
      </c>
      <c r="AI65" s="1055"/>
      <c r="AJ65" s="1055"/>
      <c r="AK65" s="1055"/>
      <c r="AL65" s="1055"/>
      <c r="AM65" s="1055"/>
      <c r="AN65" s="1055">
        <v>2451</v>
      </c>
      <c r="AO65" s="1055"/>
      <c r="AP65" s="1055"/>
      <c r="AQ65" s="1055"/>
      <c r="AR65" s="1055"/>
      <c r="AS65" s="1055"/>
      <c r="AT65" s="1055">
        <v>10820</v>
      </c>
      <c r="AU65" s="1055"/>
      <c r="AV65" s="1055"/>
      <c r="AW65" s="1055"/>
      <c r="AX65" s="1055"/>
      <c r="AY65" s="1055"/>
      <c r="AZ65" s="1061">
        <v>0</v>
      </c>
      <c r="BA65" s="1061"/>
      <c r="BB65" s="1061"/>
      <c r="BC65" s="1061"/>
      <c r="BD65" s="1061"/>
      <c r="BE65" s="1061"/>
      <c r="BF65" s="26"/>
      <c r="BG65" s="26"/>
      <c r="BH65" s="26"/>
      <c r="BI65" s="26"/>
      <c r="BJ65" s="26"/>
      <c r="BK65" s="26"/>
      <c r="BL65" s="26"/>
    </row>
    <row r="66" spans="1:64" ht="6" customHeight="1">
      <c r="B66" s="73"/>
      <c r="C66" s="73"/>
      <c r="D66" s="73"/>
      <c r="E66" s="73"/>
      <c r="F66" s="73"/>
      <c r="G66" s="73"/>
      <c r="H66" s="73"/>
      <c r="I66" s="87"/>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163"/>
      <c r="BC66" s="38"/>
      <c r="BD66" s="73"/>
      <c r="BE66" s="73"/>
    </row>
    <row r="67" spans="1:64" s="28" customFormat="1" ht="12.9" hidden="1" customHeight="1">
      <c r="B67" s="32" t="s">
        <v>865</v>
      </c>
      <c r="M67" s="32"/>
      <c r="N67" s="32"/>
      <c r="O67" s="32"/>
    </row>
    <row r="68" spans="1:64" s="28" customFormat="1" ht="12.9" customHeight="1">
      <c r="B68" s="32" t="s">
        <v>864</v>
      </c>
      <c r="M68" s="32"/>
      <c r="N68" s="32"/>
      <c r="O68" s="32"/>
    </row>
    <row r="69" spans="1:64" s="28" customFormat="1" ht="12.9" customHeight="1">
      <c r="B69" s="401" t="s">
        <v>863</v>
      </c>
      <c r="M69" s="32"/>
      <c r="N69" s="32"/>
      <c r="O69" s="32"/>
      <c r="BA69" s="294"/>
    </row>
    <row r="70" spans="1:64" s="28" customFormat="1" ht="12.9" customHeight="1">
      <c r="B70" s="401" t="s">
        <v>862</v>
      </c>
      <c r="M70" s="32"/>
      <c r="N70" s="32"/>
      <c r="O70" s="32"/>
      <c r="BA70" s="294"/>
    </row>
    <row r="71" spans="1:64" s="28" customFormat="1" ht="12.9" customHeight="1">
      <c r="B71" s="32"/>
      <c r="M71" s="32"/>
      <c r="N71" s="32"/>
      <c r="O71" s="32"/>
      <c r="BB71" s="29"/>
      <c r="BC71" s="124"/>
    </row>
    <row r="72" spans="1:64" s="28" customFormat="1" ht="12.9" customHeight="1">
      <c r="B72" s="32"/>
      <c r="M72" s="32"/>
      <c r="N72" s="32"/>
      <c r="O72" s="32"/>
      <c r="BB72" s="29"/>
      <c r="BC72" s="124"/>
    </row>
    <row r="73" spans="1:64" s="28" customFormat="1" ht="12.9" customHeight="1">
      <c r="A73" s="32"/>
      <c r="B73" s="32"/>
      <c r="C73" s="32"/>
      <c r="D73" s="32"/>
    </row>
  </sheetData>
  <mergeCells count="356">
    <mergeCell ref="J64:O64"/>
    <mergeCell ref="P64:U64"/>
    <mergeCell ref="V64:AA64"/>
    <mergeCell ref="AB64:AG64"/>
    <mergeCell ref="AH64:AM64"/>
    <mergeCell ref="AN64:AS64"/>
    <mergeCell ref="AT64:AY64"/>
    <mergeCell ref="AZ64:BE64"/>
    <mergeCell ref="AZ59:BE59"/>
    <mergeCell ref="N54:AC54"/>
    <mergeCell ref="R38:V38"/>
    <mergeCell ref="W28:AC28"/>
    <mergeCell ref="AD27:AJ27"/>
    <mergeCell ref="AT55:AY56"/>
    <mergeCell ref="J55:O56"/>
    <mergeCell ref="AH58:AM58"/>
    <mergeCell ref="F29:N29"/>
    <mergeCell ref="W37:AC37"/>
    <mergeCell ref="AD29:AJ29"/>
    <mergeCell ref="AD33:AJ33"/>
    <mergeCell ref="AD37:AJ37"/>
    <mergeCell ref="R35:V35"/>
    <mergeCell ref="AT58:AY58"/>
    <mergeCell ref="R30:V30"/>
    <mergeCell ref="AK29:AQ29"/>
    <mergeCell ref="AY41:BE41"/>
    <mergeCell ref="W15:AC15"/>
    <mergeCell ref="W22:AC22"/>
    <mergeCell ref="W25:AC25"/>
    <mergeCell ref="D30:N30"/>
    <mergeCell ref="W41:AC41"/>
    <mergeCell ref="F42:N42"/>
    <mergeCell ref="R17:V17"/>
    <mergeCell ref="R19:V19"/>
    <mergeCell ref="R14:V14"/>
    <mergeCell ref="D23:O23"/>
    <mergeCell ref="R42:V42"/>
    <mergeCell ref="R15:V15"/>
    <mergeCell ref="R22:V22"/>
    <mergeCell ref="R28:V28"/>
    <mergeCell ref="R20:V20"/>
    <mergeCell ref="R16:V16"/>
    <mergeCell ref="R18:V18"/>
    <mergeCell ref="R24:V24"/>
    <mergeCell ref="R25:V25"/>
    <mergeCell ref="R21:V21"/>
    <mergeCell ref="R23:V23"/>
    <mergeCell ref="R26:V26"/>
    <mergeCell ref="W17:AC17"/>
    <mergeCell ref="W20:AC20"/>
    <mergeCell ref="W18:AC18"/>
    <mergeCell ref="W19:AC19"/>
    <mergeCell ref="W21:AC21"/>
    <mergeCell ref="AK42:AQ42"/>
    <mergeCell ref="B10:N10"/>
    <mergeCell ref="F11:N11"/>
    <mergeCell ref="F12:N12"/>
    <mergeCell ref="R10:V10"/>
    <mergeCell ref="W10:AC10"/>
    <mergeCell ref="W36:AC36"/>
    <mergeCell ref="R36:V36"/>
    <mergeCell ref="W31:AC31"/>
    <mergeCell ref="R31:V31"/>
    <mergeCell ref="AK34:AQ34"/>
    <mergeCell ref="AK36:AQ36"/>
    <mergeCell ref="AK33:AQ33"/>
    <mergeCell ref="AK18:AQ18"/>
    <mergeCell ref="AD16:AJ16"/>
    <mergeCell ref="AK21:AQ21"/>
    <mergeCell ref="AK20:AQ20"/>
    <mergeCell ref="AK22:AQ22"/>
    <mergeCell ref="AD17:AJ17"/>
    <mergeCell ref="AR10:AX10"/>
    <mergeCell ref="AD12:AJ12"/>
    <mergeCell ref="AK12:AQ12"/>
    <mergeCell ref="AR12:AX12"/>
    <mergeCell ref="W11:AC11"/>
    <mergeCell ref="AD10:AJ10"/>
    <mergeCell ref="AK11:AQ11"/>
    <mergeCell ref="AR11:AX11"/>
    <mergeCell ref="AK10:AQ10"/>
    <mergeCell ref="AD11:AJ11"/>
    <mergeCell ref="W12:AC12"/>
    <mergeCell ref="AK16:AQ16"/>
    <mergeCell ref="AD31:AJ31"/>
    <mergeCell ref="AY29:BE29"/>
    <mergeCell ref="AY27:BE27"/>
    <mergeCell ref="AY32:BE32"/>
    <mergeCell ref="AD25:AJ25"/>
    <mergeCell ref="AK27:AQ27"/>
    <mergeCell ref="AK26:AQ26"/>
    <mergeCell ref="AD26:AJ26"/>
    <mergeCell ref="AY31:BE31"/>
    <mergeCell ref="AR18:AX18"/>
    <mergeCell ref="AY30:BE30"/>
    <mergeCell ref="AR30:AX30"/>
    <mergeCell ref="AR31:AX31"/>
    <mergeCell ref="AY23:BE23"/>
    <mergeCell ref="AR23:AX23"/>
    <mergeCell ref="AR21:AX21"/>
    <mergeCell ref="AD20:AJ20"/>
    <mergeCell ref="AK28:AQ28"/>
    <mergeCell ref="AD19:AJ19"/>
    <mergeCell ref="AK19:AQ19"/>
    <mergeCell ref="AY13:BE13"/>
    <mergeCell ref="AR16:AX16"/>
    <mergeCell ref="AY16:BE16"/>
    <mergeCell ref="AR13:AX13"/>
    <mergeCell ref="AY28:BE28"/>
    <mergeCell ref="AR27:AX27"/>
    <mergeCell ref="AY25:BE25"/>
    <mergeCell ref="AY26:BE26"/>
    <mergeCell ref="AR20:AX20"/>
    <mergeCell ref="AY18:BE18"/>
    <mergeCell ref="AR15:AX15"/>
    <mergeCell ref="AY20:BE20"/>
    <mergeCell ref="AR28:AX28"/>
    <mergeCell ref="AR26:AX26"/>
    <mergeCell ref="AR25:AX25"/>
    <mergeCell ref="AR19:AX19"/>
    <mergeCell ref="AY22:BE22"/>
    <mergeCell ref="AR22:AX22"/>
    <mergeCell ref="AY24:BE24"/>
    <mergeCell ref="AR24:AX24"/>
    <mergeCell ref="AY19:BE19"/>
    <mergeCell ref="AD18:AJ18"/>
    <mergeCell ref="AK25:AQ25"/>
    <mergeCell ref="AK24:AQ24"/>
    <mergeCell ref="AD22:AJ22"/>
    <mergeCell ref="AK23:AQ23"/>
    <mergeCell ref="AD21:AJ21"/>
    <mergeCell ref="AD23:AJ23"/>
    <mergeCell ref="F24:N24"/>
    <mergeCell ref="F25:N25"/>
    <mergeCell ref="W24:AC24"/>
    <mergeCell ref="W23:AC23"/>
    <mergeCell ref="AK3:BE3"/>
    <mergeCell ref="AR17:AX17"/>
    <mergeCell ref="AR8:AX8"/>
    <mergeCell ref="AR9:AX9"/>
    <mergeCell ref="AY6:BE6"/>
    <mergeCell ref="AY7:BE7"/>
    <mergeCell ref="AR6:AX6"/>
    <mergeCell ref="AR7:AX7"/>
    <mergeCell ref="AY14:BE14"/>
    <mergeCell ref="AY12:BE12"/>
    <mergeCell ref="AK4:AQ4"/>
    <mergeCell ref="AR4:AX4"/>
    <mergeCell ref="AY4:BE4"/>
    <mergeCell ref="AR14:AX14"/>
    <mergeCell ref="AK15:AQ15"/>
    <mergeCell ref="AK7:AQ7"/>
    <mergeCell ref="AK8:AQ8"/>
    <mergeCell ref="AK9:AQ9"/>
    <mergeCell ref="AK13:AQ13"/>
    <mergeCell ref="AY10:BE10"/>
    <mergeCell ref="AY11:BE11"/>
    <mergeCell ref="AY8:BE8"/>
    <mergeCell ref="AY9:BE9"/>
    <mergeCell ref="AY15:BE15"/>
    <mergeCell ref="F14:N14"/>
    <mergeCell ref="AK14:AQ14"/>
    <mergeCell ref="AD6:AJ6"/>
    <mergeCell ref="AY17:BE17"/>
    <mergeCell ref="AK6:AQ6"/>
    <mergeCell ref="AD15:AJ15"/>
    <mergeCell ref="AD14:AJ14"/>
    <mergeCell ref="R6:V6"/>
    <mergeCell ref="F15:N15"/>
    <mergeCell ref="F16:N16"/>
    <mergeCell ref="AD8:AJ8"/>
    <mergeCell ref="AD9:AJ9"/>
    <mergeCell ref="R8:V8"/>
    <mergeCell ref="R9:V9"/>
    <mergeCell ref="R13:V13"/>
    <mergeCell ref="W9:AC9"/>
    <mergeCell ref="AD13:AJ13"/>
    <mergeCell ref="R11:V11"/>
    <mergeCell ref="AD7:AJ7"/>
    <mergeCell ref="B17:N17"/>
    <mergeCell ref="W8:AC8"/>
    <mergeCell ref="W14:AC14"/>
    <mergeCell ref="W16:AC16"/>
    <mergeCell ref="AK17:AQ17"/>
    <mergeCell ref="W3:AC4"/>
    <mergeCell ref="B6:N6"/>
    <mergeCell ref="F7:N7"/>
    <mergeCell ref="F8:N8"/>
    <mergeCell ref="B3:O4"/>
    <mergeCell ref="R7:V7"/>
    <mergeCell ref="W7:AC7"/>
    <mergeCell ref="W6:AC6"/>
    <mergeCell ref="B13:N13"/>
    <mergeCell ref="R12:V12"/>
    <mergeCell ref="W13:AC13"/>
    <mergeCell ref="AD3:AJ4"/>
    <mergeCell ref="AY21:BE21"/>
    <mergeCell ref="F9:N9"/>
    <mergeCell ref="AT59:AY59"/>
    <mergeCell ref="AZ60:BE60"/>
    <mergeCell ref="AZ62:BE62"/>
    <mergeCell ref="AB62:AG62"/>
    <mergeCell ref="AH59:AM59"/>
    <mergeCell ref="AH60:AM60"/>
    <mergeCell ref="AN59:AS59"/>
    <mergeCell ref="AH61:AM61"/>
    <mergeCell ref="AN61:AS61"/>
    <mergeCell ref="AK39:AQ39"/>
    <mergeCell ref="AK40:AQ40"/>
    <mergeCell ref="R40:V40"/>
    <mergeCell ref="W40:AC40"/>
    <mergeCell ref="R39:V39"/>
    <mergeCell ref="J58:O58"/>
    <mergeCell ref="P58:U58"/>
    <mergeCell ref="R41:V41"/>
    <mergeCell ref="AD42:AJ42"/>
    <mergeCell ref="W42:AC42"/>
    <mergeCell ref="AB60:AG60"/>
    <mergeCell ref="P3:V4"/>
    <mergeCell ref="B62:D62"/>
    <mergeCell ref="P55:U56"/>
    <mergeCell ref="V55:AA56"/>
    <mergeCell ref="V58:AA58"/>
    <mergeCell ref="E61:F61"/>
    <mergeCell ref="J61:O61"/>
    <mergeCell ref="P61:U61"/>
    <mergeCell ref="V61:AA61"/>
    <mergeCell ref="F18:N18"/>
    <mergeCell ref="F19:N19"/>
    <mergeCell ref="F20:N20"/>
    <mergeCell ref="B22:O22"/>
    <mergeCell ref="B21:N21"/>
    <mergeCell ref="W26:AC26"/>
    <mergeCell ref="E62:F62"/>
    <mergeCell ref="W30:AC30"/>
    <mergeCell ref="W35:AC35"/>
    <mergeCell ref="R37:V37"/>
    <mergeCell ref="P60:U60"/>
    <mergeCell ref="AZ58:BE58"/>
    <mergeCell ref="AB55:AG56"/>
    <mergeCell ref="AB58:AG58"/>
    <mergeCell ref="AN58:AS58"/>
    <mergeCell ref="AN55:AS56"/>
    <mergeCell ref="AY42:BE42"/>
    <mergeCell ref="AN60:AS60"/>
    <mergeCell ref="E60:F60"/>
    <mergeCell ref="AR42:AX42"/>
    <mergeCell ref="V60:AA60"/>
    <mergeCell ref="AB59:AG59"/>
    <mergeCell ref="E59:F59"/>
    <mergeCell ref="V59:AA59"/>
    <mergeCell ref="P59:U59"/>
    <mergeCell ref="J59:O59"/>
    <mergeCell ref="E58:F58"/>
    <mergeCell ref="AT60:AY60"/>
    <mergeCell ref="AZ55:BE56"/>
    <mergeCell ref="AL54:BA54"/>
    <mergeCell ref="AH55:AM56"/>
    <mergeCell ref="G58:I58"/>
    <mergeCell ref="B54:I56"/>
    <mergeCell ref="J60:O60"/>
    <mergeCell ref="B58:D58"/>
    <mergeCell ref="B36:N36"/>
    <mergeCell ref="R34:V34"/>
    <mergeCell ref="AY40:BE40"/>
    <mergeCell ref="AK38:AQ38"/>
    <mergeCell ref="AY38:BE38"/>
    <mergeCell ref="AR40:AX40"/>
    <mergeCell ref="W39:AC39"/>
    <mergeCell ref="B33:N33"/>
    <mergeCell ref="F34:N34"/>
    <mergeCell ref="AR39:AX39"/>
    <mergeCell ref="AR38:AX38"/>
    <mergeCell ref="AY37:BE37"/>
    <mergeCell ref="AR33:AX33"/>
    <mergeCell ref="AR34:AX34"/>
    <mergeCell ref="AR35:AX35"/>
    <mergeCell ref="AY36:BE36"/>
    <mergeCell ref="AR36:AX36"/>
    <mergeCell ref="AY33:BE33"/>
    <mergeCell ref="AY35:BE35"/>
    <mergeCell ref="AY34:BE34"/>
    <mergeCell ref="AK35:AQ35"/>
    <mergeCell ref="AD36:AJ36"/>
    <mergeCell ref="D26:O26"/>
    <mergeCell ref="AR29:AX29"/>
    <mergeCell ref="D27:O27"/>
    <mergeCell ref="AD24:AJ24"/>
    <mergeCell ref="R33:V33"/>
    <mergeCell ref="AD34:AJ34"/>
    <mergeCell ref="W34:AC34"/>
    <mergeCell ref="W27:AC27"/>
    <mergeCell ref="R32:V32"/>
    <mergeCell ref="AD28:AJ28"/>
    <mergeCell ref="R29:V29"/>
    <mergeCell ref="W29:AC29"/>
    <mergeCell ref="AD30:AJ30"/>
    <mergeCell ref="AK30:AQ30"/>
    <mergeCell ref="F28:N28"/>
    <mergeCell ref="R27:V27"/>
    <mergeCell ref="AR32:AX32"/>
    <mergeCell ref="W32:AC32"/>
    <mergeCell ref="W33:AC33"/>
    <mergeCell ref="AK31:AQ31"/>
    <mergeCell ref="AD32:AJ32"/>
    <mergeCell ref="AK32:AQ32"/>
    <mergeCell ref="F31:N31"/>
    <mergeCell ref="F32:N32"/>
    <mergeCell ref="AZ65:BE65"/>
    <mergeCell ref="AT61:AY61"/>
    <mergeCell ref="AZ61:BE61"/>
    <mergeCell ref="E65:F65"/>
    <mergeCell ref="J65:O65"/>
    <mergeCell ref="P65:U65"/>
    <mergeCell ref="V65:AA65"/>
    <mergeCell ref="AB65:AG65"/>
    <mergeCell ref="AH65:AM65"/>
    <mergeCell ref="AN65:AS65"/>
    <mergeCell ref="AH63:AM63"/>
    <mergeCell ref="AN63:AS63"/>
    <mergeCell ref="AT63:AY63"/>
    <mergeCell ref="AZ63:BE63"/>
    <mergeCell ref="J63:O63"/>
    <mergeCell ref="P63:U63"/>
    <mergeCell ref="V63:AA63"/>
    <mergeCell ref="AB63:AG63"/>
    <mergeCell ref="AH62:AM62"/>
    <mergeCell ref="P62:U62"/>
    <mergeCell ref="V62:AA62"/>
    <mergeCell ref="G63:I63"/>
    <mergeCell ref="G62:I62"/>
    <mergeCell ref="E64:F64"/>
    <mergeCell ref="AN62:AS62"/>
    <mergeCell ref="AT62:AY62"/>
    <mergeCell ref="AT65:AY65"/>
    <mergeCell ref="E63:F63"/>
    <mergeCell ref="J62:O62"/>
    <mergeCell ref="AB61:AG61"/>
    <mergeCell ref="W38:AC38"/>
    <mergeCell ref="F35:N35"/>
    <mergeCell ref="AD35:AJ35"/>
    <mergeCell ref="W43:AC43"/>
    <mergeCell ref="AK41:AQ41"/>
    <mergeCell ref="AD41:AJ41"/>
    <mergeCell ref="AD38:AJ38"/>
    <mergeCell ref="AD39:AJ39"/>
    <mergeCell ref="AD40:AJ40"/>
    <mergeCell ref="F41:N41"/>
    <mergeCell ref="AR41:AX41"/>
    <mergeCell ref="AK37:AQ37"/>
    <mergeCell ref="AR37:AX37"/>
    <mergeCell ref="AY39:BE39"/>
    <mergeCell ref="B39:O39"/>
    <mergeCell ref="B38:O38"/>
    <mergeCell ref="F40:N40"/>
    <mergeCell ref="B37:O37"/>
  </mergeCells>
  <phoneticPr fontId="1"/>
  <printOptions horizontalCentered="1"/>
  <pageMargins left="0.39370078740157483" right="0.39370078740157483" top="0.47244094488188981" bottom="0" header="0.31496062992125984" footer="0"/>
  <pageSetup paperSize="9" scale="85" firstPageNumber="5" orientation="portrait" useFirstPageNumber="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D40"/>
  <sheetViews>
    <sheetView showGridLines="0" zoomScaleNormal="100" zoomScaleSheetLayoutView="100" workbookViewId="0">
      <selection activeCell="I34" sqref="I34:BD34"/>
    </sheetView>
  </sheetViews>
  <sheetFormatPr defaultColWidth="9" defaultRowHeight="20.100000000000001" customHeight="1"/>
  <cols>
    <col min="1" max="8" width="1.6640625" style="26" customWidth="1"/>
    <col min="9" max="26" width="1.77734375" style="26" customWidth="1"/>
    <col min="27" max="44" width="1.6640625" style="26" customWidth="1"/>
    <col min="45" max="50" width="1.77734375" style="26" customWidth="1"/>
    <col min="51" max="53" width="1.44140625" style="26" customWidth="1"/>
    <col min="54" max="54" width="1.44140625" style="27" customWidth="1"/>
    <col min="55" max="56" width="1.44140625" style="26" customWidth="1"/>
    <col min="57" max="16384" width="9" style="26"/>
  </cols>
  <sheetData>
    <row r="1" spans="2:56" ht="10.5" customHeight="1">
      <c r="B1" s="28"/>
      <c r="M1" s="56"/>
      <c r="N1" s="56"/>
      <c r="O1" s="56"/>
      <c r="BC1" s="36"/>
      <c r="BD1" s="36"/>
    </row>
    <row r="2" spans="2:56" ht="20.100000000000001" customHeight="1">
      <c r="B2" s="57" t="s">
        <v>922</v>
      </c>
      <c r="C2" s="57"/>
      <c r="D2" s="57"/>
      <c r="BC2" s="36"/>
      <c r="BD2" s="36"/>
    </row>
    <row r="3" spans="2:56" ht="20.100000000000001" customHeight="1">
      <c r="B3" s="56"/>
      <c r="C3" s="56"/>
      <c r="D3" s="67" t="s">
        <v>921</v>
      </c>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U3" s="56"/>
      <c r="AW3" s="56"/>
      <c r="AX3" s="56"/>
      <c r="AY3" s="56"/>
      <c r="AZ3" s="56"/>
      <c r="BA3" s="56"/>
      <c r="BC3" s="36"/>
      <c r="BD3" s="36"/>
    </row>
    <row r="4" spans="2:56" ht="6" customHeight="1">
      <c r="B4" s="56"/>
      <c r="C4" s="56"/>
      <c r="D4" s="67"/>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U4" s="56"/>
      <c r="AV4" s="56"/>
      <c r="AW4" s="56"/>
      <c r="AX4" s="56"/>
      <c r="AY4" s="56"/>
      <c r="AZ4" s="56"/>
      <c r="BA4" s="56"/>
      <c r="BB4" s="142"/>
      <c r="BC4" s="36"/>
      <c r="BD4" s="36"/>
    </row>
    <row r="5" spans="2:56" ht="15" customHeight="1">
      <c r="B5" s="606" t="s">
        <v>916</v>
      </c>
      <c r="C5" s="606"/>
      <c r="D5" s="606"/>
      <c r="E5" s="606"/>
      <c r="F5" s="606"/>
      <c r="G5" s="606"/>
      <c r="H5" s="606"/>
      <c r="I5" s="618" t="s">
        <v>915</v>
      </c>
      <c r="J5" s="606"/>
      <c r="K5" s="606"/>
      <c r="L5" s="606"/>
      <c r="M5" s="606"/>
      <c r="N5" s="688"/>
      <c r="O5" s="1033" t="s">
        <v>914</v>
      </c>
      <c r="P5" s="1042"/>
      <c r="Q5" s="1042"/>
      <c r="R5" s="1042"/>
      <c r="S5" s="1042"/>
      <c r="T5" s="1043"/>
      <c r="U5" s="1033" t="s">
        <v>914</v>
      </c>
      <c r="V5" s="1042"/>
      <c r="W5" s="1042"/>
      <c r="X5" s="1042"/>
      <c r="Y5" s="1042"/>
      <c r="Z5" s="1042"/>
      <c r="AA5" s="218"/>
      <c r="AB5" s="218"/>
      <c r="AC5" s="218"/>
      <c r="AD5" s="218"/>
      <c r="AE5" s="218"/>
      <c r="AF5" s="218"/>
      <c r="AG5" s="218"/>
      <c r="AH5" s="218"/>
      <c r="AI5" s="218"/>
      <c r="AJ5" s="218"/>
      <c r="AK5" s="218"/>
      <c r="AL5" s="218"/>
      <c r="AM5" s="218"/>
      <c r="AN5" s="218"/>
      <c r="AO5" s="218"/>
      <c r="AP5" s="218"/>
      <c r="AQ5" s="218"/>
      <c r="AR5" s="217"/>
      <c r="AS5" s="669" t="s">
        <v>920</v>
      </c>
      <c r="AT5" s="606"/>
      <c r="AU5" s="606"/>
      <c r="AV5" s="606"/>
      <c r="AW5" s="606"/>
      <c r="AX5" s="688"/>
      <c r="AY5" s="618" t="s">
        <v>670</v>
      </c>
      <c r="AZ5" s="606"/>
      <c r="BA5" s="606"/>
      <c r="BB5" s="606"/>
      <c r="BC5" s="606"/>
      <c r="BD5" s="606"/>
    </row>
    <row r="6" spans="2:56" ht="15" customHeight="1">
      <c r="B6" s="642"/>
      <c r="C6" s="642"/>
      <c r="D6" s="642"/>
      <c r="E6" s="642"/>
      <c r="F6" s="642"/>
      <c r="G6" s="642"/>
      <c r="H6" s="642"/>
      <c r="I6" s="916"/>
      <c r="J6" s="642"/>
      <c r="K6" s="642"/>
      <c r="L6" s="642"/>
      <c r="M6" s="642"/>
      <c r="N6" s="747"/>
      <c r="O6" s="1078"/>
      <c r="P6" s="639"/>
      <c r="Q6" s="639"/>
      <c r="R6" s="639"/>
      <c r="S6" s="639"/>
      <c r="T6" s="805"/>
      <c r="U6" s="1078"/>
      <c r="V6" s="641"/>
      <c r="W6" s="641"/>
      <c r="X6" s="641"/>
      <c r="Y6" s="641"/>
      <c r="Z6" s="805"/>
      <c r="AA6" s="605" t="s">
        <v>912</v>
      </c>
      <c r="AB6" s="683"/>
      <c r="AC6" s="683"/>
      <c r="AD6" s="683"/>
      <c r="AE6" s="683"/>
      <c r="AF6" s="683"/>
      <c r="AG6" s="683"/>
      <c r="AH6" s="683"/>
      <c r="AI6" s="683"/>
      <c r="AJ6" s="683"/>
      <c r="AK6" s="683"/>
      <c r="AL6" s="683"/>
      <c r="AM6" s="683"/>
      <c r="AN6" s="683"/>
      <c r="AO6" s="683"/>
      <c r="AP6" s="683"/>
      <c r="AQ6" s="683"/>
      <c r="AR6" s="684"/>
      <c r="AS6" s="916"/>
      <c r="AT6" s="642"/>
      <c r="AU6" s="642"/>
      <c r="AV6" s="642"/>
      <c r="AW6" s="642"/>
      <c r="AX6" s="747"/>
      <c r="AY6" s="916"/>
      <c r="AZ6" s="642"/>
      <c r="BA6" s="642"/>
      <c r="BB6" s="642"/>
      <c r="BC6" s="642"/>
      <c r="BD6" s="642"/>
    </row>
    <row r="7" spans="2:56" ht="30" customHeight="1">
      <c r="B7" s="607"/>
      <c r="C7" s="607"/>
      <c r="D7" s="607"/>
      <c r="E7" s="607"/>
      <c r="F7" s="607"/>
      <c r="G7" s="607"/>
      <c r="H7" s="607"/>
      <c r="I7" s="619"/>
      <c r="J7" s="607"/>
      <c r="K7" s="607"/>
      <c r="L7" s="607"/>
      <c r="M7" s="607"/>
      <c r="N7" s="685"/>
      <c r="O7" s="673" t="s">
        <v>919</v>
      </c>
      <c r="P7" s="607"/>
      <c r="Q7" s="607"/>
      <c r="R7" s="607"/>
      <c r="S7" s="607"/>
      <c r="T7" s="685"/>
      <c r="U7" s="673" t="s">
        <v>910</v>
      </c>
      <c r="V7" s="674"/>
      <c r="W7" s="674"/>
      <c r="X7" s="674"/>
      <c r="Y7" s="674"/>
      <c r="Z7" s="691"/>
      <c r="AA7" s="673" t="s">
        <v>909</v>
      </c>
      <c r="AB7" s="607"/>
      <c r="AC7" s="607"/>
      <c r="AD7" s="607"/>
      <c r="AE7" s="607"/>
      <c r="AF7" s="685"/>
      <c r="AG7" s="673" t="s">
        <v>908</v>
      </c>
      <c r="AH7" s="607"/>
      <c r="AI7" s="607"/>
      <c r="AJ7" s="607"/>
      <c r="AK7" s="607"/>
      <c r="AL7" s="685"/>
      <c r="AM7" s="673" t="s">
        <v>907</v>
      </c>
      <c r="AN7" s="607"/>
      <c r="AO7" s="607"/>
      <c r="AP7" s="607"/>
      <c r="AQ7" s="607"/>
      <c r="AR7" s="685"/>
      <c r="AS7" s="619"/>
      <c r="AT7" s="607"/>
      <c r="AU7" s="607"/>
      <c r="AV7" s="607"/>
      <c r="AW7" s="607"/>
      <c r="AX7" s="685"/>
      <c r="AY7" s="619"/>
      <c r="AZ7" s="607"/>
      <c r="BA7" s="607"/>
      <c r="BB7" s="607"/>
      <c r="BC7" s="607"/>
      <c r="BD7" s="607"/>
    </row>
    <row r="8" spans="2:56" s="52" customFormat="1" ht="12.9" customHeight="1">
      <c r="B8" s="53"/>
      <c r="C8" s="53"/>
      <c r="D8" s="53"/>
      <c r="E8" s="53"/>
      <c r="F8" s="53"/>
      <c r="G8" s="53"/>
      <c r="H8" s="53"/>
      <c r="I8" s="102"/>
      <c r="J8" s="53"/>
      <c r="K8" s="53"/>
      <c r="L8" s="54"/>
      <c r="M8" s="53"/>
      <c r="N8" s="54" t="s">
        <v>84</v>
      </c>
      <c r="O8" s="54"/>
      <c r="P8" s="53"/>
      <c r="Q8" s="53"/>
      <c r="R8" s="53"/>
      <c r="S8" s="53"/>
      <c r="T8" s="54" t="s">
        <v>84</v>
      </c>
      <c r="U8" s="54"/>
      <c r="V8" s="53"/>
      <c r="W8" s="53"/>
      <c r="X8" s="53"/>
      <c r="Y8" s="53"/>
      <c r="Z8" s="54" t="s">
        <v>84</v>
      </c>
      <c r="AA8" s="54"/>
      <c r="AB8" s="53"/>
      <c r="AC8" s="53"/>
      <c r="AD8" s="53"/>
      <c r="AE8" s="53"/>
      <c r="AF8" s="54" t="s">
        <v>84</v>
      </c>
      <c r="AG8" s="54"/>
      <c r="AH8" s="53"/>
      <c r="AI8" s="53"/>
      <c r="AJ8" s="53"/>
      <c r="AK8" s="53"/>
      <c r="AL8" s="54" t="s">
        <v>84</v>
      </c>
      <c r="AM8" s="54"/>
      <c r="AN8" s="53"/>
      <c r="AO8" s="53"/>
      <c r="AP8" s="53"/>
      <c r="AQ8" s="53"/>
      <c r="AR8" s="54" t="s">
        <v>84</v>
      </c>
      <c r="AS8" s="54"/>
      <c r="AT8" s="53"/>
      <c r="AU8" s="53"/>
      <c r="AW8" s="53"/>
      <c r="AX8" s="54" t="s">
        <v>330</v>
      </c>
      <c r="AY8" s="54"/>
      <c r="AZ8" s="53"/>
      <c r="BA8" s="53"/>
      <c r="BB8" s="53"/>
      <c r="BD8" s="54" t="s">
        <v>330</v>
      </c>
    </row>
    <row r="9" spans="2:56" s="36" customFormat="1" ht="15" customHeight="1">
      <c r="B9" s="756" t="s">
        <v>16</v>
      </c>
      <c r="C9" s="756"/>
      <c r="D9" s="756"/>
      <c r="E9" s="653">
        <v>2</v>
      </c>
      <c r="F9" s="653"/>
      <c r="G9" s="811" t="s">
        <v>17</v>
      </c>
      <c r="H9" s="749"/>
      <c r="I9" s="748">
        <v>76094</v>
      </c>
      <c r="J9" s="745"/>
      <c r="K9" s="745"/>
      <c r="L9" s="745"/>
      <c r="M9" s="745"/>
      <c r="N9" s="745"/>
      <c r="O9" s="745">
        <v>72850</v>
      </c>
      <c r="P9" s="745"/>
      <c r="Q9" s="745"/>
      <c r="R9" s="745"/>
      <c r="S9" s="745"/>
      <c r="T9" s="745"/>
      <c r="U9" s="745">
        <v>1386</v>
      </c>
      <c r="V9" s="745"/>
      <c r="W9" s="745"/>
      <c r="X9" s="745"/>
      <c r="Y9" s="745"/>
      <c r="Z9" s="745"/>
      <c r="AA9" s="745">
        <v>36</v>
      </c>
      <c r="AB9" s="745"/>
      <c r="AC9" s="745"/>
      <c r="AD9" s="745"/>
      <c r="AE9" s="745"/>
      <c r="AF9" s="745"/>
      <c r="AG9" s="745">
        <v>697</v>
      </c>
      <c r="AH9" s="745"/>
      <c r="AI9" s="745"/>
      <c r="AJ9" s="745"/>
      <c r="AK9" s="745"/>
      <c r="AL9" s="745"/>
      <c r="AM9" s="745">
        <v>617</v>
      </c>
      <c r="AN9" s="745"/>
      <c r="AO9" s="745"/>
      <c r="AP9" s="745"/>
      <c r="AQ9" s="745"/>
      <c r="AR9" s="745"/>
      <c r="AS9" s="1077">
        <v>95.7</v>
      </c>
      <c r="AT9" s="1077"/>
      <c r="AU9" s="1077"/>
      <c r="AV9" s="1077"/>
      <c r="AW9" s="1077"/>
      <c r="AX9" s="1077"/>
      <c r="AY9" s="1077">
        <v>1.8</v>
      </c>
      <c r="AZ9" s="1077"/>
      <c r="BA9" s="1077"/>
      <c r="BB9" s="1077"/>
      <c r="BC9" s="1077"/>
      <c r="BD9" s="1077"/>
    </row>
    <row r="10" spans="2:56" s="36" customFormat="1" ht="15" customHeight="1">
      <c r="B10" s="95"/>
      <c r="C10" s="42"/>
      <c r="D10" s="42"/>
      <c r="E10" s="653">
        <v>12</v>
      </c>
      <c r="F10" s="653"/>
      <c r="G10" s="42"/>
      <c r="H10" s="49"/>
      <c r="I10" s="748">
        <v>61472</v>
      </c>
      <c r="J10" s="745"/>
      <c r="K10" s="745"/>
      <c r="L10" s="745"/>
      <c r="M10" s="745"/>
      <c r="N10" s="745"/>
      <c r="O10" s="745">
        <v>59475</v>
      </c>
      <c r="P10" s="745"/>
      <c r="Q10" s="745"/>
      <c r="R10" s="745"/>
      <c r="S10" s="745"/>
      <c r="T10" s="745"/>
      <c r="U10" s="745">
        <v>499</v>
      </c>
      <c r="V10" s="745"/>
      <c r="W10" s="745"/>
      <c r="X10" s="745"/>
      <c r="Y10" s="745"/>
      <c r="Z10" s="745"/>
      <c r="AA10" s="745">
        <v>16</v>
      </c>
      <c r="AB10" s="745"/>
      <c r="AC10" s="745"/>
      <c r="AD10" s="745"/>
      <c r="AE10" s="745"/>
      <c r="AF10" s="745"/>
      <c r="AG10" s="745">
        <v>264</v>
      </c>
      <c r="AH10" s="745"/>
      <c r="AI10" s="745"/>
      <c r="AJ10" s="745"/>
      <c r="AK10" s="745"/>
      <c r="AL10" s="745"/>
      <c r="AM10" s="745">
        <v>196</v>
      </c>
      <c r="AN10" s="745"/>
      <c r="AO10" s="745"/>
      <c r="AP10" s="745"/>
      <c r="AQ10" s="745"/>
      <c r="AR10" s="745"/>
      <c r="AS10" s="1077">
        <v>96.8</v>
      </c>
      <c r="AT10" s="1077"/>
      <c r="AU10" s="1077"/>
      <c r="AV10" s="1077"/>
      <c r="AW10" s="1077"/>
      <c r="AX10" s="1077"/>
      <c r="AY10" s="1077">
        <v>0.8</v>
      </c>
      <c r="AZ10" s="1077"/>
      <c r="BA10" s="1077"/>
      <c r="BB10" s="1077"/>
      <c r="BC10" s="1077"/>
      <c r="BD10" s="1077"/>
    </row>
    <row r="11" spans="2:56" s="36" customFormat="1" ht="15" customHeight="1">
      <c r="B11" s="95"/>
      <c r="C11" s="42"/>
      <c r="D11" s="42"/>
      <c r="E11" s="653">
        <v>22</v>
      </c>
      <c r="F11" s="756"/>
      <c r="G11" s="42"/>
      <c r="H11" s="49"/>
      <c r="I11" s="748">
        <v>49143</v>
      </c>
      <c r="J11" s="745"/>
      <c r="K11" s="745"/>
      <c r="L11" s="745"/>
      <c r="M11" s="745"/>
      <c r="N11" s="745"/>
      <c r="O11" s="745">
        <v>47728</v>
      </c>
      <c r="P11" s="745"/>
      <c r="Q11" s="745"/>
      <c r="R11" s="745"/>
      <c r="S11" s="745"/>
      <c r="T11" s="745"/>
      <c r="U11" s="745">
        <v>217</v>
      </c>
      <c r="V11" s="745"/>
      <c r="W11" s="745"/>
      <c r="X11" s="745"/>
      <c r="Y11" s="745"/>
      <c r="Z11" s="745"/>
      <c r="AA11" s="745">
        <v>6</v>
      </c>
      <c r="AB11" s="745"/>
      <c r="AC11" s="745"/>
      <c r="AD11" s="745"/>
      <c r="AE11" s="745"/>
      <c r="AF11" s="745"/>
      <c r="AG11" s="745">
        <v>97</v>
      </c>
      <c r="AH11" s="745"/>
      <c r="AI11" s="745"/>
      <c r="AJ11" s="745"/>
      <c r="AK11" s="745"/>
      <c r="AL11" s="745"/>
      <c r="AM11" s="745">
        <v>101</v>
      </c>
      <c r="AN11" s="745"/>
      <c r="AO11" s="745"/>
      <c r="AP11" s="745"/>
      <c r="AQ11" s="745"/>
      <c r="AR11" s="745"/>
      <c r="AS11" s="1077">
        <v>97.1</v>
      </c>
      <c r="AT11" s="1077"/>
      <c r="AU11" s="1077"/>
      <c r="AV11" s="1077"/>
      <c r="AW11" s="1077"/>
      <c r="AX11" s="1077"/>
      <c r="AY11" s="1077">
        <v>0.4</v>
      </c>
      <c r="AZ11" s="1077"/>
      <c r="BA11" s="1077"/>
      <c r="BB11" s="1077"/>
      <c r="BC11" s="1077"/>
      <c r="BD11" s="1077"/>
    </row>
    <row r="12" spans="2:56" s="36" customFormat="1" ht="15" customHeight="1">
      <c r="B12" s="756" t="s">
        <v>33</v>
      </c>
      <c r="C12" s="756"/>
      <c r="D12" s="756"/>
      <c r="E12" s="653" t="s">
        <v>32</v>
      </c>
      <c r="F12" s="653"/>
      <c r="G12" s="42" t="s">
        <v>17</v>
      </c>
      <c r="H12" s="49"/>
      <c r="I12" s="748">
        <v>45416</v>
      </c>
      <c r="J12" s="745"/>
      <c r="K12" s="745"/>
      <c r="L12" s="745"/>
      <c r="M12" s="745"/>
      <c r="N12" s="745"/>
      <c r="O12" s="745">
        <v>44625</v>
      </c>
      <c r="P12" s="745"/>
      <c r="Q12" s="745"/>
      <c r="R12" s="745"/>
      <c r="S12" s="745"/>
      <c r="T12" s="745"/>
      <c r="U12" s="745">
        <v>142</v>
      </c>
      <c r="V12" s="745"/>
      <c r="W12" s="745"/>
      <c r="X12" s="745"/>
      <c r="Y12" s="745"/>
      <c r="Z12" s="745"/>
      <c r="AA12" s="745">
        <v>1</v>
      </c>
      <c r="AB12" s="745"/>
      <c r="AC12" s="745"/>
      <c r="AD12" s="745"/>
      <c r="AE12" s="745"/>
      <c r="AF12" s="745"/>
      <c r="AG12" s="745">
        <v>54</v>
      </c>
      <c r="AH12" s="745"/>
      <c r="AI12" s="745"/>
      <c r="AJ12" s="745"/>
      <c r="AK12" s="745"/>
      <c r="AL12" s="745"/>
      <c r="AM12" s="745">
        <v>58</v>
      </c>
      <c r="AN12" s="745"/>
      <c r="AO12" s="745"/>
      <c r="AP12" s="745"/>
      <c r="AQ12" s="745"/>
      <c r="AR12" s="745"/>
      <c r="AS12" s="1077">
        <v>98.3</v>
      </c>
      <c r="AT12" s="1077"/>
      <c r="AU12" s="1077"/>
      <c r="AV12" s="1077"/>
      <c r="AW12" s="1077"/>
      <c r="AX12" s="1077"/>
      <c r="AY12" s="1077">
        <v>0.3</v>
      </c>
      <c r="AZ12" s="1077"/>
      <c r="BA12" s="1077"/>
      <c r="BB12" s="1077"/>
      <c r="BC12" s="1077"/>
      <c r="BD12" s="1077"/>
    </row>
    <row r="13" spans="2:56" s="36" customFormat="1" ht="15" customHeight="1">
      <c r="B13" s="756"/>
      <c r="C13" s="756"/>
      <c r="D13" s="756"/>
      <c r="E13" s="653">
        <v>2</v>
      </c>
      <c r="F13" s="653"/>
      <c r="G13" s="42"/>
      <c r="H13" s="49"/>
      <c r="I13" s="748">
        <v>45106</v>
      </c>
      <c r="J13" s="745"/>
      <c r="K13" s="745"/>
      <c r="L13" s="745"/>
      <c r="M13" s="745"/>
      <c r="N13" s="745"/>
      <c r="O13" s="745">
        <v>44267</v>
      </c>
      <c r="P13" s="745"/>
      <c r="Q13" s="745"/>
      <c r="R13" s="745"/>
      <c r="S13" s="745"/>
      <c r="T13" s="745"/>
      <c r="U13" s="745">
        <v>145</v>
      </c>
      <c r="V13" s="745"/>
      <c r="W13" s="745"/>
      <c r="X13" s="745"/>
      <c r="Y13" s="745"/>
      <c r="Z13" s="745"/>
      <c r="AA13" s="745" t="s">
        <v>918</v>
      </c>
      <c r="AB13" s="745"/>
      <c r="AC13" s="745"/>
      <c r="AD13" s="745"/>
      <c r="AE13" s="745"/>
      <c r="AF13" s="745"/>
      <c r="AG13" s="745">
        <v>65</v>
      </c>
      <c r="AH13" s="745"/>
      <c r="AI13" s="745"/>
      <c r="AJ13" s="745"/>
      <c r="AK13" s="745"/>
      <c r="AL13" s="745"/>
      <c r="AM13" s="745">
        <v>60</v>
      </c>
      <c r="AN13" s="745"/>
      <c r="AO13" s="745"/>
      <c r="AP13" s="745"/>
      <c r="AQ13" s="745"/>
      <c r="AR13" s="745"/>
      <c r="AS13" s="1077">
        <v>98.1</v>
      </c>
      <c r="AT13" s="1077"/>
      <c r="AU13" s="1077"/>
      <c r="AV13" s="1077"/>
      <c r="AW13" s="1077"/>
      <c r="AX13" s="1077"/>
      <c r="AY13" s="1077">
        <v>0.3</v>
      </c>
      <c r="AZ13" s="1077"/>
      <c r="BA13" s="1077"/>
      <c r="BB13" s="1077"/>
      <c r="BC13" s="1077"/>
      <c r="BD13" s="1077"/>
    </row>
    <row r="14" spans="2:56" s="36" customFormat="1" ht="15" customHeight="1">
      <c r="E14" s="653">
        <v>3</v>
      </c>
      <c r="F14" s="653"/>
      <c r="G14" s="811"/>
      <c r="H14" s="749"/>
      <c r="I14" s="748">
        <v>44061</v>
      </c>
      <c r="J14" s="745"/>
      <c r="K14" s="745"/>
      <c r="L14" s="745"/>
      <c r="M14" s="745"/>
      <c r="N14" s="745"/>
      <c r="O14" s="745">
        <v>43357</v>
      </c>
      <c r="P14" s="745"/>
      <c r="Q14" s="745"/>
      <c r="R14" s="745"/>
      <c r="S14" s="745"/>
      <c r="T14" s="745"/>
      <c r="U14" s="745">
        <v>111</v>
      </c>
      <c r="V14" s="745"/>
      <c r="W14" s="745"/>
      <c r="X14" s="745"/>
      <c r="Y14" s="745"/>
      <c r="Z14" s="745"/>
      <c r="AA14" s="745">
        <v>4</v>
      </c>
      <c r="AB14" s="745"/>
      <c r="AC14" s="745"/>
      <c r="AD14" s="745"/>
      <c r="AE14" s="745"/>
      <c r="AF14" s="745"/>
      <c r="AG14" s="745">
        <v>56</v>
      </c>
      <c r="AH14" s="745"/>
      <c r="AI14" s="745"/>
      <c r="AJ14" s="745"/>
      <c r="AK14" s="745"/>
      <c r="AL14" s="745"/>
      <c r="AM14" s="745">
        <v>41</v>
      </c>
      <c r="AN14" s="745"/>
      <c r="AO14" s="745"/>
      <c r="AP14" s="745"/>
      <c r="AQ14" s="745"/>
      <c r="AR14" s="745"/>
      <c r="AS14" s="1077">
        <v>98.4</v>
      </c>
      <c r="AT14" s="1077"/>
      <c r="AU14" s="1077"/>
      <c r="AV14" s="1077"/>
      <c r="AW14" s="1077"/>
      <c r="AX14" s="1077"/>
      <c r="AY14" s="1077">
        <v>0.3</v>
      </c>
      <c r="AZ14" s="1077"/>
      <c r="BA14" s="1077"/>
      <c r="BB14" s="1077"/>
      <c r="BC14" s="1077"/>
      <c r="BD14" s="1077"/>
    </row>
    <row r="15" spans="2:56" s="36" customFormat="1" ht="15" customHeight="1">
      <c r="B15" s="756"/>
      <c r="C15" s="756"/>
      <c r="D15" s="756"/>
      <c r="E15" s="653">
        <v>4</v>
      </c>
      <c r="F15" s="653"/>
      <c r="G15" s="811"/>
      <c r="H15" s="749"/>
      <c r="I15" s="748">
        <v>45778</v>
      </c>
      <c r="J15" s="745"/>
      <c r="K15" s="745"/>
      <c r="L15" s="745"/>
      <c r="M15" s="745"/>
      <c r="N15" s="745"/>
      <c r="O15" s="745">
        <v>44909</v>
      </c>
      <c r="P15" s="745"/>
      <c r="Q15" s="745"/>
      <c r="R15" s="745"/>
      <c r="S15" s="745"/>
      <c r="T15" s="745"/>
      <c r="U15" s="745">
        <v>107</v>
      </c>
      <c r="V15" s="745"/>
      <c r="W15" s="745"/>
      <c r="X15" s="745"/>
      <c r="Y15" s="745"/>
      <c r="Z15" s="745"/>
      <c r="AA15" s="745">
        <v>4</v>
      </c>
      <c r="AB15" s="745"/>
      <c r="AC15" s="745"/>
      <c r="AD15" s="745"/>
      <c r="AE15" s="745"/>
      <c r="AF15" s="745"/>
      <c r="AG15" s="745">
        <v>52</v>
      </c>
      <c r="AH15" s="745"/>
      <c r="AI15" s="745"/>
      <c r="AJ15" s="745"/>
      <c r="AK15" s="745"/>
      <c r="AL15" s="745"/>
      <c r="AM15" s="745">
        <v>39</v>
      </c>
      <c r="AN15" s="745"/>
      <c r="AO15" s="745"/>
      <c r="AP15" s="745"/>
      <c r="AQ15" s="745"/>
      <c r="AR15" s="745"/>
      <c r="AS15" s="1077">
        <v>98.1</v>
      </c>
      <c r="AT15" s="1077"/>
      <c r="AU15" s="1077"/>
      <c r="AV15" s="1077"/>
      <c r="AW15" s="1077"/>
      <c r="AX15" s="1077"/>
      <c r="AY15" s="1077">
        <v>0.2</v>
      </c>
      <c r="AZ15" s="1077"/>
      <c r="BA15" s="1077"/>
      <c r="BB15" s="1077"/>
      <c r="BC15" s="1077"/>
      <c r="BD15" s="1077"/>
    </row>
    <row r="16" spans="2:56" s="36" customFormat="1" ht="15" customHeight="1">
      <c r="B16" s="528"/>
      <c r="C16" s="528"/>
      <c r="D16" s="528"/>
      <c r="E16" s="653">
        <v>5</v>
      </c>
      <c r="F16" s="653"/>
      <c r="G16" s="529"/>
      <c r="H16" s="527"/>
      <c r="I16" s="748">
        <v>47066</v>
      </c>
      <c r="J16" s="745"/>
      <c r="K16" s="745"/>
      <c r="L16" s="745"/>
      <c r="M16" s="745"/>
      <c r="N16" s="745"/>
      <c r="O16" s="745">
        <v>46174</v>
      </c>
      <c r="P16" s="745"/>
      <c r="Q16" s="745"/>
      <c r="R16" s="745"/>
      <c r="S16" s="745"/>
      <c r="T16" s="745"/>
      <c r="U16" s="745">
        <v>127</v>
      </c>
      <c r="V16" s="745"/>
      <c r="W16" s="745"/>
      <c r="X16" s="745"/>
      <c r="Y16" s="745"/>
      <c r="Z16" s="745"/>
      <c r="AA16" s="745">
        <v>5</v>
      </c>
      <c r="AB16" s="745"/>
      <c r="AC16" s="745"/>
      <c r="AD16" s="745"/>
      <c r="AE16" s="745"/>
      <c r="AF16" s="745"/>
      <c r="AG16" s="745">
        <v>42</v>
      </c>
      <c r="AH16" s="745"/>
      <c r="AI16" s="745"/>
      <c r="AJ16" s="745"/>
      <c r="AK16" s="745"/>
      <c r="AL16" s="745"/>
      <c r="AM16" s="745">
        <v>49</v>
      </c>
      <c r="AN16" s="745"/>
      <c r="AO16" s="745"/>
      <c r="AP16" s="745"/>
      <c r="AQ16" s="745"/>
      <c r="AR16" s="745"/>
      <c r="AS16" s="1077">
        <v>98.1</v>
      </c>
      <c r="AT16" s="1077"/>
      <c r="AU16" s="1077"/>
      <c r="AV16" s="1077"/>
      <c r="AW16" s="1077"/>
      <c r="AX16" s="1077"/>
      <c r="AY16" s="1077">
        <v>0.3</v>
      </c>
      <c r="AZ16" s="1077"/>
      <c r="BA16" s="1077"/>
      <c r="BB16" s="1077"/>
      <c r="BC16" s="1077"/>
      <c r="BD16" s="1077"/>
    </row>
    <row r="17" spans="2:56" s="36" customFormat="1" ht="15" customHeight="1">
      <c r="B17" s="86"/>
      <c r="C17" s="86"/>
      <c r="D17" s="86"/>
      <c r="E17" s="653">
        <v>6</v>
      </c>
      <c r="F17" s="653"/>
      <c r="G17" s="197"/>
      <c r="H17" s="155"/>
      <c r="I17" s="748">
        <v>46909</v>
      </c>
      <c r="J17" s="745"/>
      <c r="K17" s="745"/>
      <c r="L17" s="745"/>
      <c r="M17" s="745"/>
      <c r="N17" s="745"/>
      <c r="O17" s="745">
        <v>46025</v>
      </c>
      <c r="P17" s="745"/>
      <c r="Q17" s="745"/>
      <c r="R17" s="745"/>
      <c r="S17" s="745"/>
      <c r="T17" s="745"/>
      <c r="U17" s="745">
        <v>126</v>
      </c>
      <c r="V17" s="745"/>
      <c r="W17" s="745"/>
      <c r="X17" s="745"/>
      <c r="Y17" s="745"/>
      <c r="Z17" s="745"/>
      <c r="AA17" s="745">
        <v>3</v>
      </c>
      <c r="AB17" s="745"/>
      <c r="AC17" s="745"/>
      <c r="AD17" s="745"/>
      <c r="AE17" s="745"/>
      <c r="AF17" s="745"/>
      <c r="AG17" s="745">
        <v>54</v>
      </c>
      <c r="AH17" s="745"/>
      <c r="AI17" s="745"/>
      <c r="AJ17" s="745"/>
      <c r="AK17" s="745"/>
      <c r="AL17" s="745"/>
      <c r="AM17" s="745">
        <v>38</v>
      </c>
      <c r="AN17" s="745"/>
      <c r="AO17" s="745"/>
      <c r="AP17" s="745"/>
      <c r="AQ17" s="745"/>
      <c r="AR17" s="745"/>
      <c r="AS17" s="1077">
        <v>98.1</v>
      </c>
      <c r="AT17" s="1077"/>
      <c r="AU17" s="1077"/>
      <c r="AV17" s="1077"/>
      <c r="AW17" s="1077"/>
      <c r="AX17" s="1077"/>
      <c r="AY17" s="1077">
        <v>0.3</v>
      </c>
      <c r="AZ17" s="1077"/>
      <c r="BA17" s="1077"/>
      <c r="BB17" s="1077"/>
      <c r="BC17" s="1077"/>
      <c r="BD17" s="1077"/>
    </row>
    <row r="18" spans="2:56" ht="6" customHeight="1">
      <c r="B18" s="73"/>
      <c r="C18" s="73"/>
      <c r="D18" s="73"/>
      <c r="E18" s="73"/>
      <c r="F18" s="73"/>
      <c r="G18" s="73"/>
      <c r="H18" s="87"/>
      <c r="I18" s="74"/>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173"/>
      <c r="BC18" s="38"/>
      <c r="BD18" s="38"/>
    </row>
    <row r="19" spans="2:56" ht="6" customHeight="1">
      <c r="AX19" s="79"/>
      <c r="BB19" s="47"/>
      <c r="BC19" s="36"/>
      <c r="BD19" s="36"/>
    </row>
    <row r="20" spans="2:56" ht="20.100000000000001" customHeight="1">
      <c r="B20" s="56"/>
      <c r="C20" s="56"/>
      <c r="D20" s="67" t="s">
        <v>917</v>
      </c>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T20" s="56"/>
      <c r="AU20" s="56"/>
      <c r="AX20" s="56"/>
      <c r="AY20" s="56"/>
      <c r="AZ20" s="56"/>
      <c r="BA20" s="56"/>
      <c r="BB20" s="47"/>
      <c r="BC20" s="36"/>
      <c r="BD20" s="36"/>
    </row>
    <row r="21" spans="2:56" ht="6" customHeight="1">
      <c r="B21" s="56"/>
      <c r="C21" s="56"/>
      <c r="D21" s="67"/>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T21" s="56"/>
      <c r="AV21" s="56"/>
      <c r="AX21" s="56"/>
      <c r="AY21" s="56"/>
      <c r="AZ21" s="56"/>
      <c r="BA21" s="56"/>
      <c r="BB21" s="142"/>
      <c r="BC21" s="36"/>
      <c r="BD21" s="36"/>
    </row>
    <row r="22" spans="2:56" ht="15" customHeight="1">
      <c r="B22" s="606" t="s">
        <v>916</v>
      </c>
      <c r="C22" s="606"/>
      <c r="D22" s="606"/>
      <c r="E22" s="606"/>
      <c r="F22" s="606"/>
      <c r="G22" s="606"/>
      <c r="H22" s="606"/>
      <c r="I22" s="618" t="s">
        <v>915</v>
      </c>
      <c r="J22" s="606"/>
      <c r="K22" s="606"/>
      <c r="L22" s="606"/>
      <c r="M22" s="606"/>
      <c r="N22" s="688"/>
      <c r="O22" s="1033" t="s">
        <v>914</v>
      </c>
      <c r="P22" s="1042"/>
      <c r="Q22" s="1042"/>
      <c r="R22" s="1042"/>
      <c r="S22" s="1042"/>
      <c r="T22" s="1043"/>
      <c r="U22" s="1033" t="s">
        <v>819</v>
      </c>
      <c r="V22" s="1042"/>
      <c r="W22" s="1042"/>
      <c r="X22" s="1042"/>
      <c r="Y22" s="1042"/>
      <c r="Z22" s="1042"/>
      <c r="AA22" s="218"/>
      <c r="AB22" s="218"/>
      <c r="AC22" s="218"/>
      <c r="AD22" s="218"/>
      <c r="AE22" s="218"/>
      <c r="AF22" s="218"/>
      <c r="AG22" s="218"/>
      <c r="AH22" s="218"/>
      <c r="AI22" s="218"/>
      <c r="AJ22" s="218"/>
      <c r="AK22" s="218"/>
      <c r="AL22" s="218"/>
      <c r="AM22" s="218"/>
      <c r="AN22" s="218"/>
      <c r="AO22" s="218"/>
      <c r="AP22" s="218"/>
      <c r="AQ22" s="218"/>
      <c r="AR22" s="217"/>
      <c r="AS22" s="669" t="s">
        <v>913</v>
      </c>
      <c r="AT22" s="606"/>
      <c r="AU22" s="606"/>
      <c r="AV22" s="606"/>
      <c r="AW22" s="606"/>
      <c r="AX22" s="688"/>
      <c r="AY22" s="618" t="s">
        <v>670</v>
      </c>
      <c r="AZ22" s="606"/>
      <c r="BA22" s="606"/>
      <c r="BB22" s="606"/>
      <c r="BC22" s="606"/>
      <c r="BD22" s="606"/>
    </row>
    <row r="23" spans="2:56" ht="15" customHeight="1">
      <c r="B23" s="642"/>
      <c r="C23" s="642"/>
      <c r="D23" s="642"/>
      <c r="E23" s="642"/>
      <c r="F23" s="642"/>
      <c r="G23" s="642"/>
      <c r="H23" s="642"/>
      <c r="I23" s="916"/>
      <c r="J23" s="642"/>
      <c r="K23" s="642"/>
      <c r="L23" s="642"/>
      <c r="M23" s="642"/>
      <c r="N23" s="747"/>
      <c r="O23" s="1078"/>
      <c r="P23" s="639"/>
      <c r="Q23" s="639"/>
      <c r="R23" s="639"/>
      <c r="S23" s="639"/>
      <c r="T23" s="805"/>
      <c r="U23" s="1078"/>
      <c r="V23" s="641"/>
      <c r="W23" s="641"/>
      <c r="X23" s="641"/>
      <c r="Y23" s="641"/>
      <c r="Z23" s="805"/>
      <c r="AA23" s="605" t="s">
        <v>912</v>
      </c>
      <c r="AB23" s="683"/>
      <c r="AC23" s="683"/>
      <c r="AD23" s="683"/>
      <c r="AE23" s="683"/>
      <c r="AF23" s="683"/>
      <c r="AG23" s="683"/>
      <c r="AH23" s="683"/>
      <c r="AI23" s="683"/>
      <c r="AJ23" s="683"/>
      <c r="AK23" s="683"/>
      <c r="AL23" s="683"/>
      <c r="AM23" s="683"/>
      <c r="AN23" s="683"/>
      <c r="AO23" s="683"/>
      <c r="AP23" s="683"/>
      <c r="AQ23" s="683"/>
      <c r="AR23" s="684"/>
      <c r="AS23" s="916"/>
      <c r="AT23" s="642"/>
      <c r="AU23" s="642"/>
      <c r="AV23" s="642"/>
      <c r="AW23" s="642"/>
      <c r="AX23" s="747"/>
      <c r="AY23" s="916"/>
      <c r="AZ23" s="642"/>
      <c r="BA23" s="642"/>
      <c r="BB23" s="642"/>
      <c r="BC23" s="642"/>
      <c r="BD23" s="642"/>
    </row>
    <row r="24" spans="2:56" ht="30" customHeight="1">
      <c r="B24" s="607"/>
      <c r="C24" s="607"/>
      <c r="D24" s="607"/>
      <c r="E24" s="607"/>
      <c r="F24" s="607"/>
      <c r="G24" s="607"/>
      <c r="H24" s="607"/>
      <c r="I24" s="619"/>
      <c r="J24" s="607"/>
      <c r="K24" s="607"/>
      <c r="L24" s="607"/>
      <c r="M24" s="607"/>
      <c r="N24" s="685"/>
      <c r="O24" s="673" t="s">
        <v>911</v>
      </c>
      <c r="P24" s="607"/>
      <c r="Q24" s="607"/>
      <c r="R24" s="607"/>
      <c r="S24" s="607"/>
      <c r="T24" s="685"/>
      <c r="U24" s="673" t="s">
        <v>910</v>
      </c>
      <c r="V24" s="674"/>
      <c r="W24" s="674"/>
      <c r="X24" s="674"/>
      <c r="Y24" s="674"/>
      <c r="Z24" s="691"/>
      <c r="AA24" s="673" t="s">
        <v>909</v>
      </c>
      <c r="AB24" s="607"/>
      <c r="AC24" s="607"/>
      <c r="AD24" s="607"/>
      <c r="AE24" s="607"/>
      <c r="AF24" s="685"/>
      <c r="AG24" s="673" t="s">
        <v>908</v>
      </c>
      <c r="AH24" s="607"/>
      <c r="AI24" s="607"/>
      <c r="AJ24" s="607"/>
      <c r="AK24" s="607"/>
      <c r="AL24" s="685"/>
      <c r="AM24" s="673" t="s">
        <v>907</v>
      </c>
      <c r="AN24" s="607"/>
      <c r="AO24" s="607"/>
      <c r="AP24" s="607"/>
      <c r="AQ24" s="607"/>
      <c r="AR24" s="685"/>
      <c r="AS24" s="619"/>
      <c r="AT24" s="607"/>
      <c r="AU24" s="607"/>
      <c r="AV24" s="607"/>
      <c r="AW24" s="607"/>
      <c r="AX24" s="685"/>
      <c r="AY24" s="619"/>
      <c r="AZ24" s="607"/>
      <c r="BA24" s="607"/>
      <c r="BB24" s="607"/>
      <c r="BC24" s="607"/>
      <c r="BD24" s="607"/>
    </row>
    <row r="25" spans="2:56" s="52" customFormat="1" ht="12.9" customHeight="1">
      <c r="B25" s="53"/>
      <c r="C25" s="53"/>
      <c r="D25" s="53"/>
      <c r="E25" s="53"/>
      <c r="F25" s="53"/>
      <c r="G25" s="53"/>
      <c r="H25" s="53"/>
      <c r="I25" s="102"/>
      <c r="J25" s="53"/>
      <c r="K25" s="54"/>
      <c r="L25" s="53"/>
      <c r="M25" s="53"/>
      <c r="N25" s="54" t="s">
        <v>84</v>
      </c>
      <c r="O25" s="54"/>
      <c r="P25" s="53"/>
      <c r="Q25" s="53"/>
      <c r="R25" s="53"/>
      <c r="S25" s="53"/>
      <c r="T25" s="54" t="s">
        <v>84</v>
      </c>
      <c r="U25" s="54"/>
      <c r="V25" s="53"/>
      <c r="W25" s="53"/>
      <c r="X25" s="53"/>
      <c r="Y25" s="53"/>
      <c r="Z25" s="54" t="s">
        <v>84</v>
      </c>
      <c r="AA25" s="54"/>
      <c r="AB25" s="53"/>
      <c r="AC25" s="53"/>
      <c r="AD25" s="53"/>
      <c r="AE25" s="53"/>
      <c r="AF25" s="54" t="s">
        <v>84</v>
      </c>
      <c r="AG25" s="54"/>
      <c r="AH25" s="53"/>
      <c r="AI25" s="53"/>
      <c r="AJ25" s="53"/>
      <c r="AK25" s="53"/>
      <c r="AL25" s="54" t="s">
        <v>84</v>
      </c>
      <c r="AM25" s="54"/>
      <c r="AN25" s="53"/>
      <c r="AO25" s="53"/>
      <c r="AP25" s="53"/>
      <c r="AQ25" s="53"/>
      <c r="AR25" s="54" t="s">
        <v>84</v>
      </c>
      <c r="AS25" s="54"/>
      <c r="AT25" s="53"/>
      <c r="AU25" s="53"/>
      <c r="AW25" s="53"/>
      <c r="AX25" s="54" t="s">
        <v>330</v>
      </c>
      <c r="AY25" s="54"/>
      <c r="AZ25" s="53"/>
      <c r="BA25" s="53"/>
      <c r="BB25" s="53"/>
      <c r="BD25" s="54" t="s">
        <v>330</v>
      </c>
    </row>
    <row r="26" spans="2:56" s="36" customFormat="1" ht="15" customHeight="1">
      <c r="B26" s="756" t="s">
        <v>16</v>
      </c>
      <c r="C26" s="756"/>
      <c r="D26" s="756"/>
      <c r="E26" s="653">
        <v>2</v>
      </c>
      <c r="F26" s="653"/>
      <c r="G26" s="811" t="s">
        <v>17</v>
      </c>
      <c r="H26" s="749"/>
      <c r="I26" s="748">
        <v>65460</v>
      </c>
      <c r="J26" s="745"/>
      <c r="K26" s="745"/>
      <c r="L26" s="745"/>
      <c r="M26" s="745"/>
      <c r="N26" s="745"/>
      <c r="O26" s="745">
        <v>20911</v>
      </c>
      <c r="P26" s="745"/>
      <c r="Q26" s="745"/>
      <c r="R26" s="745"/>
      <c r="S26" s="745"/>
      <c r="T26" s="745"/>
      <c r="U26" s="745">
        <v>22476</v>
      </c>
      <c r="V26" s="745"/>
      <c r="W26" s="745"/>
      <c r="X26" s="745"/>
      <c r="Y26" s="745"/>
      <c r="Z26" s="745"/>
      <c r="AA26" s="745">
        <v>80</v>
      </c>
      <c r="AB26" s="745"/>
      <c r="AC26" s="745"/>
      <c r="AD26" s="745"/>
      <c r="AE26" s="745"/>
      <c r="AF26" s="745"/>
      <c r="AG26" s="745">
        <v>8875</v>
      </c>
      <c r="AH26" s="745"/>
      <c r="AI26" s="745"/>
      <c r="AJ26" s="745"/>
      <c r="AK26" s="745"/>
      <c r="AL26" s="745"/>
      <c r="AM26" s="745">
        <v>13285</v>
      </c>
      <c r="AN26" s="745"/>
      <c r="AO26" s="745"/>
      <c r="AP26" s="745"/>
      <c r="AQ26" s="745"/>
      <c r="AR26" s="745"/>
      <c r="AS26" s="602">
        <v>31.9</v>
      </c>
      <c r="AT26" s="602"/>
      <c r="AU26" s="602"/>
      <c r="AV26" s="602"/>
      <c r="AW26" s="602"/>
      <c r="AX26" s="602"/>
      <c r="AY26" s="602">
        <v>34.299999999999997</v>
      </c>
      <c r="AZ26" s="602"/>
      <c r="BA26" s="602"/>
      <c r="BB26" s="602"/>
      <c r="BC26" s="602"/>
      <c r="BD26" s="602"/>
    </row>
    <row r="27" spans="2:56" s="36" customFormat="1" ht="15" customHeight="1">
      <c r="B27" s="95"/>
      <c r="C27" s="42"/>
      <c r="D27" s="42"/>
      <c r="E27" s="653">
        <v>12</v>
      </c>
      <c r="F27" s="653"/>
      <c r="G27" s="42"/>
      <c r="H27" s="49"/>
      <c r="I27" s="748">
        <v>55468</v>
      </c>
      <c r="J27" s="745"/>
      <c r="K27" s="745"/>
      <c r="L27" s="745"/>
      <c r="M27" s="745"/>
      <c r="N27" s="745"/>
      <c r="O27" s="745">
        <v>24810</v>
      </c>
      <c r="P27" s="745"/>
      <c r="Q27" s="745"/>
      <c r="R27" s="745"/>
      <c r="S27" s="745"/>
      <c r="T27" s="745"/>
      <c r="U27" s="745">
        <v>9781</v>
      </c>
      <c r="V27" s="745"/>
      <c r="W27" s="745"/>
      <c r="X27" s="745"/>
      <c r="Y27" s="745"/>
      <c r="Z27" s="745"/>
      <c r="AA27" s="745">
        <v>87</v>
      </c>
      <c r="AB27" s="745"/>
      <c r="AC27" s="745"/>
      <c r="AD27" s="745"/>
      <c r="AE27" s="745"/>
      <c r="AF27" s="745"/>
      <c r="AG27" s="745">
        <v>3814</v>
      </c>
      <c r="AH27" s="745"/>
      <c r="AI27" s="745"/>
      <c r="AJ27" s="745"/>
      <c r="AK27" s="745"/>
      <c r="AL27" s="745"/>
      <c r="AM27" s="745">
        <v>5536</v>
      </c>
      <c r="AN27" s="745"/>
      <c r="AO27" s="745"/>
      <c r="AP27" s="745"/>
      <c r="AQ27" s="745"/>
      <c r="AR27" s="745"/>
      <c r="AS27" s="602">
        <v>44.7</v>
      </c>
      <c r="AT27" s="602"/>
      <c r="AU27" s="602"/>
      <c r="AV27" s="602"/>
      <c r="AW27" s="602"/>
      <c r="AX27" s="602"/>
      <c r="AY27" s="602">
        <v>17.600000000000001</v>
      </c>
      <c r="AZ27" s="602"/>
      <c r="BA27" s="602"/>
      <c r="BB27" s="602"/>
      <c r="BC27" s="602"/>
      <c r="BD27" s="602"/>
    </row>
    <row r="28" spans="2:56" s="36" customFormat="1" ht="15" customHeight="1">
      <c r="B28" s="95"/>
      <c r="C28" s="42"/>
      <c r="D28" s="42"/>
      <c r="E28" s="653">
        <v>22</v>
      </c>
      <c r="F28" s="756"/>
      <c r="G28" s="42"/>
      <c r="H28" s="49"/>
      <c r="I28" s="748">
        <v>42611</v>
      </c>
      <c r="J28" s="745"/>
      <c r="K28" s="745"/>
      <c r="L28" s="745"/>
      <c r="M28" s="745"/>
      <c r="N28" s="745"/>
      <c r="O28" s="745">
        <v>22725</v>
      </c>
      <c r="P28" s="745"/>
      <c r="Q28" s="745"/>
      <c r="R28" s="745"/>
      <c r="S28" s="745"/>
      <c r="T28" s="745"/>
      <c r="U28" s="745">
        <v>6780</v>
      </c>
      <c r="V28" s="745"/>
      <c r="W28" s="745"/>
      <c r="X28" s="745"/>
      <c r="Y28" s="745"/>
      <c r="Z28" s="745"/>
      <c r="AA28" s="745">
        <v>63</v>
      </c>
      <c r="AB28" s="745"/>
      <c r="AC28" s="745"/>
      <c r="AD28" s="745"/>
      <c r="AE28" s="745"/>
      <c r="AF28" s="745"/>
      <c r="AG28" s="745">
        <v>2855</v>
      </c>
      <c r="AH28" s="745"/>
      <c r="AI28" s="745"/>
      <c r="AJ28" s="745"/>
      <c r="AK28" s="745"/>
      <c r="AL28" s="745"/>
      <c r="AM28" s="745">
        <v>3766</v>
      </c>
      <c r="AN28" s="745"/>
      <c r="AO28" s="745"/>
      <c r="AP28" s="745"/>
      <c r="AQ28" s="745"/>
      <c r="AR28" s="745"/>
      <c r="AS28" s="602">
        <v>53.3</v>
      </c>
      <c r="AT28" s="602"/>
      <c r="AU28" s="602"/>
      <c r="AV28" s="602"/>
      <c r="AW28" s="602"/>
      <c r="AX28" s="602"/>
      <c r="AY28" s="602">
        <v>15.9</v>
      </c>
      <c r="AZ28" s="602"/>
      <c r="BA28" s="602"/>
      <c r="BB28" s="602"/>
      <c r="BC28" s="602"/>
      <c r="BD28" s="602"/>
    </row>
    <row r="29" spans="2:56" s="36" customFormat="1" ht="15" customHeight="1">
      <c r="B29" s="756" t="s">
        <v>33</v>
      </c>
      <c r="C29" s="756"/>
      <c r="D29" s="756"/>
      <c r="E29" s="653" t="s">
        <v>32</v>
      </c>
      <c r="F29" s="653"/>
      <c r="G29" s="811" t="s">
        <v>17</v>
      </c>
      <c r="H29" s="749"/>
      <c r="I29" s="748">
        <v>41870</v>
      </c>
      <c r="J29" s="745"/>
      <c r="K29" s="745"/>
      <c r="L29" s="745"/>
      <c r="M29" s="745"/>
      <c r="N29" s="745"/>
      <c r="O29" s="745">
        <v>22512</v>
      </c>
      <c r="P29" s="745"/>
      <c r="Q29" s="745"/>
      <c r="R29" s="745"/>
      <c r="S29" s="745"/>
      <c r="T29" s="745"/>
      <c r="U29" s="745">
        <v>7606</v>
      </c>
      <c r="V29" s="745"/>
      <c r="W29" s="745"/>
      <c r="X29" s="745"/>
      <c r="Y29" s="745"/>
      <c r="Z29" s="745"/>
      <c r="AA29" s="745">
        <v>56</v>
      </c>
      <c r="AB29" s="745"/>
      <c r="AC29" s="745"/>
      <c r="AD29" s="745"/>
      <c r="AE29" s="745"/>
      <c r="AF29" s="745"/>
      <c r="AG29" s="745">
        <v>3658</v>
      </c>
      <c r="AH29" s="745"/>
      <c r="AI29" s="745"/>
      <c r="AJ29" s="745"/>
      <c r="AK29" s="745"/>
      <c r="AL29" s="745"/>
      <c r="AM29" s="745">
        <v>3831</v>
      </c>
      <c r="AN29" s="745"/>
      <c r="AO29" s="745"/>
      <c r="AP29" s="745"/>
      <c r="AQ29" s="745"/>
      <c r="AR29" s="745"/>
      <c r="AS29" s="602">
        <v>53.8</v>
      </c>
      <c r="AT29" s="602"/>
      <c r="AU29" s="602"/>
      <c r="AV29" s="602"/>
      <c r="AW29" s="602"/>
      <c r="AX29" s="602"/>
      <c r="AY29" s="602">
        <v>18.2</v>
      </c>
      <c r="AZ29" s="602"/>
      <c r="BA29" s="602"/>
      <c r="BB29" s="602"/>
      <c r="BC29" s="602"/>
      <c r="BD29" s="602"/>
    </row>
    <row r="30" spans="2:56" s="36" customFormat="1" ht="15" customHeight="1">
      <c r="B30" s="756"/>
      <c r="C30" s="756"/>
      <c r="D30" s="756"/>
      <c r="E30" s="653">
        <v>2</v>
      </c>
      <c r="F30" s="653"/>
      <c r="G30" s="811"/>
      <c r="H30" s="749"/>
      <c r="I30" s="748">
        <v>41810</v>
      </c>
      <c r="J30" s="745"/>
      <c r="K30" s="745"/>
      <c r="L30" s="745"/>
      <c r="M30" s="745"/>
      <c r="N30" s="745"/>
      <c r="O30" s="745">
        <v>22540</v>
      </c>
      <c r="P30" s="745"/>
      <c r="Q30" s="745"/>
      <c r="R30" s="745"/>
      <c r="S30" s="745"/>
      <c r="T30" s="745"/>
      <c r="U30" s="745">
        <v>7444</v>
      </c>
      <c r="V30" s="745"/>
      <c r="W30" s="745"/>
      <c r="X30" s="745"/>
      <c r="Y30" s="745"/>
      <c r="Z30" s="745"/>
      <c r="AA30" s="745">
        <v>50</v>
      </c>
      <c r="AB30" s="745"/>
      <c r="AC30" s="745"/>
      <c r="AD30" s="745"/>
      <c r="AE30" s="745"/>
      <c r="AF30" s="745"/>
      <c r="AG30" s="745">
        <v>3408</v>
      </c>
      <c r="AH30" s="745"/>
      <c r="AI30" s="745"/>
      <c r="AJ30" s="745"/>
      <c r="AK30" s="745"/>
      <c r="AL30" s="745"/>
      <c r="AM30" s="745">
        <v>3909</v>
      </c>
      <c r="AN30" s="745"/>
      <c r="AO30" s="745"/>
      <c r="AP30" s="745"/>
      <c r="AQ30" s="745"/>
      <c r="AR30" s="745"/>
      <c r="AS30" s="602">
        <v>53.9</v>
      </c>
      <c r="AT30" s="602"/>
      <c r="AU30" s="602"/>
      <c r="AV30" s="602"/>
      <c r="AW30" s="602"/>
      <c r="AX30" s="602"/>
      <c r="AY30" s="602">
        <v>17.8</v>
      </c>
      <c r="AZ30" s="602"/>
      <c r="BA30" s="602"/>
      <c r="BB30" s="602"/>
      <c r="BC30" s="602"/>
      <c r="BD30" s="602"/>
    </row>
    <row r="31" spans="2:56" s="36" customFormat="1" ht="15" customHeight="1">
      <c r="E31" s="653">
        <v>3</v>
      </c>
      <c r="F31" s="653"/>
      <c r="G31" s="811"/>
      <c r="H31" s="749"/>
      <c r="I31" s="748">
        <v>40648</v>
      </c>
      <c r="J31" s="745"/>
      <c r="K31" s="745"/>
      <c r="L31" s="745"/>
      <c r="M31" s="745"/>
      <c r="N31" s="745"/>
      <c r="O31" s="745">
        <v>22173</v>
      </c>
      <c r="P31" s="745"/>
      <c r="Q31" s="745"/>
      <c r="R31" s="745"/>
      <c r="S31" s="745"/>
      <c r="T31" s="745"/>
      <c r="U31" s="745">
        <v>6604</v>
      </c>
      <c r="V31" s="745"/>
      <c r="W31" s="745"/>
      <c r="X31" s="745"/>
      <c r="Y31" s="745"/>
      <c r="Z31" s="745"/>
      <c r="AA31" s="745">
        <v>49</v>
      </c>
      <c r="AB31" s="745"/>
      <c r="AC31" s="745"/>
      <c r="AD31" s="745"/>
      <c r="AE31" s="745"/>
      <c r="AF31" s="745"/>
      <c r="AG31" s="745">
        <v>3003</v>
      </c>
      <c r="AH31" s="745"/>
      <c r="AI31" s="745"/>
      <c r="AJ31" s="745"/>
      <c r="AK31" s="745"/>
      <c r="AL31" s="745"/>
      <c r="AM31" s="745">
        <v>3452</v>
      </c>
      <c r="AN31" s="745"/>
      <c r="AO31" s="745"/>
      <c r="AP31" s="745"/>
      <c r="AQ31" s="745"/>
      <c r="AR31" s="745"/>
      <c r="AS31" s="602">
        <v>54.5</v>
      </c>
      <c r="AT31" s="602"/>
      <c r="AU31" s="602"/>
      <c r="AV31" s="602"/>
      <c r="AW31" s="602"/>
      <c r="AX31" s="602"/>
      <c r="AY31" s="602">
        <v>16.2</v>
      </c>
      <c r="AZ31" s="602"/>
      <c r="BA31" s="602"/>
      <c r="BB31" s="602"/>
      <c r="BC31" s="602"/>
      <c r="BD31" s="602"/>
    </row>
    <row r="32" spans="2:56" s="36" customFormat="1" ht="15" customHeight="1">
      <c r="B32" s="756"/>
      <c r="C32" s="756"/>
      <c r="D32" s="756"/>
      <c r="E32" s="653">
        <v>4</v>
      </c>
      <c r="F32" s="653"/>
      <c r="G32" s="811"/>
      <c r="H32" s="749"/>
      <c r="I32" s="748">
        <v>39841</v>
      </c>
      <c r="J32" s="745"/>
      <c r="K32" s="745"/>
      <c r="L32" s="745"/>
      <c r="M32" s="745"/>
      <c r="N32" s="745"/>
      <c r="O32" s="745">
        <v>22797</v>
      </c>
      <c r="P32" s="745"/>
      <c r="Q32" s="745"/>
      <c r="R32" s="745"/>
      <c r="S32" s="745"/>
      <c r="T32" s="745"/>
      <c r="U32" s="745">
        <v>6182</v>
      </c>
      <c r="V32" s="745"/>
      <c r="W32" s="745"/>
      <c r="X32" s="745"/>
      <c r="Y32" s="745"/>
      <c r="Z32" s="745"/>
      <c r="AA32" s="745">
        <v>44</v>
      </c>
      <c r="AB32" s="745"/>
      <c r="AC32" s="745"/>
      <c r="AD32" s="745"/>
      <c r="AE32" s="745"/>
      <c r="AF32" s="745"/>
      <c r="AG32" s="745">
        <v>2949</v>
      </c>
      <c r="AH32" s="745"/>
      <c r="AI32" s="745"/>
      <c r="AJ32" s="745"/>
      <c r="AK32" s="745"/>
      <c r="AL32" s="745"/>
      <c r="AM32" s="745">
        <v>3083</v>
      </c>
      <c r="AN32" s="745"/>
      <c r="AO32" s="745"/>
      <c r="AP32" s="745"/>
      <c r="AQ32" s="745"/>
      <c r="AR32" s="745"/>
      <c r="AS32" s="602">
        <v>57.2</v>
      </c>
      <c r="AT32" s="602"/>
      <c r="AU32" s="602"/>
      <c r="AV32" s="602"/>
      <c r="AW32" s="602"/>
      <c r="AX32" s="602"/>
      <c r="AY32" s="602">
        <v>15.5</v>
      </c>
      <c r="AZ32" s="602"/>
      <c r="BA32" s="602"/>
      <c r="BB32" s="602"/>
      <c r="BC32" s="602"/>
      <c r="BD32" s="602"/>
    </row>
    <row r="33" spans="2:56" s="36" customFormat="1" ht="15" customHeight="1">
      <c r="B33" s="528"/>
      <c r="C33" s="528"/>
      <c r="D33" s="528"/>
      <c r="E33" s="653">
        <v>5</v>
      </c>
      <c r="F33" s="653"/>
      <c r="G33" s="811"/>
      <c r="H33" s="749"/>
      <c r="I33" s="748">
        <v>39195</v>
      </c>
      <c r="J33" s="745"/>
      <c r="K33" s="745"/>
      <c r="L33" s="745"/>
      <c r="M33" s="745"/>
      <c r="N33" s="745"/>
      <c r="O33" s="745">
        <v>22917</v>
      </c>
      <c r="P33" s="745"/>
      <c r="Q33" s="745"/>
      <c r="R33" s="745"/>
      <c r="S33" s="745"/>
      <c r="T33" s="745"/>
      <c r="U33" s="745">
        <v>5739</v>
      </c>
      <c r="V33" s="745"/>
      <c r="W33" s="745"/>
      <c r="X33" s="745"/>
      <c r="Y33" s="745"/>
      <c r="Z33" s="745"/>
      <c r="AA33" s="745">
        <v>66</v>
      </c>
      <c r="AB33" s="745"/>
      <c r="AC33" s="745"/>
      <c r="AD33" s="745"/>
      <c r="AE33" s="745"/>
      <c r="AF33" s="745"/>
      <c r="AG33" s="745">
        <v>2837</v>
      </c>
      <c r="AH33" s="745"/>
      <c r="AI33" s="745"/>
      <c r="AJ33" s="745"/>
      <c r="AK33" s="745"/>
      <c r="AL33" s="745"/>
      <c r="AM33" s="745">
        <v>2772</v>
      </c>
      <c r="AN33" s="745"/>
      <c r="AO33" s="745"/>
      <c r="AP33" s="745"/>
      <c r="AQ33" s="745"/>
      <c r="AR33" s="745"/>
      <c r="AS33" s="602">
        <v>58.5</v>
      </c>
      <c r="AT33" s="602"/>
      <c r="AU33" s="602"/>
      <c r="AV33" s="602"/>
      <c r="AW33" s="602"/>
      <c r="AX33" s="602"/>
      <c r="AY33" s="602">
        <v>14.6</v>
      </c>
      <c r="AZ33" s="602"/>
      <c r="BA33" s="602"/>
      <c r="BB33" s="602"/>
      <c r="BC33" s="602"/>
      <c r="BD33" s="602"/>
    </row>
    <row r="34" spans="2:56" s="36" customFormat="1" ht="15" customHeight="1">
      <c r="B34" s="756"/>
      <c r="C34" s="756"/>
      <c r="D34" s="756"/>
      <c r="E34" s="653">
        <v>6</v>
      </c>
      <c r="F34" s="653"/>
      <c r="G34" s="811"/>
      <c r="H34" s="749"/>
      <c r="I34" s="748">
        <v>38113</v>
      </c>
      <c r="J34" s="745"/>
      <c r="K34" s="745"/>
      <c r="L34" s="745"/>
      <c r="M34" s="745"/>
      <c r="N34" s="745"/>
      <c r="O34" s="745">
        <v>22401</v>
      </c>
      <c r="P34" s="745"/>
      <c r="Q34" s="745"/>
      <c r="R34" s="745"/>
      <c r="S34" s="745"/>
      <c r="T34" s="745"/>
      <c r="U34" s="745">
        <v>5902</v>
      </c>
      <c r="V34" s="745"/>
      <c r="W34" s="745"/>
      <c r="X34" s="745"/>
      <c r="Y34" s="745"/>
      <c r="Z34" s="745"/>
      <c r="AA34" s="745">
        <v>58</v>
      </c>
      <c r="AB34" s="745"/>
      <c r="AC34" s="745"/>
      <c r="AD34" s="745"/>
      <c r="AE34" s="745"/>
      <c r="AF34" s="745"/>
      <c r="AG34" s="745">
        <v>2771</v>
      </c>
      <c r="AH34" s="745"/>
      <c r="AI34" s="745"/>
      <c r="AJ34" s="745"/>
      <c r="AK34" s="745"/>
      <c r="AL34" s="745"/>
      <c r="AM34" s="745">
        <v>3014</v>
      </c>
      <c r="AN34" s="745"/>
      <c r="AO34" s="745"/>
      <c r="AP34" s="745"/>
      <c r="AQ34" s="745"/>
      <c r="AR34" s="745"/>
      <c r="AS34" s="602">
        <v>58.8</v>
      </c>
      <c r="AT34" s="602"/>
      <c r="AU34" s="602"/>
      <c r="AV34" s="602"/>
      <c r="AW34" s="602"/>
      <c r="AX34" s="602"/>
      <c r="AY34" s="602">
        <v>15.5</v>
      </c>
      <c r="AZ34" s="602"/>
      <c r="BA34" s="602"/>
      <c r="BB34" s="602"/>
      <c r="BC34" s="602"/>
      <c r="BD34" s="602"/>
    </row>
    <row r="35" spans="2:56" ht="6" customHeight="1">
      <c r="B35" s="73"/>
      <c r="C35" s="73"/>
      <c r="D35" s="73"/>
      <c r="E35" s="73"/>
      <c r="F35" s="73"/>
      <c r="G35" s="73"/>
      <c r="H35" s="87"/>
      <c r="I35" s="74"/>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173"/>
      <c r="BC35" s="73"/>
      <c r="BD35" s="38"/>
    </row>
    <row r="36" spans="2:56" s="28" customFormat="1" ht="12.9" customHeight="1">
      <c r="B36" s="28" t="s">
        <v>906</v>
      </c>
    </row>
    <row r="37" spans="2:56" s="28" customFormat="1" ht="12.9" customHeight="1">
      <c r="B37" s="28" t="s">
        <v>905</v>
      </c>
    </row>
    <row r="38" spans="2:56" s="28" customFormat="1" ht="12.9" customHeight="1">
      <c r="B38" s="28" t="s">
        <v>904</v>
      </c>
    </row>
    <row r="39" spans="2:56" s="28" customFormat="1" ht="12.9" customHeight="1"/>
    <row r="40" spans="2:56" s="28" customFormat="1" ht="12.9" customHeight="1">
      <c r="BB40" s="29"/>
    </row>
  </sheetData>
  <mergeCells count="205">
    <mergeCell ref="AS16:AX16"/>
    <mergeCell ref="AY16:BD16"/>
    <mergeCell ref="E33:F33"/>
    <mergeCell ref="G33:H33"/>
    <mergeCell ref="I33:N33"/>
    <mergeCell ref="O33:T33"/>
    <mergeCell ref="U33:Z33"/>
    <mergeCell ref="AA33:AF33"/>
    <mergeCell ref="AG33:AL33"/>
    <mergeCell ref="AM33:AR33"/>
    <mergeCell ref="AS33:AX33"/>
    <mergeCell ref="AY33:BD33"/>
    <mergeCell ref="I30:N30"/>
    <mergeCell ref="O32:T32"/>
    <mergeCell ref="U32:Z32"/>
    <mergeCell ref="O26:T26"/>
    <mergeCell ref="AM32:AR32"/>
    <mergeCell ref="AS32:AX32"/>
    <mergeCell ref="AM26:AR26"/>
    <mergeCell ref="AS28:AX28"/>
    <mergeCell ref="AM28:AR28"/>
    <mergeCell ref="AG28:AL28"/>
    <mergeCell ref="AM17:AR17"/>
    <mergeCell ref="AG31:AL31"/>
    <mergeCell ref="B34:D34"/>
    <mergeCell ref="E34:F34"/>
    <mergeCell ref="G34:H34"/>
    <mergeCell ref="I34:N34"/>
    <mergeCell ref="O34:T34"/>
    <mergeCell ref="U34:Z34"/>
    <mergeCell ref="AS34:AX34"/>
    <mergeCell ref="AY34:BD34"/>
    <mergeCell ref="AY17:BD17"/>
    <mergeCell ref="AA34:AF34"/>
    <mergeCell ref="U28:Z28"/>
    <mergeCell ref="AS31:AX31"/>
    <mergeCell ref="AA31:AF31"/>
    <mergeCell ref="AY31:BD31"/>
    <mergeCell ref="AA30:AF30"/>
    <mergeCell ref="G31:H31"/>
    <mergeCell ref="I28:N28"/>
    <mergeCell ref="AG34:AL34"/>
    <mergeCell ref="AM34:AR34"/>
    <mergeCell ref="O17:T17"/>
    <mergeCell ref="U17:Z17"/>
    <mergeCell ref="AA17:AF17"/>
    <mergeCell ref="AG17:AL17"/>
    <mergeCell ref="E32:F32"/>
    <mergeCell ref="B26:D26"/>
    <mergeCell ref="B32:D32"/>
    <mergeCell ref="I26:N26"/>
    <mergeCell ref="G32:H32"/>
    <mergeCell ref="E30:F30"/>
    <mergeCell ref="I32:N32"/>
    <mergeCell ref="B30:D30"/>
    <mergeCell ref="E31:F31"/>
    <mergeCell ref="E28:F28"/>
    <mergeCell ref="E27:F27"/>
    <mergeCell ref="G26:H26"/>
    <mergeCell ref="E26:F26"/>
    <mergeCell ref="E29:F29"/>
    <mergeCell ref="G30:H30"/>
    <mergeCell ref="B29:D29"/>
    <mergeCell ref="G29:H29"/>
    <mergeCell ref="I9:N9"/>
    <mergeCell ref="B13:D13"/>
    <mergeCell ref="E10:F10"/>
    <mergeCell ref="E11:F11"/>
    <mergeCell ref="AM30:AR30"/>
    <mergeCell ref="AG30:AL30"/>
    <mergeCell ref="AG29:AL29"/>
    <mergeCell ref="AA29:AF29"/>
    <mergeCell ref="AA28:AF28"/>
    <mergeCell ref="O27:T27"/>
    <mergeCell ref="O22:T23"/>
    <mergeCell ref="U26:Z26"/>
    <mergeCell ref="O30:T30"/>
    <mergeCell ref="AG26:AL26"/>
    <mergeCell ref="AA26:AF26"/>
    <mergeCell ref="AM27:AR27"/>
    <mergeCell ref="U30:Z30"/>
    <mergeCell ref="E16:F16"/>
    <mergeCell ref="I16:N16"/>
    <mergeCell ref="O16:T16"/>
    <mergeCell ref="U16:Z16"/>
    <mergeCell ref="AA16:AF16"/>
    <mergeCell ref="O12:T12"/>
    <mergeCell ref="B12:D12"/>
    <mergeCell ref="AY14:BD14"/>
    <mergeCell ref="AY26:BD26"/>
    <mergeCell ref="AY22:BD24"/>
    <mergeCell ref="AG24:AL24"/>
    <mergeCell ref="AM24:AR24"/>
    <mergeCell ref="B5:H7"/>
    <mergeCell ref="I22:N24"/>
    <mergeCell ref="I13:N13"/>
    <mergeCell ref="E12:F12"/>
    <mergeCell ref="E13:F13"/>
    <mergeCell ref="I14:N14"/>
    <mergeCell ref="E14:F14"/>
    <mergeCell ref="B22:H24"/>
    <mergeCell ref="E15:F15"/>
    <mergeCell ref="I5:N7"/>
    <mergeCell ref="G14:H14"/>
    <mergeCell ref="E17:F17"/>
    <mergeCell ref="I17:N17"/>
    <mergeCell ref="B15:D15"/>
    <mergeCell ref="G15:H15"/>
    <mergeCell ref="B9:D9"/>
    <mergeCell ref="E9:F9"/>
    <mergeCell ref="G9:H9"/>
    <mergeCell ref="AM12:AR12"/>
    <mergeCell ref="AY13:BD13"/>
    <mergeCell ref="AY11:BD11"/>
    <mergeCell ref="AA13:AF13"/>
    <mergeCell ref="AG9:AL9"/>
    <mergeCell ref="U22:Z23"/>
    <mergeCell ref="U15:Z15"/>
    <mergeCell ref="AS11:AX11"/>
    <mergeCell ref="AG11:AL11"/>
    <mergeCell ref="AS12:AX12"/>
    <mergeCell ref="AS13:AX13"/>
    <mergeCell ref="AS14:AX14"/>
    <mergeCell ref="AG14:AL14"/>
    <mergeCell ref="AY12:BD12"/>
    <mergeCell ref="AA12:AF12"/>
    <mergeCell ref="U12:Z12"/>
    <mergeCell ref="U13:Z13"/>
    <mergeCell ref="AG13:AL13"/>
    <mergeCell ref="AM13:AR13"/>
    <mergeCell ref="AG12:AL12"/>
    <mergeCell ref="AA11:AF11"/>
    <mergeCell ref="U10:Z10"/>
    <mergeCell ref="AA14:AF14"/>
    <mergeCell ref="AM14:AR14"/>
    <mergeCell ref="AS17:AX17"/>
    <mergeCell ref="O5:T6"/>
    <mergeCell ref="O7:T7"/>
    <mergeCell ref="AY9:BD9"/>
    <mergeCell ref="AM9:AR9"/>
    <mergeCell ref="AM10:AR10"/>
    <mergeCell ref="U9:Z9"/>
    <mergeCell ref="AA9:AF9"/>
    <mergeCell ref="AA6:AR6"/>
    <mergeCell ref="U11:Z11"/>
    <mergeCell ref="AM11:AR11"/>
    <mergeCell ref="AG7:AL7"/>
    <mergeCell ref="AM7:AR7"/>
    <mergeCell ref="U5:Z6"/>
    <mergeCell ref="U7:Z7"/>
    <mergeCell ref="AS9:AX9"/>
    <mergeCell ref="AS10:AX10"/>
    <mergeCell ref="AA7:AF7"/>
    <mergeCell ref="AA10:AF10"/>
    <mergeCell ref="AY5:BD7"/>
    <mergeCell ref="AS5:AX7"/>
    <mergeCell ref="AY10:BD10"/>
    <mergeCell ref="AG10:AL10"/>
    <mergeCell ref="O10:T10"/>
    <mergeCell ref="O9:T9"/>
    <mergeCell ref="AM29:AR29"/>
    <mergeCell ref="I10:N10"/>
    <mergeCell ref="I11:N11"/>
    <mergeCell ref="I31:N31"/>
    <mergeCell ref="I27:N27"/>
    <mergeCell ref="I29:N29"/>
    <mergeCell ref="O13:T13"/>
    <mergeCell ref="U27:Z27"/>
    <mergeCell ref="O28:T28"/>
    <mergeCell ref="U31:Z31"/>
    <mergeCell ref="O29:T29"/>
    <mergeCell ref="U29:Z29"/>
    <mergeCell ref="I15:N15"/>
    <mergeCell ref="O15:T15"/>
    <mergeCell ref="U24:Z24"/>
    <mergeCell ref="U14:Z14"/>
    <mergeCell ref="O24:T24"/>
    <mergeCell ref="O14:T14"/>
    <mergeCell ref="O11:T11"/>
    <mergeCell ref="I12:N12"/>
    <mergeCell ref="O31:T31"/>
    <mergeCell ref="AY28:BD28"/>
    <mergeCell ref="AG16:AL16"/>
    <mergeCell ref="AM16:AR16"/>
    <mergeCell ref="AY32:BD32"/>
    <mergeCell ref="AA15:AF15"/>
    <mergeCell ref="AG15:AL15"/>
    <mergeCell ref="AM15:AR15"/>
    <mergeCell ref="AS15:AX15"/>
    <mergeCell ref="AY15:BD15"/>
    <mergeCell ref="AA23:AR23"/>
    <mergeCell ref="AS22:AX24"/>
    <mergeCell ref="AA32:AF32"/>
    <mergeCell ref="AG32:AL32"/>
    <mergeCell ref="AY27:BD27"/>
    <mergeCell ref="AG27:AL27"/>
    <mergeCell ref="AA24:AF24"/>
    <mergeCell ref="AA27:AF27"/>
    <mergeCell ref="AS27:AX27"/>
    <mergeCell ref="AS26:AX26"/>
    <mergeCell ref="AY29:BD29"/>
    <mergeCell ref="AY30:BD30"/>
    <mergeCell ref="AS29:AX29"/>
    <mergeCell ref="AS30:AX30"/>
    <mergeCell ref="AM31:AR31"/>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52"/>
  <sheetViews>
    <sheetView showGridLines="0" view="pageBreakPreview" topLeftCell="A20" zoomScaleNormal="100" zoomScaleSheetLayoutView="100" workbookViewId="0">
      <selection activeCell="J40" sqref="J40:BE40"/>
    </sheetView>
  </sheetViews>
  <sheetFormatPr defaultColWidth="9" defaultRowHeight="13.2"/>
  <cols>
    <col min="1" max="57" width="1.6640625" style="404" customWidth="1"/>
    <col min="58" max="16384" width="9" style="404"/>
  </cols>
  <sheetData>
    <row r="1" spans="2:57" ht="20.100000000000001" customHeight="1"/>
    <row r="2" spans="2:57" ht="12.75" customHeight="1"/>
    <row r="3" spans="2:57" ht="20.100000000000001" customHeight="1">
      <c r="B3" s="436" t="s">
        <v>962</v>
      </c>
      <c r="C3" s="436"/>
      <c r="D3" s="436"/>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424"/>
      <c r="AY3" s="424"/>
      <c r="AZ3" s="424"/>
      <c r="BA3" s="424"/>
      <c r="BB3" s="430"/>
      <c r="BC3" s="425"/>
      <c r="BD3" s="424"/>
      <c r="BE3" s="424"/>
    </row>
    <row r="4" spans="2:57" ht="6" customHeight="1">
      <c r="B4" s="437"/>
      <c r="C4" s="437"/>
      <c r="D4" s="436"/>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30"/>
      <c r="BC4" s="425"/>
      <c r="BD4" s="424"/>
      <c r="BE4" s="424"/>
    </row>
    <row r="5" spans="2:57" ht="18.75" customHeight="1">
      <c r="B5" s="1097" t="s">
        <v>400</v>
      </c>
      <c r="C5" s="1097"/>
      <c r="D5" s="1097"/>
      <c r="E5" s="1097"/>
      <c r="F5" s="1097"/>
      <c r="G5" s="1097"/>
      <c r="H5" s="1097"/>
      <c r="I5" s="1098"/>
      <c r="J5" s="1101" t="s">
        <v>961</v>
      </c>
      <c r="K5" s="1097"/>
      <c r="L5" s="1097"/>
      <c r="M5" s="1097"/>
      <c r="N5" s="1097"/>
      <c r="O5" s="1098"/>
      <c r="P5" s="422"/>
      <c r="Q5" s="421"/>
      <c r="R5" s="1093" t="s">
        <v>960</v>
      </c>
      <c r="S5" s="1093"/>
      <c r="T5" s="1093"/>
      <c r="U5" s="1093"/>
      <c r="V5" s="1093"/>
      <c r="W5" s="1093"/>
      <c r="X5" s="1093"/>
      <c r="Y5" s="1093"/>
      <c r="Z5" s="421"/>
      <c r="AA5" s="423"/>
      <c r="AB5" s="422"/>
      <c r="AC5" s="421"/>
      <c r="AD5" s="1093" t="s">
        <v>959</v>
      </c>
      <c r="AE5" s="1093"/>
      <c r="AF5" s="1093"/>
      <c r="AG5" s="1093"/>
      <c r="AH5" s="1093"/>
      <c r="AI5" s="1093"/>
      <c r="AJ5" s="1093"/>
      <c r="AK5" s="1093"/>
      <c r="AL5" s="421"/>
      <c r="AM5" s="423"/>
      <c r="AN5" s="422"/>
      <c r="AO5" s="1093" t="s">
        <v>958</v>
      </c>
      <c r="AP5" s="1093"/>
      <c r="AQ5" s="1093"/>
      <c r="AR5" s="1093"/>
      <c r="AS5" s="1093"/>
      <c r="AT5" s="1093"/>
      <c r="AU5" s="1093"/>
      <c r="AV5" s="1093"/>
      <c r="AW5" s="1093"/>
      <c r="AX5" s="1093"/>
      <c r="AY5" s="423"/>
      <c r="AZ5" s="1089" t="s">
        <v>957</v>
      </c>
      <c r="BA5" s="1090"/>
      <c r="BB5" s="1090"/>
      <c r="BC5" s="1090"/>
      <c r="BD5" s="1090"/>
      <c r="BE5" s="1090"/>
    </row>
    <row r="6" spans="2:57" ht="28.5" customHeight="1">
      <c r="B6" s="1099"/>
      <c r="C6" s="1099"/>
      <c r="D6" s="1099"/>
      <c r="E6" s="1099"/>
      <c r="F6" s="1099"/>
      <c r="G6" s="1099"/>
      <c r="H6" s="1099"/>
      <c r="I6" s="1100"/>
      <c r="J6" s="1102"/>
      <c r="K6" s="1099"/>
      <c r="L6" s="1099"/>
      <c r="M6" s="1099"/>
      <c r="N6" s="1099"/>
      <c r="O6" s="1100"/>
      <c r="P6" s="1086" t="s">
        <v>956</v>
      </c>
      <c r="Q6" s="1087"/>
      <c r="R6" s="1087"/>
      <c r="S6" s="1087"/>
      <c r="T6" s="1087"/>
      <c r="U6" s="1088"/>
      <c r="V6" s="1086" t="s">
        <v>955</v>
      </c>
      <c r="W6" s="1087"/>
      <c r="X6" s="1087"/>
      <c r="Y6" s="1087"/>
      <c r="Z6" s="1087"/>
      <c r="AA6" s="1088"/>
      <c r="AB6" s="1086" t="s">
        <v>954</v>
      </c>
      <c r="AC6" s="1087"/>
      <c r="AD6" s="1087"/>
      <c r="AE6" s="1087"/>
      <c r="AF6" s="1087"/>
      <c r="AG6" s="1088"/>
      <c r="AH6" s="1086" t="s">
        <v>953</v>
      </c>
      <c r="AI6" s="1087"/>
      <c r="AJ6" s="1087"/>
      <c r="AK6" s="1087"/>
      <c r="AL6" s="1087"/>
      <c r="AM6" s="1088"/>
      <c r="AN6" s="1086" t="s">
        <v>317</v>
      </c>
      <c r="AO6" s="1087"/>
      <c r="AP6" s="1087"/>
      <c r="AQ6" s="1087"/>
      <c r="AR6" s="1087"/>
      <c r="AS6" s="1088"/>
      <c r="AT6" s="1086" t="s">
        <v>952</v>
      </c>
      <c r="AU6" s="1087"/>
      <c r="AV6" s="1087"/>
      <c r="AW6" s="1087"/>
      <c r="AX6" s="1087"/>
      <c r="AY6" s="1088"/>
      <c r="AZ6" s="1091"/>
      <c r="BA6" s="1092"/>
      <c r="BB6" s="1092"/>
      <c r="BC6" s="1092"/>
      <c r="BD6" s="1092"/>
      <c r="BE6" s="1092"/>
    </row>
    <row r="7" spans="2:57" s="417" customFormat="1" ht="12.9" customHeight="1">
      <c r="B7" s="435"/>
      <c r="C7" s="435"/>
      <c r="D7" s="435"/>
      <c r="E7" s="435"/>
      <c r="F7" s="435"/>
      <c r="G7" s="418"/>
      <c r="H7" s="418"/>
      <c r="I7" s="419"/>
      <c r="J7" s="435"/>
      <c r="K7" s="418"/>
      <c r="L7" s="418"/>
      <c r="O7" s="418" t="s">
        <v>951</v>
      </c>
      <c r="P7" s="418"/>
      <c r="Q7" s="418"/>
      <c r="R7" s="435"/>
      <c r="S7" s="435"/>
      <c r="T7" s="435"/>
      <c r="U7" s="435" t="s">
        <v>95</v>
      </c>
      <c r="V7" s="435"/>
      <c r="W7" s="435"/>
      <c r="X7" s="435"/>
      <c r="Y7" s="435"/>
      <c r="Z7" s="435"/>
      <c r="AA7" s="435" t="s">
        <v>95</v>
      </c>
      <c r="AB7" s="435"/>
      <c r="AC7" s="435"/>
      <c r="AD7" s="435"/>
      <c r="AE7" s="435"/>
      <c r="AF7" s="435"/>
      <c r="AG7" s="435" t="s">
        <v>950</v>
      </c>
      <c r="AH7" s="435"/>
      <c r="AI7" s="435"/>
      <c r="AJ7" s="435"/>
      <c r="AK7" s="435"/>
      <c r="AL7" s="435"/>
      <c r="AM7" s="435" t="s">
        <v>949</v>
      </c>
      <c r="AN7" s="435"/>
      <c r="AO7" s="435"/>
      <c r="AP7" s="435"/>
      <c r="AQ7" s="435"/>
      <c r="AR7" s="435"/>
      <c r="AS7" s="435" t="s">
        <v>95</v>
      </c>
      <c r="AT7" s="435"/>
      <c r="AU7" s="435"/>
      <c r="AV7" s="435"/>
      <c r="AW7" s="435"/>
      <c r="AX7" s="435"/>
      <c r="AY7" s="417" t="s">
        <v>95</v>
      </c>
      <c r="BB7" s="435"/>
      <c r="BC7" s="435"/>
      <c r="BE7" s="418" t="s">
        <v>948</v>
      </c>
    </row>
    <row r="8" spans="2:57" ht="15.75" customHeight="1">
      <c r="B8" s="1094" t="s">
        <v>45</v>
      </c>
      <c r="C8" s="1094"/>
      <c r="D8" s="1094"/>
      <c r="E8" s="1082">
        <v>60</v>
      </c>
      <c r="F8" s="1082"/>
      <c r="G8" s="1083" t="s">
        <v>259</v>
      </c>
      <c r="H8" s="1083"/>
      <c r="I8" s="1084"/>
      <c r="J8" s="1079">
        <v>1785</v>
      </c>
      <c r="K8" s="1080"/>
      <c r="L8" s="1080"/>
      <c r="M8" s="1080"/>
      <c r="N8" s="1080"/>
      <c r="O8" s="1080"/>
      <c r="P8" s="1080">
        <v>19</v>
      </c>
      <c r="Q8" s="1080"/>
      <c r="R8" s="1080"/>
      <c r="S8" s="1080"/>
      <c r="T8" s="1080"/>
      <c r="U8" s="1080"/>
      <c r="V8" s="1080">
        <v>263</v>
      </c>
      <c r="W8" s="1080"/>
      <c r="X8" s="1080"/>
      <c r="Y8" s="1080"/>
      <c r="Z8" s="1080"/>
      <c r="AA8" s="1080"/>
      <c r="AB8" s="1080">
        <v>5</v>
      </c>
      <c r="AC8" s="1080"/>
      <c r="AD8" s="1080"/>
      <c r="AE8" s="1080"/>
      <c r="AF8" s="1080"/>
      <c r="AG8" s="1080"/>
      <c r="AH8" s="1080">
        <v>3195</v>
      </c>
      <c r="AI8" s="1080"/>
      <c r="AJ8" s="1080"/>
      <c r="AK8" s="1080"/>
      <c r="AL8" s="1080"/>
      <c r="AM8" s="1080"/>
      <c r="AN8" s="1080">
        <v>1269587</v>
      </c>
      <c r="AO8" s="1080"/>
      <c r="AP8" s="1080"/>
      <c r="AQ8" s="1080"/>
      <c r="AR8" s="1080"/>
      <c r="AS8" s="1080"/>
      <c r="AT8" s="1080" t="s">
        <v>776</v>
      </c>
      <c r="AU8" s="1080"/>
      <c r="AV8" s="1080"/>
      <c r="AW8" s="1080"/>
      <c r="AX8" s="1080"/>
      <c r="AY8" s="1080"/>
      <c r="AZ8" s="1080">
        <v>3036</v>
      </c>
      <c r="BA8" s="1080"/>
      <c r="BB8" s="1080"/>
      <c r="BC8" s="1080"/>
      <c r="BD8" s="1080"/>
      <c r="BE8" s="1080"/>
    </row>
    <row r="9" spans="2:57" ht="15.75" customHeight="1">
      <c r="B9" s="1094" t="s">
        <v>16</v>
      </c>
      <c r="C9" s="1094"/>
      <c r="D9" s="1094"/>
      <c r="E9" s="1095">
        <v>7</v>
      </c>
      <c r="F9" s="1095"/>
      <c r="G9" s="1083" t="s">
        <v>259</v>
      </c>
      <c r="H9" s="1083"/>
      <c r="I9" s="1084"/>
      <c r="J9" s="1079">
        <v>1994</v>
      </c>
      <c r="K9" s="1080"/>
      <c r="L9" s="1080"/>
      <c r="M9" s="1080"/>
      <c r="N9" s="1080"/>
      <c r="O9" s="1080"/>
      <c r="P9" s="1080">
        <v>20</v>
      </c>
      <c r="Q9" s="1080"/>
      <c r="R9" s="1080"/>
      <c r="S9" s="1080"/>
      <c r="T9" s="1080"/>
      <c r="U9" s="1080"/>
      <c r="V9" s="1080">
        <v>286</v>
      </c>
      <c r="W9" s="1080"/>
      <c r="X9" s="1080"/>
      <c r="Y9" s="1080"/>
      <c r="Z9" s="1080"/>
      <c r="AA9" s="1080"/>
      <c r="AB9" s="1080">
        <v>5</v>
      </c>
      <c r="AC9" s="1080"/>
      <c r="AD9" s="1080"/>
      <c r="AE9" s="1080"/>
      <c r="AF9" s="1080"/>
      <c r="AG9" s="1080"/>
      <c r="AH9" s="1080">
        <v>4468</v>
      </c>
      <c r="AI9" s="1080"/>
      <c r="AJ9" s="1080"/>
      <c r="AK9" s="1080"/>
      <c r="AL9" s="1080"/>
      <c r="AM9" s="1080"/>
      <c r="AN9" s="1080">
        <v>1415327</v>
      </c>
      <c r="AO9" s="1080"/>
      <c r="AP9" s="1080"/>
      <c r="AQ9" s="1080"/>
      <c r="AR9" s="1080"/>
      <c r="AS9" s="1080"/>
      <c r="AT9" s="1080">
        <v>272167</v>
      </c>
      <c r="AU9" s="1080"/>
      <c r="AV9" s="1080"/>
      <c r="AW9" s="1080"/>
      <c r="AX9" s="1080"/>
      <c r="AY9" s="1080"/>
      <c r="AZ9" s="1080">
        <v>6124</v>
      </c>
      <c r="BA9" s="1080"/>
      <c r="BB9" s="1080"/>
      <c r="BC9" s="1080"/>
      <c r="BD9" s="1080"/>
      <c r="BE9" s="1080"/>
    </row>
    <row r="10" spans="2:57" ht="15.75" customHeight="1">
      <c r="B10" s="415"/>
      <c r="C10" s="415"/>
      <c r="D10" s="415"/>
      <c r="E10" s="1082">
        <v>17</v>
      </c>
      <c r="F10" s="1082"/>
      <c r="G10" s="415"/>
      <c r="H10" s="415"/>
      <c r="I10" s="414"/>
      <c r="J10" s="1079">
        <v>2064</v>
      </c>
      <c r="K10" s="1080"/>
      <c r="L10" s="1080"/>
      <c r="M10" s="1080"/>
      <c r="N10" s="1080"/>
      <c r="O10" s="1080"/>
      <c r="P10" s="1081">
        <v>20</v>
      </c>
      <c r="Q10" s="1081"/>
      <c r="R10" s="1081"/>
      <c r="S10" s="1081"/>
      <c r="T10" s="1081"/>
      <c r="U10" s="1081"/>
      <c r="V10" s="1081">
        <f>307</f>
        <v>307</v>
      </c>
      <c r="W10" s="1081"/>
      <c r="X10" s="1081"/>
      <c r="Y10" s="1081"/>
      <c r="Z10" s="1081"/>
      <c r="AA10" s="1081"/>
      <c r="AB10" s="1080">
        <v>5</v>
      </c>
      <c r="AC10" s="1080"/>
      <c r="AD10" s="1080"/>
      <c r="AE10" s="1080"/>
      <c r="AF10" s="1080"/>
      <c r="AG10" s="1080"/>
      <c r="AH10" s="1081">
        <v>5351</v>
      </c>
      <c r="AI10" s="1081"/>
      <c r="AJ10" s="1081"/>
      <c r="AK10" s="1081"/>
      <c r="AL10" s="1081"/>
      <c r="AM10" s="1081"/>
      <c r="AN10" s="1081">
        <v>1459928</v>
      </c>
      <c r="AO10" s="1081"/>
      <c r="AP10" s="1081"/>
      <c r="AQ10" s="1081"/>
      <c r="AR10" s="1081"/>
      <c r="AS10" s="1081"/>
      <c r="AT10" s="1081">
        <v>474527</v>
      </c>
      <c r="AU10" s="1081"/>
      <c r="AV10" s="1081"/>
      <c r="AW10" s="1081"/>
      <c r="AX10" s="1081"/>
      <c r="AY10" s="1081"/>
      <c r="AZ10" s="1080">
        <v>10991</v>
      </c>
      <c r="BA10" s="1080"/>
      <c r="BB10" s="1080"/>
      <c r="BC10" s="1080"/>
      <c r="BD10" s="1080"/>
      <c r="BE10" s="1080"/>
    </row>
    <row r="11" spans="2:57" ht="15.75" customHeight="1">
      <c r="B11" s="415"/>
      <c r="C11" s="415"/>
      <c r="D11" s="415"/>
      <c r="E11" s="1082">
        <v>27</v>
      </c>
      <c r="F11" s="1082"/>
      <c r="G11" s="415"/>
      <c r="H11" s="415"/>
      <c r="I11" s="414"/>
      <c r="J11" s="1079">
        <v>1731</v>
      </c>
      <c r="K11" s="1080"/>
      <c r="L11" s="1080"/>
      <c r="M11" s="1080"/>
      <c r="N11" s="1080"/>
      <c r="O11" s="1080"/>
      <c r="P11" s="1081">
        <v>21</v>
      </c>
      <c r="Q11" s="1081"/>
      <c r="R11" s="1081"/>
      <c r="S11" s="1081"/>
      <c r="T11" s="1081"/>
      <c r="U11" s="1081"/>
      <c r="V11" s="1081">
        <v>320</v>
      </c>
      <c r="W11" s="1081"/>
      <c r="X11" s="1081"/>
      <c r="Y11" s="1081"/>
      <c r="Z11" s="1081"/>
      <c r="AA11" s="1081"/>
      <c r="AB11" s="1080">
        <v>5</v>
      </c>
      <c r="AC11" s="1080"/>
      <c r="AD11" s="1080"/>
      <c r="AE11" s="1080"/>
      <c r="AF11" s="1080"/>
      <c r="AG11" s="1080"/>
      <c r="AH11" s="1081">
        <v>6009</v>
      </c>
      <c r="AI11" s="1081"/>
      <c r="AJ11" s="1081"/>
      <c r="AK11" s="1081"/>
      <c r="AL11" s="1081"/>
      <c r="AM11" s="1081"/>
      <c r="AN11" s="1081">
        <v>1678349</v>
      </c>
      <c r="AO11" s="1081"/>
      <c r="AP11" s="1081"/>
      <c r="AQ11" s="1081"/>
      <c r="AR11" s="1081"/>
      <c r="AS11" s="1081"/>
      <c r="AT11" s="1081">
        <v>755827</v>
      </c>
      <c r="AU11" s="1081"/>
      <c r="AV11" s="1081"/>
      <c r="AW11" s="1081"/>
      <c r="AX11" s="1081"/>
      <c r="AY11" s="1081"/>
      <c r="AZ11" s="1080">
        <v>13775</v>
      </c>
      <c r="BA11" s="1080"/>
      <c r="BB11" s="1080"/>
      <c r="BC11" s="1080"/>
      <c r="BD11" s="1080"/>
      <c r="BE11" s="1080"/>
    </row>
    <row r="12" spans="2:57" ht="15.75" customHeight="1">
      <c r="B12" s="1094" t="s">
        <v>33</v>
      </c>
      <c r="C12" s="1094"/>
      <c r="D12" s="1094"/>
      <c r="E12" s="1082" t="s">
        <v>34</v>
      </c>
      <c r="F12" s="1082"/>
      <c r="G12" s="1083" t="s">
        <v>259</v>
      </c>
      <c r="H12" s="1083"/>
      <c r="I12" s="1084"/>
      <c r="J12" s="1079">
        <v>1337</v>
      </c>
      <c r="K12" s="1080"/>
      <c r="L12" s="1080"/>
      <c r="M12" s="1080"/>
      <c r="N12" s="1080"/>
      <c r="O12" s="1080"/>
      <c r="P12" s="1081">
        <v>20</v>
      </c>
      <c r="Q12" s="1081"/>
      <c r="R12" s="1081"/>
      <c r="S12" s="1081"/>
      <c r="T12" s="1081"/>
      <c r="U12" s="1081"/>
      <c r="V12" s="1081">
        <v>331</v>
      </c>
      <c r="W12" s="1081"/>
      <c r="X12" s="1081"/>
      <c r="Y12" s="1081"/>
      <c r="Z12" s="1081"/>
      <c r="AA12" s="1081"/>
      <c r="AB12" s="1080">
        <v>5</v>
      </c>
      <c r="AC12" s="1080"/>
      <c r="AD12" s="1080"/>
      <c r="AE12" s="1080"/>
      <c r="AF12" s="1080"/>
      <c r="AG12" s="1080"/>
      <c r="AH12" s="1081">
        <v>6193</v>
      </c>
      <c r="AI12" s="1081"/>
      <c r="AJ12" s="1081"/>
      <c r="AK12" s="1081"/>
      <c r="AL12" s="1081"/>
      <c r="AM12" s="1081"/>
      <c r="AN12" s="1081">
        <v>1795149</v>
      </c>
      <c r="AO12" s="1081"/>
      <c r="AP12" s="1081"/>
      <c r="AQ12" s="1081"/>
      <c r="AR12" s="1081"/>
      <c r="AS12" s="1081"/>
      <c r="AT12" s="1081">
        <v>866576</v>
      </c>
      <c r="AU12" s="1081"/>
      <c r="AV12" s="1081"/>
      <c r="AW12" s="1081"/>
      <c r="AX12" s="1081"/>
      <c r="AY12" s="1081"/>
      <c r="AZ12" s="1085">
        <v>14527</v>
      </c>
      <c r="BA12" s="1085"/>
      <c r="BB12" s="1085"/>
      <c r="BC12" s="1085"/>
      <c r="BD12" s="1085"/>
      <c r="BE12" s="1085"/>
    </row>
    <row r="13" spans="2:57" ht="15.75" customHeight="1">
      <c r="B13" s="1094"/>
      <c r="C13" s="1094"/>
      <c r="D13" s="1094"/>
      <c r="E13" s="1082">
        <v>2</v>
      </c>
      <c r="F13" s="1082"/>
      <c r="G13" s="1083"/>
      <c r="H13" s="1083"/>
      <c r="I13" s="1084"/>
      <c r="J13" s="1079">
        <v>1199</v>
      </c>
      <c r="K13" s="1080"/>
      <c r="L13" s="1080"/>
      <c r="M13" s="1080"/>
      <c r="N13" s="1080"/>
      <c r="O13" s="1080"/>
      <c r="P13" s="1081">
        <v>20</v>
      </c>
      <c r="Q13" s="1081"/>
      <c r="R13" s="1081"/>
      <c r="S13" s="1081"/>
      <c r="T13" s="1081"/>
      <c r="U13" s="1081"/>
      <c r="V13" s="1081">
        <v>337</v>
      </c>
      <c r="W13" s="1081"/>
      <c r="X13" s="1081"/>
      <c r="Y13" s="1081"/>
      <c r="Z13" s="1081"/>
      <c r="AA13" s="1081"/>
      <c r="AB13" s="1080">
        <v>5</v>
      </c>
      <c r="AC13" s="1080"/>
      <c r="AD13" s="1080"/>
      <c r="AE13" s="1080"/>
      <c r="AF13" s="1080"/>
      <c r="AG13" s="1080"/>
      <c r="AH13" s="1081">
        <v>6224</v>
      </c>
      <c r="AI13" s="1081"/>
      <c r="AJ13" s="1081"/>
      <c r="AK13" s="1081"/>
      <c r="AL13" s="1081"/>
      <c r="AM13" s="1081"/>
      <c r="AN13" s="1081">
        <v>1780385</v>
      </c>
      <c r="AO13" s="1081"/>
      <c r="AP13" s="1081"/>
      <c r="AQ13" s="1081"/>
      <c r="AR13" s="1081"/>
      <c r="AS13" s="1081"/>
      <c r="AT13" s="1081">
        <v>860563</v>
      </c>
      <c r="AU13" s="1081"/>
      <c r="AV13" s="1081"/>
      <c r="AW13" s="1081"/>
      <c r="AX13" s="1081"/>
      <c r="AY13" s="1081"/>
      <c r="AZ13" s="1080">
        <v>14592</v>
      </c>
      <c r="BA13" s="1080"/>
      <c r="BB13" s="1080"/>
      <c r="BC13" s="1080"/>
      <c r="BD13" s="1080"/>
      <c r="BE13" s="1080"/>
    </row>
    <row r="14" spans="2:57" ht="15.75" customHeight="1">
      <c r="E14" s="1082">
        <v>3</v>
      </c>
      <c r="F14" s="1082"/>
      <c r="G14" s="1083"/>
      <c r="H14" s="1083"/>
      <c r="I14" s="1084"/>
      <c r="J14" s="1079">
        <v>1128</v>
      </c>
      <c r="K14" s="1080"/>
      <c r="L14" s="1080"/>
      <c r="M14" s="1080"/>
      <c r="N14" s="1080"/>
      <c r="O14" s="1080"/>
      <c r="P14" s="1081">
        <v>20</v>
      </c>
      <c r="Q14" s="1081"/>
      <c r="R14" s="1081"/>
      <c r="S14" s="1081"/>
      <c r="T14" s="1081"/>
      <c r="U14" s="1081"/>
      <c r="V14" s="1081">
        <v>340</v>
      </c>
      <c r="W14" s="1081"/>
      <c r="X14" s="1081"/>
      <c r="Y14" s="1081"/>
      <c r="Z14" s="1081"/>
      <c r="AA14" s="1081"/>
      <c r="AB14" s="1080">
        <v>5</v>
      </c>
      <c r="AC14" s="1080"/>
      <c r="AD14" s="1080"/>
      <c r="AE14" s="1080"/>
      <c r="AF14" s="1080"/>
      <c r="AG14" s="1080"/>
      <c r="AH14" s="1081">
        <v>6244</v>
      </c>
      <c r="AI14" s="1081"/>
      <c r="AJ14" s="1081"/>
      <c r="AK14" s="1081"/>
      <c r="AL14" s="1081"/>
      <c r="AM14" s="1081"/>
      <c r="AN14" s="1081">
        <v>1778595</v>
      </c>
      <c r="AO14" s="1081"/>
      <c r="AP14" s="1081"/>
      <c r="AQ14" s="1081"/>
      <c r="AR14" s="1081"/>
      <c r="AS14" s="1081"/>
      <c r="AT14" s="1081">
        <v>860128</v>
      </c>
      <c r="AU14" s="1081"/>
      <c r="AV14" s="1081"/>
      <c r="AW14" s="1081"/>
      <c r="AX14" s="1081"/>
      <c r="AY14" s="1081"/>
      <c r="AZ14" s="1080">
        <v>14675</v>
      </c>
      <c r="BA14" s="1080"/>
      <c r="BB14" s="1080"/>
      <c r="BC14" s="1080"/>
      <c r="BD14" s="1080"/>
      <c r="BE14" s="1080"/>
    </row>
    <row r="15" spans="2:57" ht="15.75" customHeight="1">
      <c r="E15" s="1082">
        <v>4</v>
      </c>
      <c r="F15" s="1082"/>
      <c r="G15" s="541"/>
      <c r="H15" s="541"/>
      <c r="I15" s="542"/>
      <c r="J15" s="777">
        <v>1010</v>
      </c>
      <c r="K15" s="601"/>
      <c r="L15" s="601"/>
      <c r="M15" s="601"/>
      <c r="N15" s="601"/>
      <c r="O15" s="601"/>
      <c r="P15" s="1106">
        <v>20</v>
      </c>
      <c r="Q15" s="1106"/>
      <c r="R15" s="1106"/>
      <c r="S15" s="1106"/>
      <c r="T15" s="1106"/>
      <c r="U15" s="1106"/>
      <c r="V15" s="1106">
        <v>340</v>
      </c>
      <c r="W15" s="1106"/>
      <c r="X15" s="1106"/>
      <c r="Y15" s="1106"/>
      <c r="Z15" s="1106"/>
      <c r="AA15" s="1106"/>
      <c r="AB15" s="601">
        <v>5</v>
      </c>
      <c r="AC15" s="601"/>
      <c r="AD15" s="601"/>
      <c r="AE15" s="601"/>
      <c r="AF15" s="601"/>
      <c r="AG15" s="601"/>
      <c r="AH15" s="1106">
        <v>6277</v>
      </c>
      <c r="AI15" s="1106"/>
      <c r="AJ15" s="1106"/>
      <c r="AK15" s="1106"/>
      <c r="AL15" s="1106"/>
      <c r="AM15" s="1106"/>
      <c r="AN15" s="1106">
        <v>1770807</v>
      </c>
      <c r="AO15" s="1106"/>
      <c r="AP15" s="1106"/>
      <c r="AQ15" s="1106"/>
      <c r="AR15" s="1106"/>
      <c r="AS15" s="1106"/>
      <c r="AT15" s="1106">
        <v>854479</v>
      </c>
      <c r="AU15" s="1106"/>
      <c r="AV15" s="1106"/>
      <c r="AW15" s="1106"/>
      <c r="AX15" s="1106"/>
      <c r="AY15" s="1106"/>
      <c r="AZ15" s="601">
        <v>14763</v>
      </c>
      <c r="BA15" s="601"/>
      <c r="BB15" s="601"/>
      <c r="BC15" s="601"/>
      <c r="BD15" s="601"/>
      <c r="BE15" s="601"/>
    </row>
    <row r="16" spans="2:57" ht="15.75" customHeight="1">
      <c r="E16" s="1082">
        <v>5</v>
      </c>
      <c r="F16" s="1082"/>
      <c r="G16" s="434"/>
      <c r="H16" s="434"/>
      <c r="I16" s="433"/>
      <c r="J16" s="777">
        <v>888</v>
      </c>
      <c r="K16" s="601"/>
      <c r="L16" s="601"/>
      <c r="M16" s="601"/>
      <c r="N16" s="601"/>
      <c r="O16" s="601"/>
      <c r="P16" s="1106">
        <v>20</v>
      </c>
      <c r="Q16" s="1106"/>
      <c r="R16" s="1106"/>
      <c r="S16" s="1106"/>
      <c r="T16" s="1106"/>
      <c r="U16" s="1106"/>
      <c r="V16" s="1106">
        <v>348</v>
      </c>
      <c r="W16" s="1106"/>
      <c r="X16" s="1106"/>
      <c r="Y16" s="1106"/>
      <c r="Z16" s="1106"/>
      <c r="AA16" s="1106"/>
      <c r="AB16" s="601">
        <v>5</v>
      </c>
      <c r="AC16" s="601"/>
      <c r="AD16" s="601"/>
      <c r="AE16" s="601"/>
      <c r="AF16" s="601"/>
      <c r="AG16" s="601"/>
      <c r="AH16" s="1106" t="s">
        <v>122</v>
      </c>
      <c r="AI16" s="1106"/>
      <c r="AJ16" s="1106"/>
      <c r="AK16" s="1106"/>
      <c r="AL16" s="1106"/>
      <c r="AM16" s="1106"/>
      <c r="AN16" s="1106">
        <v>1763706</v>
      </c>
      <c r="AO16" s="1106"/>
      <c r="AP16" s="1106"/>
      <c r="AQ16" s="1106"/>
      <c r="AR16" s="1106"/>
      <c r="AS16" s="1106"/>
      <c r="AT16" s="1106">
        <v>851587</v>
      </c>
      <c r="AU16" s="1106"/>
      <c r="AV16" s="1106"/>
      <c r="AW16" s="1106"/>
      <c r="AX16" s="1106"/>
      <c r="AY16" s="1106"/>
      <c r="AZ16" s="601" t="s">
        <v>122</v>
      </c>
      <c r="BA16" s="601"/>
      <c r="BB16" s="601"/>
      <c r="BC16" s="601"/>
      <c r="BD16" s="601"/>
      <c r="BE16" s="601"/>
    </row>
    <row r="17" spans="2:58" ht="6" customHeight="1">
      <c r="B17" s="409"/>
      <c r="C17" s="409"/>
      <c r="D17" s="409"/>
      <c r="E17" s="409"/>
      <c r="F17" s="409"/>
      <c r="G17" s="409"/>
      <c r="H17" s="409"/>
      <c r="I17" s="410"/>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8"/>
      <c r="BC17" s="409"/>
      <c r="BD17" s="409"/>
      <c r="BE17" s="409"/>
    </row>
    <row r="18" spans="2:58" s="406" customFormat="1" ht="13.5" customHeight="1">
      <c r="B18" s="432" t="s">
        <v>947</v>
      </c>
    </row>
    <row r="19" spans="2:58" s="406" customFormat="1" ht="13.5" customHeight="1">
      <c r="B19" s="432" t="s">
        <v>946</v>
      </c>
    </row>
    <row r="20" spans="2:58" s="406" customFormat="1" ht="13.5" customHeight="1">
      <c r="B20" s="432" t="s">
        <v>945</v>
      </c>
    </row>
    <row r="21" spans="2:58" s="406" customFormat="1" ht="13.5" customHeight="1">
      <c r="B21" s="406" t="s">
        <v>944</v>
      </c>
    </row>
    <row r="22" spans="2:58" s="406" customFormat="1" ht="13.5" customHeight="1">
      <c r="B22" s="431" t="s">
        <v>943</v>
      </c>
    </row>
    <row r="23" spans="2:58" ht="6" customHeight="1"/>
    <row r="24" spans="2:58" ht="15" customHeight="1"/>
    <row r="25" spans="2:58" ht="15" customHeight="1"/>
    <row r="26" spans="2:58" ht="19.5" customHeight="1"/>
    <row r="27" spans="2:58" ht="20.100000000000001" customHeight="1">
      <c r="B27" s="428" t="s">
        <v>942</v>
      </c>
      <c r="C27" s="428"/>
      <c r="D27" s="428"/>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7"/>
      <c r="AO27" s="427"/>
      <c r="AP27" s="427"/>
      <c r="AQ27" s="427"/>
      <c r="AR27" s="427"/>
      <c r="AS27" s="427"/>
      <c r="AT27" s="427"/>
      <c r="AU27" s="427"/>
      <c r="AV27" s="427"/>
      <c r="AW27" s="427"/>
      <c r="AX27" s="427"/>
      <c r="AY27" s="427"/>
      <c r="AZ27" s="427"/>
      <c r="BA27" s="427"/>
      <c r="BB27" s="430"/>
      <c r="BC27" s="425"/>
      <c r="BD27" s="424"/>
      <c r="BE27" s="424"/>
    </row>
    <row r="28" spans="2:58" ht="6" customHeight="1">
      <c r="B28" s="429"/>
      <c r="C28" s="429"/>
      <c r="D28" s="428"/>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427"/>
      <c r="BA28" s="427"/>
      <c r="BB28" s="426"/>
      <c r="BC28" s="425"/>
      <c r="BD28" s="424"/>
      <c r="BE28" s="424"/>
    </row>
    <row r="29" spans="2:58" ht="18.75" customHeight="1">
      <c r="B29" s="1097" t="s">
        <v>411</v>
      </c>
      <c r="C29" s="1097"/>
      <c r="D29" s="1097"/>
      <c r="E29" s="1097"/>
      <c r="F29" s="1097"/>
      <c r="G29" s="1097"/>
      <c r="H29" s="1097"/>
      <c r="I29" s="1098"/>
      <c r="J29" s="422"/>
      <c r="K29" s="421"/>
      <c r="L29" s="1093" t="s">
        <v>941</v>
      </c>
      <c r="M29" s="1093"/>
      <c r="N29" s="1093"/>
      <c r="O29" s="1093"/>
      <c r="P29" s="1093"/>
      <c r="Q29" s="1093"/>
      <c r="R29" s="1093"/>
      <c r="S29" s="1093"/>
      <c r="T29" s="1093"/>
      <c r="U29" s="1093"/>
      <c r="V29" s="1093"/>
      <c r="W29" s="1093"/>
      <c r="X29" s="1093"/>
      <c r="Y29" s="1093"/>
      <c r="Z29" s="421"/>
      <c r="AA29" s="423"/>
      <c r="AB29" s="1101" t="s">
        <v>940</v>
      </c>
      <c r="AC29" s="1109"/>
      <c r="AD29" s="1109"/>
      <c r="AE29" s="1109"/>
      <c r="AF29" s="1109"/>
      <c r="AG29" s="1110"/>
      <c r="AH29" s="422"/>
      <c r="AI29" s="421"/>
      <c r="AJ29" s="421"/>
      <c r="AK29" s="421"/>
      <c r="AL29" s="421"/>
      <c r="AM29" s="1093" t="s">
        <v>939</v>
      </c>
      <c r="AN29" s="1093"/>
      <c r="AO29" s="1093"/>
      <c r="AP29" s="1093"/>
      <c r="AQ29" s="1093"/>
      <c r="AR29" s="1093"/>
      <c r="AS29" s="1093"/>
      <c r="AT29" s="1093"/>
      <c r="AU29" s="1093"/>
      <c r="AV29" s="1093"/>
      <c r="AW29" s="1093"/>
      <c r="AX29" s="1093"/>
      <c r="AY29" s="1093"/>
      <c r="AZ29" s="1093"/>
      <c r="BA29" s="421"/>
      <c r="BB29" s="421"/>
      <c r="BC29" s="421"/>
      <c r="BD29" s="421"/>
      <c r="BE29" s="421"/>
      <c r="BF29" s="420"/>
    </row>
    <row r="30" spans="2:58" ht="28.5" customHeight="1">
      <c r="B30" s="1099"/>
      <c r="C30" s="1099"/>
      <c r="D30" s="1099"/>
      <c r="E30" s="1099"/>
      <c r="F30" s="1099"/>
      <c r="G30" s="1099"/>
      <c r="H30" s="1099"/>
      <c r="I30" s="1100"/>
      <c r="J30" s="1086" t="s">
        <v>938</v>
      </c>
      <c r="K30" s="1087"/>
      <c r="L30" s="1087"/>
      <c r="M30" s="1087"/>
      <c r="N30" s="1087"/>
      <c r="O30" s="1088"/>
      <c r="P30" s="1086" t="s">
        <v>937</v>
      </c>
      <c r="Q30" s="1087"/>
      <c r="R30" s="1087"/>
      <c r="S30" s="1087"/>
      <c r="T30" s="1087"/>
      <c r="U30" s="1088"/>
      <c r="V30" s="1086" t="s">
        <v>936</v>
      </c>
      <c r="W30" s="1087"/>
      <c r="X30" s="1087"/>
      <c r="Y30" s="1087"/>
      <c r="Z30" s="1087"/>
      <c r="AA30" s="1088"/>
      <c r="AB30" s="1111"/>
      <c r="AC30" s="1112"/>
      <c r="AD30" s="1112"/>
      <c r="AE30" s="1112"/>
      <c r="AF30" s="1112"/>
      <c r="AG30" s="1113"/>
      <c r="AH30" s="1086" t="s">
        <v>935</v>
      </c>
      <c r="AI30" s="1087"/>
      <c r="AJ30" s="1087"/>
      <c r="AK30" s="1087"/>
      <c r="AL30" s="1087"/>
      <c r="AM30" s="1088"/>
      <c r="AN30" s="1086" t="s">
        <v>934</v>
      </c>
      <c r="AO30" s="1087"/>
      <c r="AP30" s="1087"/>
      <c r="AQ30" s="1087"/>
      <c r="AR30" s="1087"/>
      <c r="AS30" s="1088"/>
      <c r="AT30" s="1086" t="s">
        <v>933</v>
      </c>
      <c r="AU30" s="1087"/>
      <c r="AV30" s="1087"/>
      <c r="AW30" s="1087"/>
      <c r="AX30" s="1087"/>
      <c r="AY30" s="1088"/>
      <c r="AZ30" s="1086" t="s">
        <v>932</v>
      </c>
      <c r="BA30" s="1087"/>
      <c r="BB30" s="1087"/>
      <c r="BC30" s="1087"/>
      <c r="BD30" s="1087"/>
      <c r="BE30" s="1087"/>
    </row>
    <row r="31" spans="2:58" s="417" customFormat="1" ht="12.9" customHeight="1">
      <c r="B31" s="418"/>
      <c r="C31" s="418"/>
      <c r="D31" s="418"/>
      <c r="E31" s="418"/>
      <c r="F31" s="418"/>
      <c r="G31" s="418"/>
      <c r="H31" s="418"/>
      <c r="I31" s="419"/>
      <c r="J31" s="418"/>
      <c r="K31" s="418"/>
      <c r="L31" s="418"/>
      <c r="M31" s="418"/>
      <c r="N31" s="418"/>
      <c r="O31" s="418" t="s">
        <v>931</v>
      </c>
      <c r="P31" s="418"/>
      <c r="Q31" s="418"/>
      <c r="R31" s="418"/>
      <c r="S31" s="418"/>
      <c r="T31" s="418"/>
      <c r="U31" s="418" t="s">
        <v>931</v>
      </c>
      <c r="V31" s="418"/>
      <c r="W31" s="418"/>
      <c r="X31" s="418"/>
      <c r="Y31" s="418"/>
      <c r="Z31" s="418"/>
      <c r="AA31" s="418" t="s">
        <v>931</v>
      </c>
      <c r="AB31" s="418"/>
      <c r="AC31" s="418"/>
      <c r="AD31" s="418"/>
      <c r="AE31" s="418"/>
      <c r="AF31" s="418"/>
      <c r="AG31" s="418" t="s">
        <v>930</v>
      </c>
      <c r="AH31" s="418"/>
      <c r="AI31" s="418"/>
      <c r="AJ31" s="418"/>
      <c r="AK31" s="418"/>
      <c r="AL31" s="418"/>
      <c r="AM31" s="417" t="s">
        <v>84</v>
      </c>
      <c r="AN31" s="418"/>
      <c r="AO31" s="418"/>
      <c r="AP31" s="418"/>
      <c r="AQ31" s="418"/>
      <c r="AR31" s="418"/>
      <c r="AS31" s="417" t="s">
        <v>84</v>
      </c>
      <c r="AT31" s="418"/>
      <c r="AU31" s="418"/>
      <c r="AV31" s="418"/>
      <c r="AW31" s="418"/>
      <c r="AX31" s="418"/>
      <c r="AY31" s="417" t="s">
        <v>84</v>
      </c>
      <c r="AZ31" s="418"/>
      <c r="BA31" s="418"/>
      <c r="BB31" s="418"/>
      <c r="BC31" s="418"/>
      <c r="BD31" s="418"/>
      <c r="BE31" s="417" t="s">
        <v>84</v>
      </c>
    </row>
    <row r="32" spans="2:58" ht="15.9" customHeight="1">
      <c r="B32" s="1105" t="s">
        <v>45</v>
      </c>
      <c r="C32" s="1105"/>
      <c r="D32" s="1105"/>
      <c r="E32" s="1082">
        <v>50</v>
      </c>
      <c r="F32" s="1082"/>
      <c r="G32" s="1105" t="s">
        <v>242</v>
      </c>
      <c r="H32" s="1105"/>
      <c r="I32" s="1107"/>
      <c r="J32" s="1108">
        <v>406</v>
      </c>
      <c r="K32" s="1096"/>
      <c r="L32" s="1096"/>
      <c r="M32" s="1096"/>
      <c r="N32" s="1096"/>
      <c r="O32" s="1096"/>
      <c r="P32" s="1096">
        <v>3341</v>
      </c>
      <c r="Q32" s="1096"/>
      <c r="R32" s="1096"/>
      <c r="S32" s="1096"/>
      <c r="T32" s="1096"/>
      <c r="U32" s="1096"/>
      <c r="V32" s="1096">
        <v>1563</v>
      </c>
      <c r="W32" s="1096"/>
      <c r="X32" s="1096"/>
      <c r="Y32" s="1096"/>
      <c r="Z32" s="1096"/>
      <c r="AA32" s="1096"/>
      <c r="AB32" s="1096">
        <v>76983</v>
      </c>
      <c r="AC32" s="1096"/>
      <c r="AD32" s="1096"/>
      <c r="AE32" s="1096"/>
      <c r="AF32" s="1096"/>
      <c r="AG32" s="1096"/>
      <c r="AH32" s="1096">
        <v>6785</v>
      </c>
      <c r="AI32" s="1096"/>
      <c r="AJ32" s="1096"/>
      <c r="AK32" s="1096"/>
      <c r="AL32" s="1096"/>
      <c r="AM32" s="1096"/>
      <c r="AN32" s="1096">
        <v>2263</v>
      </c>
      <c r="AO32" s="1096"/>
      <c r="AP32" s="1096"/>
      <c r="AQ32" s="1096"/>
      <c r="AR32" s="1096"/>
      <c r="AS32" s="1096"/>
      <c r="AT32" s="1096">
        <v>3390</v>
      </c>
      <c r="AU32" s="1096"/>
      <c r="AV32" s="1096"/>
      <c r="AW32" s="1096"/>
      <c r="AX32" s="1096"/>
      <c r="AY32" s="1096"/>
      <c r="AZ32" s="1096">
        <v>9774</v>
      </c>
      <c r="BA32" s="1096"/>
      <c r="BB32" s="1096"/>
      <c r="BC32" s="1096"/>
      <c r="BD32" s="1096"/>
      <c r="BE32" s="1096"/>
    </row>
    <row r="33" spans="2:58" ht="15.9" customHeight="1">
      <c r="B33" s="415"/>
      <c r="C33" s="415"/>
      <c r="D33" s="415"/>
      <c r="E33" s="1082">
        <v>60</v>
      </c>
      <c r="F33" s="1082"/>
      <c r="G33" s="415"/>
      <c r="H33" s="415"/>
      <c r="I33" s="414"/>
      <c r="J33" s="1108">
        <v>454</v>
      </c>
      <c r="K33" s="1096"/>
      <c r="L33" s="1096"/>
      <c r="M33" s="1096"/>
      <c r="N33" s="1096"/>
      <c r="O33" s="1096"/>
      <c r="P33" s="1096">
        <v>3519</v>
      </c>
      <c r="Q33" s="1096"/>
      <c r="R33" s="1096"/>
      <c r="S33" s="1096"/>
      <c r="T33" s="1096"/>
      <c r="U33" s="1096"/>
      <c r="V33" s="1096">
        <v>2005</v>
      </c>
      <c r="W33" s="1096"/>
      <c r="X33" s="1096"/>
      <c r="Y33" s="1096"/>
      <c r="Z33" s="1096"/>
      <c r="AA33" s="1096"/>
      <c r="AB33" s="1096">
        <v>98006</v>
      </c>
      <c r="AC33" s="1096"/>
      <c r="AD33" s="1096"/>
      <c r="AE33" s="1096"/>
      <c r="AF33" s="1096"/>
      <c r="AG33" s="1096"/>
      <c r="AH33" s="1096" t="s">
        <v>928</v>
      </c>
      <c r="AI33" s="1096"/>
      <c r="AJ33" s="1096"/>
      <c r="AK33" s="1096"/>
      <c r="AL33" s="1096"/>
      <c r="AM33" s="1096"/>
      <c r="AN33" s="1096" t="s">
        <v>928</v>
      </c>
      <c r="AO33" s="1096"/>
      <c r="AP33" s="1096"/>
      <c r="AQ33" s="1096"/>
      <c r="AR33" s="1096"/>
      <c r="AS33" s="1096"/>
      <c r="AT33" s="1096" t="s">
        <v>393</v>
      </c>
      <c r="AU33" s="1096"/>
      <c r="AV33" s="1096"/>
      <c r="AW33" s="1096"/>
      <c r="AX33" s="1096"/>
      <c r="AY33" s="1096"/>
      <c r="AZ33" s="1096" t="s">
        <v>928</v>
      </c>
      <c r="BA33" s="1096"/>
      <c r="BB33" s="1096"/>
      <c r="BC33" s="1096"/>
      <c r="BD33" s="1096"/>
      <c r="BE33" s="1096"/>
    </row>
    <row r="34" spans="2:58" ht="15.9" customHeight="1">
      <c r="B34" s="1105" t="s">
        <v>16</v>
      </c>
      <c r="C34" s="1105"/>
      <c r="D34" s="1105"/>
      <c r="E34" s="1114">
        <v>7</v>
      </c>
      <c r="F34" s="1095"/>
      <c r="G34" s="1105" t="s">
        <v>242</v>
      </c>
      <c r="H34" s="1105"/>
      <c r="I34" s="1107"/>
      <c r="J34" s="1108">
        <v>493</v>
      </c>
      <c r="K34" s="1096"/>
      <c r="L34" s="1096"/>
      <c r="M34" s="1096"/>
      <c r="N34" s="1096"/>
      <c r="O34" s="1096"/>
      <c r="P34" s="1096">
        <v>3838</v>
      </c>
      <c r="Q34" s="1096"/>
      <c r="R34" s="1096"/>
      <c r="S34" s="1096"/>
      <c r="T34" s="1096"/>
      <c r="U34" s="1096"/>
      <c r="V34" s="1096">
        <v>2554</v>
      </c>
      <c r="W34" s="1096"/>
      <c r="X34" s="1096"/>
      <c r="Y34" s="1096"/>
      <c r="Z34" s="1096"/>
      <c r="AA34" s="1096"/>
      <c r="AB34" s="1096">
        <v>108947</v>
      </c>
      <c r="AC34" s="1096"/>
      <c r="AD34" s="1096"/>
      <c r="AE34" s="1096"/>
      <c r="AF34" s="1096"/>
      <c r="AG34" s="1096"/>
      <c r="AH34" s="1096" t="s">
        <v>776</v>
      </c>
      <c r="AI34" s="1096"/>
      <c r="AJ34" s="1096"/>
      <c r="AK34" s="1096"/>
      <c r="AL34" s="1096"/>
      <c r="AM34" s="1096"/>
      <c r="AN34" s="1096" t="s">
        <v>393</v>
      </c>
      <c r="AO34" s="1096"/>
      <c r="AP34" s="1096"/>
      <c r="AQ34" s="1096"/>
      <c r="AR34" s="1096"/>
      <c r="AS34" s="1096"/>
      <c r="AT34" s="1096" t="s">
        <v>393</v>
      </c>
      <c r="AU34" s="1096"/>
      <c r="AV34" s="1096"/>
      <c r="AW34" s="1096"/>
      <c r="AX34" s="1096"/>
      <c r="AY34" s="1096"/>
      <c r="AZ34" s="1096" t="s">
        <v>929</v>
      </c>
      <c r="BA34" s="1096"/>
      <c r="BB34" s="1096"/>
      <c r="BC34" s="1096"/>
      <c r="BD34" s="1096"/>
      <c r="BE34" s="1096"/>
    </row>
    <row r="35" spans="2:58" ht="15.9" customHeight="1">
      <c r="B35" s="416"/>
      <c r="C35" s="416"/>
      <c r="D35" s="416"/>
      <c r="E35" s="1103">
        <v>17</v>
      </c>
      <c r="F35" s="1104"/>
      <c r="G35" s="415"/>
      <c r="H35" s="415"/>
      <c r="I35" s="414"/>
      <c r="J35" s="1108">
        <v>478</v>
      </c>
      <c r="K35" s="1096"/>
      <c r="L35" s="1096"/>
      <c r="M35" s="1096"/>
      <c r="N35" s="1096"/>
      <c r="O35" s="1096"/>
      <c r="P35" s="1096">
        <v>4374</v>
      </c>
      <c r="Q35" s="1096"/>
      <c r="R35" s="1096"/>
      <c r="S35" s="1096"/>
      <c r="T35" s="1096"/>
      <c r="U35" s="1096"/>
      <c r="V35" s="1096">
        <v>2951</v>
      </c>
      <c r="W35" s="1096"/>
      <c r="X35" s="1096"/>
      <c r="Y35" s="1096"/>
      <c r="Z35" s="1096"/>
      <c r="AA35" s="1096"/>
      <c r="AB35" s="1096">
        <v>99886</v>
      </c>
      <c r="AC35" s="1096"/>
      <c r="AD35" s="1096"/>
      <c r="AE35" s="1096"/>
      <c r="AF35" s="1096"/>
      <c r="AG35" s="1096"/>
      <c r="AH35" s="1096" t="s">
        <v>928</v>
      </c>
      <c r="AI35" s="1096"/>
      <c r="AJ35" s="1096"/>
      <c r="AK35" s="1096"/>
      <c r="AL35" s="1096"/>
      <c r="AM35" s="1096"/>
      <c r="AN35" s="1096" t="s">
        <v>393</v>
      </c>
      <c r="AO35" s="1096"/>
      <c r="AP35" s="1096"/>
      <c r="AQ35" s="1096"/>
      <c r="AR35" s="1096"/>
      <c r="AS35" s="1096"/>
      <c r="AT35" s="1096" t="s">
        <v>776</v>
      </c>
      <c r="AU35" s="1096"/>
      <c r="AV35" s="1096"/>
      <c r="AW35" s="1096"/>
      <c r="AX35" s="1096"/>
      <c r="AY35" s="1096"/>
      <c r="AZ35" s="1096" t="s">
        <v>122</v>
      </c>
      <c r="BA35" s="1096"/>
      <c r="BB35" s="1096"/>
      <c r="BC35" s="1096"/>
      <c r="BD35" s="1096"/>
      <c r="BE35" s="1096"/>
    </row>
    <row r="36" spans="2:58" ht="22.5" customHeight="1">
      <c r="B36" s="416"/>
      <c r="C36" s="416"/>
      <c r="D36" s="416"/>
      <c r="E36" s="1103">
        <v>30</v>
      </c>
      <c r="F36" s="1104"/>
      <c r="G36" s="415"/>
      <c r="H36" s="415"/>
      <c r="I36" s="414"/>
      <c r="J36" s="1108">
        <v>460</v>
      </c>
      <c r="K36" s="1096"/>
      <c r="L36" s="1096"/>
      <c r="M36" s="1096"/>
      <c r="N36" s="1096"/>
      <c r="O36" s="1096"/>
      <c r="P36" s="1096">
        <v>4699</v>
      </c>
      <c r="Q36" s="1096"/>
      <c r="R36" s="1096"/>
      <c r="S36" s="1096"/>
      <c r="T36" s="1096"/>
      <c r="U36" s="1096"/>
      <c r="V36" s="1096">
        <v>3097</v>
      </c>
      <c r="W36" s="1096"/>
      <c r="X36" s="1096"/>
      <c r="Y36" s="1096"/>
      <c r="Z36" s="1096"/>
      <c r="AA36" s="1096"/>
      <c r="AB36" s="1096">
        <v>92476</v>
      </c>
      <c r="AC36" s="1096"/>
      <c r="AD36" s="1096"/>
      <c r="AE36" s="1096"/>
      <c r="AF36" s="1096"/>
      <c r="AG36" s="1096"/>
      <c r="AH36" s="1096">
        <v>16310</v>
      </c>
      <c r="AI36" s="1096"/>
      <c r="AJ36" s="1096"/>
      <c r="AK36" s="1096"/>
      <c r="AL36" s="1096"/>
      <c r="AM36" s="1096"/>
      <c r="AN36" s="1096">
        <v>5591</v>
      </c>
      <c r="AO36" s="1096"/>
      <c r="AP36" s="1096"/>
      <c r="AQ36" s="1096"/>
      <c r="AR36" s="1096"/>
      <c r="AS36" s="1096"/>
      <c r="AT36" s="1096">
        <v>12307</v>
      </c>
      <c r="AU36" s="1096"/>
      <c r="AV36" s="1096"/>
      <c r="AW36" s="1096"/>
      <c r="AX36" s="1096"/>
      <c r="AY36" s="1096"/>
      <c r="AZ36" s="1096">
        <v>60730</v>
      </c>
      <c r="BA36" s="1096"/>
      <c r="BB36" s="1096"/>
      <c r="BC36" s="1096"/>
      <c r="BD36" s="1096"/>
      <c r="BE36" s="1096"/>
    </row>
    <row r="37" spans="2:58" ht="15.9" customHeight="1">
      <c r="B37" s="1105" t="s">
        <v>33</v>
      </c>
      <c r="C37" s="1105"/>
      <c r="D37" s="1105"/>
      <c r="E37" s="1103" t="s">
        <v>34</v>
      </c>
      <c r="F37" s="1104"/>
      <c r="G37" s="1105" t="s">
        <v>242</v>
      </c>
      <c r="H37" s="1105"/>
      <c r="I37" s="1107"/>
      <c r="J37" s="1108">
        <v>459</v>
      </c>
      <c r="K37" s="1096"/>
      <c r="L37" s="1096"/>
      <c r="M37" s="1096"/>
      <c r="N37" s="1096"/>
      <c r="O37" s="1096"/>
      <c r="P37" s="1096">
        <v>4713</v>
      </c>
      <c r="Q37" s="1096"/>
      <c r="R37" s="1096"/>
      <c r="S37" s="1096"/>
      <c r="T37" s="1096"/>
      <c r="U37" s="1096"/>
      <c r="V37" s="1096">
        <v>3081</v>
      </c>
      <c r="W37" s="1096"/>
      <c r="X37" s="1096"/>
      <c r="Y37" s="1096"/>
      <c r="Z37" s="1096"/>
      <c r="AA37" s="1096"/>
      <c r="AB37" s="1096">
        <v>90931</v>
      </c>
      <c r="AC37" s="1096"/>
      <c r="AD37" s="1096"/>
      <c r="AE37" s="1096"/>
      <c r="AF37" s="1096"/>
      <c r="AG37" s="1096"/>
      <c r="AH37" s="1096" t="s">
        <v>122</v>
      </c>
      <c r="AI37" s="1096"/>
      <c r="AJ37" s="1096"/>
      <c r="AK37" s="1096"/>
      <c r="AL37" s="1096"/>
      <c r="AM37" s="1096"/>
      <c r="AN37" s="1096" t="s">
        <v>122</v>
      </c>
      <c r="AO37" s="1096"/>
      <c r="AP37" s="1096"/>
      <c r="AQ37" s="1096"/>
      <c r="AR37" s="1096"/>
      <c r="AS37" s="1096"/>
      <c r="AT37" s="1096" t="s">
        <v>122</v>
      </c>
      <c r="AU37" s="1096"/>
      <c r="AV37" s="1096"/>
      <c r="AW37" s="1096"/>
      <c r="AX37" s="1096"/>
      <c r="AY37" s="1096"/>
      <c r="AZ37" s="1096" t="s">
        <v>122</v>
      </c>
      <c r="BA37" s="1096"/>
      <c r="BB37" s="1096"/>
      <c r="BC37" s="1096"/>
      <c r="BD37" s="1096"/>
      <c r="BE37" s="1096"/>
    </row>
    <row r="38" spans="2:58" ht="15.9" customHeight="1">
      <c r="B38" s="1105"/>
      <c r="C38" s="1105"/>
      <c r="D38" s="1105"/>
      <c r="E38" s="1103">
        <v>2</v>
      </c>
      <c r="F38" s="1104"/>
      <c r="G38" s="1105"/>
      <c r="H38" s="1105"/>
      <c r="I38" s="1107"/>
      <c r="J38" s="1108">
        <v>456</v>
      </c>
      <c r="K38" s="1096"/>
      <c r="L38" s="1096"/>
      <c r="M38" s="1096"/>
      <c r="N38" s="1096"/>
      <c r="O38" s="1096"/>
      <c r="P38" s="1096">
        <v>4711</v>
      </c>
      <c r="Q38" s="1096"/>
      <c r="R38" s="1096"/>
      <c r="S38" s="1096"/>
      <c r="T38" s="1096"/>
      <c r="U38" s="1096"/>
      <c r="V38" s="1096">
        <v>3051</v>
      </c>
      <c r="W38" s="1096"/>
      <c r="X38" s="1096"/>
      <c r="Y38" s="1096"/>
      <c r="Z38" s="1096"/>
      <c r="AA38" s="1096"/>
      <c r="AB38" s="1096">
        <v>89399</v>
      </c>
      <c r="AC38" s="1096"/>
      <c r="AD38" s="1096"/>
      <c r="AE38" s="1096"/>
      <c r="AF38" s="1096"/>
      <c r="AG38" s="1096"/>
      <c r="AH38" s="1096">
        <v>16784</v>
      </c>
      <c r="AI38" s="1096"/>
      <c r="AJ38" s="1096"/>
      <c r="AK38" s="1096"/>
      <c r="AL38" s="1096"/>
      <c r="AM38" s="1096"/>
      <c r="AN38" s="1096">
        <v>5672</v>
      </c>
      <c r="AO38" s="1096"/>
      <c r="AP38" s="1096"/>
      <c r="AQ38" s="1096"/>
      <c r="AR38" s="1096"/>
      <c r="AS38" s="1096"/>
      <c r="AT38" s="1096">
        <v>12714</v>
      </c>
      <c r="AU38" s="1096"/>
      <c r="AV38" s="1096"/>
      <c r="AW38" s="1096"/>
      <c r="AX38" s="1096"/>
      <c r="AY38" s="1096"/>
      <c r="AZ38" s="1096">
        <v>64086</v>
      </c>
      <c r="BA38" s="1096"/>
      <c r="BB38" s="1096"/>
      <c r="BC38" s="1096"/>
      <c r="BD38" s="1096"/>
      <c r="BE38" s="1096"/>
    </row>
    <row r="39" spans="2:58" ht="15.9" customHeight="1">
      <c r="B39" s="413"/>
      <c r="C39" s="413"/>
      <c r="D39" s="413"/>
      <c r="E39" s="1103">
        <v>3</v>
      </c>
      <c r="F39" s="1104"/>
      <c r="G39" s="413"/>
      <c r="H39" s="413"/>
      <c r="I39" s="412"/>
      <c r="J39" s="1108">
        <v>454</v>
      </c>
      <c r="K39" s="1096"/>
      <c r="L39" s="1096"/>
      <c r="M39" s="1096"/>
      <c r="N39" s="1096"/>
      <c r="O39" s="1096"/>
      <c r="P39" s="1096">
        <v>4780</v>
      </c>
      <c r="Q39" s="1096"/>
      <c r="R39" s="1096"/>
      <c r="S39" s="1096"/>
      <c r="T39" s="1096"/>
      <c r="U39" s="1096"/>
      <c r="V39" s="1096">
        <v>3068</v>
      </c>
      <c r="W39" s="1096"/>
      <c r="X39" s="1096"/>
      <c r="Y39" s="1096"/>
      <c r="Z39" s="1096"/>
      <c r="AA39" s="1096"/>
      <c r="AB39" s="1096">
        <v>88537</v>
      </c>
      <c r="AC39" s="1096"/>
      <c r="AD39" s="1096"/>
      <c r="AE39" s="1096"/>
      <c r="AF39" s="1096"/>
      <c r="AG39" s="1096"/>
      <c r="AH39" s="1096" t="s">
        <v>122</v>
      </c>
      <c r="AI39" s="1096"/>
      <c r="AJ39" s="1096"/>
      <c r="AK39" s="1096"/>
      <c r="AL39" s="1096"/>
      <c r="AM39" s="1096"/>
      <c r="AN39" s="1096" t="s">
        <v>122</v>
      </c>
      <c r="AO39" s="1096"/>
      <c r="AP39" s="1096"/>
      <c r="AQ39" s="1096"/>
      <c r="AR39" s="1096"/>
      <c r="AS39" s="1096"/>
      <c r="AT39" s="1096" t="s">
        <v>122</v>
      </c>
      <c r="AU39" s="1096"/>
      <c r="AV39" s="1096"/>
      <c r="AW39" s="1096"/>
      <c r="AX39" s="1096"/>
      <c r="AY39" s="1096"/>
      <c r="AZ39" s="1096" t="s">
        <v>122</v>
      </c>
      <c r="BA39" s="1096"/>
      <c r="BB39" s="1096"/>
      <c r="BC39" s="1096"/>
      <c r="BD39" s="1096"/>
      <c r="BE39" s="1096"/>
    </row>
    <row r="40" spans="2:58" ht="15.9" customHeight="1">
      <c r="B40" s="539"/>
      <c r="C40" s="539"/>
      <c r="D40" s="539"/>
      <c r="E40" s="1103">
        <v>4</v>
      </c>
      <c r="F40" s="1104"/>
      <c r="G40" s="539"/>
      <c r="H40" s="539"/>
      <c r="I40" s="540"/>
      <c r="J40" s="748">
        <v>453</v>
      </c>
      <c r="K40" s="745"/>
      <c r="L40" s="745"/>
      <c r="M40" s="745"/>
      <c r="N40" s="745"/>
      <c r="O40" s="745"/>
      <c r="P40" s="745">
        <v>4801</v>
      </c>
      <c r="Q40" s="745"/>
      <c r="R40" s="745"/>
      <c r="S40" s="745"/>
      <c r="T40" s="745"/>
      <c r="U40" s="745"/>
      <c r="V40" s="745">
        <v>3074</v>
      </c>
      <c r="W40" s="745"/>
      <c r="X40" s="745"/>
      <c r="Y40" s="745"/>
      <c r="Z40" s="745"/>
      <c r="AA40" s="745"/>
      <c r="AB40" s="743">
        <v>87949</v>
      </c>
      <c r="AC40" s="743"/>
      <c r="AD40" s="743"/>
      <c r="AE40" s="743"/>
      <c r="AF40" s="743"/>
      <c r="AG40" s="743"/>
      <c r="AH40" s="745">
        <v>16722</v>
      </c>
      <c r="AI40" s="745"/>
      <c r="AJ40" s="745"/>
      <c r="AK40" s="745"/>
      <c r="AL40" s="745"/>
      <c r="AM40" s="745"/>
      <c r="AN40" s="745">
        <v>5703</v>
      </c>
      <c r="AO40" s="745"/>
      <c r="AP40" s="745"/>
      <c r="AQ40" s="745"/>
      <c r="AR40" s="745"/>
      <c r="AS40" s="745"/>
      <c r="AT40" s="745">
        <v>12796</v>
      </c>
      <c r="AU40" s="745"/>
      <c r="AV40" s="745"/>
      <c r="AW40" s="745"/>
      <c r="AX40" s="745"/>
      <c r="AY40" s="745"/>
      <c r="AZ40" s="745">
        <v>65134</v>
      </c>
      <c r="BA40" s="745"/>
      <c r="BB40" s="745"/>
      <c r="BC40" s="745"/>
      <c r="BD40" s="745"/>
      <c r="BE40" s="745"/>
    </row>
    <row r="41" spans="2:58" ht="15.9" customHeight="1">
      <c r="B41" s="413"/>
      <c r="C41" s="413"/>
      <c r="D41" s="413"/>
      <c r="E41" s="1103">
        <v>5</v>
      </c>
      <c r="F41" s="1104"/>
      <c r="G41" s="413"/>
      <c r="H41" s="413"/>
      <c r="I41" s="412"/>
      <c r="J41" s="748">
        <v>453</v>
      </c>
      <c r="K41" s="745"/>
      <c r="L41" s="745"/>
      <c r="M41" s="745"/>
      <c r="N41" s="745"/>
      <c r="O41" s="745"/>
      <c r="P41" s="745">
        <v>4806</v>
      </c>
      <c r="Q41" s="745"/>
      <c r="R41" s="745"/>
      <c r="S41" s="745"/>
      <c r="T41" s="745"/>
      <c r="U41" s="745"/>
      <c r="V41" s="745">
        <v>3042</v>
      </c>
      <c r="W41" s="745"/>
      <c r="X41" s="745"/>
      <c r="Y41" s="745"/>
      <c r="Z41" s="745"/>
      <c r="AA41" s="745"/>
      <c r="AB41" s="743">
        <v>87166</v>
      </c>
      <c r="AC41" s="743"/>
      <c r="AD41" s="743"/>
      <c r="AE41" s="743"/>
      <c r="AF41" s="743"/>
      <c r="AG41" s="743"/>
      <c r="AH41" s="745" t="s">
        <v>122</v>
      </c>
      <c r="AI41" s="745"/>
      <c r="AJ41" s="745"/>
      <c r="AK41" s="745"/>
      <c r="AL41" s="745"/>
      <c r="AM41" s="745"/>
      <c r="AN41" s="745" t="s">
        <v>122</v>
      </c>
      <c r="AO41" s="745"/>
      <c r="AP41" s="745"/>
      <c r="AQ41" s="745"/>
      <c r="AR41" s="745"/>
      <c r="AS41" s="745"/>
      <c r="AT41" s="745" t="s">
        <v>122</v>
      </c>
      <c r="AU41" s="745"/>
      <c r="AV41" s="745"/>
      <c r="AW41" s="745"/>
      <c r="AX41" s="745"/>
      <c r="AY41" s="745"/>
      <c r="AZ41" s="745" t="s">
        <v>122</v>
      </c>
      <c r="BA41" s="745"/>
      <c r="BB41" s="745"/>
      <c r="BC41" s="745"/>
      <c r="BD41" s="745"/>
      <c r="BE41" s="745"/>
      <c r="BF41" s="411"/>
    </row>
    <row r="42" spans="2:58" ht="6" customHeight="1">
      <c r="B42" s="409"/>
      <c r="C42" s="409"/>
      <c r="D42" s="409"/>
      <c r="E42" s="409"/>
      <c r="F42" s="409"/>
      <c r="G42" s="409"/>
      <c r="H42" s="409"/>
      <c r="I42" s="410"/>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9"/>
      <c r="AO42" s="409"/>
      <c r="AP42" s="409"/>
      <c r="AQ42" s="409"/>
      <c r="AR42" s="409"/>
      <c r="AS42" s="409"/>
      <c r="AT42" s="409"/>
      <c r="AU42" s="409"/>
      <c r="AV42" s="409"/>
      <c r="AW42" s="409"/>
      <c r="AX42" s="409"/>
      <c r="AY42" s="409"/>
      <c r="AZ42" s="409"/>
      <c r="BA42" s="409"/>
      <c r="BB42" s="408"/>
      <c r="BC42" s="407"/>
      <c r="BD42" s="407"/>
      <c r="BE42" s="407"/>
    </row>
    <row r="43" spans="2:58" s="406" customFormat="1" ht="12.9" customHeight="1">
      <c r="B43" s="406" t="s">
        <v>927</v>
      </c>
    </row>
    <row r="44" spans="2:58" s="406" customFormat="1" ht="12.9" customHeight="1">
      <c r="B44" s="406" t="s">
        <v>926</v>
      </c>
    </row>
    <row r="45" spans="2:58" s="406" customFormat="1" ht="12.9" customHeight="1">
      <c r="B45" s="406" t="s">
        <v>925</v>
      </c>
    </row>
    <row r="46" spans="2:58" s="406" customFormat="1" ht="12.9" customHeight="1">
      <c r="B46" s="406" t="s">
        <v>924</v>
      </c>
    </row>
    <row r="47" spans="2:58" s="406" customFormat="1" ht="12.9" customHeight="1">
      <c r="B47" s="406" t="s">
        <v>923</v>
      </c>
    </row>
    <row r="48" spans="2:58" s="406" customFormat="1" ht="12.9" customHeight="1"/>
    <row r="49" s="406" customFormat="1" ht="12.9" customHeight="1"/>
    <row r="50" s="405" customFormat="1" ht="12.9" customHeight="1"/>
    <row r="51" s="405" customFormat="1" ht="12.9" customHeight="1"/>
    <row r="52" s="405" customFormat="1" ht="12.9" customHeight="1"/>
  </sheetData>
  <mergeCells count="211">
    <mergeCell ref="J15:O15"/>
    <mergeCell ref="P15:U15"/>
    <mergeCell ref="V15:AA15"/>
    <mergeCell ref="AB15:AG15"/>
    <mergeCell ref="AH15:AM15"/>
    <mergeCell ref="AN15:AS15"/>
    <mergeCell ref="AT15:AY15"/>
    <mergeCell ref="AZ15:BE15"/>
    <mergeCell ref="E40:F40"/>
    <mergeCell ref="J40:O40"/>
    <mergeCell ref="P40:U40"/>
    <mergeCell ref="V40:AA40"/>
    <mergeCell ref="AB40:AG40"/>
    <mergeCell ref="AH40:AM40"/>
    <mergeCell ref="AN40:AS40"/>
    <mergeCell ref="AT40:AY40"/>
    <mergeCell ref="AZ40:BE40"/>
    <mergeCell ref="J39:O39"/>
    <mergeCell ref="P39:U39"/>
    <mergeCell ref="V39:AA39"/>
    <mergeCell ref="AB39:AG39"/>
    <mergeCell ref="E39:F39"/>
    <mergeCell ref="AH38:AM38"/>
    <mergeCell ref="AN38:AS38"/>
    <mergeCell ref="AZ16:BE16"/>
    <mergeCell ref="E16:F16"/>
    <mergeCell ref="J16:O16"/>
    <mergeCell ref="P16:U16"/>
    <mergeCell ref="V16:AA16"/>
    <mergeCell ref="AB16:AG16"/>
    <mergeCell ref="AH16:AM16"/>
    <mergeCell ref="AT16:AY16"/>
    <mergeCell ref="G38:I38"/>
    <mergeCell ref="J37:O37"/>
    <mergeCell ref="J35:O35"/>
    <mergeCell ref="E34:F34"/>
    <mergeCell ref="G34:I34"/>
    <mergeCell ref="E33:F33"/>
    <mergeCell ref="AH35:AM35"/>
    <mergeCell ref="AB33:AG33"/>
    <mergeCell ref="AH33:AM33"/>
    <mergeCell ref="AH37:AM37"/>
    <mergeCell ref="AH30:AM30"/>
    <mergeCell ref="AT30:AY30"/>
    <mergeCell ref="AZ33:BE33"/>
    <mergeCell ref="AN33:AS33"/>
    <mergeCell ref="AH32:AM32"/>
    <mergeCell ref="AN34:AS34"/>
    <mergeCell ref="AZ41:BE41"/>
    <mergeCell ref="AT38:AY38"/>
    <mergeCell ref="AZ38:BE38"/>
    <mergeCell ref="AH39:AM39"/>
    <mergeCell ref="AN39:AS39"/>
    <mergeCell ref="AT39:AY39"/>
    <mergeCell ref="AZ39:BE39"/>
    <mergeCell ref="V41:AA41"/>
    <mergeCell ref="AB41:AG41"/>
    <mergeCell ref="AH41:AM41"/>
    <mergeCell ref="AN41:AS41"/>
    <mergeCell ref="AT41:AY41"/>
    <mergeCell ref="AB38:AG38"/>
    <mergeCell ref="E41:F41"/>
    <mergeCell ref="J38:O38"/>
    <mergeCell ref="P38:U38"/>
    <mergeCell ref="V38:AA38"/>
    <mergeCell ref="J41:O41"/>
    <mergeCell ref="P41:U41"/>
    <mergeCell ref="J36:O36"/>
    <mergeCell ref="P36:U36"/>
    <mergeCell ref="AH12:AM12"/>
    <mergeCell ref="V30:AA30"/>
    <mergeCell ref="AB29:AG30"/>
    <mergeCell ref="AB32:AG32"/>
    <mergeCell ref="J30:O30"/>
    <mergeCell ref="J32:O32"/>
    <mergeCell ref="B29:I30"/>
    <mergeCell ref="E38:F38"/>
    <mergeCell ref="V32:AA32"/>
    <mergeCell ref="V33:AA33"/>
    <mergeCell ref="V34:AA34"/>
    <mergeCell ref="P32:U32"/>
    <mergeCell ref="J33:O33"/>
    <mergeCell ref="J34:O34"/>
    <mergeCell ref="E35:F35"/>
    <mergeCell ref="B34:D34"/>
    <mergeCell ref="B38:D38"/>
    <mergeCell ref="AN12:AS12"/>
    <mergeCell ref="AT12:AY12"/>
    <mergeCell ref="AN36:AS36"/>
    <mergeCell ref="E37:F37"/>
    <mergeCell ref="AN16:AS16"/>
    <mergeCell ref="P33:U33"/>
    <mergeCell ref="P34:U34"/>
    <mergeCell ref="V37:AA37"/>
    <mergeCell ref="V35:AA35"/>
    <mergeCell ref="AB37:AG37"/>
    <mergeCell ref="P37:U37"/>
    <mergeCell ref="P35:U35"/>
    <mergeCell ref="AB36:AG36"/>
    <mergeCell ref="V36:AA36"/>
    <mergeCell ref="L29:Y29"/>
    <mergeCell ref="P30:U30"/>
    <mergeCell ref="B37:D37"/>
    <mergeCell ref="G37:I37"/>
    <mergeCell ref="B32:D32"/>
    <mergeCell ref="E32:F32"/>
    <mergeCell ref="G32:I32"/>
    <mergeCell ref="AM29:AZ29"/>
    <mergeCell ref="E15:F15"/>
    <mergeCell ref="AT34:AY34"/>
    <mergeCell ref="AN30:AS30"/>
    <mergeCell ref="AZ30:BE30"/>
    <mergeCell ref="AT32:AY32"/>
    <mergeCell ref="AZ32:BE32"/>
    <mergeCell ref="AN32:AS32"/>
    <mergeCell ref="AT33:AY33"/>
    <mergeCell ref="E36:F36"/>
    <mergeCell ref="AZ34:BE34"/>
    <mergeCell ref="AH34:AM34"/>
    <mergeCell ref="AT37:AY37"/>
    <mergeCell ref="AB34:AG34"/>
    <mergeCell ref="AN35:AS35"/>
    <mergeCell ref="AN37:AS37"/>
    <mergeCell ref="AZ37:BE37"/>
    <mergeCell ref="B5:I6"/>
    <mergeCell ref="AZ35:BE35"/>
    <mergeCell ref="AZ36:BE36"/>
    <mergeCell ref="AT35:AY35"/>
    <mergeCell ref="AB35:AG35"/>
    <mergeCell ref="AH36:AM36"/>
    <mergeCell ref="AT36:AY36"/>
    <mergeCell ref="J13:O13"/>
    <mergeCell ref="P13:U13"/>
    <mergeCell ref="J5:O6"/>
    <mergeCell ref="V10:AA10"/>
    <mergeCell ref="V11:AA11"/>
    <mergeCell ref="P11:U11"/>
    <mergeCell ref="P6:U6"/>
    <mergeCell ref="J12:O12"/>
    <mergeCell ref="P12:U12"/>
    <mergeCell ref="G8:I8"/>
    <mergeCell ref="G9:I9"/>
    <mergeCell ref="J11:O11"/>
    <mergeCell ref="AN11:AS11"/>
    <mergeCell ref="AN10:AS10"/>
    <mergeCell ref="E12:F12"/>
    <mergeCell ref="E11:F11"/>
    <mergeCell ref="AT9:AY9"/>
    <mergeCell ref="AN8:AS8"/>
    <mergeCell ref="AN9:AS9"/>
    <mergeCell ref="B13:D13"/>
    <mergeCell ref="V13:AA13"/>
    <mergeCell ref="G13:I13"/>
    <mergeCell ref="E13:F13"/>
    <mergeCell ref="V12:AA12"/>
    <mergeCell ref="B8:D8"/>
    <mergeCell ref="E8:F8"/>
    <mergeCell ref="J10:O10"/>
    <mergeCell ref="E10:F10"/>
    <mergeCell ref="B9:D9"/>
    <mergeCell ref="E9:F9"/>
    <mergeCell ref="J8:O8"/>
    <mergeCell ref="J9:O9"/>
    <mergeCell ref="P9:U9"/>
    <mergeCell ref="P10:U10"/>
    <mergeCell ref="B12:D12"/>
    <mergeCell ref="G12:I12"/>
    <mergeCell ref="AZ9:BE9"/>
    <mergeCell ref="AZ10:BE10"/>
    <mergeCell ref="AT6:AY6"/>
    <mergeCell ref="AT8:AY8"/>
    <mergeCell ref="AZ5:BE6"/>
    <mergeCell ref="R5:Y5"/>
    <mergeCell ref="AD5:AK5"/>
    <mergeCell ref="AO5:AX5"/>
    <mergeCell ref="AZ8:BE8"/>
    <mergeCell ref="AB8:AG8"/>
    <mergeCell ref="AH8:AM8"/>
    <mergeCell ref="V6:AA6"/>
    <mergeCell ref="AB6:AG6"/>
    <mergeCell ref="V8:AA8"/>
    <mergeCell ref="AH6:AM6"/>
    <mergeCell ref="AN6:AS6"/>
    <mergeCell ref="P8:U8"/>
    <mergeCell ref="AH9:AM9"/>
    <mergeCell ref="AB9:AG9"/>
    <mergeCell ref="V9:AA9"/>
    <mergeCell ref="J14:O14"/>
    <mergeCell ref="P14:U14"/>
    <mergeCell ref="V14:AA14"/>
    <mergeCell ref="AB14:AG14"/>
    <mergeCell ref="E14:F14"/>
    <mergeCell ref="G14:I14"/>
    <mergeCell ref="AZ13:BE13"/>
    <mergeCell ref="AT13:AY13"/>
    <mergeCell ref="AT10:AY10"/>
    <mergeCell ref="AH14:AM14"/>
    <mergeCell ref="AN14:AS14"/>
    <mergeCell ref="AT14:AY14"/>
    <mergeCell ref="AB13:AG13"/>
    <mergeCell ref="AB10:AG10"/>
    <mergeCell ref="AB11:AG11"/>
    <mergeCell ref="AZ14:BE14"/>
    <mergeCell ref="AH10:AM10"/>
    <mergeCell ref="AH11:AM11"/>
    <mergeCell ref="AZ12:BE12"/>
    <mergeCell ref="AH13:AM13"/>
    <mergeCell ref="AB12:AG12"/>
    <mergeCell ref="AN13:AS13"/>
    <mergeCell ref="AZ11:BE11"/>
    <mergeCell ref="AT11:AY11"/>
  </mergeCells>
  <phoneticPr fontId="1"/>
  <printOptions horizontalCentered="1"/>
  <pageMargins left="0.39370078740157483" right="0.39370078740157483" top="0.39370078740157483" bottom="0" header="0.31496062992125984"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7"/>
  <sheetViews>
    <sheetView showGridLines="0" view="pageBreakPreview" zoomScale="70" zoomScaleNormal="100" zoomScaleSheetLayoutView="70" workbookViewId="0">
      <selection activeCell="AV23" sqref="AV23:BA23"/>
    </sheetView>
  </sheetViews>
  <sheetFormatPr defaultColWidth="9" defaultRowHeight="20.100000000000001" customHeight="1"/>
  <cols>
    <col min="1" max="10" width="1.6640625" style="26" customWidth="1"/>
    <col min="11" max="46" width="2.109375" style="26" customWidth="1"/>
    <col min="47" max="16384" width="9" style="26"/>
  </cols>
  <sheetData>
    <row r="1" spans="2:46" ht="20.100000000000001" customHeight="1">
      <c r="B1" s="67" t="s">
        <v>77</v>
      </c>
      <c r="C1" s="67"/>
      <c r="D1" s="57"/>
      <c r="E1" s="56"/>
      <c r="F1" s="56"/>
      <c r="G1" s="56"/>
      <c r="H1" s="56"/>
      <c r="I1" s="56"/>
      <c r="J1" s="56"/>
      <c r="K1" s="56"/>
      <c r="L1" s="56"/>
      <c r="M1" s="56"/>
      <c r="N1" s="56"/>
      <c r="O1" s="56"/>
      <c r="P1" s="56"/>
      <c r="Q1" s="56"/>
      <c r="R1" s="56"/>
      <c r="S1" s="56"/>
      <c r="T1" s="56"/>
      <c r="V1" s="56"/>
      <c r="W1" s="42"/>
      <c r="Y1" s="56"/>
      <c r="Z1" s="56"/>
      <c r="AA1" s="56"/>
      <c r="AC1" s="56"/>
      <c r="AD1" s="56"/>
      <c r="AE1" s="56"/>
      <c r="AF1" s="56"/>
      <c r="AG1" s="56"/>
      <c r="AH1" s="56"/>
      <c r="AI1" s="56"/>
      <c r="AJ1" s="56"/>
      <c r="AK1" s="56"/>
      <c r="AL1" s="56"/>
      <c r="AM1" s="56"/>
      <c r="AN1" s="56"/>
      <c r="AO1" s="56"/>
      <c r="AP1" s="56"/>
      <c r="AQ1" s="56"/>
      <c r="AR1" s="56"/>
      <c r="AS1" s="56"/>
      <c r="AT1" s="86" t="s">
        <v>76</v>
      </c>
    </row>
    <row r="2" spans="2:46" ht="6" customHeight="1">
      <c r="B2" s="71"/>
      <c r="C2" s="71"/>
      <c r="D2" s="57"/>
      <c r="E2" s="56"/>
      <c r="F2" s="56"/>
      <c r="G2" s="56"/>
      <c r="H2" s="56"/>
      <c r="I2" s="56"/>
      <c r="J2" s="56"/>
      <c r="K2" s="56"/>
      <c r="L2" s="56"/>
      <c r="M2" s="56"/>
      <c r="N2" s="56"/>
      <c r="O2" s="56"/>
      <c r="P2" s="56"/>
      <c r="Q2" s="56"/>
      <c r="R2" s="56"/>
      <c r="S2" s="56"/>
      <c r="T2" s="56"/>
      <c r="V2" s="56"/>
      <c r="X2" s="56"/>
      <c r="Y2" s="56"/>
      <c r="Z2" s="56"/>
      <c r="AA2" s="56"/>
      <c r="AB2" s="56"/>
      <c r="AC2" s="56"/>
      <c r="AD2" s="56"/>
      <c r="AE2" s="56"/>
      <c r="AF2" s="56"/>
      <c r="AG2" s="56"/>
      <c r="AH2" s="56"/>
      <c r="AI2" s="56"/>
      <c r="AJ2" s="56"/>
      <c r="AK2" s="56"/>
      <c r="AL2" s="56"/>
      <c r="AM2" s="56"/>
      <c r="AN2" s="56"/>
      <c r="AO2" s="56"/>
      <c r="AP2" s="56"/>
      <c r="AQ2" s="56"/>
      <c r="AR2" s="56"/>
      <c r="AS2" s="56"/>
      <c r="AT2" s="56"/>
    </row>
    <row r="3" spans="2:46" ht="18" customHeight="1">
      <c r="B3" s="606" t="s">
        <v>74</v>
      </c>
      <c r="C3" s="624"/>
      <c r="D3" s="624"/>
      <c r="E3" s="624"/>
      <c r="F3" s="624"/>
      <c r="G3" s="624"/>
      <c r="H3" s="624"/>
      <c r="I3" s="624"/>
      <c r="J3" s="624"/>
      <c r="K3" s="626" t="s">
        <v>73</v>
      </c>
      <c r="L3" s="627"/>
      <c r="M3" s="627"/>
      <c r="N3" s="627"/>
      <c r="O3" s="627"/>
      <c r="P3" s="627"/>
      <c r="Q3" s="627"/>
      <c r="R3" s="627"/>
      <c r="S3" s="627"/>
      <c r="T3" s="627"/>
      <c r="U3" s="627"/>
      <c r="V3" s="627"/>
      <c r="W3" s="627"/>
      <c r="X3" s="627"/>
      <c r="Y3" s="627"/>
      <c r="Z3" s="627"/>
      <c r="AA3" s="627"/>
      <c r="AB3" s="628"/>
      <c r="AC3" s="626" t="s">
        <v>72</v>
      </c>
      <c r="AD3" s="627"/>
      <c r="AE3" s="627"/>
      <c r="AF3" s="627"/>
      <c r="AG3" s="627"/>
      <c r="AH3" s="627"/>
      <c r="AI3" s="627"/>
      <c r="AJ3" s="627"/>
      <c r="AK3" s="627"/>
      <c r="AL3" s="627"/>
      <c r="AM3" s="627"/>
      <c r="AN3" s="627"/>
      <c r="AO3" s="627"/>
      <c r="AP3" s="627"/>
      <c r="AQ3" s="627"/>
      <c r="AR3" s="627"/>
      <c r="AS3" s="627"/>
      <c r="AT3" s="628"/>
    </row>
    <row r="4" spans="2:46" ht="18" customHeight="1">
      <c r="B4" s="625"/>
      <c r="C4" s="625"/>
      <c r="D4" s="625"/>
      <c r="E4" s="625"/>
      <c r="F4" s="625"/>
      <c r="G4" s="625"/>
      <c r="H4" s="625"/>
      <c r="I4" s="625"/>
      <c r="J4" s="625"/>
      <c r="K4" s="85" t="s">
        <v>54</v>
      </c>
      <c r="L4" s="83"/>
      <c r="M4" s="83"/>
      <c r="N4" s="83"/>
      <c r="O4" s="83"/>
      <c r="P4" s="83"/>
      <c r="Q4" s="85" t="s">
        <v>53</v>
      </c>
      <c r="R4" s="82"/>
      <c r="S4" s="82"/>
      <c r="T4" s="82"/>
      <c r="U4" s="82"/>
      <c r="V4" s="84"/>
      <c r="W4" s="83" t="s">
        <v>52</v>
      </c>
      <c r="X4" s="83"/>
      <c r="Y4" s="83"/>
      <c r="Z4" s="83"/>
      <c r="AA4" s="83"/>
      <c r="AB4" s="82"/>
      <c r="AC4" s="85" t="s">
        <v>54</v>
      </c>
      <c r="AD4" s="83"/>
      <c r="AE4" s="83"/>
      <c r="AF4" s="83"/>
      <c r="AG4" s="83"/>
      <c r="AH4" s="83"/>
      <c r="AI4" s="85" t="s">
        <v>53</v>
      </c>
      <c r="AJ4" s="82"/>
      <c r="AK4" s="82"/>
      <c r="AL4" s="82"/>
      <c r="AM4" s="82"/>
      <c r="AN4" s="84"/>
      <c r="AO4" s="83" t="s">
        <v>52</v>
      </c>
      <c r="AP4" s="83"/>
      <c r="AQ4" s="83"/>
      <c r="AR4" s="83"/>
      <c r="AS4" s="83"/>
      <c r="AT4" s="82"/>
    </row>
    <row r="5" spans="2:46" ht="6" customHeight="1">
      <c r="K5" s="76"/>
      <c r="L5" s="56"/>
      <c r="M5" s="56"/>
      <c r="N5" s="56"/>
      <c r="O5" s="56"/>
      <c r="P5" s="56"/>
      <c r="Q5" s="56"/>
      <c r="R5" s="56"/>
      <c r="S5" s="56"/>
      <c r="T5" s="56"/>
      <c r="U5" s="56"/>
      <c r="V5" s="56"/>
      <c r="W5" s="56"/>
      <c r="X5" s="56"/>
      <c r="Y5" s="56"/>
      <c r="Z5" s="56"/>
      <c r="AA5" s="56"/>
      <c r="AB5" s="56"/>
      <c r="AC5" s="76"/>
      <c r="AD5" s="56"/>
      <c r="AE5" s="56"/>
      <c r="AF5" s="56"/>
      <c r="AG5" s="56"/>
      <c r="AH5" s="56"/>
      <c r="AI5" s="56"/>
      <c r="AJ5" s="56"/>
      <c r="AK5" s="56"/>
      <c r="AL5" s="56"/>
      <c r="AM5" s="56"/>
      <c r="AN5" s="56"/>
      <c r="AO5" s="56"/>
      <c r="AP5" s="56"/>
      <c r="AQ5" s="56"/>
      <c r="AR5" s="56"/>
      <c r="AS5" s="56"/>
      <c r="AT5" s="56"/>
    </row>
    <row r="6" spans="2:46" ht="13.5" customHeight="1">
      <c r="C6" s="26" t="s">
        <v>71</v>
      </c>
      <c r="K6" s="629">
        <v>5101556</v>
      </c>
      <c r="L6" s="622"/>
      <c r="M6" s="622"/>
      <c r="N6" s="622"/>
      <c r="O6" s="622"/>
      <c r="P6" s="622"/>
      <c r="Q6" s="622">
        <v>2410418</v>
      </c>
      <c r="R6" s="622"/>
      <c r="S6" s="622"/>
      <c r="T6" s="622"/>
      <c r="U6" s="622"/>
      <c r="V6" s="622"/>
      <c r="W6" s="622">
        <v>2691138</v>
      </c>
      <c r="X6" s="622"/>
      <c r="Y6" s="622"/>
      <c r="Z6" s="622"/>
      <c r="AA6" s="622"/>
      <c r="AB6" s="622"/>
      <c r="AC6" s="629">
        <f>AI6+AO6</f>
        <v>5135214</v>
      </c>
      <c r="AD6" s="622"/>
      <c r="AE6" s="622"/>
      <c r="AF6" s="622"/>
      <c r="AG6" s="622"/>
      <c r="AH6" s="622"/>
      <c r="AI6" s="622">
        <v>2430951</v>
      </c>
      <c r="AJ6" s="622"/>
      <c r="AK6" s="622"/>
      <c r="AL6" s="622"/>
      <c r="AM6" s="622"/>
      <c r="AN6" s="622"/>
      <c r="AO6" s="622">
        <v>2704263</v>
      </c>
      <c r="AP6" s="622"/>
      <c r="AQ6" s="622"/>
      <c r="AR6" s="622"/>
      <c r="AS6" s="622"/>
      <c r="AT6" s="622"/>
    </row>
    <row r="7" spans="2:46" ht="12" customHeight="1">
      <c r="K7" s="77"/>
      <c r="L7" s="622"/>
      <c r="M7" s="622"/>
      <c r="N7" s="622"/>
      <c r="O7" s="622"/>
      <c r="P7" s="622"/>
      <c r="Q7" s="65"/>
      <c r="R7" s="622"/>
      <c r="S7" s="622"/>
      <c r="T7" s="622"/>
      <c r="U7" s="622"/>
      <c r="V7" s="622"/>
      <c r="W7" s="65"/>
      <c r="X7" s="623"/>
      <c r="Y7" s="623"/>
      <c r="Z7" s="623"/>
      <c r="AA7" s="623"/>
      <c r="AB7" s="623"/>
      <c r="AC7" s="77"/>
      <c r="AD7" s="622"/>
      <c r="AE7" s="622"/>
      <c r="AF7" s="622"/>
      <c r="AG7" s="622"/>
      <c r="AH7" s="622"/>
      <c r="AI7" s="65"/>
      <c r="AJ7" s="622"/>
      <c r="AK7" s="622"/>
      <c r="AL7" s="622"/>
      <c r="AM7" s="622"/>
      <c r="AN7" s="622"/>
      <c r="AO7" s="65"/>
      <c r="AP7" s="623"/>
      <c r="AQ7" s="623"/>
      <c r="AR7" s="623"/>
      <c r="AS7" s="623"/>
      <c r="AT7" s="623"/>
    </row>
    <row r="8" spans="2:46" ht="12" customHeight="1">
      <c r="B8" s="630">
        <v>0</v>
      </c>
      <c r="C8" s="630"/>
      <c r="E8" s="631" t="s">
        <v>66</v>
      </c>
      <c r="F8" s="631"/>
      <c r="G8" s="630">
        <v>4</v>
      </c>
      <c r="H8" s="630"/>
      <c r="I8" s="26" t="s">
        <v>65</v>
      </c>
      <c r="J8" s="81"/>
      <c r="K8" s="77"/>
      <c r="L8" s="622">
        <v>220594</v>
      </c>
      <c r="M8" s="622"/>
      <c r="N8" s="622"/>
      <c r="O8" s="622"/>
      <c r="P8" s="622"/>
      <c r="Q8" s="65"/>
      <c r="R8" s="622">
        <v>112983</v>
      </c>
      <c r="S8" s="622"/>
      <c r="T8" s="622"/>
      <c r="U8" s="622"/>
      <c r="V8" s="622"/>
      <c r="W8" s="64"/>
      <c r="X8" s="622">
        <v>107611</v>
      </c>
      <c r="Y8" s="622"/>
      <c r="Z8" s="622"/>
      <c r="AA8" s="622"/>
      <c r="AB8" s="632"/>
      <c r="AC8" s="77"/>
      <c r="AD8" s="622">
        <v>204888</v>
      </c>
      <c r="AE8" s="622"/>
      <c r="AF8" s="622"/>
      <c r="AG8" s="622"/>
      <c r="AH8" s="622"/>
      <c r="AI8" s="65"/>
      <c r="AJ8" s="622">
        <v>104547</v>
      </c>
      <c r="AK8" s="622"/>
      <c r="AL8" s="622"/>
      <c r="AM8" s="622"/>
      <c r="AN8" s="622"/>
      <c r="AO8" s="64"/>
      <c r="AP8" s="622">
        <v>100341</v>
      </c>
      <c r="AQ8" s="622"/>
      <c r="AR8" s="622"/>
      <c r="AS8" s="622"/>
      <c r="AT8" s="622"/>
    </row>
    <row r="9" spans="2:46" ht="12" customHeight="1">
      <c r="B9" s="630">
        <v>5</v>
      </c>
      <c r="C9" s="630"/>
      <c r="E9" s="631" t="s">
        <v>66</v>
      </c>
      <c r="F9" s="631"/>
      <c r="G9" s="630">
        <v>9</v>
      </c>
      <c r="H9" s="630"/>
      <c r="K9" s="77"/>
      <c r="L9" s="622">
        <v>227380</v>
      </c>
      <c r="M9" s="622"/>
      <c r="N9" s="622"/>
      <c r="O9" s="622"/>
      <c r="P9" s="622"/>
      <c r="Q9" s="65"/>
      <c r="R9" s="622">
        <v>116318</v>
      </c>
      <c r="S9" s="622"/>
      <c r="T9" s="622"/>
      <c r="U9" s="622"/>
      <c r="V9" s="622"/>
      <c r="W9" s="64"/>
      <c r="X9" s="622">
        <v>111062</v>
      </c>
      <c r="Y9" s="622"/>
      <c r="Z9" s="622"/>
      <c r="AA9" s="622"/>
      <c r="AB9" s="622"/>
      <c r="AC9" s="77"/>
      <c r="AD9" s="622">
        <v>227369</v>
      </c>
      <c r="AE9" s="622"/>
      <c r="AF9" s="622"/>
      <c r="AG9" s="622"/>
      <c r="AH9" s="622"/>
      <c r="AI9" s="65"/>
      <c r="AJ9" s="622">
        <v>116658</v>
      </c>
      <c r="AK9" s="622"/>
      <c r="AL9" s="622"/>
      <c r="AM9" s="622"/>
      <c r="AN9" s="622"/>
      <c r="AO9" s="64"/>
      <c r="AP9" s="622">
        <v>110711</v>
      </c>
      <c r="AQ9" s="622"/>
      <c r="AR9" s="622"/>
      <c r="AS9" s="622"/>
      <c r="AT9" s="622"/>
    </row>
    <row r="10" spans="2:46" ht="12" customHeight="1">
      <c r="B10" s="631">
        <v>10</v>
      </c>
      <c r="C10" s="631"/>
      <c r="D10" s="631"/>
      <c r="E10" s="26" t="s">
        <v>66</v>
      </c>
      <c r="F10" s="80"/>
      <c r="G10" s="631">
        <v>14</v>
      </c>
      <c r="H10" s="631"/>
      <c r="K10" s="77"/>
      <c r="L10" s="622">
        <v>228071</v>
      </c>
      <c r="M10" s="622"/>
      <c r="N10" s="622"/>
      <c r="O10" s="622"/>
      <c r="P10" s="622"/>
      <c r="Q10" s="65"/>
      <c r="R10" s="622">
        <v>116644</v>
      </c>
      <c r="S10" s="622"/>
      <c r="T10" s="622"/>
      <c r="U10" s="622"/>
      <c r="V10" s="622"/>
      <c r="W10" s="64"/>
      <c r="X10" s="622">
        <v>111427</v>
      </c>
      <c r="Y10" s="622"/>
      <c r="Z10" s="622"/>
      <c r="AA10" s="622"/>
      <c r="AB10" s="622"/>
      <c r="AC10" s="77"/>
      <c r="AD10" s="622">
        <v>229922</v>
      </c>
      <c r="AE10" s="622"/>
      <c r="AF10" s="622"/>
      <c r="AG10" s="622"/>
      <c r="AH10" s="622"/>
      <c r="AI10" s="65"/>
      <c r="AJ10" s="622">
        <v>117318</v>
      </c>
      <c r="AK10" s="622"/>
      <c r="AL10" s="622"/>
      <c r="AM10" s="622"/>
      <c r="AN10" s="622"/>
      <c r="AO10" s="64"/>
      <c r="AP10" s="622">
        <v>112604</v>
      </c>
      <c r="AQ10" s="622"/>
      <c r="AR10" s="622"/>
      <c r="AS10" s="622"/>
      <c r="AT10" s="622"/>
    </row>
    <row r="11" spans="2:46" ht="12" customHeight="1">
      <c r="B11" s="631">
        <v>15</v>
      </c>
      <c r="C11" s="631"/>
      <c r="D11" s="631"/>
      <c r="E11" s="26" t="s">
        <v>66</v>
      </c>
      <c r="F11" s="80"/>
      <c r="G11" s="631">
        <v>19</v>
      </c>
      <c r="H11" s="631"/>
      <c r="K11" s="77"/>
      <c r="L11" s="622">
        <v>251462</v>
      </c>
      <c r="M11" s="622"/>
      <c r="N11" s="622"/>
      <c r="O11" s="622"/>
      <c r="P11" s="622"/>
      <c r="Q11" s="65"/>
      <c r="R11" s="622">
        <v>128231</v>
      </c>
      <c r="S11" s="622"/>
      <c r="T11" s="622"/>
      <c r="U11" s="622"/>
      <c r="V11" s="622"/>
      <c r="W11" s="64"/>
      <c r="X11" s="622">
        <v>123231</v>
      </c>
      <c r="Y11" s="622"/>
      <c r="Z11" s="622"/>
      <c r="AA11" s="622"/>
      <c r="AB11" s="622"/>
      <c r="AC11" s="77"/>
      <c r="AD11" s="622">
        <v>236939</v>
      </c>
      <c r="AE11" s="622"/>
      <c r="AF11" s="622"/>
      <c r="AG11" s="622"/>
      <c r="AH11" s="622"/>
      <c r="AI11" s="65"/>
      <c r="AJ11" s="622">
        <v>119940</v>
      </c>
      <c r="AK11" s="622"/>
      <c r="AL11" s="622"/>
      <c r="AM11" s="622"/>
      <c r="AN11" s="622"/>
      <c r="AO11" s="64"/>
      <c r="AP11" s="622">
        <v>116999</v>
      </c>
      <c r="AQ11" s="622"/>
      <c r="AR11" s="622"/>
      <c r="AS11" s="622"/>
      <c r="AT11" s="622"/>
    </row>
    <row r="12" spans="2:46" ht="12" customHeight="1">
      <c r="B12" s="631">
        <v>20</v>
      </c>
      <c r="C12" s="631"/>
      <c r="D12" s="631"/>
      <c r="E12" s="26" t="s">
        <v>66</v>
      </c>
      <c r="F12" s="80"/>
      <c r="G12" s="631">
        <v>24</v>
      </c>
      <c r="H12" s="631"/>
      <c r="K12" s="77"/>
      <c r="L12" s="622">
        <v>252385</v>
      </c>
      <c r="M12" s="622"/>
      <c r="N12" s="622"/>
      <c r="O12" s="622"/>
      <c r="P12" s="622"/>
      <c r="Q12" s="65"/>
      <c r="R12" s="622">
        <v>125322</v>
      </c>
      <c r="S12" s="622"/>
      <c r="T12" s="622"/>
      <c r="U12" s="622"/>
      <c r="V12" s="622"/>
      <c r="W12" s="64"/>
      <c r="X12" s="622">
        <v>127063</v>
      </c>
      <c r="Y12" s="622"/>
      <c r="Z12" s="622"/>
      <c r="AA12" s="622"/>
      <c r="AB12" s="622"/>
      <c r="AC12" s="77"/>
      <c r="AD12" s="622">
        <v>251264</v>
      </c>
      <c r="AE12" s="622"/>
      <c r="AF12" s="622"/>
      <c r="AG12" s="622"/>
      <c r="AH12" s="622"/>
      <c r="AI12" s="65"/>
      <c r="AJ12" s="622">
        <v>125065</v>
      </c>
      <c r="AK12" s="622"/>
      <c r="AL12" s="622"/>
      <c r="AM12" s="622"/>
      <c r="AN12" s="622"/>
      <c r="AO12" s="64"/>
      <c r="AP12" s="622">
        <v>126199</v>
      </c>
      <c r="AQ12" s="622"/>
      <c r="AR12" s="622"/>
      <c r="AS12" s="622"/>
      <c r="AT12" s="622"/>
    </row>
    <row r="13" spans="2:46" ht="12" customHeight="1">
      <c r="B13" s="631">
        <v>25</v>
      </c>
      <c r="C13" s="631"/>
      <c r="D13" s="631"/>
      <c r="E13" s="26" t="s">
        <v>66</v>
      </c>
      <c r="F13" s="80"/>
      <c r="G13" s="631">
        <v>29</v>
      </c>
      <c r="H13" s="631"/>
      <c r="K13" s="77"/>
      <c r="L13" s="622">
        <v>259473</v>
      </c>
      <c r="M13" s="622"/>
      <c r="N13" s="622"/>
      <c r="O13" s="622"/>
      <c r="P13" s="622"/>
      <c r="Q13" s="65"/>
      <c r="R13" s="622">
        <v>125008</v>
      </c>
      <c r="S13" s="622"/>
      <c r="T13" s="622"/>
      <c r="U13" s="622"/>
      <c r="V13" s="622"/>
      <c r="W13" s="64"/>
      <c r="X13" s="622">
        <v>134465</v>
      </c>
      <c r="Y13" s="622"/>
      <c r="Z13" s="622"/>
      <c r="AA13" s="622"/>
      <c r="AB13" s="622"/>
      <c r="AC13" s="77"/>
      <c r="AD13" s="622">
        <v>243524</v>
      </c>
      <c r="AE13" s="622"/>
      <c r="AF13" s="622"/>
      <c r="AG13" s="622"/>
      <c r="AH13" s="622"/>
      <c r="AI13" s="65"/>
      <c r="AJ13" s="622">
        <v>117658</v>
      </c>
      <c r="AK13" s="622"/>
      <c r="AL13" s="622"/>
      <c r="AM13" s="622"/>
      <c r="AN13" s="622"/>
      <c r="AO13" s="64"/>
      <c r="AP13" s="622">
        <v>125866</v>
      </c>
      <c r="AQ13" s="622"/>
      <c r="AR13" s="622"/>
      <c r="AS13" s="622"/>
      <c r="AT13" s="622"/>
    </row>
    <row r="14" spans="2:46" ht="12" customHeight="1">
      <c r="B14" s="631">
        <v>30</v>
      </c>
      <c r="C14" s="631"/>
      <c r="D14" s="631"/>
      <c r="E14" s="26" t="s">
        <v>66</v>
      </c>
      <c r="F14" s="80"/>
      <c r="G14" s="631">
        <v>34</v>
      </c>
      <c r="H14" s="631"/>
      <c r="K14" s="77"/>
      <c r="L14" s="622">
        <v>302406</v>
      </c>
      <c r="M14" s="622"/>
      <c r="N14" s="622"/>
      <c r="O14" s="622"/>
      <c r="P14" s="622"/>
      <c r="Q14" s="65"/>
      <c r="R14" s="622">
        <v>146688</v>
      </c>
      <c r="S14" s="622"/>
      <c r="T14" s="622"/>
      <c r="U14" s="622"/>
      <c r="V14" s="622"/>
      <c r="W14" s="64"/>
      <c r="X14" s="622">
        <v>155718</v>
      </c>
      <c r="Y14" s="622"/>
      <c r="Z14" s="622"/>
      <c r="AA14" s="622"/>
      <c r="AB14" s="622"/>
      <c r="AC14" s="77"/>
      <c r="AD14" s="622">
        <v>264980</v>
      </c>
      <c r="AE14" s="622"/>
      <c r="AF14" s="622"/>
      <c r="AG14" s="622"/>
      <c r="AH14" s="622"/>
      <c r="AI14" s="65"/>
      <c r="AJ14" s="622">
        <v>129454</v>
      </c>
      <c r="AK14" s="622"/>
      <c r="AL14" s="622"/>
      <c r="AM14" s="622"/>
      <c r="AN14" s="622"/>
      <c r="AO14" s="64"/>
      <c r="AP14" s="622">
        <v>135526</v>
      </c>
      <c r="AQ14" s="622"/>
      <c r="AR14" s="622"/>
      <c r="AS14" s="622"/>
      <c r="AT14" s="622"/>
    </row>
    <row r="15" spans="2:46" ht="12" customHeight="1">
      <c r="B15" s="631">
        <v>35</v>
      </c>
      <c r="C15" s="631"/>
      <c r="D15" s="631"/>
      <c r="E15" s="26" t="s">
        <v>66</v>
      </c>
      <c r="F15" s="80"/>
      <c r="G15" s="631">
        <v>39</v>
      </c>
      <c r="H15" s="631"/>
      <c r="K15" s="77"/>
      <c r="L15" s="622">
        <v>337412</v>
      </c>
      <c r="M15" s="622"/>
      <c r="N15" s="622"/>
      <c r="O15" s="622"/>
      <c r="P15" s="622"/>
      <c r="Q15" s="65"/>
      <c r="R15" s="622">
        <v>164811</v>
      </c>
      <c r="S15" s="622"/>
      <c r="T15" s="622"/>
      <c r="U15" s="622"/>
      <c r="V15" s="622"/>
      <c r="W15" s="64"/>
      <c r="X15" s="622">
        <v>172601</v>
      </c>
      <c r="Y15" s="622"/>
      <c r="Z15" s="622"/>
      <c r="AA15" s="622"/>
      <c r="AB15" s="622"/>
      <c r="AC15" s="77"/>
      <c r="AD15" s="622">
        <v>305695</v>
      </c>
      <c r="AE15" s="622"/>
      <c r="AF15" s="622"/>
      <c r="AG15" s="622"/>
      <c r="AH15" s="622"/>
      <c r="AI15" s="65"/>
      <c r="AJ15" s="622">
        <v>149607</v>
      </c>
      <c r="AK15" s="622"/>
      <c r="AL15" s="622"/>
      <c r="AM15" s="622"/>
      <c r="AN15" s="622"/>
      <c r="AO15" s="64"/>
      <c r="AP15" s="622">
        <v>156088</v>
      </c>
      <c r="AQ15" s="622"/>
      <c r="AR15" s="622"/>
      <c r="AS15" s="622"/>
      <c r="AT15" s="622"/>
    </row>
    <row r="16" spans="2:46" ht="12" customHeight="1">
      <c r="B16" s="631">
        <v>40</v>
      </c>
      <c r="C16" s="631"/>
      <c r="D16" s="631"/>
      <c r="E16" s="26" t="s">
        <v>66</v>
      </c>
      <c r="F16" s="80"/>
      <c r="G16" s="631">
        <v>44</v>
      </c>
      <c r="H16" s="631"/>
      <c r="K16" s="77"/>
      <c r="L16" s="622">
        <v>373331</v>
      </c>
      <c r="M16" s="622"/>
      <c r="N16" s="622"/>
      <c r="O16" s="622"/>
      <c r="P16" s="622"/>
      <c r="Q16" s="65"/>
      <c r="R16" s="622">
        <v>183083</v>
      </c>
      <c r="S16" s="622"/>
      <c r="T16" s="622"/>
      <c r="U16" s="622"/>
      <c r="V16" s="622"/>
      <c r="W16" s="64"/>
      <c r="X16" s="622">
        <v>190248</v>
      </c>
      <c r="Y16" s="622"/>
      <c r="Z16" s="622"/>
      <c r="AA16" s="622"/>
      <c r="AB16" s="622"/>
      <c r="AC16" s="77"/>
      <c r="AD16" s="622">
        <v>337699</v>
      </c>
      <c r="AE16" s="622"/>
      <c r="AF16" s="622"/>
      <c r="AG16" s="622"/>
      <c r="AH16" s="622"/>
      <c r="AI16" s="65"/>
      <c r="AJ16" s="622">
        <v>165357</v>
      </c>
      <c r="AK16" s="622"/>
      <c r="AL16" s="622"/>
      <c r="AM16" s="622"/>
      <c r="AN16" s="622"/>
      <c r="AO16" s="64"/>
      <c r="AP16" s="622">
        <v>172342</v>
      </c>
      <c r="AQ16" s="622"/>
      <c r="AR16" s="622"/>
      <c r="AS16" s="622"/>
      <c r="AT16" s="622"/>
    </row>
    <row r="17" spans="2:46" ht="12" customHeight="1">
      <c r="B17" s="631">
        <v>45</v>
      </c>
      <c r="C17" s="631"/>
      <c r="D17" s="631"/>
      <c r="E17" s="26" t="s">
        <v>66</v>
      </c>
      <c r="F17" s="80"/>
      <c r="G17" s="631">
        <v>49</v>
      </c>
      <c r="H17" s="631"/>
      <c r="K17" s="77"/>
      <c r="L17" s="622">
        <v>322189</v>
      </c>
      <c r="M17" s="622"/>
      <c r="N17" s="622"/>
      <c r="O17" s="622"/>
      <c r="P17" s="622"/>
      <c r="Q17" s="65"/>
      <c r="R17" s="622">
        <v>155198</v>
      </c>
      <c r="S17" s="622"/>
      <c r="T17" s="622"/>
      <c r="U17" s="622"/>
      <c r="V17" s="622"/>
      <c r="W17" s="64"/>
      <c r="X17" s="622">
        <v>166991</v>
      </c>
      <c r="Y17" s="622"/>
      <c r="Z17" s="622"/>
      <c r="AA17" s="622"/>
      <c r="AB17" s="622"/>
      <c r="AC17" s="77"/>
      <c r="AD17" s="622">
        <v>368781</v>
      </c>
      <c r="AE17" s="622"/>
      <c r="AF17" s="622"/>
      <c r="AG17" s="622"/>
      <c r="AH17" s="622"/>
      <c r="AI17" s="65"/>
      <c r="AJ17" s="622">
        <v>180696</v>
      </c>
      <c r="AK17" s="622"/>
      <c r="AL17" s="622"/>
      <c r="AM17" s="622"/>
      <c r="AN17" s="622"/>
      <c r="AO17" s="64"/>
      <c r="AP17" s="622">
        <v>188085</v>
      </c>
      <c r="AQ17" s="622"/>
      <c r="AR17" s="622"/>
      <c r="AS17" s="622"/>
      <c r="AT17" s="622"/>
    </row>
    <row r="18" spans="2:46" ht="12" customHeight="1">
      <c r="B18" s="631">
        <v>50</v>
      </c>
      <c r="C18" s="631"/>
      <c r="D18" s="631"/>
      <c r="E18" s="26" t="s">
        <v>66</v>
      </c>
      <c r="F18" s="80"/>
      <c r="G18" s="631">
        <v>54</v>
      </c>
      <c r="H18" s="631"/>
      <c r="I18" s="26" t="s">
        <v>65</v>
      </c>
      <c r="J18" s="56"/>
      <c r="K18" s="633">
        <v>299320</v>
      </c>
      <c r="L18" s="634"/>
      <c r="M18" s="634"/>
      <c r="N18" s="634"/>
      <c r="O18" s="634"/>
      <c r="P18" s="634"/>
      <c r="Q18" s="635">
        <v>143231</v>
      </c>
      <c r="R18" s="635"/>
      <c r="S18" s="635"/>
      <c r="T18" s="635"/>
      <c r="U18" s="635"/>
      <c r="V18" s="635"/>
      <c r="W18" s="635">
        <v>156089</v>
      </c>
      <c r="X18" s="635"/>
      <c r="Y18" s="635"/>
      <c r="Z18" s="635"/>
      <c r="AA18" s="635"/>
      <c r="AB18" s="635"/>
      <c r="AC18" s="76"/>
      <c r="AD18" s="622">
        <v>315729</v>
      </c>
      <c r="AE18" s="622"/>
      <c r="AF18" s="622"/>
      <c r="AG18" s="622"/>
      <c r="AH18" s="622"/>
      <c r="AI18" s="65"/>
      <c r="AJ18" s="622">
        <v>151563</v>
      </c>
      <c r="AK18" s="622"/>
      <c r="AL18" s="622"/>
      <c r="AM18" s="622"/>
      <c r="AN18" s="622"/>
      <c r="AO18" s="64"/>
      <c r="AP18" s="622">
        <v>164166</v>
      </c>
      <c r="AQ18" s="622"/>
      <c r="AR18" s="622"/>
      <c r="AS18" s="622"/>
      <c r="AT18" s="622"/>
    </row>
    <row r="19" spans="2:46" ht="12" customHeight="1">
      <c r="B19" s="631">
        <v>55</v>
      </c>
      <c r="C19" s="631"/>
      <c r="D19" s="631"/>
      <c r="E19" s="26" t="s">
        <v>66</v>
      </c>
      <c r="F19" s="80"/>
      <c r="G19" s="631">
        <v>59</v>
      </c>
      <c r="H19" s="631"/>
      <c r="J19" s="56"/>
      <c r="K19" s="633">
        <v>305195</v>
      </c>
      <c r="L19" s="634"/>
      <c r="M19" s="634"/>
      <c r="N19" s="634"/>
      <c r="O19" s="634"/>
      <c r="P19" s="634"/>
      <c r="Q19" s="635">
        <v>146876</v>
      </c>
      <c r="R19" s="635"/>
      <c r="S19" s="635"/>
      <c r="T19" s="635"/>
      <c r="U19" s="635"/>
      <c r="V19" s="635"/>
      <c r="W19" s="635">
        <v>158319</v>
      </c>
      <c r="X19" s="635"/>
      <c r="Y19" s="635"/>
      <c r="Z19" s="635"/>
      <c r="AA19" s="635"/>
      <c r="AB19" s="635"/>
      <c r="AC19" s="76"/>
      <c r="AD19" s="622">
        <v>291110</v>
      </c>
      <c r="AE19" s="622"/>
      <c r="AF19" s="622"/>
      <c r="AG19" s="622"/>
      <c r="AH19" s="622"/>
      <c r="AI19" s="65"/>
      <c r="AJ19" s="622">
        <v>138604</v>
      </c>
      <c r="AK19" s="622"/>
      <c r="AL19" s="622"/>
      <c r="AM19" s="622"/>
      <c r="AN19" s="622"/>
      <c r="AO19" s="64"/>
      <c r="AP19" s="622">
        <v>152506</v>
      </c>
      <c r="AQ19" s="622"/>
      <c r="AR19" s="622"/>
      <c r="AS19" s="622"/>
      <c r="AT19" s="622"/>
    </row>
    <row r="20" spans="2:46" ht="12" customHeight="1">
      <c r="B20" s="631">
        <v>60</v>
      </c>
      <c r="C20" s="631"/>
      <c r="D20" s="631"/>
      <c r="E20" s="26" t="s">
        <v>66</v>
      </c>
      <c r="F20" s="80"/>
      <c r="G20" s="631">
        <v>64</v>
      </c>
      <c r="H20" s="631"/>
      <c r="J20" s="56"/>
      <c r="K20" s="633">
        <v>354682</v>
      </c>
      <c r="L20" s="634"/>
      <c r="M20" s="634"/>
      <c r="N20" s="634"/>
      <c r="O20" s="634"/>
      <c r="P20" s="634"/>
      <c r="Q20" s="635">
        <v>170425</v>
      </c>
      <c r="R20" s="635"/>
      <c r="S20" s="635"/>
      <c r="T20" s="635"/>
      <c r="U20" s="635"/>
      <c r="V20" s="635"/>
      <c r="W20" s="635">
        <v>184257</v>
      </c>
      <c r="X20" s="635"/>
      <c r="Y20" s="635"/>
      <c r="Z20" s="635"/>
      <c r="AA20" s="635"/>
      <c r="AB20" s="635"/>
      <c r="AC20" s="76"/>
      <c r="AD20" s="622">
        <v>295632</v>
      </c>
      <c r="AE20" s="622"/>
      <c r="AF20" s="622"/>
      <c r="AG20" s="622"/>
      <c r="AH20" s="622"/>
      <c r="AI20" s="65"/>
      <c r="AJ20" s="622">
        <v>141577</v>
      </c>
      <c r="AK20" s="622"/>
      <c r="AL20" s="622"/>
      <c r="AM20" s="622"/>
      <c r="AN20" s="622"/>
      <c r="AO20" s="64"/>
      <c r="AP20" s="622">
        <v>154055</v>
      </c>
      <c r="AQ20" s="622"/>
      <c r="AR20" s="622"/>
      <c r="AS20" s="622"/>
      <c r="AT20" s="622"/>
    </row>
    <row r="21" spans="2:46" ht="12" customHeight="1">
      <c r="B21" s="631">
        <v>65</v>
      </c>
      <c r="C21" s="631"/>
      <c r="D21" s="631"/>
      <c r="E21" s="26" t="s">
        <v>66</v>
      </c>
      <c r="F21" s="80"/>
      <c r="G21" s="631">
        <v>69</v>
      </c>
      <c r="H21" s="631"/>
      <c r="J21" s="56"/>
      <c r="K21" s="633">
        <v>387794</v>
      </c>
      <c r="L21" s="634"/>
      <c r="M21" s="634"/>
      <c r="N21" s="634"/>
      <c r="O21" s="634"/>
      <c r="P21" s="634"/>
      <c r="Q21" s="635">
        <v>183091</v>
      </c>
      <c r="R21" s="635"/>
      <c r="S21" s="635"/>
      <c r="T21" s="635"/>
      <c r="U21" s="635"/>
      <c r="V21" s="635"/>
      <c r="W21" s="635">
        <v>204703</v>
      </c>
      <c r="X21" s="635"/>
      <c r="Y21" s="635"/>
      <c r="Z21" s="635"/>
      <c r="AA21" s="635"/>
      <c r="AB21" s="635"/>
      <c r="AC21" s="76"/>
      <c r="AD21" s="622">
        <v>336618</v>
      </c>
      <c r="AE21" s="622"/>
      <c r="AF21" s="622"/>
      <c r="AG21" s="622"/>
      <c r="AH21" s="622"/>
      <c r="AI21" s="65"/>
      <c r="AJ21" s="622">
        <v>159688</v>
      </c>
      <c r="AK21" s="622"/>
      <c r="AL21" s="622"/>
      <c r="AM21" s="622"/>
      <c r="AN21" s="622"/>
      <c r="AO21" s="64"/>
      <c r="AP21" s="622">
        <v>176930</v>
      </c>
      <c r="AQ21" s="622"/>
      <c r="AR21" s="622"/>
      <c r="AS21" s="622"/>
      <c r="AT21" s="622"/>
    </row>
    <row r="22" spans="2:46" ht="12" customHeight="1">
      <c r="B22" s="631">
        <v>70</v>
      </c>
      <c r="C22" s="631"/>
      <c r="D22" s="631"/>
      <c r="E22" s="26" t="s">
        <v>66</v>
      </c>
      <c r="F22" s="80"/>
      <c r="G22" s="631">
        <v>74</v>
      </c>
      <c r="H22" s="631"/>
      <c r="J22" s="56"/>
      <c r="K22" s="633">
        <v>289265</v>
      </c>
      <c r="L22" s="634"/>
      <c r="M22" s="634"/>
      <c r="N22" s="634"/>
      <c r="O22" s="634"/>
      <c r="P22" s="634"/>
      <c r="Q22" s="635">
        <v>129862</v>
      </c>
      <c r="R22" s="635"/>
      <c r="S22" s="635"/>
      <c r="T22" s="635"/>
      <c r="U22" s="635"/>
      <c r="V22" s="635"/>
      <c r="W22" s="635">
        <v>159403</v>
      </c>
      <c r="X22" s="635"/>
      <c r="Y22" s="635"/>
      <c r="Z22" s="635"/>
      <c r="AA22" s="635"/>
      <c r="AB22" s="635"/>
      <c r="AC22" s="76"/>
      <c r="AD22" s="622">
        <v>358807</v>
      </c>
      <c r="AE22" s="622"/>
      <c r="AF22" s="622"/>
      <c r="AG22" s="622"/>
      <c r="AH22" s="622"/>
      <c r="AI22" s="65"/>
      <c r="AJ22" s="622">
        <v>165256</v>
      </c>
      <c r="AK22" s="622"/>
      <c r="AL22" s="622"/>
      <c r="AM22" s="622"/>
      <c r="AN22" s="622"/>
      <c r="AO22" s="64"/>
      <c r="AP22" s="622">
        <v>193551</v>
      </c>
      <c r="AQ22" s="622"/>
      <c r="AR22" s="622"/>
      <c r="AS22" s="622"/>
      <c r="AT22" s="622"/>
    </row>
    <row r="23" spans="2:46" ht="12" customHeight="1">
      <c r="B23" s="631">
        <v>75</v>
      </c>
      <c r="C23" s="631"/>
      <c r="D23" s="631"/>
      <c r="E23" s="26" t="s">
        <v>66</v>
      </c>
      <c r="F23" s="80"/>
      <c r="G23" s="631">
        <v>79</v>
      </c>
      <c r="H23" s="631"/>
      <c r="J23" s="56"/>
      <c r="K23" s="633">
        <v>239132</v>
      </c>
      <c r="L23" s="634"/>
      <c r="M23" s="634"/>
      <c r="N23" s="634"/>
      <c r="O23" s="634"/>
      <c r="P23" s="634"/>
      <c r="Q23" s="635">
        <v>100214</v>
      </c>
      <c r="R23" s="635"/>
      <c r="S23" s="635"/>
      <c r="T23" s="635"/>
      <c r="U23" s="635"/>
      <c r="V23" s="635"/>
      <c r="W23" s="635">
        <v>138918</v>
      </c>
      <c r="X23" s="635"/>
      <c r="Y23" s="635"/>
      <c r="Z23" s="635"/>
      <c r="AA23" s="635"/>
      <c r="AB23" s="635"/>
      <c r="AC23" s="76"/>
      <c r="AD23" s="622">
        <v>259008</v>
      </c>
      <c r="AE23" s="622"/>
      <c r="AF23" s="622"/>
      <c r="AG23" s="622"/>
      <c r="AH23" s="622"/>
      <c r="AI23" s="65"/>
      <c r="AJ23" s="622">
        <v>111385</v>
      </c>
      <c r="AK23" s="622"/>
      <c r="AL23" s="622"/>
      <c r="AM23" s="622"/>
      <c r="AN23" s="622"/>
      <c r="AO23" s="64"/>
      <c r="AP23" s="622">
        <v>147623</v>
      </c>
      <c r="AQ23" s="622"/>
      <c r="AR23" s="622"/>
      <c r="AS23" s="622"/>
      <c r="AT23" s="622"/>
    </row>
    <row r="24" spans="2:46" ht="12" customHeight="1">
      <c r="B24" s="631">
        <v>80</v>
      </c>
      <c r="C24" s="631"/>
      <c r="D24" s="631"/>
      <c r="E24" s="26" t="s">
        <v>66</v>
      </c>
      <c r="F24" s="80"/>
      <c r="G24" s="631">
        <v>84</v>
      </c>
      <c r="H24" s="631"/>
      <c r="J24" s="56"/>
      <c r="K24" s="633">
        <v>192713</v>
      </c>
      <c r="L24" s="634"/>
      <c r="M24" s="634"/>
      <c r="N24" s="634"/>
      <c r="O24" s="634"/>
      <c r="P24" s="634"/>
      <c r="Q24" s="635">
        <v>72511</v>
      </c>
      <c r="R24" s="635"/>
      <c r="S24" s="635"/>
      <c r="T24" s="635"/>
      <c r="U24" s="635"/>
      <c r="V24" s="635"/>
      <c r="W24" s="635">
        <v>120202</v>
      </c>
      <c r="X24" s="635"/>
      <c r="Y24" s="635"/>
      <c r="Z24" s="635"/>
      <c r="AA24" s="635"/>
      <c r="AB24" s="635"/>
      <c r="AC24" s="76"/>
      <c r="AD24" s="622">
        <v>201229</v>
      </c>
      <c r="AE24" s="622"/>
      <c r="AF24" s="622"/>
      <c r="AG24" s="622"/>
      <c r="AH24" s="622"/>
      <c r="AI24" s="65"/>
      <c r="AJ24" s="622">
        <v>78521</v>
      </c>
      <c r="AK24" s="622"/>
      <c r="AL24" s="622"/>
      <c r="AM24" s="622"/>
      <c r="AN24" s="622"/>
      <c r="AO24" s="64"/>
      <c r="AP24" s="622">
        <v>122708</v>
      </c>
      <c r="AQ24" s="622"/>
      <c r="AR24" s="622"/>
      <c r="AS24" s="622"/>
      <c r="AT24" s="622"/>
    </row>
    <row r="25" spans="2:46" ht="12" customHeight="1">
      <c r="B25" s="631">
        <v>85</v>
      </c>
      <c r="C25" s="631"/>
      <c r="D25" s="631"/>
      <c r="E25" s="26" t="s">
        <v>66</v>
      </c>
      <c r="F25" s="80"/>
      <c r="G25" s="631">
        <v>89</v>
      </c>
      <c r="H25" s="631"/>
      <c r="J25" s="56"/>
      <c r="K25" s="633">
        <v>122519</v>
      </c>
      <c r="L25" s="634"/>
      <c r="M25" s="634"/>
      <c r="N25" s="634"/>
      <c r="O25" s="634"/>
      <c r="P25" s="634"/>
      <c r="Q25" s="635">
        <v>39026</v>
      </c>
      <c r="R25" s="635"/>
      <c r="S25" s="635"/>
      <c r="T25" s="635"/>
      <c r="U25" s="635"/>
      <c r="V25" s="635"/>
      <c r="W25" s="635">
        <v>83493</v>
      </c>
      <c r="X25" s="635"/>
      <c r="Y25" s="635"/>
      <c r="Z25" s="635"/>
      <c r="AA25" s="635"/>
      <c r="AB25" s="635"/>
      <c r="AC25" s="76"/>
      <c r="AD25" s="622">
        <v>143980</v>
      </c>
      <c r="AE25" s="622"/>
      <c r="AF25" s="622"/>
      <c r="AG25" s="622"/>
      <c r="AH25" s="622"/>
      <c r="AI25" s="65"/>
      <c r="AJ25" s="622">
        <v>47262</v>
      </c>
      <c r="AK25" s="622"/>
      <c r="AL25" s="622"/>
      <c r="AM25" s="622"/>
      <c r="AN25" s="622"/>
      <c r="AO25" s="64"/>
      <c r="AP25" s="622">
        <v>96718</v>
      </c>
      <c r="AQ25" s="622"/>
      <c r="AR25" s="622"/>
      <c r="AS25" s="622"/>
      <c r="AT25" s="622"/>
    </row>
    <row r="26" spans="2:46" ht="12" customHeight="1">
      <c r="B26" s="631">
        <v>90</v>
      </c>
      <c r="C26" s="631"/>
      <c r="D26" s="631"/>
      <c r="E26" s="26" t="s">
        <v>66</v>
      </c>
      <c r="F26" s="80"/>
      <c r="G26" s="631">
        <v>94</v>
      </c>
      <c r="H26" s="631"/>
      <c r="J26" s="56"/>
      <c r="K26" s="633">
        <v>55673</v>
      </c>
      <c r="L26" s="634"/>
      <c r="M26" s="634"/>
      <c r="N26" s="634"/>
      <c r="O26" s="634"/>
      <c r="P26" s="634"/>
      <c r="Q26" s="635">
        <v>12957</v>
      </c>
      <c r="R26" s="635"/>
      <c r="S26" s="635"/>
      <c r="T26" s="635"/>
      <c r="U26" s="635"/>
      <c r="V26" s="635"/>
      <c r="W26" s="635">
        <v>42716</v>
      </c>
      <c r="X26" s="635"/>
      <c r="Y26" s="635"/>
      <c r="Z26" s="635"/>
      <c r="AA26" s="635"/>
      <c r="AB26" s="635"/>
      <c r="AC26" s="76"/>
      <c r="AD26" s="622">
        <v>71329</v>
      </c>
      <c r="AE26" s="622"/>
      <c r="AF26" s="622"/>
      <c r="AG26" s="622"/>
      <c r="AH26" s="622"/>
      <c r="AI26" s="65"/>
      <c r="AJ26" s="622">
        <v>18024</v>
      </c>
      <c r="AK26" s="622"/>
      <c r="AL26" s="622"/>
      <c r="AM26" s="622"/>
      <c r="AN26" s="622"/>
      <c r="AO26" s="64"/>
      <c r="AP26" s="622">
        <v>53305</v>
      </c>
      <c r="AQ26" s="622"/>
      <c r="AR26" s="622"/>
      <c r="AS26" s="622"/>
      <c r="AT26" s="622"/>
    </row>
    <row r="27" spans="2:46" ht="12" customHeight="1">
      <c r="B27" s="631">
        <v>95</v>
      </c>
      <c r="C27" s="631"/>
      <c r="D27" s="631"/>
      <c r="E27" s="26" t="s">
        <v>66</v>
      </c>
      <c r="F27" s="80"/>
      <c r="G27" s="631">
        <v>99</v>
      </c>
      <c r="H27" s="631"/>
      <c r="J27" s="56"/>
      <c r="K27" s="633">
        <v>14910</v>
      </c>
      <c r="L27" s="634"/>
      <c r="M27" s="634"/>
      <c r="N27" s="634"/>
      <c r="O27" s="634"/>
      <c r="P27" s="634"/>
      <c r="Q27" s="635">
        <v>2391</v>
      </c>
      <c r="R27" s="635"/>
      <c r="S27" s="635"/>
      <c r="T27" s="635"/>
      <c r="U27" s="635"/>
      <c r="V27" s="635"/>
      <c r="W27" s="635">
        <v>12519</v>
      </c>
      <c r="X27" s="635"/>
      <c r="Y27" s="635"/>
      <c r="Z27" s="635"/>
      <c r="AA27" s="635"/>
      <c r="AB27" s="635"/>
      <c r="AC27" s="76"/>
      <c r="AD27" s="622">
        <v>20684</v>
      </c>
      <c r="AE27" s="622"/>
      <c r="AF27" s="622"/>
      <c r="AG27" s="622"/>
      <c r="AH27" s="622"/>
      <c r="AI27" s="65"/>
      <c r="AJ27" s="622">
        <v>3453</v>
      </c>
      <c r="AK27" s="622"/>
      <c r="AL27" s="622"/>
      <c r="AM27" s="622"/>
      <c r="AN27" s="622"/>
      <c r="AO27" s="64"/>
      <c r="AP27" s="622">
        <v>17231</v>
      </c>
      <c r="AQ27" s="622"/>
      <c r="AR27" s="622"/>
      <c r="AS27" s="622"/>
      <c r="AT27" s="622"/>
    </row>
    <row r="28" spans="2:46" ht="12" customHeight="1">
      <c r="B28" s="636" t="s">
        <v>70</v>
      </c>
      <c r="C28" s="637"/>
      <c r="D28" s="637"/>
      <c r="E28" s="637"/>
      <c r="F28" s="637"/>
      <c r="G28" s="637"/>
      <c r="H28" s="637"/>
      <c r="I28" s="637"/>
      <c r="J28" s="56"/>
      <c r="K28" s="633">
        <f>Q28+W28</f>
        <v>2758</v>
      </c>
      <c r="L28" s="634"/>
      <c r="M28" s="634"/>
      <c r="N28" s="634"/>
      <c r="O28" s="634"/>
      <c r="P28" s="634"/>
      <c r="Q28" s="635">
        <v>310</v>
      </c>
      <c r="R28" s="635"/>
      <c r="S28" s="635"/>
      <c r="T28" s="635"/>
      <c r="U28" s="635"/>
      <c r="V28" s="635"/>
      <c r="W28" s="635">
        <v>2448</v>
      </c>
      <c r="X28" s="635"/>
      <c r="Y28" s="635"/>
      <c r="Z28" s="635"/>
      <c r="AA28" s="635"/>
      <c r="AB28" s="635"/>
      <c r="AC28" s="76"/>
      <c r="AD28" s="622">
        <f>AJ28+AP28</f>
        <v>3487</v>
      </c>
      <c r="AE28" s="622"/>
      <c r="AF28" s="622"/>
      <c r="AG28" s="622"/>
      <c r="AH28" s="622"/>
      <c r="AI28" s="65"/>
      <c r="AJ28" s="622">
        <v>370</v>
      </c>
      <c r="AK28" s="622"/>
      <c r="AL28" s="622"/>
      <c r="AM28" s="622"/>
      <c r="AN28" s="622"/>
      <c r="AO28" s="64"/>
      <c r="AP28" s="622">
        <v>3117</v>
      </c>
      <c r="AQ28" s="622"/>
      <c r="AR28" s="622"/>
      <c r="AS28" s="622"/>
      <c r="AT28" s="622"/>
    </row>
    <row r="29" spans="2:46" ht="12" customHeight="1">
      <c r="B29" s="631" t="s">
        <v>69</v>
      </c>
      <c r="C29" s="631"/>
      <c r="D29" s="631"/>
      <c r="E29" s="631"/>
      <c r="F29" s="631"/>
      <c r="G29" s="631"/>
      <c r="H29" s="631"/>
      <c r="J29" s="56"/>
      <c r="K29" s="633">
        <f>Q29+W29</f>
        <v>62892</v>
      </c>
      <c r="L29" s="634"/>
      <c r="M29" s="634"/>
      <c r="N29" s="634"/>
      <c r="O29" s="634"/>
      <c r="P29" s="634"/>
      <c r="Q29" s="635">
        <v>35238</v>
      </c>
      <c r="R29" s="635"/>
      <c r="S29" s="635"/>
      <c r="T29" s="635"/>
      <c r="U29" s="635"/>
      <c r="V29" s="635"/>
      <c r="W29" s="635">
        <v>27654</v>
      </c>
      <c r="X29" s="635"/>
      <c r="Y29" s="635"/>
      <c r="Z29" s="635"/>
      <c r="AA29" s="635"/>
      <c r="AB29" s="635"/>
      <c r="AC29" s="76"/>
      <c r="AD29" s="622">
        <f>AJ29+AP29</f>
        <v>166540</v>
      </c>
      <c r="AE29" s="622"/>
      <c r="AF29" s="622"/>
      <c r="AG29" s="622"/>
      <c r="AH29" s="622"/>
      <c r="AI29" s="65"/>
      <c r="AJ29" s="635">
        <v>88948</v>
      </c>
      <c r="AK29" s="635"/>
      <c r="AL29" s="635"/>
      <c r="AM29" s="635"/>
      <c r="AN29" s="635"/>
      <c r="AO29" s="64"/>
      <c r="AP29" s="635">
        <v>77592</v>
      </c>
      <c r="AQ29" s="635"/>
      <c r="AR29" s="635"/>
      <c r="AS29" s="635"/>
      <c r="AT29" s="635"/>
    </row>
    <row r="30" spans="2:46" ht="12" customHeight="1">
      <c r="B30" s="631" t="s">
        <v>68</v>
      </c>
      <c r="C30" s="631"/>
      <c r="D30" s="631"/>
      <c r="E30" s="631"/>
      <c r="F30" s="631"/>
      <c r="G30" s="631"/>
      <c r="H30" s="631"/>
      <c r="J30" s="56"/>
      <c r="K30" s="629">
        <f>SUM(K8:P10)</f>
        <v>676045</v>
      </c>
      <c r="L30" s="639"/>
      <c r="M30" s="639"/>
      <c r="N30" s="639"/>
      <c r="O30" s="639"/>
      <c r="P30" s="639"/>
      <c r="Q30" s="65"/>
      <c r="R30" s="622">
        <f>SUM(Q8:V10)</f>
        <v>345945</v>
      </c>
      <c r="S30" s="622"/>
      <c r="T30" s="622"/>
      <c r="U30" s="622"/>
      <c r="V30" s="622"/>
      <c r="W30" s="64"/>
      <c r="X30" s="622">
        <f>SUM(W8:AB10)</f>
        <v>330100</v>
      </c>
      <c r="Y30" s="622"/>
      <c r="Z30" s="622"/>
      <c r="AA30" s="622"/>
      <c r="AB30" s="622"/>
      <c r="AC30" s="76"/>
      <c r="AD30" s="622">
        <f>SUM(AD8:AH10)</f>
        <v>662179</v>
      </c>
      <c r="AE30" s="622"/>
      <c r="AF30" s="622"/>
      <c r="AG30" s="622"/>
      <c r="AH30" s="622"/>
      <c r="AI30" s="65"/>
      <c r="AJ30" s="622">
        <f>SUM(AJ8:AN10)</f>
        <v>338523</v>
      </c>
      <c r="AK30" s="622"/>
      <c r="AL30" s="622"/>
      <c r="AM30" s="622"/>
      <c r="AN30" s="622"/>
      <c r="AO30" s="64"/>
      <c r="AP30" s="622">
        <f>SUM(AP8:AT10)</f>
        <v>323656</v>
      </c>
      <c r="AQ30" s="622"/>
      <c r="AR30" s="622"/>
      <c r="AS30" s="622"/>
      <c r="AT30" s="622"/>
    </row>
    <row r="31" spans="2:46" ht="12" customHeight="1">
      <c r="B31" s="79"/>
      <c r="C31" s="631" t="s">
        <v>63</v>
      </c>
      <c r="D31" s="631"/>
      <c r="E31" s="631"/>
      <c r="F31" s="631"/>
      <c r="G31" s="631"/>
      <c r="H31" s="631"/>
      <c r="J31" s="63" t="s">
        <v>67</v>
      </c>
      <c r="K31" s="640">
        <f>K30/(K6-K29)</f>
        <v>0.1341714787888218</v>
      </c>
      <c r="L31" s="638"/>
      <c r="M31" s="638"/>
      <c r="N31" s="638"/>
      <c r="O31" s="638"/>
      <c r="P31" s="638"/>
      <c r="Q31" s="62"/>
      <c r="R31" s="638">
        <f>R30/(Q6-Q29)</f>
        <v>0.14565001389368384</v>
      </c>
      <c r="S31" s="638"/>
      <c r="T31" s="638"/>
      <c r="U31" s="638"/>
      <c r="V31" s="638"/>
      <c r="W31" s="61"/>
      <c r="X31" s="638">
        <f>X30/(W6-W29)</f>
        <v>0.12393541692009413</v>
      </c>
      <c r="Y31" s="638"/>
      <c r="Z31" s="638"/>
      <c r="AA31" s="638"/>
      <c r="AB31" s="638"/>
      <c r="AC31" s="76"/>
      <c r="AD31" s="638">
        <f>AD30/(AC6-AD29)</f>
        <v>0.13327076801577242</v>
      </c>
      <c r="AE31" s="638"/>
      <c r="AF31" s="638"/>
      <c r="AG31" s="638"/>
      <c r="AH31" s="638"/>
      <c r="AI31" s="62"/>
      <c r="AJ31" s="638">
        <f>AJ30/(AI6-AJ29)</f>
        <v>0.14454422133532707</v>
      </c>
      <c r="AK31" s="638"/>
      <c r="AL31" s="638"/>
      <c r="AM31" s="638"/>
      <c r="AN31" s="638"/>
      <c r="AO31" s="61"/>
      <c r="AP31" s="638">
        <f>AP30/(AO6-AP29)</f>
        <v>0.12321908605988341</v>
      </c>
      <c r="AQ31" s="638"/>
      <c r="AR31" s="638"/>
      <c r="AS31" s="638"/>
      <c r="AT31" s="638"/>
    </row>
    <row r="32" spans="2:46" ht="12" customHeight="1">
      <c r="B32" s="631">
        <v>15</v>
      </c>
      <c r="C32" s="631"/>
      <c r="D32" s="631"/>
      <c r="E32" s="26" t="s">
        <v>66</v>
      </c>
      <c r="F32" s="80"/>
      <c r="G32" s="631">
        <v>64</v>
      </c>
      <c r="H32" s="631"/>
      <c r="I32" s="26" t="s">
        <v>65</v>
      </c>
      <c r="J32" s="56"/>
      <c r="K32" s="629">
        <f>SUM(K11:P20)</f>
        <v>3057855</v>
      </c>
      <c r="L32" s="639"/>
      <c r="M32" s="639"/>
      <c r="N32" s="639"/>
      <c r="O32" s="639"/>
      <c r="P32" s="639"/>
      <c r="Q32" s="622">
        <f>SUM(Q11:V20)</f>
        <v>1488873</v>
      </c>
      <c r="R32" s="641"/>
      <c r="S32" s="641"/>
      <c r="T32" s="641"/>
      <c r="U32" s="641"/>
      <c r="V32" s="641"/>
      <c r="W32" s="622">
        <f>SUM(W11:AB20)</f>
        <v>1568982</v>
      </c>
      <c r="X32" s="641"/>
      <c r="Y32" s="641"/>
      <c r="Z32" s="641"/>
      <c r="AA32" s="641"/>
      <c r="AB32" s="641"/>
      <c r="AC32" s="76"/>
      <c r="AD32" s="622">
        <f>SUM(AD11:AH20)</f>
        <v>2911353</v>
      </c>
      <c r="AE32" s="622"/>
      <c r="AF32" s="622"/>
      <c r="AG32" s="622"/>
      <c r="AH32" s="622"/>
      <c r="AI32" s="65"/>
      <c r="AJ32" s="622">
        <f>SUM(AJ11:AN20)</f>
        <v>1419521</v>
      </c>
      <c r="AK32" s="622"/>
      <c r="AL32" s="622"/>
      <c r="AM32" s="622"/>
      <c r="AN32" s="622"/>
      <c r="AO32" s="64"/>
      <c r="AP32" s="622">
        <f>SUM(AP11:AT20)</f>
        <v>1491832</v>
      </c>
      <c r="AQ32" s="622"/>
      <c r="AR32" s="622"/>
      <c r="AS32" s="622"/>
      <c r="AT32" s="622"/>
    </row>
    <row r="33" spans="1:46" ht="12" customHeight="1">
      <c r="B33" s="79"/>
      <c r="C33" s="631" t="s">
        <v>63</v>
      </c>
      <c r="D33" s="631"/>
      <c r="E33" s="631"/>
      <c r="F33" s="631"/>
      <c r="G33" s="631"/>
      <c r="H33" s="631"/>
      <c r="J33" s="63" t="s">
        <v>62</v>
      </c>
      <c r="K33" s="640">
        <f>K32/(K6-K29)</f>
        <v>0.60687813277487845</v>
      </c>
      <c r="L33" s="638"/>
      <c r="M33" s="638"/>
      <c r="N33" s="638"/>
      <c r="O33" s="638"/>
      <c r="P33" s="638"/>
      <c r="Q33" s="638">
        <f>Q32/(Q6-Q29)</f>
        <v>0.62684638637913759</v>
      </c>
      <c r="R33" s="638"/>
      <c r="S33" s="638"/>
      <c r="T33" s="638"/>
      <c r="U33" s="638"/>
      <c r="V33" s="638"/>
      <c r="W33" s="638">
        <f>W32/(W6-W29)</f>
        <v>0.58907130660443241</v>
      </c>
      <c r="X33" s="638"/>
      <c r="Y33" s="638"/>
      <c r="Z33" s="638"/>
      <c r="AA33" s="638"/>
      <c r="AB33" s="638"/>
      <c r="AC33" s="76"/>
      <c r="AD33" s="638">
        <f>AD32/(AC6-AD29)</f>
        <v>0.58594164157278184</v>
      </c>
      <c r="AE33" s="638"/>
      <c r="AF33" s="638"/>
      <c r="AG33" s="638"/>
      <c r="AH33" s="638"/>
      <c r="AI33" s="62"/>
      <c r="AJ33" s="638">
        <f>AJ32/(AI6-AJ29)</f>
        <v>0.60611408268904865</v>
      </c>
      <c r="AK33" s="638"/>
      <c r="AL33" s="638"/>
      <c r="AM33" s="638"/>
      <c r="AN33" s="638"/>
      <c r="AO33" s="61"/>
      <c r="AP33" s="638">
        <f>AP32/(AO6-AP29)</f>
        <v>0.56795540819539259</v>
      </c>
      <c r="AQ33" s="638"/>
      <c r="AR33" s="638"/>
      <c r="AS33" s="638"/>
      <c r="AT33" s="638"/>
    </row>
    <row r="34" spans="1:46" ht="12" customHeight="1">
      <c r="B34" s="642" t="s">
        <v>64</v>
      </c>
      <c r="C34" s="642"/>
      <c r="D34" s="642"/>
      <c r="E34" s="642"/>
      <c r="F34" s="642"/>
      <c r="G34" s="642"/>
      <c r="H34" s="642"/>
      <c r="I34" s="56"/>
      <c r="J34" s="78"/>
      <c r="K34" s="77"/>
      <c r="L34" s="622">
        <f>SUM(K21:P28)</f>
        <v>1304764</v>
      </c>
      <c r="M34" s="622"/>
      <c r="N34" s="622"/>
      <c r="O34" s="622"/>
      <c r="P34" s="622"/>
      <c r="Q34" s="65"/>
      <c r="R34" s="622">
        <f>SUM(Q21:V28)</f>
        <v>540362</v>
      </c>
      <c r="S34" s="622"/>
      <c r="T34" s="622"/>
      <c r="U34" s="622"/>
      <c r="V34" s="622"/>
      <c r="W34" s="64"/>
      <c r="X34" s="622">
        <f>SUM(W21:AB28)</f>
        <v>764402</v>
      </c>
      <c r="Y34" s="622"/>
      <c r="Z34" s="622"/>
      <c r="AA34" s="622"/>
      <c r="AB34" s="622"/>
      <c r="AC34" s="76"/>
      <c r="AD34" s="622">
        <f>SUM(AD21:AH28)</f>
        <v>1395142</v>
      </c>
      <c r="AE34" s="622"/>
      <c r="AF34" s="622"/>
      <c r="AG34" s="622"/>
      <c r="AH34" s="622"/>
      <c r="AI34" s="65"/>
      <c r="AJ34" s="622">
        <f>SUM(AJ21:AN28)</f>
        <v>583959</v>
      </c>
      <c r="AK34" s="622"/>
      <c r="AL34" s="622"/>
      <c r="AM34" s="622"/>
      <c r="AN34" s="622"/>
      <c r="AO34" s="64"/>
      <c r="AP34" s="622">
        <f>SUM(AP21:AT28)</f>
        <v>811183</v>
      </c>
      <c r="AQ34" s="622"/>
      <c r="AR34" s="622"/>
      <c r="AS34" s="622"/>
      <c r="AT34" s="622"/>
    </row>
    <row r="35" spans="1:46" ht="12" customHeight="1">
      <c r="B35" s="60"/>
      <c r="C35" s="642" t="s">
        <v>63</v>
      </c>
      <c r="D35" s="642"/>
      <c r="E35" s="642"/>
      <c r="F35" s="642"/>
      <c r="G35" s="642"/>
      <c r="H35" s="642"/>
      <c r="I35" s="56"/>
      <c r="J35" s="63" t="s">
        <v>62</v>
      </c>
      <c r="K35" s="640">
        <f>L34/(K6-K29)</f>
        <v>0.25895038843629981</v>
      </c>
      <c r="L35" s="638"/>
      <c r="M35" s="638"/>
      <c r="N35" s="638"/>
      <c r="O35" s="638"/>
      <c r="P35" s="638"/>
      <c r="Q35" s="638">
        <f>R34/(Q6-Q29)</f>
        <v>0.22750359972717857</v>
      </c>
      <c r="R35" s="638"/>
      <c r="S35" s="638"/>
      <c r="T35" s="638"/>
      <c r="U35" s="638"/>
      <c r="V35" s="638"/>
      <c r="W35" s="638">
        <f>X34/(W6-W29)</f>
        <v>0.28699327647547346</v>
      </c>
      <c r="X35" s="638"/>
      <c r="Y35" s="638"/>
      <c r="Z35" s="638"/>
      <c r="AA35" s="638"/>
      <c r="AB35" s="638"/>
      <c r="AC35" s="76"/>
      <c r="AD35" s="638">
        <f>AD34/(AC6-AD29)</f>
        <v>0.2807875904114458</v>
      </c>
      <c r="AE35" s="638"/>
      <c r="AF35" s="638"/>
      <c r="AG35" s="638"/>
      <c r="AH35" s="638"/>
      <c r="AI35" s="62"/>
      <c r="AJ35" s="638">
        <f>AJ34/(AI6-AJ29)</f>
        <v>0.24934169597562428</v>
      </c>
      <c r="AK35" s="638"/>
      <c r="AL35" s="638"/>
      <c r="AM35" s="638"/>
      <c r="AN35" s="638"/>
      <c r="AO35" s="61"/>
      <c r="AP35" s="638">
        <f>AP34/(AO6-AP29)</f>
        <v>0.308825505744724</v>
      </c>
      <c r="AQ35" s="638"/>
      <c r="AR35" s="638"/>
      <c r="AS35" s="638"/>
      <c r="AT35" s="638"/>
    </row>
    <row r="36" spans="1:46" ht="12" customHeight="1">
      <c r="B36" s="73"/>
      <c r="C36" s="73"/>
      <c r="D36" s="73"/>
      <c r="E36" s="75"/>
      <c r="F36" s="75"/>
      <c r="G36" s="73"/>
      <c r="H36" s="73"/>
      <c r="I36" s="73"/>
      <c r="J36" s="73"/>
      <c r="K36" s="74"/>
      <c r="L36" s="72"/>
      <c r="M36" s="72"/>
      <c r="N36" s="72"/>
      <c r="O36" s="72"/>
      <c r="P36" s="72"/>
      <c r="Q36" s="73"/>
      <c r="R36" s="72"/>
      <c r="S36" s="72"/>
      <c r="T36" s="72"/>
      <c r="U36" s="72"/>
      <c r="V36" s="72"/>
      <c r="W36" s="72"/>
      <c r="X36" s="72"/>
      <c r="Y36" s="72"/>
      <c r="Z36" s="72"/>
      <c r="AA36" s="72"/>
      <c r="AB36" s="72"/>
      <c r="AC36" s="74"/>
      <c r="AD36" s="72"/>
      <c r="AE36" s="72"/>
      <c r="AF36" s="72"/>
      <c r="AG36" s="72"/>
      <c r="AH36" s="72"/>
      <c r="AI36" s="73"/>
      <c r="AJ36" s="72"/>
      <c r="AK36" s="72"/>
      <c r="AL36" s="72"/>
      <c r="AM36" s="72"/>
      <c r="AN36" s="72"/>
      <c r="AO36" s="72"/>
      <c r="AP36" s="72"/>
      <c r="AQ36" s="72"/>
      <c r="AR36" s="72"/>
      <c r="AS36" s="72"/>
      <c r="AT36" s="72"/>
    </row>
    <row r="37" spans="1:46" ht="12" customHeight="1">
      <c r="B37" s="32" t="s">
        <v>61</v>
      </c>
      <c r="C37" s="56"/>
      <c r="D37" s="56"/>
      <c r="E37" s="60"/>
      <c r="F37" s="60"/>
      <c r="G37" s="56"/>
      <c r="H37" s="56"/>
      <c r="I37" s="56"/>
      <c r="J37" s="56"/>
      <c r="K37" s="56"/>
      <c r="L37" s="59"/>
      <c r="M37" s="59"/>
      <c r="N37" s="59"/>
      <c r="O37" s="59"/>
      <c r="P37" s="59"/>
      <c r="Q37" s="56"/>
      <c r="R37" s="59"/>
      <c r="S37" s="59"/>
      <c r="T37" s="59"/>
      <c r="U37" s="59"/>
      <c r="V37" s="59"/>
      <c r="W37" s="59"/>
      <c r="X37" s="59"/>
      <c r="Y37" s="59"/>
      <c r="Z37" s="59"/>
      <c r="AA37" s="59"/>
      <c r="AB37" s="59"/>
      <c r="AC37" s="56"/>
      <c r="AD37" s="59"/>
      <c r="AE37" s="59"/>
      <c r="AF37" s="59"/>
      <c r="AG37" s="59"/>
      <c r="AH37" s="59"/>
      <c r="AI37" s="56"/>
      <c r="AJ37" s="59"/>
      <c r="AK37" s="59"/>
      <c r="AL37" s="59"/>
      <c r="AM37" s="59"/>
      <c r="AN37" s="59"/>
      <c r="AO37" s="59"/>
      <c r="AP37" s="59"/>
      <c r="AQ37" s="59"/>
      <c r="AR37" s="59"/>
      <c r="AS37" s="59"/>
      <c r="AT37" s="59"/>
    </row>
    <row r="38" spans="1:46" ht="12" customHeight="1">
      <c r="B38" s="32" t="s">
        <v>60</v>
      </c>
      <c r="C38" s="71"/>
      <c r="D38" s="71"/>
      <c r="E38" s="67"/>
      <c r="F38" s="69"/>
      <c r="G38" s="71"/>
      <c r="H38" s="71"/>
      <c r="I38" s="56"/>
      <c r="J38" s="56"/>
      <c r="K38" s="66"/>
      <c r="L38" s="68"/>
      <c r="M38" s="68"/>
      <c r="N38" s="68"/>
      <c r="O38" s="68"/>
      <c r="P38" s="68"/>
      <c r="Q38" s="66"/>
      <c r="R38" s="68"/>
      <c r="S38" s="68"/>
      <c r="T38" s="68"/>
      <c r="U38" s="68"/>
      <c r="V38" s="68"/>
      <c r="W38" s="68"/>
      <c r="X38" s="68"/>
      <c r="Y38" s="68"/>
      <c r="Z38" s="68"/>
      <c r="AA38" s="68"/>
      <c r="AB38" s="68"/>
      <c r="AC38" s="66"/>
      <c r="AD38" s="68"/>
      <c r="AE38" s="68"/>
      <c r="AF38" s="68"/>
      <c r="AG38" s="68"/>
      <c r="AH38" s="68"/>
      <c r="AI38" s="66"/>
      <c r="AJ38" s="68"/>
      <c r="AK38" s="68"/>
      <c r="AL38" s="68"/>
      <c r="AM38" s="68"/>
      <c r="AN38" s="68"/>
      <c r="AO38" s="68"/>
      <c r="AP38" s="68"/>
      <c r="AQ38" s="68"/>
      <c r="AR38" s="68"/>
      <c r="AS38" s="68"/>
      <c r="AT38" s="68"/>
    </row>
    <row r="39" spans="1:46" ht="12" customHeight="1">
      <c r="C39" s="71"/>
      <c r="D39" s="71"/>
      <c r="E39" s="67"/>
      <c r="F39" s="69"/>
      <c r="G39" s="71"/>
      <c r="H39" s="71"/>
      <c r="I39" s="56"/>
      <c r="J39" s="56"/>
      <c r="K39" s="66"/>
      <c r="L39" s="68"/>
      <c r="M39" s="68"/>
      <c r="N39" s="68"/>
      <c r="O39" s="68"/>
      <c r="P39" s="68"/>
      <c r="Q39" s="66"/>
      <c r="R39" s="68"/>
      <c r="S39" s="68"/>
      <c r="T39" s="68"/>
      <c r="U39" s="68"/>
      <c r="V39" s="68"/>
      <c r="W39" s="68"/>
      <c r="X39" s="68"/>
      <c r="Y39" s="68"/>
      <c r="Z39" s="68"/>
      <c r="AA39" s="68"/>
      <c r="AB39" s="68"/>
      <c r="AC39" s="66"/>
      <c r="AD39" s="68"/>
      <c r="AE39" s="68"/>
      <c r="AF39" s="68"/>
      <c r="AG39" s="68"/>
      <c r="AH39" s="68"/>
      <c r="AI39" s="66"/>
      <c r="AJ39" s="68"/>
      <c r="AK39" s="68"/>
      <c r="AL39" s="68"/>
      <c r="AM39" s="68"/>
      <c r="AN39" s="68"/>
      <c r="AO39" s="68"/>
      <c r="AP39" s="68"/>
      <c r="AQ39" s="68"/>
      <c r="AR39" s="68"/>
      <c r="AS39" s="68"/>
      <c r="AT39" s="68"/>
    </row>
    <row r="40" spans="1:46" ht="12" customHeight="1">
      <c r="A40" s="56"/>
      <c r="B40" s="56"/>
      <c r="C40" s="56"/>
      <c r="D40" s="56"/>
      <c r="E40" s="642"/>
      <c r="F40" s="642"/>
      <c r="G40" s="56"/>
      <c r="H40" s="56"/>
      <c r="I40" s="56"/>
      <c r="J40" s="56"/>
      <c r="K40" s="647"/>
      <c r="L40" s="647"/>
      <c r="M40" s="647"/>
      <c r="N40" s="647"/>
      <c r="O40" s="647"/>
      <c r="P40" s="647"/>
      <c r="Q40" s="66"/>
      <c r="R40" s="635"/>
      <c r="S40" s="635"/>
      <c r="T40" s="635"/>
      <c r="U40" s="635"/>
      <c r="V40" s="635"/>
      <c r="W40" s="68"/>
      <c r="X40" s="635"/>
      <c r="Y40" s="635"/>
      <c r="Z40" s="635"/>
      <c r="AA40" s="635"/>
      <c r="AB40" s="635"/>
      <c r="AC40" s="56"/>
      <c r="AD40" s="622"/>
      <c r="AE40" s="622"/>
      <c r="AF40" s="622"/>
      <c r="AG40" s="622"/>
      <c r="AH40" s="622"/>
      <c r="AI40" s="65"/>
      <c r="AJ40" s="635"/>
      <c r="AK40" s="635"/>
      <c r="AL40" s="635"/>
      <c r="AM40" s="635"/>
      <c r="AN40" s="635"/>
      <c r="AO40" s="68"/>
      <c r="AP40" s="635"/>
      <c r="AQ40" s="635"/>
      <c r="AR40" s="635"/>
      <c r="AS40" s="635"/>
      <c r="AT40" s="635"/>
    </row>
    <row r="41" spans="1:46" ht="12" customHeight="1">
      <c r="A41" s="56"/>
      <c r="B41" s="56"/>
      <c r="C41" s="56"/>
      <c r="D41" s="56"/>
      <c r="E41" s="642"/>
      <c r="F41" s="642"/>
      <c r="G41" s="56"/>
      <c r="H41" s="56"/>
      <c r="I41" s="56"/>
      <c r="J41" s="56"/>
      <c r="K41" s="647"/>
      <c r="L41" s="647"/>
      <c r="M41" s="647"/>
      <c r="N41" s="647"/>
      <c r="O41" s="647"/>
      <c r="P41" s="647"/>
      <c r="Q41" s="66"/>
      <c r="R41" s="635"/>
      <c r="S41" s="635"/>
      <c r="T41" s="635"/>
      <c r="U41" s="635"/>
      <c r="V41" s="635"/>
      <c r="W41" s="68"/>
      <c r="X41" s="635"/>
      <c r="Y41" s="635"/>
      <c r="Z41" s="635"/>
      <c r="AA41" s="635"/>
      <c r="AB41" s="635"/>
      <c r="AC41" s="56"/>
      <c r="AD41" s="622"/>
      <c r="AE41" s="622"/>
      <c r="AF41" s="622"/>
      <c r="AG41" s="622"/>
      <c r="AH41" s="622"/>
      <c r="AI41" s="65"/>
      <c r="AJ41" s="635"/>
      <c r="AK41" s="635"/>
      <c r="AL41" s="635"/>
      <c r="AM41" s="635"/>
      <c r="AN41" s="635"/>
      <c r="AO41" s="68"/>
      <c r="AP41" s="70"/>
      <c r="AQ41" s="70"/>
      <c r="AR41" s="70"/>
      <c r="AS41" s="70"/>
      <c r="AT41" s="70"/>
    </row>
    <row r="42" spans="1:46" ht="12" customHeight="1">
      <c r="A42" s="56"/>
      <c r="B42" s="643"/>
      <c r="C42" s="643"/>
      <c r="D42" s="643"/>
      <c r="E42" s="67"/>
      <c r="F42" s="69"/>
      <c r="G42" s="643"/>
      <c r="H42" s="643"/>
      <c r="I42" s="67"/>
      <c r="J42" s="56"/>
      <c r="K42" s="644"/>
      <c r="L42" s="644"/>
      <c r="M42" s="644"/>
      <c r="N42" s="644"/>
      <c r="O42" s="644"/>
      <c r="P42" s="644"/>
      <c r="Q42" s="645"/>
      <c r="R42" s="645"/>
      <c r="S42" s="645"/>
      <c r="T42" s="645"/>
      <c r="U42" s="645"/>
      <c r="V42" s="645"/>
      <c r="W42" s="645"/>
      <c r="X42" s="645"/>
      <c r="Y42" s="645"/>
      <c r="Z42" s="645"/>
      <c r="AA42" s="645"/>
      <c r="AB42" s="645"/>
      <c r="AC42" s="56"/>
      <c r="AD42" s="646"/>
      <c r="AE42" s="646"/>
      <c r="AF42" s="646"/>
      <c r="AG42" s="646"/>
      <c r="AH42" s="646"/>
      <c r="AI42" s="66"/>
      <c r="AJ42" s="646"/>
      <c r="AK42" s="646"/>
      <c r="AL42" s="646"/>
      <c r="AM42" s="646"/>
      <c r="AN42" s="646"/>
      <c r="AO42" s="68"/>
      <c r="AP42" s="646"/>
      <c r="AQ42" s="646"/>
      <c r="AR42" s="646"/>
      <c r="AS42" s="646"/>
      <c r="AT42" s="646"/>
    </row>
    <row r="43" spans="1:46" ht="12" customHeight="1">
      <c r="A43" s="56"/>
      <c r="B43" s="56"/>
      <c r="C43" s="56"/>
      <c r="D43" s="56"/>
      <c r="E43" s="642"/>
      <c r="F43" s="642"/>
      <c r="G43" s="56"/>
      <c r="H43" s="56"/>
      <c r="I43" s="56"/>
      <c r="J43" s="56"/>
      <c r="K43" s="647"/>
      <c r="L43" s="647"/>
      <c r="M43" s="647"/>
      <c r="N43" s="647"/>
      <c r="O43" s="647"/>
      <c r="P43" s="647"/>
      <c r="Q43" s="66"/>
      <c r="R43" s="635"/>
      <c r="S43" s="635"/>
      <c r="T43" s="635"/>
      <c r="U43" s="635"/>
      <c r="V43" s="635"/>
      <c r="W43" s="68"/>
      <c r="X43" s="635"/>
      <c r="Y43" s="635"/>
      <c r="Z43" s="635"/>
      <c r="AA43" s="635"/>
      <c r="AB43" s="635"/>
      <c r="AC43" s="56"/>
      <c r="AD43" s="622"/>
      <c r="AE43" s="622"/>
      <c r="AF43" s="622"/>
      <c r="AG43" s="622"/>
      <c r="AH43" s="622"/>
      <c r="AI43" s="65"/>
      <c r="AJ43" s="635"/>
      <c r="AK43" s="635"/>
      <c r="AL43" s="635"/>
      <c r="AM43" s="635"/>
      <c r="AN43" s="635"/>
      <c r="AO43" s="68"/>
      <c r="AP43" s="635"/>
      <c r="AQ43" s="635"/>
      <c r="AR43" s="635"/>
      <c r="AS43" s="635"/>
      <c r="AT43" s="635"/>
    </row>
    <row r="44" spans="1:46" ht="12" customHeight="1">
      <c r="A44" s="56"/>
      <c r="B44" s="56"/>
      <c r="C44" s="56"/>
      <c r="D44" s="56"/>
      <c r="E44" s="642"/>
      <c r="F44" s="642"/>
      <c r="G44" s="56"/>
      <c r="H44" s="56"/>
      <c r="I44" s="56"/>
      <c r="J44" s="56"/>
      <c r="K44" s="647"/>
      <c r="L44" s="647"/>
      <c r="M44" s="647"/>
      <c r="N44" s="647"/>
      <c r="O44" s="647"/>
      <c r="P44" s="647"/>
      <c r="Q44" s="66"/>
      <c r="R44" s="635"/>
      <c r="S44" s="635"/>
      <c r="T44" s="635"/>
      <c r="U44" s="635"/>
      <c r="V44" s="635"/>
      <c r="W44" s="68"/>
      <c r="X44" s="635"/>
      <c r="Y44" s="635"/>
      <c r="Z44" s="635"/>
      <c r="AA44" s="635"/>
      <c r="AB44" s="635"/>
      <c r="AC44" s="56"/>
      <c r="AD44" s="622"/>
      <c r="AE44" s="622"/>
      <c r="AF44" s="622"/>
      <c r="AG44" s="622"/>
      <c r="AH44" s="622"/>
      <c r="AI44" s="65"/>
      <c r="AJ44" s="635"/>
      <c r="AK44" s="635"/>
      <c r="AL44" s="635"/>
      <c r="AM44" s="635"/>
      <c r="AN44" s="635"/>
      <c r="AO44" s="68"/>
      <c r="AP44" s="635"/>
      <c r="AQ44" s="635"/>
      <c r="AR44" s="635"/>
      <c r="AS44" s="635"/>
      <c r="AT44" s="635"/>
    </row>
    <row r="45" spans="1:46" ht="12" customHeight="1">
      <c r="A45" s="56"/>
      <c r="B45" s="56"/>
      <c r="C45" s="56"/>
      <c r="D45" s="56"/>
      <c r="E45" s="642"/>
      <c r="F45" s="642"/>
      <c r="G45" s="56"/>
      <c r="H45" s="56"/>
      <c r="I45" s="56"/>
      <c r="J45" s="56"/>
      <c r="K45" s="647"/>
      <c r="L45" s="647"/>
      <c r="M45" s="647"/>
      <c r="N45" s="647"/>
      <c r="O45" s="647"/>
      <c r="P45" s="647"/>
      <c r="Q45" s="66"/>
      <c r="R45" s="635"/>
      <c r="S45" s="635"/>
      <c r="T45" s="635"/>
      <c r="U45" s="635"/>
      <c r="V45" s="635"/>
      <c r="W45" s="68"/>
      <c r="X45" s="635"/>
      <c r="Y45" s="635"/>
      <c r="Z45" s="635"/>
      <c r="AA45" s="635"/>
      <c r="AB45" s="635"/>
      <c r="AC45" s="56"/>
      <c r="AD45" s="622"/>
      <c r="AE45" s="622"/>
      <c r="AF45" s="622"/>
      <c r="AG45" s="622"/>
      <c r="AH45" s="622"/>
      <c r="AI45" s="65"/>
      <c r="AJ45" s="635"/>
      <c r="AK45" s="635"/>
      <c r="AL45" s="635"/>
      <c r="AM45" s="635"/>
      <c r="AN45" s="635"/>
      <c r="AO45" s="68"/>
      <c r="AP45" s="635"/>
      <c r="AQ45" s="635"/>
      <c r="AR45" s="635"/>
      <c r="AS45" s="635"/>
      <c r="AT45" s="635"/>
    </row>
    <row r="46" spans="1:46" ht="12" customHeight="1">
      <c r="A46" s="56"/>
      <c r="B46" s="56"/>
      <c r="C46" s="56"/>
      <c r="D46" s="56"/>
      <c r="E46" s="642"/>
      <c r="F46" s="642"/>
      <c r="G46" s="56"/>
      <c r="H46" s="56"/>
      <c r="I46" s="56"/>
      <c r="J46" s="56"/>
      <c r="K46" s="647"/>
      <c r="L46" s="647"/>
      <c r="M46" s="647"/>
      <c r="N46" s="647"/>
      <c r="O46" s="647"/>
      <c r="P46" s="647"/>
      <c r="Q46" s="66"/>
      <c r="R46" s="635"/>
      <c r="S46" s="635"/>
      <c r="T46" s="635"/>
      <c r="U46" s="635"/>
      <c r="V46" s="635"/>
      <c r="W46" s="68"/>
      <c r="X46" s="635"/>
      <c r="Y46" s="635"/>
      <c r="Z46" s="635"/>
      <c r="AA46" s="635"/>
      <c r="AB46" s="635"/>
      <c r="AC46" s="56"/>
      <c r="AD46" s="622"/>
      <c r="AE46" s="622"/>
      <c r="AF46" s="622"/>
      <c r="AG46" s="622"/>
      <c r="AH46" s="622"/>
      <c r="AI46" s="65"/>
      <c r="AJ46" s="635"/>
      <c r="AK46" s="635"/>
      <c r="AL46" s="635"/>
      <c r="AM46" s="635"/>
      <c r="AN46" s="635"/>
      <c r="AO46" s="68"/>
      <c r="AP46" s="635"/>
      <c r="AQ46" s="635"/>
      <c r="AR46" s="635"/>
      <c r="AS46" s="635"/>
      <c r="AT46" s="635"/>
    </row>
    <row r="47" spans="1:46" ht="12" customHeight="1">
      <c r="A47" s="56"/>
      <c r="B47" s="56"/>
      <c r="C47" s="56"/>
      <c r="D47" s="56"/>
      <c r="E47" s="642"/>
      <c r="F47" s="642"/>
      <c r="G47" s="56"/>
      <c r="H47" s="56"/>
      <c r="I47" s="56"/>
      <c r="J47" s="56"/>
      <c r="K47" s="647"/>
      <c r="L47" s="647"/>
      <c r="M47" s="647"/>
      <c r="N47" s="647"/>
      <c r="O47" s="647"/>
      <c r="P47" s="647"/>
      <c r="Q47" s="66"/>
      <c r="R47" s="635"/>
      <c r="S47" s="635"/>
      <c r="T47" s="635"/>
      <c r="U47" s="635"/>
      <c r="V47" s="635"/>
      <c r="W47" s="68"/>
      <c r="X47" s="635"/>
      <c r="Y47" s="635"/>
      <c r="Z47" s="635"/>
      <c r="AA47" s="635"/>
      <c r="AB47" s="635"/>
      <c r="AC47" s="56"/>
      <c r="AD47" s="622"/>
      <c r="AE47" s="622"/>
      <c r="AF47" s="622"/>
      <c r="AG47" s="622"/>
      <c r="AH47" s="622"/>
      <c r="AI47" s="65"/>
      <c r="AJ47" s="635"/>
      <c r="AK47" s="635"/>
      <c r="AL47" s="635"/>
      <c r="AM47" s="635"/>
      <c r="AN47" s="635"/>
      <c r="AO47" s="68"/>
      <c r="AP47" s="635"/>
      <c r="AQ47" s="635"/>
      <c r="AR47" s="635"/>
      <c r="AS47" s="635"/>
      <c r="AT47" s="635"/>
    </row>
    <row r="48" spans="1:46" ht="12" customHeight="1">
      <c r="A48" s="56"/>
      <c r="B48" s="643"/>
      <c r="C48" s="643"/>
      <c r="D48" s="643"/>
      <c r="E48" s="67"/>
      <c r="F48" s="69"/>
      <c r="G48" s="643"/>
      <c r="H48" s="643"/>
      <c r="I48" s="67"/>
      <c r="J48" s="56"/>
      <c r="K48" s="644"/>
      <c r="L48" s="644"/>
      <c r="M48" s="644"/>
      <c r="N48" s="644"/>
      <c r="O48" s="644"/>
      <c r="P48" s="644"/>
      <c r="Q48" s="645"/>
      <c r="R48" s="645"/>
      <c r="S48" s="645"/>
      <c r="T48" s="645"/>
      <c r="U48" s="645"/>
      <c r="V48" s="645"/>
      <c r="W48" s="645"/>
      <c r="X48" s="645"/>
      <c r="Y48" s="645"/>
      <c r="Z48" s="645"/>
      <c r="AA48" s="645"/>
      <c r="AB48" s="645"/>
      <c r="AC48" s="56"/>
      <c r="AD48" s="646"/>
      <c r="AE48" s="646"/>
      <c r="AF48" s="646"/>
      <c r="AG48" s="646"/>
      <c r="AH48" s="646"/>
      <c r="AI48" s="66"/>
      <c r="AJ48" s="646"/>
      <c r="AK48" s="646"/>
      <c r="AL48" s="646"/>
      <c r="AM48" s="646"/>
      <c r="AN48" s="646"/>
      <c r="AO48" s="68"/>
      <c r="AP48" s="646"/>
      <c r="AQ48" s="646"/>
      <c r="AR48" s="646"/>
      <c r="AS48" s="646"/>
      <c r="AT48" s="646"/>
    </row>
    <row r="49" spans="1:46" ht="12" customHeight="1">
      <c r="A49" s="56"/>
      <c r="B49" s="56"/>
      <c r="C49" s="56"/>
      <c r="D49" s="56"/>
      <c r="E49" s="642"/>
      <c r="F49" s="642"/>
      <c r="G49" s="56"/>
      <c r="H49" s="56"/>
      <c r="I49" s="56"/>
      <c r="J49" s="56"/>
      <c r="K49" s="647"/>
      <c r="L49" s="647"/>
      <c r="M49" s="647"/>
      <c r="N49" s="647"/>
      <c r="O49" s="647"/>
      <c r="P49" s="647"/>
      <c r="Q49" s="66"/>
      <c r="R49" s="635"/>
      <c r="S49" s="635"/>
      <c r="T49" s="635"/>
      <c r="U49" s="635"/>
      <c r="V49" s="635"/>
      <c r="W49" s="68"/>
      <c r="X49" s="635"/>
      <c r="Y49" s="635"/>
      <c r="Z49" s="635"/>
      <c r="AA49" s="635"/>
      <c r="AB49" s="635"/>
      <c r="AC49" s="56"/>
      <c r="AD49" s="622"/>
      <c r="AE49" s="622"/>
      <c r="AF49" s="622"/>
      <c r="AG49" s="622"/>
      <c r="AH49" s="622"/>
      <c r="AI49" s="65"/>
      <c r="AJ49" s="635"/>
      <c r="AK49" s="635"/>
      <c r="AL49" s="635"/>
      <c r="AM49" s="635"/>
      <c r="AN49" s="635"/>
      <c r="AO49" s="68"/>
      <c r="AP49" s="635"/>
      <c r="AQ49" s="635"/>
      <c r="AR49" s="635"/>
      <c r="AS49" s="635"/>
      <c r="AT49" s="635"/>
    </row>
    <row r="50" spans="1:46" ht="12" customHeight="1">
      <c r="A50" s="56"/>
      <c r="B50" s="56"/>
      <c r="C50" s="56"/>
      <c r="D50" s="56"/>
      <c r="E50" s="642"/>
      <c r="F50" s="642"/>
      <c r="G50" s="56"/>
      <c r="H50" s="56"/>
      <c r="I50" s="56"/>
      <c r="J50" s="56"/>
      <c r="K50" s="647"/>
      <c r="L50" s="647"/>
      <c r="M50" s="647"/>
      <c r="N50" s="647"/>
      <c r="O50" s="647"/>
      <c r="P50" s="647"/>
      <c r="Q50" s="66"/>
      <c r="R50" s="635"/>
      <c r="S50" s="635"/>
      <c r="T50" s="635"/>
      <c r="U50" s="635"/>
      <c r="V50" s="635"/>
      <c r="W50" s="68"/>
      <c r="X50" s="635"/>
      <c r="Y50" s="635"/>
      <c r="Z50" s="635"/>
      <c r="AA50" s="635"/>
      <c r="AB50" s="635"/>
      <c r="AC50" s="56"/>
      <c r="AD50" s="622"/>
      <c r="AE50" s="622"/>
      <c r="AF50" s="622"/>
      <c r="AG50" s="622"/>
      <c r="AH50" s="622"/>
      <c r="AI50" s="65"/>
      <c r="AJ50" s="635"/>
      <c r="AK50" s="635"/>
      <c r="AL50" s="635"/>
      <c r="AM50" s="635"/>
      <c r="AN50" s="635"/>
      <c r="AO50" s="68"/>
      <c r="AP50" s="635"/>
      <c r="AQ50" s="635"/>
      <c r="AR50" s="635"/>
      <c r="AS50" s="635"/>
      <c r="AT50" s="635"/>
    </row>
    <row r="51" spans="1:46" ht="12" customHeight="1">
      <c r="A51" s="56"/>
      <c r="B51" s="56"/>
      <c r="C51" s="56"/>
      <c r="D51" s="56"/>
      <c r="E51" s="642"/>
      <c r="F51" s="642"/>
      <c r="G51" s="56"/>
      <c r="H51" s="56"/>
      <c r="I51" s="56"/>
      <c r="J51" s="56"/>
      <c r="K51" s="647"/>
      <c r="L51" s="647"/>
      <c r="M51" s="647"/>
      <c r="N51" s="647"/>
      <c r="O51" s="647"/>
      <c r="P51" s="647"/>
      <c r="Q51" s="66"/>
      <c r="R51" s="635"/>
      <c r="S51" s="635"/>
      <c r="T51" s="635"/>
      <c r="U51" s="635"/>
      <c r="V51" s="635"/>
      <c r="W51" s="68"/>
      <c r="X51" s="635"/>
      <c r="Y51" s="635"/>
      <c r="Z51" s="635"/>
      <c r="AA51" s="635"/>
      <c r="AB51" s="635"/>
      <c r="AC51" s="56"/>
      <c r="AD51" s="622"/>
      <c r="AE51" s="622"/>
      <c r="AF51" s="622"/>
      <c r="AG51" s="622"/>
      <c r="AH51" s="622"/>
      <c r="AI51" s="65"/>
      <c r="AJ51" s="635"/>
      <c r="AK51" s="635"/>
      <c r="AL51" s="635"/>
      <c r="AM51" s="635"/>
      <c r="AN51" s="635"/>
      <c r="AO51" s="68"/>
      <c r="AP51" s="635"/>
      <c r="AQ51" s="635"/>
      <c r="AR51" s="635"/>
      <c r="AS51" s="635"/>
      <c r="AT51" s="635"/>
    </row>
    <row r="52" spans="1:46" ht="12" customHeight="1">
      <c r="A52" s="56"/>
      <c r="B52" s="56"/>
      <c r="C52" s="56"/>
      <c r="D52" s="56"/>
      <c r="E52" s="642"/>
      <c r="F52" s="642"/>
      <c r="G52" s="56"/>
      <c r="H52" s="56"/>
      <c r="I52" s="56"/>
      <c r="J52" s="56"/>
      <c r="K52" s="647"/>
      <c r="L52" s="647"/>
      <c r="M52" s="647"/>
      <c r="N52" s="647"/>
      <c r="O52" s="647"/>
      <c r="P52" s="647"/>
      <c r="Q52" s="66"/>
      <c r="R52" s="635"/>
      <c r="S52" s="635"/>
      <c r="T52" s="635"/>
      <c r="U52" s="635"/>
      <c r="V52" s="635"/>
      <c r="W52" s="68"/>
      <c r="X52" s="635"/>
      <c r="Y52" s="635"/>
      <c r="Z52" s="635"/>
      <c r="AA52" s="635"/>
      <c r="AB52" s="635"/>
      <c r="AC52" s="56"/>
      <c r="AD52" s="622"/>
      <c r="AE52" s="622"/>
      <c r="AF52" s="622"/>
      <c r="AG52" s="622"/>
      <c r="AH52" s="622"/>
      <c r="AI52" s="65"/>
      <c r="AJ52" s="635"/>
      <c r="AK52" s="635"/>
      <c r="AL52" s="635"/>
      <c r="AM52" s="635"/>
      <c r="AN52" s="635"/>
      <c r="AO52" s="68"/>
      <c r="AP52" s="635"/>
      <c r="AQ52" s="635"/>
      <c r="AR52" s="635"/>
      <c r="AS52" s="635"/>
      <c r="AT52" s="635"/>
    </row>
    <row r="53" spans="1:46" ht="12" customHeight="1">
      <c r="A53" s="56"/>
      <c r="B53" s="56"/>
      <c r="C53" s="56"/>
      <c r="D53" s="56"/>
      <c r="E53" s="642"/>
      <c r="F53" s="642"/>
      <c r="G53" s="56"/>
      <c r="H53" s="56"/>
      <c r="I53" s="56"/>
      <c r="J53" s="56"/>
      <c r="K53" s="647"/>
      <c r="L53" s="647"/>
      <c r="M53" s="647"/>
      <c r="N53" s="647"/>
      <c r="O53" s="647"/>
      <c r="P53" s="647"/>
      <c r="Q53" s="66"/>
      <c r="R53" s="635"/>
      <c r="S53" s="635"/>
      <c r="T53" s="635"/>
      <c r="U53" s="635"/>
      <c r="V53" s="635"/>
      <c r="W53" s="68"/>
      <c r="X53" s="635"/>
      <c r="Y53" s="635"/>
      <c r="Z53" s="635"/>
      <c r="AA53" s="635"/>
      <c r="AB53" s="635"/>
      <c r="AC53" s="56"/>
      <c r="AD53" s="622"/>
      <c r="AE53" s="622"/>
      <c r="AF53" s="622"/>
      <c r="AG53" s="622"/>
      <c r="AH53" s="622"/>
      <c r="AI53" s="65"/>
      <c r="AJ53" s="635"/>
      <c r="AK53" s="635"/>
      <c r="AL53" s="635"/>
      <c r="AM53" s="635"/>
      <c r="AN53" s="635"/>
      <c r="AO53" s="68"/>
      <c r="AP53" s="635"/>
      <c r="AQ53" s="635"/>
      <c r="AR53" s="635"/>
      <c r="AS53" s="635"/>
      <c r="AT53" s="635"/>
    </row>
    <row r="54" spans="1:46" ht="12" customHeight="1">
      <c r="A54" s="56"/>
      <c r="B54" s="643"/>
      <c r="C54" s="643"/>
      <c r="D54" s="643"/>
      <c r="E54" s="67"/>
      <c r="F54" s="69"/>
      <c r="G54" s="643"/>
      <c r="H54" s="643"/>
      <c r="I54" s="56"/>
      <c r="J54" s="56"/>
      <c r="K54" s="644"/>
      <c r="L54" s="644"/>
      <c r="M54" s="644"/>
      <c r="N54" s="644"/>
      <c r="O54" s="644"/>
      <c r="P54" s="644"/>
      <c r="Q54" s="645"/>
      <c r="R54" s="645"/>
      <c r="S54" s="645"/>
      <c r="T54" s="645"/>
      <c r="U54" s="645"/>
      <c r="V54" s="645"/>
      <c r="W54" s="645"/>
      <c r="X54" s="645"/>
      <c r="Y54" s="645"/>
      <c r="Z54" s="645"/>
      <c r="AA54" s="645"/>
      <c r="AB54" s="645"/>
      <c r="AC54" s="56"/>
      <c r="AD54" s="646"/>
      <c r="AE54" s="646"/>
      <c r="AF54" s="646"/>
      <c r="AG54" s="646"/>
      <c r="AH54" s="646"/>
      <c r="AI54" s="66"/>
      <c r="AJ54" s="646"/>
      <c r="AK54" s="646"/>
      <c r="AL54" s="646"/>
      <c r="AM54" s="646"/>
      <c r="AN54" s="646"/>
      <c r="AO54" s="68"/>
      <c r="AP54" s="646"/>
      <c r="AQ54" s="646"/>
      <c r="AR54" s="646"/>
      <c r="AS54" s="646"/>
      <c r="AT54" s="646"/>
    </row>
    <row r="55" spans="1:46" ht="12" customHeight="1">
      <c r="A55" s="56"/>
      <c r="B55" s="56"/>
      <c r="C55" s="56"/>
      <c r="D55" s="56"/>
      <c r="E55" s="642"/>
      <c r="F55" s="642"/>
      <c r="G55" s="56"/>
      <c r="H55" s="56"/>
      <c r="I55" s="56"/>
      <c r="J55" s="56"/>
      <c r="K55" s="647"/>
      <c r="L55" s="647"/>
      <c r="M55" s="647"/>
      <c r="N55" s="647"/>
      <c r="O55" s="647"/>
      <c r="P55" s="647"/>
      <c r="Q55" s="66"/>
      <c r="R55" s="635"/>
      <c r="S55" s="635"/>
      <c r="T55" s="635"/>
      <c r="U55" s="635"/>
      <c r="V55" s="635"/>
      <c r="W55" s="68"/>
      <c r="X55" s="635"/>
      <c r="Y55" s="635"/>
      <c r="Z55" s="635"/>
      <c r="AA55" s="635"/>
      <c r="AB55" s="635"/>
      <c r="AC55" s="56"/>
      <c r="AD55" s="622"/>
      <c r="AE55" s="622"/>
      <c r="AF55" s="622"/>
      <c r="AG55" s="622"/>
      <c r="AH55" s="622"/>
      <c r="AI55" s="65"/>
      <c r="AJ55" s="635"/>
      <c r="AK55" s="635"/>
      <c r="AL55" s="635"/>
      <c r="AM55" s="635"/>
      <c r="AN55" s="635"/>
      <c r="AO55" s="68"/>
      <c r="AP55" s="635"/>
      <c r="AQ55" s="635"/>
      <c r="AR55" s="635"/>
      <c r="AS55" s="635"/>
      <c r="AT55" s="635"/>
    </row>
    <row r="56" spans="1:46" ht="12" customHeight="1">
      <c r="A56" s="56"/>
      <c r="B56" s="56"/>
      <c r="C56" s="56"/>
      <c r="D56" s="56"/>
      <c r="E56" s="642"/>
      <c r="F56" s="642"/>
      <c r="G56" s="56"/>
      <c r="H56" s="56"/>
      <c r="I56" s="56"/>
      <c r="J56" s="56"/>
      <c r="K56" s="647"/>
      <c r="L56" s="647"/>
      <c r="M56" s="647"/>
      <c r="N56" s="647"/>
      <c r="O56" s="647"/>
      <c r="P56" s="647"/>
      <c r="Q56" s="66"/>
      <c r="R56" s="635"/>
      <c r="S56" s="635"/>
      <c r="T56" s="635"/>
      <c r="U56" s="635"/>
      <c r="V56" s="635"/>
      <c r="W56" s="68"/>
      <c r="X56" s="635"/>
      <c r="Y56" s="635"/>
      <c r="Z56" s="635"/>
      <c r="AA56" s="635"/>
      <c r="AB56" s="635"/>
      <c r="AC56" s="56"/>
      <c r="AD56" s="622"/>
      <c r="AE56" s="622"/>
      <c r="AF56" s="622"/>
      <c r="AG56" s="622"/>
      <c r="AH56" s="622"/>
      <c r="AI56" s="65"/>
      <c r="AJ56" s="635"/>
      <c r="AK56" s="635"/>
      <c r="AL56" s="635"/>
      <c r="AM56" s="635"/>
      <c r="AN56" s="635"/>
      <c r="AO56" s="68"/>
      <c r="AP56" s="635"/>
      <c r="AQ56" s="635"/>
      <c r="AR56" s="635"/>
      <c r="AS56" s="635"/>
      <c r="AT56" s="635"/>
    </row>
    <row r="57" spans="1:46" ht="12" customHeight="1">
      <c r="A57" s="56"/>
      <c r="B57" s="56"/>
      <c r="C57" s="56"/>
      <c r="D57" s="56"/>
      <c r="E57" s="642"/>
      <c r="F57" s="642"/>
      <c r="G57" s="56"/>
      <c r="H57" s="56"/>
      <c r="I57" s="56"/>
      <c r="J57" s="56"/>
      <c r="K57" s="647"/>
      <c r="L57" s="647"/>
      <c r="M57" s="647"/>
      <c r="N57" s="647"/>
      <c r="O57" s="647"/>
      <c r="P57" s="647"/>
      <c r="Q57" s="66"/>
      <c r="R57" s="635"/>
      <c r="S57" s="635"/>
      <c r="T57" s="635"/>
      <c r="U57" s="635"/>
      <c r="V57" s="635"/>
      <c r="W57" s="68"/>
      <c r="X57" s="635"/>
      <c r="Y57" s="635"/>
      <c r="Z57" s="635"/>
      <c r="AA57" s="635"/>
      <c r="AB57" s="635"/>
      <c r="AC57" s="56"/>
      <c r="AD57" s="622"/>
      <c r="AE57" s="622"/>
      <c r="AF57" s="622"/>
      <c r="AG57" s="622"/>
      <c r="AH57" s="622"/>
      <c r="AI57" s="65"/>
      <c r="AJ57" s="635"/>
      <c r="AK57" s="635"/>
      <c r="AL57" s="635"/>
      <c r="AM57" s="635"/>
      <c r="AN57" s="635"/>
      <c r="AO57" s="68"/>
      <c r="AP57" s="635"/>
      <c r="AQ57" s="635"/>
      <c r="AR57" s="635"/>
      <c r="AS57" s="635"/>
      <c r="AT57" s="635"/>
    </row>
    <row r="58" spans="1:46" ht="12" customHeight="1">
      <c r="A58" s="56"/>
      <c r="B58" s="56"/>
      <c r="C58" s="56"/>
      <c r="D58" s="56"/>
      <c r="E58" s="642"/>
      <c r="F58" s="642"/>
      <c r="G58" s="56"/>
      <c r="H58" s="56"/>
      <c r="I58" s="56"/>
      <c r="J58" s="56"/>
      <c r="K58" s="647"/>
      <c r="L58" s="647"/>
      <c r="M58" s="647"/>
      <c r="N58" s="647"/>
      <c r="O58" s="647"/>
      <c r="P58" s="647"/>
      <c r="Q58" s="66"/>
      <c r="R58" s="635"/>
      <c r="S58" s="635"/>
      <c r="T58" s="635"/>
      <c r="U58" s="635"/>
      <c r="V58" s="635"/>
      <c r="W58" s="68"/>
      <c r="X58" s="635"/>
      <c r="Y58" s="635"/>
      <c r="Z58" s="635"/>
      <c r="AA58" s="635"/>
      <c r="AB58" s="635"/>
      <c r="AC58" s="56"/>
      <c r="AD58" s="622"/>
      <c r="AE58" s="622"/>
      <c r="AF58" s="622"/>
      <c r="AG58" s="622"/>
      <c r="AH58" s="622"/>
      <c r="AI58" s="65"/>
      <c r="AJ58" s="635"/>
      <c r="AK58" s="635"/>
      <c r="AL58" s="635"/>
      <c r="AM58" s="635"/>
      <c r="AN58" s="635"/>
      <c r="AO58" s="68"/>
      <c r="AP58" s="635"/>
      <c r="AQ58" s="635"/>
      <c r="AR58" s="635"/>
      <c r="AS58" s="635"/>
      <c r="AT58" s="635"/>
    </row>
    <row r="59" spans="1:46" ht="12" customHeight="1">
      <c r="A59" s="56"/>
      <c r="B59" s="56"/>
      <c r="C59" s="56"/>
      <c r="D59" s="56"/>
      <c r="E59" s="642"/>
      <c r="F59" s="642"/>
      <c r="G59" s="56"/>
      <c r="H59" s="56"/>
      <c r="I59" s="56"/>
      <c r="J59" s="56"/>
      <c r="K59" s="647"/>
      <c r="L59" s="647"/>
      <c r="M59" s="647"/>
      <c r="N59" s="647"/>
      <c r="O59" s="647"/>
      <c r="P59" s="647"/>
      <c r="Q59" s="66"/>
      <c r="R59" s="635"/>
      <c r="S59" s="635"/>
      <c r="T59" s="635"/>
      <c r="U59" s="635"/>
      <c r="V59" s="635"/>
      <c r="W59" s="68"/>
      <c r="X59" s="635"/>
      <c r="Y59" s="635"/>
      <c r="Z59" s="635"/>
      <c r="AA59" s="635"/>
      <c r="AB59" s="635"/>
      <c r="AC59" s="56"/>
      <c r="AD59" s="622"/>
      <c r="AE59" s="622"/>
      <c r="AF59" s="622"/>
      <c r="AG59" s="622"/>
      <c r="AH59" s="622"/>
      <c r="AI59" s="65"/>
      <c r="AJ59" s="635"/>
      <c r="AK59" s="635"/>
      <c r="AL59" s="635"/>
      <c r="AM59" s="635"/>
      <c r="AN59" s="635"/>
      <c r="AO59" s="68"/>
      <c r="AP59" s="635"/>
      <c r="AQ59" s="635"/>
      <c r="AR59" s="635"/>
      <c r="AS59" s="635"/>
      <c r="AT59" s="635"/>
    </row>
    <row r="60" spans="1:46" ht="12" customHeight="1">
      <c r="A60" s="56"/>
      <c r="B60" s="643"/>
      <c r="C60" s="643"/>
      <c r="D60" s="643"/>
      <c r="E60" s="67"/>
      <c r="F60" s="69"/>
      <c r="G60" s="643"/>
      <c r="H60" s="643"/>
      <c r="I60" s="56"/>
      <c r="J60" s="56"/>
      <c r="K60" s="644"/>
      <c r="L60" s="644"/>
      <c r="M60" s="644"/>
      <c r="N60" s="644"/>
      <c r="O60" s="644"/>
      <c r="P60" s="644"/>
      <c r="Q60" s="645"/>
      <c r="R60" s="645"/>
      <c r="S60" s="645"/>
      <c r="T60" s="645"/>
      <c r="U60" s="645"/>
      <c r="V60" s="645"/>
      <c r="W60" s="645"/>
      <c r="X60" s="645"/>
      <c r="Y60" s="645"/>
      <c r="Z60" s="645"/>
      <c r="AA60" s="645"/>
      <c r="AB60" s="645"/>
      <c r="AC60" s="56"/>
      <c r="AD60" s="646"/>
      <c r="AE60" s="646"/>
      <c r="AF60" s="646"/>
      <c r="AG60" s="646"/>
      <c r="AH60" s="646"/>
      <c r="AI60" s="66"/>
      <c r="AJ60" s="646"/>
      <c r="AK60" s="646"/>
      <c r="AL60" s="646"/>
      <c r="AM60" s="646"/>
      <c r="AN60" s="646"/>
      <c r="AO60" s="68"/>
      <c r="AP60" s="646"/>
      <c r="AQ60" s="646"/>
      <c r="AR60" s="646"/>
      <c r="AS60" s="646"/>
      <c r="AT60" s="646"/>
    </row>
    <row r="61" spans="1:46" ht="12" customHeight="1">
      <c r="A61" s="56"/>
      <c r="B61" s="56"/>
      <c r="C61" s="56"/>
      <c r="D61" s="56"/>
      <c r="E61" s="642"/>
      <c r="F61" s="642"/>
      <c r="G61" s="56"/>
      <c r="H61" s="56"/>
      <c r="I61" s="56"/>
      <c r="J61" s="56"/>
      <c r="K61" s="647"/>
      <c r="L61" s="647"/>
      <c r="M61" s="647"/>
      <c r="N61" s="647"/>
      <c r="O61" s="647"/>
      <c r="P61" s="647"/>
      <c r="Q61" s="66"/>
      <c r="R61" s="635"/>
      <c r="S61" s="635"/>
      <c r="T61" s="635"/>
      <c r="U61" s="635"/>
      <c r="V61" s="635"/>
      <c r="W61" s="68"/>
      <c r="X61" s="635"/>
      <c r="Y61" s="635"/>
      <c r="Z61" s="635"/>
      <c r="AA61" s="635"/>
      <c r="AB61" s="635"/>
      <c r="AC61" s="56"/>
      <c r="AD61" s="622"/>
      <c r="AE61" s="622"/>
      <c r="AF61" s="622"/>
      <c r="AG61" s="622"/>
      <c r="AH61" s="622"/>
      <c r="AI61" s="65"/>
      <c r="AJ61" s="635"/>
      <c r="AK61" s="635"/>
      <c r="AL61" s="635"/>
      <c r="AM61" s="635"/>
      <c r="AN61" s="635"/>
      <c r="AO61" s="68"/>
      <c r="AP61" s="635"/>
      <c r="AQ61" s="635"/>
      <c r="AR61" s="635"/>
      <c r="AS61" s="635"/>
      <c r="AT61" s="635"/>
    </row>
    <row r="62" spans="1:46" ht="12" customHeight="1">
      <c r="A62" s="56"/>
      <c r="B62" s="56"/>
      <c r="C62" s="56"/>
      <c r="D62" s="56"/>
      <c r="E62" s="642"/>
      <c r="F62" s="642"/>
      <c r="G62" s="56"/>
      <c r="H62" s="56"/>
      <c r="I62" s="56"/>
      <c r="J62" s="56"/>
      <c r="K62" s="647"/>
      <c r="L62" s="647"/>
      <c r="M62" s="647"/>
      <c r="N62" s="647"/>
      <c r="O62" s="647"/>
      <c r="P62" s="647"/>
      <c r="Q62" s="66"/>
      <c r="R62" s="635"/>
      <c r="S62" s="635"/>
      <c r="T62" s="635"/>
      <c r="U62" s="635"/>
      <c r="V62" s="635"/>
      <c r="W62" s="68"/>
      <c r="X62" s="635"/>
      <c r="Y62" s="635"/>
      <c r="Z62" s="635"/>
      <c r="AA62" s="635"/>
      <c r="AB62" s="635"/>
      <c r="AC62" s="56"/>
      <c r="AD62" s="622"/>
      <c r="AE62" s="622"/>
      <c r="AF62" s="622"/>
      <c r="AG62" s="622"/>
      <c r="AH62" s="622"/>
      <c r="AI62" s="65"/>
      <c r="AJ62" s="635"/>
      <c r="AK62" s="635"/>
      <c r="AL62" s="635"/>
      <c r="AM62" s="635"/>
      <c r="AN62" s="635"/>
      <c r="AO62" s="68"/>
      <c r="AP62" s="635"/>
      <c r="AQ62" s="635"/>
      <c r="AR62" s="635"/>
      <c r="AS62" s="635"/>
      <c r="AT62" s="635"/>
    </row>
    <row r="63" spans="1:46" ht="12" customHeight="1">
      <c r="A63" s="56"/>
      <c r="B63" s="56"/>
      <c r="C63" s="56"/>
      <c r="D63" s="56"/>
      <c r="E63" s="642"/>
      <c r="F63" s="642"/>
      <c r="G63" s="56"/>
      <c r="H63" s="56"/>
      <c r="I63" s="56"/>
      <c r="J63" s="56"/>
      <c r="K63" s="647"/>
      <c r="L63" s="647"/>
      <c r="M63" s="647"/>
      <c r="N63" s="647"/>
      <c r="O63" s="647"/>
      <c r="P63" s="647"/>
      <c r="Q63" s="66"/>
      <c r="R63" s="635"/>
      <c r="S63" s="635"/>
      <c r="T63" s="635"/>
      <c r="U63" s="635"/>
      <c r="V63" s="635"/>
      <c r="W63" s="68"/>
      <c r="X63" s="635"/>
      <c r="Y63" s="635"/>
      <c r="Z63" s="635"/>
      <c r="AA63" s="635"/>
      <c r="AB63" s="635"/>
      <c r="AC63" s="56"/>
      <c r="AD63" s="622"/>
      <c r="AE63" s="622"/>
      <c r="AF63" s="622"/>
      <c r="AG63" s="622"/>
      <c r="AH63" s="622"/>
      <c r="AI63" s="65"/>
      <c r="AJ63" s="635"/>
      <c r="AK63" s="635"/>
      <c r="AL63" s="635"/>
      <c r="AM63" s="635"/>
      <c r="AN63" s="635"/>
      <c r="AO63" s="68"/>
      <c r="AP63" s="635"/>
      <c r="AQ63" s="635"/>
      <c r="AR63" s="635"/>
      <c r="AS63" s="635"/>
      <c r="AT63" s="635"/>
    </row>
    <row r="64" spans="1:46" ht="12" customHeight="1">
      <c r="A64" s="56"/>
      <c r="B64" s="56"/>
      <c r="C64" s="56"/>
      <c r="D64" s="56"/>
      <c r="E64" s="642"/>
      <c r="F64" s="642"/>
      <c r="G64" s="56"/>
      <c r="H64" s="56"/>
      <c r="I64" s="56"/>
      <c r="J64" s="56"/>
      <c r="K64" s="647"/>
      <c r="L64" s="647"/>
      <c r="M64" s="647"/>
      <c r="N64" s="647"/>
      <c r="O64" s="647"/>
      <c r="P64" s="647"/>
      <c r="Q64" s="66"/>
      <c r="R64" s="635"/>
      <c r="S64" s="635"/>
      <c r="T64" s="635"/>
      <c r="U64" s="635"/>
      <c r="V64" s="635"/>
      <c r="W64" s="68"/>
      <c r="X64" s="635"/>
      <c r="Y64" s="635"/>
      <c r="Z64" s="635"/>
      <c r="AA64" s="635"/>
      <c r="AB64" s="635"/>
      <c r="AC64" s="56"/>
      <c r="AD64" s="622"/>
      <c r="AE64" s="622"/>
      <c r="AF64" s="622"/>
      <c r="AG64" s="622"/>
      <c r="AH64" s="622"/>
      <c r="AI64" s="65"/>
      <c r="AJ64" s="635"/>
      <c r="AK64" s="635"/>
      <c r="AL64" s="635"/>
      <c r="AM64" s="635"/>
      <c r="AN64" s="635"/>
      <c r="AO64" s="68"/>
      <c r="AP64" s="635"/>
      <c r="AQ64" s="635"/>
      <c r="AR64" s="635"/>
      <c r="AS64" s="635"/>
      <c r="AT64" s="635"/>
    </row>
    <row r="65" spans="1:46" ht="12" customHeight="1">
      <c r="A65" s="56"/>
      <c r="B65" s="56"/>
      <c r="C65" s="56"/>
      <c r="D65" s="56"/>
      <c r="E65" s="642"/>
      <c r="F65" s="642"/>
      <c r="G65" s="56"/>
      <c r="H65" s="56"/>
      <c r="I65" s="56"/>
      <c r="J65" s="56"/>
      <c r="K65" s="647"/>
      <c r="L65" s="647"/>
      <c r="M65" s="647"/>
      <c r="N65" s="647"/>
      <c r="O65" s="647"/>
      <c r="P65" s="647"/>
      <c r="Q65" s="66"/>
      <c r="R65" s="635"/>
      <c r="S65" s="635"/>
      <c r="T65" s="635"/>
      <c r="U65" s="635"/>
      <c r="V65" s="635"/>
      <c r="W65" s="68"/>
      <c r="X65" s="635"/>
      <c r="Y65" s="635"/>
      <c r="Z65" s="635"/>
      <c r="AA65" s="635"/>
      <c r="AB65" s="635"/>
      <c r="AC65" s="56"/>
      <c r="AD65" s="622"/>
      <c r="AE65" s="622"/>
      <c r="AF65" s="622"/>
      <c r="AG65" s="622"/>
      <c r="AH65" s="622"/>
      <c r="AI65" s="65"/>
      <c r="AJ65" s="635"/>
      <c r="AK65" s="635"/>
      <c r="AL65" s="635"/>
      <c r="AM65" s="635"/>
      <c r="AN65" s="635"/>
      <c r="AO65" s="68"/>
      <c r="AP65" s="635"/>
      <c r="AQ65" s="635"/>
      <c r="AR65" s="635"/>
      <c r="AS65" s="635"/>
      <c r="AT65" s="635"/>
    </row>
    <row r="66" spans="1:46" ht="14.25" customHeight="1">
      <c r="A66" s="56"/>
      <c r="B66" s="648"/>
      <c r="C66" s="649"/>
      <c r="D66" s="649"/>
      <c r="E66" s="649"/>
      <c r="F66" s="649"/>
      <c r="G66" s="649"/>
      <c r="H66" s="649"/>
      <c r="I66" s="649"/>
      <c r="J66" s="67"/>
      <c r="K66" s="644"/>
      <c r="L66" s="644"/>
      <c r="M66" s="644"/>
      <c r="N66" s="644"/>
      <c r="O66" s="644"/>
      <c r="P66" s="644"/>
      <c r="Q66" s="645"/>
      <c r="R66" s="645"/>
      <c r="S66" s="645"/>
      <c r="T66" s="645"/>
      <c r="U66" s="645"/>
      <c r="V66" s="645"/>
      <c r="W66" s="645"/>
      <c r="X66" s="645"/>
      <c r="Y66" s="645"/>
      <c r="Z66" s="645"/>
      <c r="AA66" s="645"/>
      <c r="AB66" s="645"/>
      <c r="AC66" s="67"/>
      <c r="AD66" s="646"/>
      <c r="AE66" s="646"/>
      <c r="AF66" s="646"/>
      <c r="AG66" s="646"/>
      <c r="AH66" s="646"/>
      <c r="AI66" s="66"/>
      <c r="AJ66" s="646"/>
      <c r="AK66" s="646"/>
      <c r="AL66" s="646"/>
      <c r="AM66" s="646"/>
      <c r="AN66" s="646"/>
      <c r="AO66" s="64"/>
      <c r="AP66" s="646"/>
      <c r="AQ66" s="646"/>
      <c r="AR66" s="646"/>
      <c r="AS66" s="646"/>
      <c r="AT66" s="646"/>
    </row>
    <row r="67" spans="1:46" ht="12.75" customHeight="1">
      <c r="A67" s="56"/>
      <c r="B67" s="643"/>
      <c r="C67" s="643"/>
      <c r="D67" s="643"/>
      <c r="E67" s="643"/>
      <c r="F67" s="643"/>
      <c r="G67" s="643"/>
      <c r="H67" s="643"/>
      <c r="I67" s="67"/>
      <c r="J67" s="67"/>
      <c r="K67" s="644"/>
      <c r="L67" s="644"/>
      <c r="M67" s="644"/>
      <c r="N67" s="644"/>
      <c r="O67" s="644"/>
      <c r="P67" s="644"/>
      <c r="Q67" s="645"/>
      <c r="R67" s="645"/>
      <c r="S67" s="645"/>
      <c r="T67" s="645"/>
      <c r="U67" s="645"/>
      <c r="V67" s="645"/>
      <c r="W67" s="645"/>
      <c r="X67" s="645"/>
      <c r="Y67" s="645"/>
      <c r="Z67" s="645"/>
      <c r="AA67" s="645"/>
      <c r="AB67" s="645"/>
      <c r="AC67" s="67"/>
      <c r="AD67" s="646"/>
      <c r="AE67" s="646"/>
      <c r="AF67" s="646"/>
      <c r="AG67" s="646"/>
      <c r="AH67" s="646"/>
      <c r="AI67" s="66"/>
      <c r="AJ67" s="645"/>
      <c r="AK67" s="645"/>
      <c r="AL67" s="645"/>
      <c r="AM67" s="645"/>
      <c r="AN67" s="645"/>
      <c r="AO67" s="64"/>
      <c r="AP67" s="645"/>
      <c r="AQ67" s="645"/>
      <c r="AR67" s="645"/>
      <c r="AS67" s="645"/>
      <c r="AT67" s="645"/>
    </row>
    <row r="68" spans="1:46" ht="13.5" customHeight="1">
      <c r="A68" s="56"/>
      <c r="B68" s="642"/>
      <c r="C68" s="642"/>
      <c r="D68" s="642"/>
      <c r="E68" s="642"/>
      <c r="F68" s="642"/>
      <c r="G68" s="642"/>
      <c r="H68" s="642"/>
      <c r="I68" s="56"/>
      <c r="J68" s="56"/>
      <c r="K68" s="622"/>
      <c r="L68" s="641"/>
      <c r="M68" s="641"/>
      <c r="N68" s="641"/>
      <c r="O68" s="641"/>
      <c r="P68" s="641"/>
      <c r="Q68" s="65"/>
      <c r="R68" s="622"/>
      <c r="S68" s="622"/>
      <c r="T68" s="622"/>
      <c r="U68" s="622"/>
      <c r="V68" s="622"/>
      <c r="W68" s="64"/>
      <c r="X68" s="622"/>
      <c r="Y68" s="622"/>
      <c r="Z68" s="622"/>
      <c r="AA68" s="622"/>
      <c r="AB68" s="622"/>
      <c r="AC68" s="56"/>
      <c r="AD68" s="622"/>
      <c r="AE68" s="622"/>
      <c r="AF68" s="622"/>
      <c r="AG68" s="622"/>
      <c r="AH68" s="622"/>
      <c r="AI68" s="65"/>
      <c r="AJ68" s="622"/>
      <c r="AK68" s="622"/>
      <c r="AL68" s="622"/>
      <c r="AM68" s="622"/>
      <c r="AN68" s="622"/>
      <c r="AO68" s="64"/>
      <c r="AP68" s="622"/>
      <c r="AQ68" s="622"/>
      <c r="AR68" s="622"/>
      <c r="AS68" s="622"/>
      <c r="AT68" s="622"/>
    </row>
    <row r="69" spans="1:46" ht="12" customHeight="1">
      <c r="A69" s="56"/>
      <c r="B69" s="60"/>
      <c r="C69" s="642"/>
      <c r="D69" s="642"/>
      <c r="E69" s="642"/>
      <c r="F69" s="642"/>
      <c r="G69" s="642"/>
      <c r="H69" s="642"/>
      <c r="I69" s="56"/>
      <c r="J69" s="63"/>
      <c r="K69" s="638"/>
      <c r="L69" s="638"/>
      <c r="M69" s="638"/>
      <c r="N69" s="638"/>
      <c r="O69" s="638"/>
      <c r="P69" s="638"/>
      <c r="Q69" s="62"/>
      <c r="R69" s="638"/>
      <c r="S69" s="638"/>
      <c r="T69" s="638"/>
      <c r="U69" s="638"/>
      <c r="V69" s="638"/>
      <c r="W69" s="61"/>
      <c r="X69" s="638"/>
      <c r="Y69" s="638"/>
      <c r="Z69" s="638"/>
      <c r="AA69" s="638"/>
      <c r="AB69" s="638"/>
      <c r="AC69" s="56"/>
      <c r="AD69" s="638"/>
      <c r="AE69" s="638"/>
      <c r="AF69" s="638"/>
      <c r="AG69" s="638"/>
      <c r="AH69" s="638"/>
      <c r="AI69" s="62"/>
      <c r="AJ69" s="638"/>
      <c r="AK69" s="638"/>
      <c r="AL69" s="638"/>
      <c r="AM69" s="638"/>
      <c r="AN69" s="638"/>
      <c r="AO69" s="61"/>
      <c r="AP69" s="638"/>
      <c r="AQ69" s="638"/>
      <c r="AR69" s="638"/>
      <c r="AS69" s="638"/>
      <c r="AT69" s="638"/>
    </row>
    <row r="70" spans="1:46" ht="13.5" customHeight="1">
      <c r="A70" s="56"/>
      <c r="B70" s="642"/>
      <c r="C70" s="642"/>
      <c r="D70" s="642"/>
      <c r="E70" s="56"/>
      <c r="F70" s="63"/>
      <c r="G70" s="642"/>
      <c r="H70" s="642"/>
      <c r="I70" s="56"/>
      <c r="J70" s="56"/>
      <c r="K70" s="622"/>
      <c r="L70" s="641"/>
      <c r="M70" s="641"/>
      <c r="N70" s="641"/>
      <c r="O70" s="641"/>
      <c r="P70" s="641"/>
      <c r="Q70" s="622"/>
      <c r="R70" s="641"/>
      <c r="S70" s="641"/>
      <c r="T70" s="641"/>
      <c r="U70" s="641"/>
      <c r="V70" s="641"/>
      <c r="W70" s="622"/>
      <c r="X70" s="641"/>
      <c r="Y70" s="641"/>
      <c r="Z70" s="641"/>
      <c r="AA70" s="641"/>
      <c r="AB70" s="641"/>
      <c r="AC70" s="56"/>
      <c r="AD70" s="622"/>
      <c r="AE70" s="622"/>
      <c r="AF70" s="622"/>
      <c r="AG70" s="622"/>
      <c r="AH70" s="622"/>
      <c r="AI70" s="65"/>
      <c r="AJ70" s="622"/>
      <c r="AK70" s="622"/>
      <c r="AL70" s="622"/>
      <c r="AM70" s="622"/>
      <c r="AN70" s="622"/>
      <c r="AO70" s="64"/>
      <c r="AP70" s="622"/>
      <c r="AQ70" s="622"/>
      <c r="AR70" s="622"/>
      <c r="AS70" s="622"/>
      <c r="AT70" s="622"/>
    </row>
    <row r="71" spans="1:46" ht="12" customHeight="1">
      <c r="A71" s="56"/>
      <c r="B71" s="60"/>
      <c r="C71" s="642"/>
      <c r="D71" s="642"/>
      <c r="E71" s="642"/>
      <c r="F71" s="642"/>
      <c r="G71" s="642"/>
      <c r="H71" s="642"/>
      <c r="I71" s="56"/>
      <c r="J71" s="63"/>
      <c r="K71" s="638"/>
      <c r="L71" s="638"/>
      <c r="M71" s="638"/>
      <c r="N71" s="638"/>
      <c r="O71" s="638"/>
      <c r="P71" s="638"/>
      <c r="Q71" s="638"/>
      <c r="R71" s="638"/>
      <c r="S71" s="638"/>
      <c r="T71" s="638"/>
      <c r="U71" s="638"/>
      <c r="V71" s="638"/>
      <c r="W71" s="638"/>
      <c r="X71" s="638"/>
      <c r="Y71" s="638"/>
      <c r="Z71" s="638"/>
      <c r="AA71" s="638"/>
      <c r="AB71" s="638"/>
      <c r="AC71" s="56"/>
      <c r="AD71" s="638"/>
      <c r="AE71" s="638"/>
      <c r="AF71" s="638"/>
      <c r="AG71" s="638"/>
      <c r="AH71" s="638"/>
      <c r="AI71" s="62"/>
      <c r="AJ71" s="638"/>
      <c r="AK71" s="638"/>
      <c r="AL71" s="638"/>
      <c r="AM71" s="638"/>
      <c r="AN71" s="638"/>
      <c r="AO71" s="61"/>
      <c r="AP71" s="638"/>
      <c r="AQ71" s="638"/>
      <c r="AR71" s="638"/>
      <c r="AS71" s="638"/>
      <c r="AT71" s="638"/>
    </row>
    <row r="72" spans="1:46" ht="13.5" customHeight="1">
      <c r="A72" s="56"/>
      <c r="B72" s="642"/>
      <c r="C72" s="642"/>
      <c r="D72" s="642"/>
      <c r="E72" s="642"/>
      <c r="F72" s="642"/>
      <c r="G72" s="642"/>
      <c r="H72" s="642"/>
      <c r="I72" s="56"/>
      <c r="J72" s="56"/>
      <c r="K72" s="65"/>
      <c r="L72" s="622"/>
      <c r="M72" s="622"/>
      <c r="N72" s="622"/>
      <c r="O72" s="622"/>
      <c r="P72" s="622"/>
      <c r="Q72" s="65"/>
      <c r="R72" s="622"/>
      <c r="S72" s="622"/>
      <c r="T72" s="622"/>
      <c r="U72" s="622"/>
      <c r="V72" s="622"/>
      <c r="W72" s="64"/>
      <c r="X72" s="622"/>
      <c r="Y72" s="622"/>
      <c r="Z72" s="622"/>
      <c r="AA72" s="622"/>
      <c r="AB72" s="622"/>
      <c r="AC72" s="56"/>
      <c r="AD72" s="622"/>
      <c r="AE72" s="622"/>
      <c r="AF72" s="622"/>
      <c r="AG72" s="622"/>
      <c r="AH72" s="622"/>
      <c r="AI72" s="65"/>
      <c r="AJ72" s="622"/>
      <c r="AK72" s="622"/>
      <c r="AL72" s="622"/>
      <c r="AM72" s="622"/>
      <c r="AN72" s="622"/>
      <c r="AO72" s="64"/>
      <c r="AP72" s="622"/>
      <c r="AQ72" s="622"/>
      <c r="AR72" s="622"/>
      <c r="AS72" s="622"/>
      <c r="AT72" s="622"/>
    </row>
    <row r="73" spans="1:46" ht="12" customHeight="1">
      <c r="A73" s="56"/>
      <c r="B73" s="60"/>
      <c r="C73" s="642"/>
      <c r="D73" s="642"/>
      <c r="E73" s="642"/>
      <c r="F73" s="642"/>
      <c r="G73" s="642"/>
      <c r="H73" s="642"/>
      <c r="I73" s="56"/>
      <c r="J73" s="63"/>
      <c r="K73" s="638"/>
      <c r="L73" s="638"/>
      <c r="M73" s="638"/>
      <c r="N73" s="638"/>
      <c r="O73" s="638"/>
      <c r="P73" s="638"/>
      <c r="Q73" s="638"/>
      <c r="R73" s="638"/>
      <c r="S73" s="638"/>
      <c r="T73" s="638"/>
      <c r="U73" s="638"/>
      <c r="V73" s="638"/>
      <c r="W73" s="638"/>
      <c r="X73" s="638"/>
      <c r="Y73" s="638"/>
      <c r="Z73" s="638"/>
      <c r="AA73" s="638"/>
      <c r="AB73" s="638"/>
      <c r="AC73" s="56"/>
      <c r="AD73" s="638"/>
      <c r="AE73" s="638"/>
      <c r="AF73" s="638"/>
      <c r="AG73" s="638"/>
      <c r="AH73" s="638"/>
      <c r="AI73" s="62"/>
      <c r="AJ73" s="638"/>
      <c r="AK73" s="638"/>
      <c r="AL73" s="638"/>
      <c r="AM73" s="638"/>
      <c r="AN73" s="638"/>
      <c r="AO73" s="61"/>
      <c r="AP73" s="638"/>
      <c r="AQ73" s="638"/>
      <c r="AR73" s="638"/>
      <c r="AS73" s="638"/>
      <c r="AT73" s="638"/>
    </row>
    <row r="74" spans="1:46" ht="6" customHeight="1">
      <c r="A74" s="56"/>
      <c r="B74" s="56"/>
      <c r="C74" s="56"/>
      <c r="D74" s="56"/>
      <c r="E74" s="60"/>
      <c r="F74" s="60"/>
      <c r="G74" s="56"/>
      <c r="H74" s="56"/>
      <c r="I74" s="56"/>
      <c r="J74" s="56"/>
      <c r="K74" s="56"/>
      <c r="L74" s="59"/>
      <c r="M74" s="59"/>
      <c r="N74" s="59"/>
      <c r="O74" s="59"/>
      <c r="P74" s="59"/>
      <c r="Q74" s="56"/>
      <c r="R74" s="59"/>
      <c r="S74" s="59"/>
      <c r="T74" s="59"/>
      <c r="U74" s="59"/>
      <c r="V74" s="59"/>
      <c r="W74" s="59"/>
      <c r="X74" s="59"/>
      <c r="Y74" s="59"/>
      <c r="Z74" s="59"/>
      <c r="AA74" s="59"/>
      <c r="AB74" s="59"/>
      <c r="AC74" s="56"/>
      <c r="AD74" s="59"/>
      <c r="AE74" s="59"/>
      <c r="AF74" s="59"/>
      <c r="AG74" s="59"/>
      <c r="AH74" s="59"/>
      <c r="AI74" s="56"/>
      <c r="AJ74" s="59"/>
      <c r="AK74" s="59"/>
      <c r="AL74" s="59"/>
      <c r="AM74" s="59"/>
      <c r="AN74" s="59"/>
      <c r="AO74" s="59"/>
      <c r="AP74" s="59"/>
      <c r="AQ74" s="59"/>
      <c r="AR74" s="59"/>
      <c r="AS74" s="59"/>
      <c r="AT74" s="59"/>
    </row>
    <row r="75" spans="1:46" s="28" customFormat="1" ht="12.9"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row>
    <row r="76" spans="1:46" s="28" customFormat="1" ht="12.9"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row>
    <row r="77" spans="1:46" s="28" customFormat="1" ht="12.9"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row>
  </sheetData>
  <mergeCells count="476">
    <mergeCell ref="AP73:AT73"/>
    <mergeCell ref="B72:H72"/>
    <mergeCell ref="L72:P72"/>
    <mergeCell ref="C73:H73"/>
    <mergeCell ref="K73:P73"/>
    <mergeCell ref="Q73:V73"/>
    <mergeCell ref="W73:AB73"/>
    <mergeCell ref="AD73:AH73"/>
    <mergeCell ref="AJ73:AN73"/>
    <mergeCell ref="R72:V72"/>
    <mergeCell ref="X72:AB72"/>
    <mergeCell ref="AD72:AH72"/>
    <mergeCell ref="AJ72:AN72"/>
    <mergeCell ref="AJ70:AN70"/>
    <mergeCell ref="AP70:AT70"/>
    <mergeCell ref="AP71:AT71"/>
    <mergeCell ref="AP72:AT72"/>
    <mergeCell ref="C71:H71"/>
    <mergeCell ref="K71:P71"/>
    <mergeCell ref="Q71:V71"/>
    <mergeCell ref="W71:AB71"/>
    <mergeCell ref="AD71:AH71"/>
    <mergeCell ref="AJ71:AN71"/>
    <mergeCell ref="B70:D70"/>
    <mergeCell ref="G70:H70"/>
    <mergeCell ref="K70:P70"/>
    <mergeCell ref="Q70:V70"/>
    <mergeCell ref="W70:AB70"/>
    <mergeCell ref="AD70:AH70"/>
    <mergeCell ref="AP68:AT68"/>
    <mergeCell ref="C69:H69"/>
    <mergeCell ref="K69:P69"/>
    <mergeCell ref="R69:V69"/>
    <mergeCell ref="X69:AB69"/>
    <mergeCell ref="AD69:AH69"/>
    <mergeCell ref="AJ69:AN69"/>
    <mergeCell ref="AP69:AT69"/>
    <mergeCell ref="B68:H68"/>
    <mergeCell ref="K68:P68"/>
    <mergeCell ref="R68:V68"/>
    <mergeCell ref="X68:AB68"/>
    <mergeCell ref="AD68:AH68"/>
    <mergeCell ref="AJ68:AN68"/>
    <mergeCell ref="AP66:AT66"/>
    <mergeCell ref="B67:H67"/>
    <mergeCell ref="K67:P67"/>
    <mergeCell ref="Q67:V67"/>
    <mergeCell ref="W67:AB67"/>
    <mergeCell ref="AD67:AH67"/>
    <mergeCell ref="AJ67:AN67"/>
    <mergeCell ref="AP67:AT67"/>
    <mergeCell ref="B66:I66"/>
    <mergeCell ref="K66:P66"/>
    <mergeCell ref="Q66:V66"/>
    <mergeCell ref="W66:AB66"/>
    <mergeCell ref="AD66:AH66"/>
    <mergeCell ref="AJ66:AN66"/>
    <mergeCell ref="AP64:AT64"/>
    <mergeCell ref="E65:F65"/>
    <mergeCell ref="K65:P65"/>
    <mergeCell ref="R65:V65"/>
    <mergeCell ref="X65:AB65"/>
    <mergeCell ref="AD65:AH65"/>
    <mergeCell ref="AJ65:AN65"/>
    <mergeCell ref="AP65:AT65"/>
    <mergeCell ref="E64:F64"/>
    <mergeCell ref="K64:P64"/>
    <mergeCell ref="R64:V64"/>
    <mergeCell ref="X64:AB64"/>
    <mergeCell ref="AD64:AH64"/>
    <mergeCell ref="AJ64:AN64"/>
    <mergeCell ref="E61:F61"/>
    <mergeCell ref="K61:P61"/>
    <mergeCell ref="R61:V61"/>
    <mergeCell ref="X61:AB61"/>
    <mergeCell ref="AD61:AH61"/>
    <mergeCell ref="AJ61:AN61"/>
    <mergeCell ref="AP61:AT61"/>
    <mergeCell ref="AP62:AT62"/>
    <mergeCell ref="E63:F63"/>
    <mergeCell ref="K63:P63"/>
    <mergeCell ref="R63:V63"/>
    <mergeCell ref="X63:AB63"/>
    <mergeCell ref="AD63:AH63"/>
    <mergeCell ref="AJ63:AN63"/>
    <mergeCell ref="AP63:AT63"/>
    <mergeCell ref="E62:F62"/>
    <mergeCell ref="K62:P62"/>
    <mergeCell ref="R62:V62"/>
    <mergeCell ref="X62:AB62"/>
    <mergeCell ref="AD62:AH62"/>
    <mergeCell ref="AJ62:AN62"/>
    <mergeCell ref="B60:D60"/>
    <mergeCell ref="G60:H60"/>
    <mergeCell ref="K60:P60"/>
    <mergeCell ref="Q60:V60"/>
    <mergeCell ref="W60:AB60"/>
    <mergeCell ref="AD60:AH60"/>
    <mergeCell ref="AP58:AT58"/>
    <mergeCell ref="E59:F59"/>
    <mergeCell ref="K59:P59"/>
    <mergeCell ref="R59:V59"/>
    <mergeCell ref="X59:AB59"/>
    <mergeCell ref="AD59:AH59"/>
    <mergeCell ref="AJ59:AN59"/>
    <mergeCell ref="AP59:AT59"/>
    <mergeCell ref="E58:F58"/>
    <mergeCell ref="K58:P58"/>
    <mergeCell ref="R58:V58"/>
    <mergeCell ref="X58:AB58"/>
    <mergeCell ref="AD58:AH58"/>
    <mergeCell ref="AJ58:AN58"/>
    <mergeCell ref="AJ60:AN60"/>
    <mergeCell ref="AP60:AT60"/>
    <mergeCell ref="E55:F55"/>
    <mergeCell ref="K55:P55"/>
    <mergeCell ref="R55:V55"/>
    <mergeCell ref="X55:AB55"/>
    <mergeCell ref="AD55:AH55"/>
    <mergeCell ref="AJ55:AN55"/>
    <mergeCell ref="AP55:AT55"/>
    <mergeCell ref="AP56:AT56"/>
    <mergeCell ref="E57:F57"/>
    <mergeCell ref="K57:P57"/>
    <mergeCell ref="R57:V57"/>
    <mergeCell ref="X57:AB57"/>
    <mergeCell ref="AD57:AH57"/>
    <mergeCell ref="AJ57:AN57"/>
    <mergeCell ref="AP57:AT57"/>
    <mergeCell ref="E56:F56"/>
    <mergeCell ref="K56:P56"/>
    <mergeCell ref="R56:V56"/>
    <mergeCell ref="X56:AB56"/>
    <mergeCell ref="AD56:AH56"/>
    <mergeCell ref="AJ56:AN56"/>
    <mergeCell ref="B54:D54"/>
    <mergeCell ref="G54:H54"/>
    <mergeCell ref="K54:P54"/>
    <mergeCell ref="Q54:V54"/>
    <mergeCell ref="W54:AB54"/>
    <mergeCell ref="AD54:AH54"/>
    <mergeCell ref="AP52:AT52"/>
    <mergeCell ref="E53:F53"/>
    <mergeCell ref="K53:P53"/>
    <mergeCell ref="R53:V53"/>
    <mergeCell ref="X53:AB53"/>
    <mergeCell ref="AD53:AH53"/>
    <mergeCell ref="AJ53:AN53"/>
    <mergeCell ref="AP53:AT53"/>
    <mergeCell ref="E52:F52"/>
    <mergeCell ref="K52:P52"/>
    <mergeCell ref="R52:V52"/>
    <mergeCell ref="X52:AB52"/>
    <mergeCell ref="AD52:AH52"/>
    <mergeCell ref="AJ52:AN52"/>
    <mergeCell ref="AJ54:AN54"/>
    <mergeCell ref="AP54:AT54"/>
    <mergeCell ref="E49:F49"/>
    <mergeCell ref="K49:P49"/>
    <mergeCell ref="R49:V49"/>
    <mergeCell ref="X49:AB49"/>
    <mergeCell ref="AD49:AH49"/>
    <mergeCell ref="AJ49:AN49"/>
    <mergeCell ref="AP49:AT49"/>
    <mergeCell ref="AP50:AT50"/>
    <mergeCell ref="E51:F51"/>
    <mergeCell ref="K51:P51"/>
    <mergeCell ref="R51:V51"/>
    <mergeCell ref="X51:AB51"/>
    <mergeCell ref="AD51:AH51"/>
    <mergeCell ref="AJ51:AN51"/>
    <mergeCell ref="AP51:AT51"/>
    <mergeCell ref="E50:F50"/>
    <mergeCell ref="K50:P50"/>
    <mergeCell ref="R50:V50"/>
    <mergeCell ref="X50:AB50"/>
    <mergeCell ref="AD50:AH50"/>
    <mergeCell ref="AJ50:AN50"/>
    <mergeCell ref="B48:D48"/>
    <mergeCell ref="G48:H48"/>
    <mergeCell ref="K48:P48"/>
    <mergeCell ref="Q48:V48"/>
    <mergeCell ref="W48:AB48"/>
    <mergeCell ref="AD48:AH48"/>
    <mergeCell ref="AP46:AT46"/>
    <mergeCell ref="E47:F47"/>
    <mergeCell ref="K47:P47"/>
    <mergeCell ref="R47:V47"/>
    <mergeCell ref="X47:AB47"/>
    <mergeCell ref="AD47:AH47"/>
    <mergeCell ref="AJ47:AN47"/>
    <mergeCell ref="AP47:AT47"/>
    <mergeCell ref="E46:F46"/>
    <mergeCell ref="K46:P46"/>
    <mergeCell ref="R46:V46"/>
    <mergeCell ref="X46:AB46"/>
    <mergeCell ref="AD46:AH46"/>
    <mergeCell ref="AJ46:AN46"/>
    <mergeCell ref="AJ48:AN48"/>
    <mergeCell ref="AP48:AT48"/>
    <mergeCell ref="E43:F43"/>
    <mergeCell ref="K43:P43"/>
    <mergeCell ref="R43:V43"/>
    <mergeCell ref="X43:AB43"/>
    <mergeCell ref="AD43:AH43"/>
    <mergeCell ref="AJ43:AN43"/>
    <mergeCell ref="AP43:AT43"/>
    <mergeCell ref="AP44:AT44"/>
    <mergeCell ref="E45:F45"/>
    <mergeCell ref="K45:P45"/>
    <mergeCell ref="R45:V45"/>
    <mergeCell ref="X45:AB45"/>
    <mergeCell ref="AD45:AH45"/>
    <mergeCell ref="AJ45:AN45"/>
    <mergeCell ref="AP45:AT45"/>
    <mergeCell ref="E44:F44"/>
    <mergeCell ref="K44:P44"/>
    <mergeCell ref="R44:V44"/>
    <mergeCell ref="X44:AB44"/>
    <mergeCell ref="AD44:AH44"/>
    <mergeCell ref="AJ44:AN44"/>
    <mergeCell ref="B42:D42"/>
    <mergeCell ref="G42:H42"/>
    <mergeCell ref="K42:P42"/>
    <mergeCell ref="Q42:V42"/>
    <mergeCell ref="W42:AB42"/>
    <mergeCell ref="AD42:AH42"/>
    <mergeCell ref="AP40:AT40"/>
    <mergeCell ref="C35:H35"/>
    <mergeCell ref="K35:P35"/>
    <mergeCell ref="E41:F41"/>
    <mergeCell ref="K41:P41"/>
    <mergeCell ref="R41:V41"/>
    <mergeCell ref="X41:AB41"/>
    <mergeCell ref="AD41:AH41"/>
    <mergeCell ref="AJ41:AN41"/>
    <mergeCell ref="E40:F40"/>
    <mergeCell ref="K40:P40"/>
    <mergeCell ref="R40:V40"/>
    <mergeCell ref="X40:AB40"/>
    <mergeCell ref="AD40:AH40"/>
    <mergeCell ref="AJ40:AN40"/>
    <mergeCell ref="AJ42:AN42"/>
    <mergeCell ref="AP42:AT42"/>
    <mergeCell ref="X34:AB34"/>
    <mergeCell ref="AD34:AH34"/>
    <mergeCell ref="AP35:AT35"/>
    <mergeCell ref="AJ33:AN33"/>
    <mergeCell ref="Q35:V35"/>
    <mergeCell ref="W35:AB35"/>
    <mergeCell ref="AD35:AH35"/>
    <mergeCell ref="AJ35:AN35"/>
    <mergeCell ref="AP33:AT33"/>
    <mergeCell ref="AJ32:AN32"/>
    <mergeCell ref="AP32:AT32"/>
    <mergeCell ref="C31:H31"/>
    <mergeCell ref="AJ34:AN34"/>
    <mergeCell ref="AP34:AT34"/>
    <mergeCell ref="C33:H33"/>
    <mergeCell ref="K33:P33"/>
    <mergeCell ref="Q33:V33"/>
    <mergeCell ref="W33:AB33"/>
    <mergeCell ref="AD33:AH33"/>
    <mergeCell ref="B32:D32"/>
    <mergeCell ref="G32:H32"/>
    <mergeCell ref="K32:P32"/>
    <mergeCell ref="Q32:V32"/>
    <mergeCell ref="W32:AB32"/>
    <mergeCell ref="AD32:AH32"/>
    <mergeCell ref="K31:P31"/>
    <mergeCell ref="R31:V31"/>
    <mergeCell ref="X31:AB31"/>
    <mergeCell ref="AD31:AH31"/>
    <mergeCell ref="AJ31:AN31"/>
    <mergeCell ref="B34:H34"/>
    <mergeCell ref="L34:P34"/>
    <mergeCell ref="R34:V34"/>
    <mergeCell ref="AP29:AT29"/>
    <mergeCell ref="AP30:AT30"/>
    <mergeCell ref="AP31:AT31"/>
    <mergeCell ref="B30:H30"/>
    <mergeCell ref="K30:P30"/>
    <mergeCell ref="R30:V30"/>
    <mergeCell ref="X30:AB30"/>
    <mergeCell ref="AD30:AH30"/>
    <mergeCell ref="AJ30:AN30"/>
    <mergeCell ref="B29:H29"/>
    <mergeCell ref="K29:P29"/>
    <mergeCell ref="Q29:V29"/>
    <mergeCell ref="W29:AB29"/>
    <mergeCell ref="AD29:AH29"/>
    <mergeCell ref="AJ29:AN29"/>
    <mergeCell ref="AJ27:AN27"/>
    <mergeCell ref="AP27:AT27"/>
    <mergeCell ref="B28:I28"/>
    <mergeCell ref="K28:P28"/>
    <mergeCell ref="Q28:V28"/>
    <mergeCell ref="W28:AB28"/>
    <mergeCell ref="AD28:AH28"/>
    <mergeCell ref="AJ28:AN28"/>
    <mergeCell ref="AP28:AT28"/>
    <mergeCell ref="B27:D27"/>
    <mergeCell ref="G27:H27"/>
    <mergeCell ref="K27:P27"/>
    <mergeCell ref="Q27:V27"/>
    <mergeCell ref="W27:AB27"/>
    <mergeCell ref="AD27:AH27"/>
    <mergeCell ref="AJ25:AN25"/>
    <mergeCell ref="G25:H25"/>
    <mergeCell ref="K25:P25"/>
    <mergeCell ref="Q25:V25"/>
    <mergeCell ref="W25:AB25"/>
    <mergeCell ref="AP25:AT25"/>
    <mergeCell ref="B26:D26"/>
    <mergeCell ref="G26:H26"/>
    <mergeCell ref="K26:P26"/>
    <mergeCell ref="Q26:V26"/>
    <mergeCell ref="W26:AB26"/>
    <mergeCell ref="AD26:AH26"/>
    <mergeCell ref="AJ26:AN26"/>
    <mergeCell ref="AP26:AT26"/>
    <mergeCell ref="B25:D25"/>
    <mergeCell ref="AD25:AH25"/>
    <mergeCell ref="AJ23:AN23"/>
    <mergeCell ref="AP23:AT23"/>
    <mergeCell ref="B24:D24"/>
    <mergeCell ref="G24:H24"/>
    <mergeCell ref="K24:P24"/>
    <mergeCell ref="Q24:V24"/>
    <mergeCell ref="W24:AB24"/>
    <mergeCell ref="AD24:AH24"/>
    <mergeCell ref="AJ24:AN24"/>
    <mergeCell ref="AP24:AT24"/>
    <mergeCell ref="B23:D23"/>
    <mergeCell ref="G23:H23"/>
    <mergeCell ref="K23:P23"/>
    <mergeCell ref="Q23:V23"/>
    <mergeCell ref="W23:AB23"/>
    <mergeCell ref="AD23:AH23"/>
    <mergeCell ref="AJ21:AN21"/>
    <mergeCell ref="AP21:AT21"/>
    <mergeCell ref="B22:D22"/>
    <mergeCell ref="G22:H22"/>
    <mergeCell ref="K22:P22"/>
    <mergeCell ref="Q22:V22"/>
    <mergeCell ref="W22:AB22"/>
    <mergeCell ref="AD22:AH22"/>
    <mergeCell ref="AJ22:AN22"/>
    <mergeCell ref="AP22:AT22"/>
    <mergeCell ref="B21:D21"/>
    <mergeCell ref="G21:H21"/>
    <mergeCell ref="K21:P21"/>
    <mergeCell ref="Q21:V21"/>
    <mergeCell ref="W21:AB21"/>
    <mergeCell ref="AD21:AH21"/>
    <mergeCell ref="AJ19:AN19"/>
    <mergeCell ref="AP19:AT19"/>
    <mergeCell ref="B20:D20"/>
    <mergeCell ref="G20:H20"/>
    <mergeCell ref="K20:P20"/>
    <mergeCell ref="Q20:V20"/>
    <mergeCell ref="W20:AB20"/>
    <mergeCell ref="AD20:AH20"/>
    <mergeCell ref="AJ20:AN20"/>
    <mergeCell ref="AP20:AT20"/>
    <mergeCell ref="B19:D19"/>
    <mergeCell ref="G19:H19"/>
    <mergeCell ref="K19:P19"/>
    <mergeCell ref="Q19:V19"/>
    <mergeCell ref="W19:AB19"/>
    <mergeCell ref="AD19:AH19"/>
    <mergeCell ref="AJ17:AN17"/>
    <mergeCell ref="AP17:AT17"/>
    <mergeCell ref="B18:D18"/>
    <mergeCell ref="G18:H18"/>
    <mergeCell ref="K18:P18"/>
    <mergeCell ref="Q18:V18"/>
    <mergeCell ref="W18:AB18"/>
    <mergeCell ref="AD18:AH18"/>
    <mergeCell ref="AJ18:AN18"/>
    <mergeCell ref="AP18:AT18"/>
    <mergeCell ref="B17:D17"/>
    <mergeCell ref="G17:H17"/>
    <mergeCell ref="L17:P17"/>
    <mergeCell ref="R17:V17"/>
    <mergeCell ref="X17:AB17"/>
    <mergeCell ref="AD17:AH17"/>
    <mergeCell ref="AJ15:AN15"/>
    <mergeCell ref="AP15:AT15"/>
    <mergeCell ref="B16:D16"/>
    <mergeCell ref="G16:H16"/>
    <mergeCell ref="L16:P16"/>
    <mergeCell ref="R16:V16"/>
    <mergeCell ref="X16:AB16"/>
    <mergeCell ref="AD16:AH16"/>
    <mergeCell ref="AJ16:AN16"/>
    <mergeCell ref="AP16:AT16"/>
    <mergeCell ref="B15:D15"/>
    <mergeCell ref="G15:H15"/>
    <mergeCell ref="L15:P15"/>
    <mergeCell ref="R15:V15"/>
    <mergeCell ref="X15:AB15"/>
    <mergeCell ref="AD15:AH15"/>
    <mergeCell ref="AJ13:AN13"/>
    <mergeCell ref="AP13:AT13"/>
    <mergeCell ref="B14:D14"/>
    <mergeCell ref="G14:H14"/>
    <mergeCell ref="L14:P14"/>
    <mergeCell ref="R14:V14"/>
    <mergeCell ref="X14:AB14"/>
    <mergeCell ref="AD14:AH14"/>
    <mergeCell ref="AJ14:AN14"/>
    <mergeCell ref="AP14:AT14"/>
    <mergeCell ref="B13:D13"/>
    <mergeCell ref="G13:H13"/>
    <mergeCell ref="L13:P13"/>
    <mergeCell ref="R13:V13"/>
    <mergeCell ref="X13:AB13"/>
    <mergeCell ref="AD13:AH13"/>
    <mergeCell ref="B12:D12"/>
    <mergeCell ref="G12:H12"/>
    <mergeCell ref="L12:P12"/>
    <mergeCell ref="R12:V12"/>
    <mergeCell ref="X12:AB12"/>
    <mergeCell ref="AD12:AH12"/>
    <mergeCell ref="AJ12:AN12"/>
    <mergeCell ref="AP12:AT12"/>
    <mergeCell ref="B11:D11"/>
    <mergeCell ref="G11:H11"/>
    <mergeCell ref="L11:P11"/>
    <mergeCell ref="R11:V11"/>
    <mergeCell ref="X11:AB11"/>
    <mergeCell ref="AD11:AH11"/>
    <mergeCell ref="B10:D10"/>
    <mergeCell ref="G10:H10"/>
    <mergeCell ref="L10:P10"/>
    <mergeCell ref="R10:V10"/>
    <mergeCell ref="X10:AB10"/>
    <mergeCell ref="AD10:AH10"/>
    <mergeCell ref="AJ10:AN10"/>
    <mergeCell ref="AP10:AT10"/>
    <mergeCell ref="AJ11:AN11"/>
    <mergeCell ref="AP11:AT11"/>
    <mergeCell ref="AD8:AH8"/>
    <mergeCell ref="AJ8:AN8"/>
    <mergeCell ref="AP8:AT8"/>
    <mergeCell ref="B9:C9"/>
    <mergeCell ref="E9:F9"/>
    <mergeCell ref="G9:H9"/>
    <mergeCell ref="L9:P9"/>
    <mergeCell ref="R9:V9"/>
    <mergeCell ref="X9:AB9"/>
    <mergeCell ref="AD9:AH9"/>
    <mergeCell ref="B8:C8"/>
    <mergeCell ref="E8:F8"/>
    <mergeCell ref="G8:H8"/>
    <mergeCell ref="L8:P8"/>
    <mergeCell ref="R8:V8"/>
    <mergeCell ref="X8:AB8"/>
    <mergeCell ref="AJ9:AN9"/>
    <mergeCell ref="AP9:AT9"/>
    <mergeCell ref="L7:P7"/>
    <mergeCell ref="R7:V7"/>
    <mergeCell ref="X7:AB7"/>
    <mergeCell ref="AD7:AH7"/>
    <mergeCell ref="AJ7:AN7"/>
    <mergeCell ref="AP7:AT7"/>
    <mergeCell ref="B3:J4"/>
    <mergeCell ref="K3:AB3"/>
    <mergeCell ref="AC3:AT3"/>
    <mergeCell ref="K6:P6"/>
    <mergeCell ref="Q6:V6"/>
    <mergeCell ref="W6:AB6"/>
    <mergeCell ref="AC6:AH6"/>
    <mergeCell ref="AI6:AN6"/>
    <mergeCell ref="AO6:AT6"/>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59"/>
  <sheetViews>
    <sheetView showGridLines="0" view="pageBreakPreview" topLeftCell="A22" zoomScaleNormal="100" zoomScaleSheetLayoutView="100" workbookViewId="0">
      <selection activeCell="BX35" sqref="BX35"/>
    </sheetView>
  </sheetViews>
  <sheetFormatPr defaultColWidth="9" defaultRowHeight="13.2"/>
  <cols>
    <col min="1" max="9" width="1.6640625" style="404" customWidth="1"/>
    <col min="10" max="15" width="1.33203125" style="404" customWidth="1"/>
    <col min="16" max="16" width="1.21875" style="404" customWidth="1"/>
    <col min="17" max="22" width="1.33203125" style="404" customWidth="1"/>
    <col min="23" max="23" width="1.21875" style="404" customWidth="1"/>
    <col min="24" max="29" width="1.33203125" style="404" customWidth="1"/>
    <col min="30" max="30" width="2" style="404" customWidth="1"/>
    <col min="31" max="36" width="1.33203125" style="404" customWidth="1"/>
    <col min="37" max="37" width="2" style="404" customWidth="1"/>
    <col min="38" max="43" width="1.33203125" style="404" customWidth="1"/>
    <col min="44" max="44" width="1.21875" style="404" customWidth="1"/>
    <col min="45" max="50" width="1.33203125" style="404" customWidth="1"/>
    <col min="51" max="51" width="1.21875" style="404" customWidth="1"/>
    <col min="52" max="57" width="1.33203125" style="404" customWidth="1"/>
    <col min="58" max="58" width="1.88671875" style="404" customWidth="1"/>
    <col min="59" max="64" width="1.33203125" style="404" customWidth="1"/>
    <col min="65" max="65" width="1.21875" style="404" customWidth="1"/>
    <col min="66" max="71" width="1.33203125" style="404" customWidth="1"/>
    <col min="72" max="72" width="1.21875" style="404" customWidth="1"/>
    <col min="73" max="73" width="9.77734375" style="404" bestFit="1" customWidth="1"/>
    <col min="74" max="16384" width="9" style="404"/>
  </cols>
  <sheetData>
    <row r="1" spans="1:72" ht="20.100000000000001" customHeight="1">
      <c r="A1" s="424"/>
      <c r="B1" s="436" t="s">
        <v>995</v>
      </c>
      <c r="C1" s="436"/>
      <c r="D1" s="436"/>
      <c r="E1" s="424"/>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4"/>
      <c r="AP1" s="424"/>
      <c r="AQ1" s="424"/>
      <c r="AR1" s="424"/>
      <c r="AS1" s="427"/>
      <c r="AT1" s="424"/>
      <c r="AU1" s="427"/>
      <c r="AV1" s="424"/>
      <c r="AW1" s="427"/>
      <c r="AX1" s="427"/>
      <c r="AY1" s="427"/>
      <c r="AZ1" s="427"/>
      <c r="BA1" s="427"/>
      <c r="BB1" s="430"/>
      <c r="BC1" s="424"/>
      <c r="BD1" s="424"/>
      <c r="BE1" s="424"/>
      <c r="BF1" s="424"/>
      <c r="BG1" s="424"/>
      <c r="BH1" s="424"/>
      <c r="BI1" s="424"/>
      <c r="BJ1" s="424"/>
      <c r="BK1" s="424"/>
      <c r="BL1" s="424"/>
      <c r="BM1" s="458" t="s">
        <v>994</v>
      </c>
      <c r="BN1" s="424"/>
      <c r="BO1" s="424"/>
      <c r="BP1" s="424"/>
      <c r="BQ1" s="424"/>
      <c r="BR1" s="424"/>
      <c r="BS1" s="424"/>
    </row>
    <row r="2" spans="1:72" ht="6" customHeight="1">
      <c r="A2" s="424"/>
      <c r="B2" s="437"/>
      <c r="C2" s="437"/>
      <c r="D2" s="436"/>
      <c r="E2" s="424"/>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4"/>
      <c r="AP2" s="424"/>
      <c r="AQ2" s="424"/>
      <c r="AR2" s="424"/>
      <c r="AS2" s="427"/>
      <c r="AT2" s="424"/>
      <c r="AU2" s="427"/>
      <c r="AV2" s="427"/>
      <c r="AW2" s="427"/>
      <c r="AX2" s="427"/>
      <c r="AY2" s="427"/>
      <c r="AZ2" s="427"/>
      <c r="BA2" s="427"/>
      <c r="BB2" s="430"/>
      <c r="BC2" s="424"/>
      <c r="BD2" s="424"/>
      <c r="BE2" s="424"/>
      <c r="BF2" s="424"/>
      <c r="BG2" s="424"/>
      <c r="BH2" s="424"/>
      <c r="BI2" s="424"/>
      <c r="BJ2" s="424"/>
      <c r="BK2" s="424"/>
      <c r="BL2" s="424"/>
      <c r="BM2" s="424"/>
      <c r="BN2" s="424"/>
      <c r="BO2" s="424"/>
      <c r="BP2" s="424"/>
      <c r="BQ2" s="424"/>
      <c r="BR2" s="424"/>
      <c r="BS2" s="424"/>
      <c r="BT2" s="424"/>
    </row>
    <row r="3" spans="1:72" ht="6.75" customHeight="1">
      <c r="A3" s="424"/>
      <c r="B3" s="1097" t="s">
        <v>411</v>
      </c>
      <c r="C3" s="1097"/>
      <c r="D3" s="1097"/>
      <c r="E3" s="1097"/>
      <c r="F3" s="1097"/>
      <c r="G3" s="1097"/>
      <c r="H3" s="1097"/>
      <c r="I3" s="1098"/>
      <c r="J3" s="1120" t="s">
        <v>915</v>
      </c>
      <c r="K3" s="1097"/>
      <c r="L3" s="1097"/>
      <c r="M3" s="1097"/>
      <c r="N3" s="1097"/>
      <c r="O3" s="1097"/>
      <c r="P3" s="1097"/>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27"/>
      <c r="BO3" s="427"/>
      <c r="BP3" s="427"/>
      <c r="BQ3" s="427"/>
      <c r="BR3" s="427"/>
      <c r="BS3" s="427"/>
      <c r="BT3" s="427"/>
    </row>
    <row r="4" spans="1:72" ht="15" customHeight="1">
      <c r="A4" s="424"/>
      <c r="B4" s="1117"/>
      <c r="C4" s="1117"/>
      <c r="D4" s="1117"/>
      <c r="E4" s="1117"/>
      <c r="F4" s="1117"/>
      <c r="G4" s="1117"/>
      <c r="H4" s="1117"/>
      <c r="I4" s="1119"/>
      <c r="J4" s="1116"/>
      <c r="K4" s="1117"/>
      <c r="L4" s="1117"/>
      <c r="M4" s="1117"/>
      <c r="N4" s="1117"/>
      <c r="O4" s="1117"/>
      <c r="P4" s="1119"/>
      <c r="Q4" s="1101" t="s">
        <v>993</v>
      </c>
      <c r="R4" s="1097"/>
      <c r="S4" s="1097"/>
      <c r="T4" s="1097"/>
      <c r="U4" s="1097"/>
      <c r="V4" s="1097"/>
      <c r="W4" s="1098"/>
      <c r="X4" s="1120" t="s">
        <v>992</v>
      </c>
      <c r="Y4" s="1097"/>
      <c r="Z4" s="1097"/>
      <c r="AA4" s="1097"/>
      <c r="AB4" s="1097"/>
      <c r="AC4" s="1097"/>
      <c r="AD4" s="1098"/>
      <c r="AE4" s="1101" t="s">
        <v>991</v>
      </c>
      <c r="AF4" s="1097"/>
      <c r="AG4" s="1097"/>
      <c r="AH4" s="1097"/>
      <c r="AI4" s="1097"/>
      <c r="AJ4" s="1097"/>
      <c r="AK4" s="1098"/>
      <c r="AL4" s="1120" t="s">
        <v>990</v>
      </c>
      <c r="AM4" s="1097"/>
      <c r="AN4" s="1097"/>
      <c r="AO4" s="1097"/>
      <c r="AP4" s="1097"/>
      <c r="AQ4" s="1097"/>
      <c r="AR4" s="1098"/>
      <c r="AS4" s="1101" t="s">
        <v>989</v>
      </c>
      <c r="AT4" s="1097"/>
      <c r="AU4" s="1097"/>
      <c r="AV4" s="1097"/>
      <c r="AW4" s="1097"/>
      <c r="AX4" s="1097"/>
      <c r="AY4" s="1098"/>
      <c r="AZ4" s="1120" t="s">
        <v>988</v>
      </c>
      <c r="BA4" s="1097"/>
      <c r="BB4" s="1097"/>
      <c r="BC4" s="1097"/>
      <c r="BD4" s="1097"/>
      <c r="BE4" s="1097"/>
      <c r="BF4" s="1098"/>
      <c r="BG4" s="1120" t="s">
        <v>987</v>
      </c>
      <c r="BH4" s="1097"/>
      <c r="BI4" s="1097"/>
      <c r="BJ4" s="1097"/>
      <c r="BK4" s="1097"/>
      <c r="BL4" s="1097"/>
      <c r="BM4" s="1098"/>
      <c r="BN4" s="1116"/>
      <c r="BO4" s="1117"/>
      <c r="BP4" s="1117"/>
      <c r="BQ4" s="1117"/>
      <c r="BR4" s="1117"/>
      <c r="BS4" s="1117"/>
      <c r="BT4" s="1117"/>
    </row>
    <row r="5" spans="1:72" ht="15" customHeight="1">
      <c r="A5" s="424"/>
      <c r="B5" s="1099"/>
      <c r="C5" s="1099"/>
      <c r="D5" s="1099"/>
      <c r="E5" s="1099"/>
      <c r="F5" s="1099"/>
      <c r="G5" s="1099"/>
      <c r="H5" s="1099"/>
      <c r="I5" s="1100"/>
      <c r="J5" s="1102"/>
      <c r="K5" s="1099"/>
      <c r="L5" s="1099"/>
      <c r="M5" s="1099"/>
      <c r="N5" s="1099"/>
      <c r="O5" s="1099"/>
      <c r="P5" s="1100"/>
      <c r="Q5" s="1102"/>
      <c r="R5" s="1099"/>
      <c r="S5" s="1099"/>
      <c r="T5" s="1099"/>
      <c r="U5" s="1099"/>
      <c r="V5" s="1099"/>
      <c r="W5" s="1100"/>
      <c r="X5" s="1102"/>
      <c r="Y5" s="1099"/>
      <c r="Z5" s="1099"/>
      <c r="AA5" s="1099"/>
      <c r="AB5" s="1099"/>
      <c r="AC5" s="1099"/>
      <c r="AD5" s="1100"/>
      <c r="AE5" s="1102"/>
      <c r="AF5" s="1099"/>
      <c r="AG5" s="1099"/>
      <c r="AH5" s="1099"/>
      <c r="AI5" s="1099"/>
      <c r="AJ5" s="1099"/>
      <c r="AK5" s="1100"/>
      <c r="AL5" s="1102"/>
      <c r="AM5" s="1099"/>
      <c r="AN5" s="1099"/>
      <c r="AO5" s="1099"/>
      <c r="AP5" s="1099"/>
      <c r="AQ5" s="1099"/>
      <c r="AR5" s="1100"/>
      <c r="AS5" s="1102"/>
      <c r="AT5" s="1099"/>
      <c r="AU5" s="1099"/>
      <c r="AV5" s="1099"/>
      <c r="AW5" s="1099"/>
      <c r="AX5" s="1099"/>
      <c r="AY5" s="1100"/>
      <c r="AZ5" s="1102"/>
      <c r="BA5" s="1099"/>
      <c r="BB5" s="1099"/>
      <c r="BC5" s="1099"/>
      <c r="BD5" s="1099"/>
      <c r="BE5" s="1099"/>
      <c r="BF5" s="1100"/>
      <c r="BG5" s="1102"/>
      <c r="BH5" s="1099"/>
      <c r="BI5" s="1099"/>
      <c r="BJ5" s="1099"/>
      <c r="BK5" s="1099"/>
      <c r="BL5" s="1099"/>
      <c r="BM5" s="1100"/>
      <c r="BN5" s="1116"/>
      <c r="BO5" s="1117"/>
      <c r="BP5" s="1117"/>
      <c r="BQ5" s="1117"/>
      <c r="BR5" s="1117"/>
      <c r="BS5" s="1117"/>
      <c r="BT5" s="1117"/>
    </row>
    <row r="6" spans="1:72" ht="6" customHeight="1">
      <c r="A6" s="424"/>
      <c r="B6" s="462"/>
      <c r="C6" s="462"/>
      <c r="D6" s="462"/>
      <c r="E6" s="462"/>
      <c r="F6" s="462"/>
      <c r="G6" s="462"/>
      <c r="H6" s="462"/>
      <c r="I6" s="461"/>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7"/>
      <c r="AN6" s="427"/>
      <c r="AO6" s="427"/>
      <c r="AP6" s="427"/>
      <c r="AQ6" s="427"/>
      <c r="AR6" s="427"/>
      <c r="AS6" s="427"/>
      <c r="AT6" s="427"/>
      <c r="AU6" s="427"/>
      <c r="AV6" s="427"/>
      <c r="AW6" s="427"/>
      <c r="AX6" s="427"/>
      <c r="AY6" s="427"/>
      <c r="AZ6" s="427"/>
      <c r="BA6" s="427"/>
      <c r="BB6" s="460"/>
      <c r="BC6" s="424"/>
      <c r="BD6" s="424"/>
      <c r="BE6" s="424"/>
      <c r="BF6" s="424"/>
      <c r="BG6" s="424"/>
      <c r="BH6" s="424"/>
      <c r="BI6" s="424"/>
      <c r="BJ6" s="424"/>
      <c r="BK6" s="424"/>
      <c r="BL6" s="424"/>
      <c r="BM6" s="424"/>
      <c r="BN6" s="424"/>
      <c r="BO6" s="424"/>
      <c r="BP6" s="424"/>
      <c r="BQ6" s="424"/>
      <c r="BR6" s="424"/>
      <c r="BS6" s="424"/>
      <c r="BT6" s="424"/>
    </row>
    <row r="7" spans="1:72" ht="12.9" customHeight="1">
      <c r="A7" s="425"/>
      <c r="B7" s="1105" t="s">
        <v>16</v>
      </c>
      <c r="C7" s="1105"/>
      <c r="D7" s="1105"/>
      <c r="E7" s="1118">
        <v>12</v>
      </c>
      <c r="F7" s="1082"/>
      <c r="G7" s="1105" t="s">
        <v>242</v>
      </c>
      <c r="H7" s="1105"/>
      <c r="I7" s="1107"/>
      <c r="J7" s="1108">
        <v>38505</v>
      </c>
      <c r="K7" s="1096"/>
      <c r="L7" s="1096"/>
      <c r="M7" s="1096"/>
      <c r="N7" s="1096"/>
      <c r="O7" s="1096"/>
      <c r="P7" s="1096"/>
      <c r="Q7" s="1096">
        <v>12503</v>
      </c>
      <c r="R7" s="1096"/>
      <c r="S7" s="1096"/>
      <c r="T7" s="1096"/>
      <c r="U7" s="1096"/>
      <c r="V7" s="1096"/>
      <c r="W7" s="1096"/>
      <c r="X7" s="1096">
        <v>4941</v>
      </c>
      <c r="Y7" s="1096"/>
      <c r="Z7" s="1096"/>
      <c r="AA7" s="1096"/>
      <c r="AB7" s="1096"/>
      <c r="AC7" s="1096"/>
      <c r="AD7" s="1096"/>
      <c r="AE7" s="1096">
        <v>4863</v>
      </c>
      <c r="AF7" s="1096"/>
      <c r="AG7" s="1096"/>
      <c r="AH7" s="1096"/>
      <c r="AI7" s="1096"/>
      <c r="AJ7" s="1096"/>
      <c r="AK7" s="1096"/>
      <c r="AL7" s="1096">
        <v>3666</v>
      </c>
      <c r="AM7" s="1096"/>
      <c r="AN7" s="1096"/>
      <c r="AO7" s="1096"/>
      <c r="AP7" s="1096"/>
      <c r="AQ7" s="1096"/>
      <c r="AR7" s="1096"/>
      <c r="AS7" s="1096">
        <v>1687</v>
      </c>
      <c r="AT7" s="1096"/>
      <c r="AU7" s="1096"/>
      <c r="AV7" s="1096"/>
      <c r="AW7" s="1096"/>
      <c r="AX7" s="1096"/>
      <c r="AY7" s="1096"/>
      <c r="AZ7" s="1096">
        <v>1213</v>
      </c>
      <c r="BA7" s="1096"/>
      <c r="BB7" s="1096"/>
      <c r="BC7" s="1096"/>
      <c r="BD7" s="1096"/>
      <c r="BE7" s="1096"/>
      <c r="BF7" s="1096"/>
      <c r="BG7" s="1096">
        <v>688</v>
      </c>
      <c r="BH7" s="1096"/>
      <c r="BI7" s="1096"/>
      <c r="BJ7" s="1096"/>
      <c r="BK7" s="1096"/>
      <c r="BL7" s="1096"/>
      <c r="BM7" s="1096"/>
      <c r="BN7" s="1115"/>
      <c r="BO7" s="1115"/>
      <c r="BP7" s="1115"/>
      <c r="BQ7" s="1115"/>
      <c r="BR7" s="1115"/>
      <c r="BS7" s="1115"/>
      <c r="BT7" s="1115"/>
    </row>
    <row r="8" spans="1:72" ht="12.9" customHeight="1">
      <c r="A8" s="425"/>
      <c r="B8" s="441"/>
      <c r="C8" s="440"/>
      <c r="D8" s="440"/>
      <c r="E8" s="1082">
        <v>17</v>
      </c>
      <c r="F8" s="1082"/>
      <c r="G8" s="440"/>
      <c r="H8" s="440"/>
      <c r="I8" s="414"/>
      <c r="J8" s="1108">
        <v>42675</v>
      </c>
      <c r="K8" s="1096"/>
      <c r="L8" s="1096"/>
      <c r="M8" s="1096"/>
      <c r="N8" s="1096"/>
      <c r="O8" s="1096"/>
      <c r="P8" s="1096"/>
      <c r="Q8" s="1096">
        <v>13700</v>
      </c>
      <c r="R8" s="1096"/>
      <c r="S8" s="1096"/>
      <c r="T8" s="1096"/>
      <c r="U8" s="1096"/>
      <c r="V8" s="1096"/>
      <c r="W8" s="1096"/>
      <c r="X8" s="1096">
        <v>5545</v>
      </c>
      <c r="Y8" s="1096"/>
      <c r="Z8" s="1096"/>
      <c r="AA8" s="1096"/>
      <c r="AB8" s="1096"/>
      <c r="AC8" s="1096"/>
      <c r="AD8" s="1096"/>
      <c r="AE8" s="1096">
        <v>4544</v>
      </c>
      <c r="AF8" s="1096"/>
      <c r="AG8" s="1096"/>
      <c r="AH8" s="1096"/>
      <c r="AI8" s="1096"/>
      <c r="AJ8" s="1096"/>
      <c r="AK8" s="1096"/>
      <c r="AL8" s="1096">
        <v>4408</v>
      </c>
      <c r="AM8" s="1096"/>
      <c r="AN8" s="1096"/>
      <c r="AO8" s="1096"/>
      <c r="AP8" s="1096"/>
      <c r="AQ8" s="1096"/>
      <c r="AR8" s="1096"/>
      <c r="AS8" s="1096">
        <v>1784</v>
      </c>
      <c r="AT8" s="1096"/>
      <c r="AU8" s="1096"/>
      <c r="AV8" s="1096"/>
      <c r="AW8" s="1096"/>
      <c r="AX8" s="1096"/>
      <c r="AY8" s="1096"/>
      <c r="AZ8" s="1096">
        <v>1235</v>
      </c>
      <c r="BA8" s="1096"/>
      <c r="BB8" s="1096"/>
      <c r="BC8" s="1096"/>
      <c r="BD8" s="1096"/>
      <c r="BE8" s="1096"/>
      <c r="BF8" s="1096"/>
      <c r="BG8" s="1096">
        <v>650</v>
      </c>
      <c r="BH8" s="1096"/>
      <c r="BI8" s="1096"/>
      <c r="BJ8" s="1096"/>
      <c r="BK8" s="1096"/>
      <c r="BL8" s="1096"/>
      <c r="BM8" s="1096"/>
      <c r="BN8" s="1115"/>
      <c r="BO8" s="1115"/>
      <c r="BP8" s="1115"/>
      <c r="BQ8" s="1115"/>
      <c r="BR8" s="1115"/>
      <c r="BS8" s="1115"/>
      <c r="BT8" s="1115"/>
    </row>
    <row r="9" spans="1:72" ht="12.9" customHeight="1">
      <c r="A9" s="425"/>
      <c r="B9" s="441"/>
      <c r="C9" s="440"/>
      <c r="D9" s="440"/>
      <c r="E9" s="1082">
        <v>22</v>
      </c>
      <c r="F9" s="1082"/>
      <c r="G9" s="440"/>
      <c r="H9" s="440"/>
      <c r="I9" s="414"/>
      <c r="J9" s="1108">
        <v>46996</v>
      </c>
      <c r="K9" s="1096"/>
      <c r="L9" s="1096"/>
      <c r="M9" s="1096"/>
      <c r="N9" s="1096"/>
      <c r="O9" s="1096"/>
      <c r="P9" s="1096"/>
      <c r="Q9" s="1096">
        <v>14769</v>
      </c>
      <c r="R9" s="1096"/>
      <c r="S9" s="1096"/>
      <c r="T9" s="1096"/>
      <c r="U9" s="1096"/>
      <c r="V9" s="1096"/>
      <c r="W9" s="1096"/>
      <c r="X9" s="1096">
        <v>5791</v>
      </c>
      <c r="Y9" s="1096"/>
      <c r="Z9" s="1096"/>
      <c r="AA9" s="1096"/>
      <c r="AB9" s="1096"/>
      <c r="AC9" s="1096"/>
      <c r="AD9" s="1096"/>
      <c r="AE9" s="1096">
        <v>4316</v>
      </c>
      <c r="AF9" s="1096"/>
      <c r="AG9" s="1096"/>
      <c r="AH9" s="1096"/>
      <c r="AI9" s="1096"/>
      <c r="AJ9" s="1096"/>
      <c r="AK9" s="1096"/>
      <c r="AL9" s="1096">
        <v>5076</v>
      </c>
      <c r="AM9" s="1096"/>
      <c r="AN9" s="1096"/>
      <c r="AO9" s="1096"/>
      <c r="AP9" s="1096"/>
      <c r="AQ9" s="1096"/>
      <c r="AR9" s="1096"/>
      <c r="AS9" s="1096">
        <v>1724</v>
      </c>
      <c r="AT9" s="1096"/>
      <c r="AU9" s="1096"/>
      <c r="AV9" s="1096"/>
      <c r="AW9" s="1096"/>
      <c r="AX9" s="1096"/>
      <c r="AY9" s="1096"/>
      <c r="AZ9" s="1096">
        <v>1173</v>
      </c>
      <c r="BA9" s="1096"/>
      <c r="BB9" s="1096"/>
      <c r="BC9" s="1096"/>
      <c r="BD9" s="1096"/>
      <c r="BE9" s="1096"/>
      <c r="BF9" s="1096"/>
      <c r="BG9" s="1096">
        <v>627</v>
      </c>
      <c r="BH9" s="1096"/>
      <c r="BI9" s="1096"/>
      <c r="BJ9" s="1096"/>
      <c r="BK9" s="1096"/>
      <c r="BL9" s="1096"/>
      <c r="BM9" s="1096"/>
      <c r="BN9" s="1115"/>
      <c r="BO9" s="1115"/>
      <c r="BP9" s="1115"/>
      <c r="BQ9" s="1115"/>
      <c r="BR9" s="1115"/>
      <c r="BS9" s="1115"/>
      <c r="BT9" s="1115"/>
    </row>
    <row r="10" spans="1:72" ht="12.75" customHeight="1">
      <c r="A10" s="425"/>
      <c r="B10" s="441"/>
      <c r="C10" s="440"/>
      <c r="D10" s="440"/>
      <c r="E10" s="1082">
        <v>27</v>
      </c>
      <c r="F10" s="1082"/>
      <c r="G10" s="440"/>
      <c r="H10" s="440"/>
      <c r="I10" s="414"/>
      <c r="J10" s="1108">
        <v>50262</v>
      </c>
      <c r="K10" s="1096"/>
      <c r="L10" s="1096"/>
      <c r="M10" s="1096"/>
      <c r="N10" s="1096"/>
      <c r="O10" s="1096"/>
      <c r="P10" s="1096"/>
      <c r="Q10" s="1096">
        <v>15380</v>
      </c>
      <c r="R10" s="1096"/>
      <c r="S10" s="1096"/>
      <c r="T10" s="1096"/>
      <c r="U10" s="1096"/>
      <c r="V10" s="1096"/>
      <c r="W10" s="1096"/>
      <c r="X10" s="1096">
        <v>5582</v>
      </c>
      <c r="Y10" s="1096"/>
      <c r="Z10" s="1096"/>
      <c r="AA10" s="1096"/>
      <c r="AB10" s="1096"/>
      <c r="AC10" s="1096"/>
      <c r="AD10" s="1096"/>
      <c r="AE10" s="1096">
        <v>3908</v>
      </c>
      <c r="AF10" s="1096"/>
      <c r="AG10" s="1096"/>
      <c r="AH10" s="1096"/>
      <c r="AI10" s="1096"/>
      <c r="AJ10" s="1096"/>
      <c r="AK10" s="1096"/>
      <c r="AL10" s="1096">
        <v>5113</v>
      </c>
      <c r="AM10" s="1096"/>
      <c r="AN10" s="1096"/>
      <c r="AO10" s="1096"/>
      <c r="AP10" s="1096"/>
      <c r="AQ10" s="1096"/>
      <c r="AR10" s="1096"/>
      <c r="AS10" s="1096">
        <v>1674</v>
      </c>
      <c r="AT10" s="1096"/>
      <c r="AU10" s="1096"/>
      <c r="AV10" s="1096"/>
      <c r="AW10" s="1096"/>
      <c r="AX10" s="1096"/>
      <c r="AY10" s="1096"/>
      <c r="AZ10" s="1096">
        <v>901</v>
      </c>
      <c r="BA10" s="1096"/>
      <c r="BB10" s="1096"/>
      <c r="BC10" s="1096"/>
      <c r="BD10" s="1096"/>
      <c r="BE10" s="1096"/>
      <c r="BF10" s="1096"/>
      <c r="BG10" s="1096">
        <v>601</v>
      </c>
      <c r="BH10" s="1096"/>
      <c r="BI10" s="1096"/>
      <c r="BJ10" s="1096"/>
      <c r="BK10" s="1096"/>
      <c r="BL10" s="1096"/>
      <c r="BM10" s="1096"/>
      <c r="BN10" s="1115"/>
      <c r="BO10" s="1115"/>
      <c r="BP10" s="1115"/>
      <c r="BQ10" s="1115"/>
      <c r="BR10" s="1115"/>
      <c r="BS10" s="1115"/>
      <c r="BT10" s="1115"/>
    </row>
    <row r="11" spans="1:72" ht="12.9" customHeight="1">
      <c r="A11" s="425"/>
      <c r="B11" s="1124" t="s">
        <v>83</v>
      </c>
      <c r="C11" s="1124"/>
      <c r="D11" s="1124"/>
      <c r="E11" s="1082">
        <v>2</v>
      </c>
      <c r="F11" s="1082"/>
      <c r="G11" s="1105" t="s">
        <v>17</v>
      </c>
      <c r="H11" s="1105"/>
      <c r="I11" s="1107"/>
      <c r="J11" s="1108">
        <v>53273</v>
      </c>
      <c r="K11" s="1096"/>
      <c r="L11" s="1096"/>
      <c r="M11" s="1096"/>
      <c r="N11" s="1096"/>
      <c r="O11" s="1096"/>
      <c r="P11" s="1096"/>
      <c r="Q11" s="1096">
        <v>15677</v>
      </c>
      <c r="R11" s="1096"/>
      <c r="S11" s="1096"/>
      <c r="T11" s="1096"/>
      <c r="U11" s="1096"/>
      <c r="V11" s="1096"/>
      <c r="W11" s="1096"/>
      <c r="X11" s="1096">
        <v>6458</v>
      </c>
      <c r="Y11" s="1096"/>
      <c r="Z11" s="1096"/>
      <c r="AA11" s="1096"/>
      <c r="AB11" s="1096"/>
      <c r="AC11" s="1096"/>
      <c r="AD11" s="1096"/>
      <c r="AE11" s="1096">
        <v>3576</v>
      </c>
      <c r="AF11" s="1096"/>
      <c r="AG11" s="1096"/>
      <c r="AH11" s="1096"/>
      <c r="AI11" s="1096"/>
      <c r="AJ11" s="1096"/>
      <c r="AK11" s="1096"/>
      <c r="AL11" s="1096">
        <v>3292</v>
      </c>
      <c r="AM11" s="1096"/>
      <c r="AN11" s="1096"/>
      <c r="AO11" s="1096"/>
      <c r="AP11" s="1096"/>
      <c r="AQ11" s="1096"/>
      <c r="AR11" s="1096"/>
      <c r="AS11" s="1096">
        <v>1647</v>
      </c>
      <c r="AT11" s="1096"/>
      <c r="AU11" s="1096"/>
      <c r="AV11" s="1096"/>
      <c r="AW11" s="1096"/>
      <c r="AX11" s="1096"/>
      <c r="AY11" s="1096"/>
      <c r="AZ11" s="1096">
        <v>826</v>
      </c>
      <c r="BA11" s="1096"/>
      <c r="BB11" s="1096"/>
      <c r="BC11" s="1096"/>
      <c r="BD11" s="1096"/>
      <c r="BE11" s="1096"/>
      <c r="BF11" s="1096"/>
      <c r="BG11" s="1096">
        <v>698</v>
      </c>
      <c r="BH11" s="1096"/>
      <c r="BI11" s="1096"/>
      <c r="BJ11" s="1096"/>
      <c r="BK11" s="1096"/>
      <c r="BL11" s="1096"/>
      <c r="BM11" s="1096"/>
      <c r="BN11" s="1115"/>
      <c r="BO11" s="1115"/>
      <c r="BP11" s="1115"/>
      <c r="BQ11" s="1115"/>
      <c r="BR11" s="1115"/>
      <c r="BS11" s="1115"/>
      <c r="BT11" s="1115"/>
    </row>
    <row r="12" spans="1:72" ht="12.9" customHeight="1">
      <c r="A12" s="425"/>
      <c r="E12" s="1082">
        <v>3</v>
      </c>
      <c r="F12" s="1082"/>
      <c r="G12" s="1105"/>
      <c r="H12" s="1105"/>
      <c r="I12" s="1107"/>
      <c r="J12" s="1108">
        <v>56410</v>
      </c>
      <c r="K12" s="1096"/>
      <c r="L12" s="1096"/>
      <c r="M12" s="1096"/>
      <c r="N12" s="1096"/>
      <c r="O12" s="1096"/>
      <c r="P12" s="1096"/>
      <c r="Q12" s="1096">
        <v>15860</v>
      </c>
      <c r="R12" s="1096"/>
      <c r="S12" s="1096"/>
      <c r="T12" s="1096"/>
      <c r="U12" s="1096"/>
      <c r="V12" s="1096"/>
      <c r="W12" s="1096"/>
      <c r="X12" s="1096">
        <v>6928</v>
      </c>
      <c r="Y12" s="1096"/>
      <c r="Z12" s="1096"/>
      <c r="AA12" s="1096"/>
      <c r="AB12" s="1096"/>
      <c r="AC12" s="1096"/>
      <c r="AD12" s="1096"/>
      <c r="AE12" s="1096">
        <v>3696</v>
      </c>
      <c r="AF12" s="1096"/>
      <c r="AG12" s="1096"/>
      <c r="AH12" s="1096"/>
      <c r="AI12" s="1096"/>
      <c r="AJ12" s="1096"/>
      <c r="AK12" s="1096"/>
      <c r="AL12" s="1096">
        <v>3055</v>
      </c>
      <c r="AM12" s="1096"/>
      <c r="AN12" s="1096"/>
      <c r="AO12" s="1096"/>
      <c r="AP12" s="1096"/>
      <c r="AQ12" s="1096"/>
      <c r="AR12" s="1096"/>
      <c r="AS12" s="1096">
        <v>1653</v>
      </c>
      <c r="AT12" s="1096"/>
      <c r="AU12" s="1096"/>
      <c r="AV12" s="1096"/>
      <c r="AW12" s="1096"/>
      <c r="AX12" s="1096"/>
      <c r="AY12" s="1096"/>
      <c r="AZ12" s="1096">
        <v>847</v>
      </c>
      <c r="BA12" s="1096"/>
      <c r="BB12" s="1096"/>
      <c r="BC12" s="1096"/>
      <c r="BD12" s="1096"/>
      <c r="BE12" s="1096"/>
      <c r="BF12" s="1096"/>
      <c r="BG12" s="1096">
        <v>690</v>
      </c>
      <c r="BH12" s="1096"/>
      <c r="BI12" s="1096"/>
      <c r="BJ12" s="1096"/>
      <c r="BK12" s="1096"/>
      <c r="BL12" s="1096"/>
      <c r="BM12" s="1096"/>
      <c r="BN12" s="1096"/>
      <c r="BO12" s="1096"/>
      <c r="BP12" s="1096"/>
      <c r="BQ12" s="1096"/>
      <c r="BR12" s="1096"/>
      <c r="BS12" s="1096"/>
      <c r="BT12" s="1096"/>
    </row>
    <row r="13" spans="1:72" ht="12.9" customHeight="1">
      <c r="A13" s="425"/>
      <c r="E13" s="1082">
        <v>4</v>
      </c>
      <c r="F13" s="1082"/>
      <c r="G13" s="539"/>
      <c r="H13" s="539"/>
      <c r="I13" s="540"/>
      <c r="J13" s="1108">
        <v>61302</v>
      </c>
      <c r="K13" s="1096"/>
      <c r="L13" s="1096"/>
      <c r="M13" s="1096"/>
      <c r="N13" s="1096"/>
      <c r="O13" s="1096"/>
      <c r="P13" s="1096"/>
      <c r="Q13" s="1096">
        <v>16150</v>
      </c>
      <c r="R13" s="1096"/>
      <c r="S13" s="1096"/>
      <c r="T13" s="1096"/>
      <c r="U13" s="1096"/>
      <c r="V13" s="1096"/>
      <c r="W13" s="1096"/>
      <c r="X13" s="1096">
        <v>7270</v>
      </c>
      <c r="Y13" s="1096"/>
      <c r="Z13" s="1096"/>
      <c r="AA13" s="1096"/>
      <c r="AB13" s="1096"/>
      <c r="AC13" s="1096"/>
      <c r="AD13" s="1096"/>
      <c r="AE13" s="1096">
        <v>3748</v>
      </c>
      <c r="AF13" s="1096"/>
      <c r="AG13" s="1096"/>
      <c r="AH13" s="1096"/>
      <c r="AI13" s="1096"/>
      <c r="AJ13" s="1096"/>
      <c r="AK13" s="1096"/>
      <c r="AL13" s="1096">
        <v>3150</v>
      </c>
      <c r="AM13" s="1096"/>
      <c r="AN13" s="1096"/>
      <c r="AO13" s="1096"/>
      <c r="AP13" s="1096"/>
      <c r="AQ13" s="1096"/>
      <c r="AR13" s="1096"/>
      <c r="AS13" s="1096">
        <v>1784</v>
      </c>
      <c r="AT13" s="1096"/>
      <c r="AU13" s="1096"/>
      <c r="AV13" s="1096"/>
      <c r="AW13" s="1096"/>
      <c r="AX13" s="1096"/>
      <c r="AY13" s="1096"/>
      <c r="AZ13" s="1096">
        <v>873</v>
      </c>
      <c r="BA13" s="1096"/>
      <c r="BB13" s="1096"/>
      <c r="BC13" s="1096"/>
      <c r="BD13" s="1096"/>
      <c r="BE13" s="1096"/>
      <c r="BF13" s="1096"/>
      <c r="BG13" s="1096">
        <v>713</v>
      </c>
      <c r="BH13" s="1096"/>
      <c r="BI13" s="1096"/>
      <c r="BJ13" s="1096"/>
      <c r="BK13" s="1096"/>
      <c r="BL13" s="1096"/>
      <c r="BM13" s="1096"/>
      <c r="BN13" s="538"/>
      <c r="BO13" s="538"/>
      <c r="BP13" s="538"/>
      <c r="BQ13" s="538"/>
      <c r="BR13" s="538"/>
      <c r="BS13" s="538"/>
      <c r="BT13" s="538"/>
    </row>
    <row r="14" spans="1:72" ht="12.9" customHeight="1">
      <c r="A14" s="425"/>
      <c r="E14" s="1082">
        <v>5</v>
      </c>
      <c r="F14" s="1082"/>
      <c r="G14" s="413"/>
      <c r="H14" s="413"/>
      <c r="I14" s="412"/>
      <c r="J14" s="748">
        <v>62153</v>
      </c>
      <c r="K14" s="745"/>
      <c r="L14" s="745"/>
      <c r="M14" s="745"/>
      <c r="N14" s="745"/>
      <c r="O14" s="745"/>
      <c r="P14" s="745"/>
      <c r="Q14" s="745">
        <v>15940</v>
      </c>
      <c r="R14" s="745"/>
      <c r="S14" s="745"/>
      <c r="T14" s="745"/>
      <c r="U14" s="745"/>
      <c r="V14" s="745"/>
      <c r="W14" s="745"/>
      <c r="X14" s="745">
        <v>7227</v>
      </c>
      <c r="Y14" s="745"/>
      <c r="Z14" s="745"/>
      <c r="AA14" s="745"/>
      <c r="AB14" s="745"/>
      <c r="AC14" s="745"/>
      <c r="AD14" s="745"/>
      <c r="AE14" s="745">
        <v>3740</v>
      </c>
      <c r="AF14" s="745"/>
      <c r="AG14" s="745"/>
      <c r="AH14" s="745"/>
      <c r="AI14" s="745"/>
      <c r="AJ14" s="745"/>
      <c r="AK14" s="745"/>
      <c r="AL14" s="745">
        <v>3162</v>
      </c>
      <c r="AM14" s="745"/>
      <c r="AN14" s="745"/>
      <c r="AO14" s="745"/>
      <c r="AP14" s="745"/>
      <c r="AQ14" s="745"/>
      <c r="AR14" s="745"/>
      <c r="AS14" s="745">
        <v>1942</v>
      </c>
      <c r="AT14" s="745"/>
      <c r="AU14" s="745"/>
      <c r="AV14" s="745"/>
      <c r="AW14" s="745"/>
      <c r="AX14" s="745"/>
      <c r="AY14" s="745"/>
      <c r="AZ14" s="745">
        <v>916</v>
      </c>
      <c r="BA14" s="745"/>
      <c r="BB14" s="745"/>
      <c r="BC14" s="745"/>
      <c r="BD14" s="745"/>
      <c r="BE14" s="745"/>
      <c r="BF14" s="745"/>
      <c r="BG14" s="745">
        <v>760</v>
      </c>
      <c r="BH14" s="745"/>
      <c r="BI14" s="745"/>
      <c r="BJ14" s="745"/>
      <c r="BK14" s="745"/>
      <c r="BL14" s="745"/>
      <c r="BM14" s="745"/>
      <c r="BN14" s="459"/>
      <c r="BO14" s="459"/>
      <c r="BP14" s="459"/>
      <c r="BQ14" s="459"/>
      <c r="BR14" s="459"/>
      <c r="BS14" s="459"/>
      <c r="BT14" s="459"/>
    </row>
    <row r="15" spans="1:72" ht="6" customHeight="1">
      <c r="A15" s="424"/>
      <c r="B15" s="409"/>
      <c r="C15" s="409"/>
      <c r="D15" s="409"/>
      <c r="E15" s="409"/>
      <c r="F15" s="409"/>
      <c r="G15" s="409"/>
      <c r="H15" s="409"/>
      <c r="I15" s="410"/>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8"/>
      <c r="BC15" s="409"/>
      <c r="BD15" s="409"/>
      <c r="BE15" s="409"/>
      <c r="BF15" s="409"/>
      <c r="BG15" s="409"/>
      <c r="BH15" s="409"/>
      <c r="BI15" s="409"/>
      <c r="BJ15" s="409"/>
      <c r="BK15" s="409"/>
      <c r="BL15" s="409"/>
      <c r="BM15" s="409"/>
      <c r="BN15" s="427"/>
      <c r="BO15" s="427"/>
      <c r="BP15" s="427"/>
      <c r="BQ15" s="427"/>
      <c r="BR15" s="427"/>
      <c r="BS15" s="427"/>
      <c r="BT15" s="427"/>
    </row>
    <row r="16" spans="1:72" s="406" customFormat="1" ht="12.9" customHeight="1">
      <c r="B16" s="432" t="s">
        <v>986</v>
      </c>
    </row>
    <row r="17" spans="1:75" s="406" customFormat="1" ht="12.9" customHeight="1">
      <c r="B17" s="432" t="s">
        <v>985</v>
      </c>
    </row>
    <row r="18" spans="1:75" ht="8.25" customHeight="1"/>
    <row r="19" spans="1:75" ht="21" customHeight="1"/>
    <row r="20" spans="1:75" ht="9.75" customHeight="1"/>
    <row r="21" spans="1:75" ht="20.100000000000001" customHeight="1">
      <c r="A21" s="424"/>
      <c r="B21" s="436" t="s">
        <v>984</v>
      </c>
      <c r="C21" s="436"/>
      <c r="D21" s="436"/>
      <c r="E21" s="424"/>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4"/>
      <c r="AP21" s="424"/>
      <c r="AQ21" s="424"/>
      <c r="AR21" s="424"/>
      <c r="AS21" s="427"/>
      <c r="AT21" s="424"/>
      <c r="AU21" s="427"/>
      <c r="AV21" s="424"/>
      <c r="AW21" s="427"/>
      <c r="AX21" s="427"/>
      <c r="AY21" s="427"/>
      <c r="AZ21" s="427"/>
      <c r="BA21" s="427"/>
      <c r="BB21" s="430"/>
      <c r="BC21" s="424"/>
      <c r="BD21" s="424"/>
      <c r="BE21" s="424"/>
      <c r="BF21" s="424"/>
      <c r="BG21" s="424"/>
      <c r="BH21" s="424"/>
      <c r="BI21" s="424"/>
      <c r="BJ21" s="424"/>
      <c r="BK21" s="424"/>
      <c r="BL21" s="424"/>
      <c r="BM21" s="427"/>
      <c r="BN21" s="424"/>
      <c r="BO21" s="424"/>
      <c r="BP21" s="424"/>
      <c r="BQ21" s="424"/>
      <c r="BR21" s="424"/>
      <c r="BS21" s="424"/>
      <c r="BT21" s="458" t="s">
        <v>983</v>
      </c>
      <c r="BU21" s="424"/>
      <c r="BV21" s="424"/>
      <c r="BW21" s="424"/>
    </row>
    <row r="22" spans="1:75" ht="6" customHeight="1">
      <c r="A22" s="424"/>
      <c r="B22" s="429"/>
      <c r="C22" s="429"/>
      <c r="D22" s="428"/>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c r="AS22" s="427"/>
      <c r="AT22" s="424"/>
      <c r="AU22" s="427"/>
      <c r="AV22" s="427"/>
      <c r="AW22" s="427"/>
      <c r="AX22" s="427"/>
      <c r="AY22" s="427"/>
      <c r="AZ22" s="427"/>
      <c r="BA22" s="427"/>
      <c r="BB22" s="430"/>
      <c r="BC22" s="424"/>
      <c r="BD22" s="424"/>
      <c r="BE22" s="424"/>
      <c r="BF22" s="424"/>
      <c r="BG22" s="424"/>
      <c r="BH22" s="424"/>
      <c r="BI22" s="424"/>
      <c r="BJ22" s="424"/>
      <c r="BK22" s="424"/>
      <c r="BL22" s="424"/>
      <c r="BM22" s="424"/>
      <c r="BN22" s="424"/>
      <c r="BO22" s="424"/>
      <c r="BP22" s="424"/>
      <c r="BQ22" s="424"/>
      <c r="BR22" s="424"/>
      <c r="BS22" s="424"/>
      <c r="BT22" s="424"/>
      <c r="BU22" s="424"/>
      <c r="BV22" s="424"/>
      <c r="BW22" s="424"/>
    </row>
    <row r="23" spans="1:75" ht="14.4">
      <c r="A23" s="424"/>
      <c r="B23" s="1097" t="s">
        <v>400</v>
      </c>
      <c r="C23" s="1097"/>
      <c r="D23" s="1097"/>
      <c r="E23" s="1097"/>
      <c r="F23" s="1097"/>
      <c r="G23" s="1097"/>
      <c r="H23" s="1097"/>
      <c r="I23" s="1098"/>
      <c r="J23" s="1120" t="s">
        <v>317</v>
      </c>
      <c r="K23" s="1097"/>
      <c r="L23" s="1097"/>
      <c r="M23" s="1097"/>
      <c r="N23" s="1097"/>
      <c r="O23" s="1097"/>
      <c r="P23" s="1098"/>
      <c r="Q23" s="422"/>
      <c r="R23" s="421"/>
      <c r="S23" s="421"/>
      <c r="T23" s="421"/>
      <c r="U23" s="421"/>
      <c r="V23" s="421"/>
      <c r="W23" s="1093" t="s">
        <v>982</v>
      </c>
      <c r="X23" s="1093"/>
      <c r="Y23" s="1093"/>
      <c r="Z23" s="1093"/>
      <c r="AA23" s="1093"/>
      <c r="AB23" s="1093"/>
      <c r="AC23" s="1093"/>
      <c r="AD23" s="1093"/>
      <c r="AE23" s="1093"/>
      <c r="AF23" s="1093"/>
      <c r="AG23" s="1093"/>
      <c r="AH23" s="1093"/>
      <c r="AI23" s="1093"/>
      <c r="AJ23" s="1093"/>
      <c r="AK23" s="1093"/>
      <c r="AL23" s="1093"/>
      <c r="AM23" s="1093"/>
      <c r="AN23" s="1093"/>
      <c r="AO23" s="1093"/>
      <c r="AP23" s="1093"/>
      <c r="AQ23" s="1093"/>
      <c r="AR23" s="1093"/>
      <c r="AS23" s="1093"/>
      <c r="AT23" s="1093"/>
      <c r="AU23" s="1093"/>
      <c r="AV23" s="1093"/>
      <c r="AW23" s="1093"/>
      <c r="AX23" s="1093"/>
      <c r="AY23" s="1093"/>
      <c r="AZ23" s="1093"/>
      <c r="BA23" s="1093"/>
      <c r="BB23" s="1093"/>
      <c r="BC23" s="1093"/>
      <c r="BD23" s="1093"/>
      <c r="BE23" s="1093"/>
      <c r="BF23" s="1093"/>
      <c r="BG23" s="1093"/>
      <c r="BH23" s="421"/>
      <c r="BI23" s="421"/>
      <c r="BJ23" s="421"/>
      <c r="BK23" s="421"/>
      <c r="BL23" s="421"/>
      <c r="BM23" s="423"/>
      <c r="BN23" s="1101" t="s">
        <v>981</v>
      </c>
      <c r="BO23" s="1109"/>
      <c r="BP23" s="1109"/>
      <c r="BQ23" s="1109"/>
      <c r="BR23" s="1109"/>
      <c r="BS23" s="1109"/>
      <c r="BT23" s="1109"/>
      <c r="BU23" s="424"/>
      <c r="BV23" s="424"/>
      <c r="BW23" s="424"/>
    </row>
    <row r="24" spans="1:75" ht="24.75" customHeight="1">
      <c r="A24" s="457"/>
      <c r="B24" s="1099"/>
      <c r="C24" s="1099"/>
      <c r="D24" s="1099"/>
      <c r="E24" s="1099"/>
      <c r="F24" s="1099"/>
      <c r="G24" s="1099"/>
      <c r="H24" s="1099"/>
      <c r="I24" s="1100"/>
      <c r="J24" s="1102"/>
      <c r="K24" s="1099"/>
      <c r="L24" s="1099"/>
      <c r="M24" s="1099"/>
      <c r="N24" s="1099"/>
      <c r="O24" s="1099"/>
      <c r="P24" s="1100"/>
      <c r="Q24" s="1086" t="s">
        <v>317</v>
      </c>
      <c r="R24" s="1087"/>
      <c r="S24" s="1087"/>
      <c r="T24" s="1087"/>
      <c r="U24" s="1087"/>
      <c r="V24" s="1087"/>
      <c r="W24" s="1088"/>
      <c r="X24" s="1086" t="s">
        <v>980</v>
      </c>
      <c r="Y24" s="1087"/>
      <c r="Z24" s="1087"/>
      <c r="AA24" s="1087"/>
      <c r="AB24" s="1087"/>
      <c r="AC24" s="1087"/>
      <c r="AD24" s="1088"/>
      <c r="AE24" s="1086" t="s">
        <v>979</v>
      </c>
      <c r="AF24" s="1087"/>
      <c r="AG24" s="1087"/>
      <c r="AH24" s="1087"/>
      <c r="AI24" s="1087"/>
      <c r="AJ24" s="1087"/>
      <c r="AK24" s="1088"/>
      <c r="AL24" s="1086" t="s">
        <v>978</v>
      </c>
      <c r="AM24" s="1087"/>
      <c r="AN24" s="1087"/>
      <c r="AO24" s="1087"/>
      <c r="AP24" s="1087"/>
      <c r="AQ24" s="1087"/>
      <c r="AR24" s="1088"/>
      <c r="AS24" s="1086" t="s">
        <v>977</v>
      </c>
      <c r="AT24" s="1087"/>
      <c r="AU24" s="1087"/>
      <c r="AV24" s="1087"/>
      <c r="AW24" s="1087"/>
      <c r="AX24" s="1087"/>
      <c r="AY24" s="1088"/>
      <c r="AZ24" s="1121" t="s">
        <v>976</v>
      </c>
      <c r="BA24" s="1122"/>
      <c r="BB24" s="1122"/>
      <c r="BC24" s="1122"/>
      <c r="BD24" s="1122"/>
      <c r="BE24" s="1122"/>
      <c r="BF24" s="1123"/>
      <c r="BG24" s="1086" t="s">
        <v>975</v>
      </c>
      <c r="BH24" s="1087"/>
      <c r="BI24" s="1087"/>
      <c r="BJ24" s="1087"/>
      <c r="BK24" s="1087"/>
      <c r="BL24" s="1087"/>
      <c r="BM24" s="1087"/>
      <c r="BN24" s="1111"/>
      <c r="BO24" s="1112"/>
      <c r="BP24" s="1112"/>
      <c r="BQ24" s="1112"/>
      <c r="BR24" s="1112"/>
      <c r="BS24" s="1112"/>
      <c r="BT24" s="1112"/>
      <c r="BU24" s="454"/>
      <c r="BV24" s="424"/>
      <c r="BW24" s="424"/>
    </row>
    <row r="25" spans="1:75" ht="6" customHeight="1">
      <c r="A25" s="424"/>
      <c r="B25" s="427"/>
      <c r="C25" s="427"/>
      <c r="D25" s="427"/>
      <c r="E25" s="427"/>
      <c r="F25" s="427"/>
      <c r="G25" s="456"/>
      <c r="H25" s="456"/>
      <c r="I25" s="443"/>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c r="AS25" s="427"/>
      <c r="AT25" s="427"/>
      <c r="AU25" s="427"/>
      <c r="AV25" s="427"/>
      <c r="AW25" s="427"/>
      <c r="AX25" s="427"/>
      <c r="AY25" s="427"/>
      <c r="AZ25" s="427"/>
      <c r="BA25" s="427"/>
      <c r="BB25" s="455"/>
      <c r="BC25" s="424"/>
      <c r="BD25" s="424"/>
      <c r="BE25" s="424"/>
      <c r="BF25" s="424"/>
      <c r="BG25" s="424"/>
      <c r="BH25" s="424"/>
      <c r="BI25" s="424"/>
      <c r="BJ25" s="424"/>
      <c r="BK25" s="424"/>
      <c r="BL25" s="424"/>
      <c r="BM25" s="424"/>
      <c r="BN25" s="424"/>
      <c r="BO25" s="424"/>
      <c r="BP25" s="424"/>
      <c r="BQ25" s="424"/>
      <c r="BR25" s="424"/>
      <c r="BS25" s="424"/>
      <c r="BT25" s="424"/>
      <c r="BU25" s="454"/>
      <c r="BV25" s="424"/>
      <c r="BW25" s="424"/>
    </row>
    <row r="26" spans="1:75" ht="12.9" customHeight="1">
      <c r="A26" s="425"/>
      <c r="B26" s="1094" t="s">
        <v>16</v>
      </c>
      <c r="C26" s="1094"/>
      <c r="D26" s="1094"/>
      <c r="E26" s="1137">
        <v>12</v>
      </c>
      <c r="F26" s="1082"/>
      <c r="G26" s="1083" t="s">
        <v>259</v>
      </c>
      <c r="H26" s="1083"/>
      <c r="I26" s="1084"/>
      <c r="J26" s="1108">
        <f t="shared" ref="J26:J31" si="0">SUM(Q26,BN26)</f>
        <v>4562</v>
      </c>
      <c r="K26" s="1096"/>
      <c r="L26" s="1096"/>
      <c r="M26" s="1096"/>
      <c r="N26" s="1096"/>
      <c r="O26" s="1096"/>
      <c r="P26" s="1096"/>
      <c r="Q26" s="1096">
        <v>2991</v>
      </c>
      <c r="R26" s="1096"/>
      <c r="S26" s="1096"/>
      <c r="T26" s="1096"/>
      <c r="U26" s="1096"/>
      <c r="V26" s="1096"/>
      <c r="W26" s="1096"/>
      <c r="X26" s="1096">
        <v>1243</v>
      </c>
      <c r="Y26" s="1096"/>
      <c r="Z26" s="1096"/>
      <c r="AA26" s="1096"/>
      <c r="AB26" s="1096"/>
      <c r="AC26" s="1096"/>
      <c r="AD26" s="1096"/>
      <c r="AE26" s="1096">
        <v>536</v>
      </c>
      <c r="AF26" s="1096"/>
      <c r="AG26" s="1096"/>
      <c r="AH26" s="1096"/>
      <c r="AI26" s="1096"/>
      <c r="AJ26" s="1096"/>
      <c r="AK26" s="1096"/>
      <c r="AL26" s="1096">
        <v>446</v>
      </c>
      <c r="AM26" s="1096"/>
      <c r="AN26" s="1096"/>
      <c r="AO26" s="1096"/>
      <c r="AP26" s="1096"/>
      <c r="AQ26" s="1096"/>
      <c r="AR26" s="1096"/>
      <c r="AS26" s="1096">
        <v>34</v>
      </c>
      <c r="AT26" s="1096"/>
      <c r="AU26" s="1096"/>
      <c r="AV26" s="1096"/>
      <c r="AW26" s="1096"/>
      <c r="AX26" s="1096"/>
      <c r="AY26" s="1096"/>
      <c r="AZ26" s="1096">
        <v>18</v>
      </c>
      <c r="BA26" s="1096"/>
      <c r="BB26" s="1096"/>
      <c r="BC26" s="1096"/>
      <c r="BD26" s="1096"/>
      <c r="BE26" s="1096"/>
      <c r="BF26" s="1096"/>
      <c r="BG26" s="1096">
        <v>714</v>
      </c>
      <c r="BH26" s="1096"/>
      <c r="BI26" s="1096"/>
      <c r="BJ26" s="1096"/>
      <c r="BK26" s="1096"/>
      <c r="BL26" s="1096"/>
      <c r="BM26" s="1096"/>
      <c r="BN26" s="1096">
        <v>1571</v>
      </c>
      <c r="BO26" s="1096"/>
      <c r="BP26" s="1096"/>
      <c r="BQ26" s="1096"/>
      <c r="BR26" s="1096"/>
      <c r="BS26" s="1096"/>
      <c r="BT26" s="1096"/>
      <c r="BU26" s="452"/>
      <c r="BV26" s="424"/>
      <c r="BW26" s="451"/>
    </row>
    <row r="27" spans="1:75" ht="12.9" customHeight="1">
      <c r="A27" s="425"/>
      <c r="B27" s="441"/>
      <c r="C27" s="441"/>
      <c r="D27" s="441"/>
      <c r="E27" s="1082">
        <v>17</v>
      </c>
      <c r="F27" s="1082"/>
      <c r="G27" s="440"/>
      <c r="H27" s="440"/>
      <c r="I27" s="440"/>
      <c r="J27" s="1108">
        <f t="shared" si="0"/>
        <v>4646</v>
      </c>
      <c r="K27" s="1096"/>
      <c r="L27" s="1096"/>
      <c r="M27" s="1096"/>
      <c r="N27" s="1096"/>
      <c r="O27" s="1096"/>
      <c r="P27" s="1096"/>
      <c r="Q27" s="1096">
        <v>3258</v>
      </c>
      <c r="R27" s="1096"/>
      <c r="S27" s="1096"/>
      <c r="T27" s="1096"/>
      <c r="U27" s="1096"/>
      <c r="V27" s="1096"/>
      <c r="W27" s="1096"/>
      <c r="X27" s="1096">
        <v>1294</v>
      </c>
      <c r="Y27" s="1096"/>
      <c r="Z27" s="1096"/>
      <c r="AA27" s="1096"/>
      <c r="AB27" s="1096"/>
      <c r="AC27" s="1096"/>
      <c r="AD27" s="1096"/>
      <c r="AE27" s="1096">
        <v>629</v>
      </c>
      <c r="AF27" s="1096"/>
      <c r="AG27" s="1096"/>
      <c r="AH27" s="1096"/>
      <c r="AI27" s="1096"/>
      <c r="AJ27" s="1096"/>
      <c r="AK27" s="1096"/>
      <c r="AL27" s="1096">
        <v>564</v>
      </c>
      <c r="AM27" s="1096"/>
      <c r="AN27" s="1096"/>
      <c r="AO27" s="1096"/>
      <c r="AP27" s="1096"/>
      <c r="AQ27" s="1096"/>
      <c r="AR27" s="1096"/>
      <c r="AS27" s="1096">
        <v>58</v>
      </c>
      <c r="AT27" s="1096"/>
      <c r="AU27" s="1096"/>
      <c r="AV27" s="1096"/>
      <c r="AW27" s="1096"/>
      <c r="AX27" s="1096"/>
      <c r="AY27" s="1096"/>
      <c r="AZ27" s="1096">
        <v>12</v>
      </c>
      <c r="BA27" s="1096"/>
      <c r="BB27" s="1096"/>
      <c r="BC27" s="1096"/>
      <c r="BD27" s="1096"/>
      <c r="BE27" s="1096"/>
      <c r="BF27" s="1096"/>
      <c r="BG27" s="1096">
        <v>701</v>
      </c>
      <c r="BH27" s="1096"/>
      <c r="BI27" s="1096"/>
      <c r="BJ27" s="1096"/>
      <c r="BK27" s="1096"/>
      <c r="BL27" s="1096"/>
      <c r="BM27" s="1096"/>
      <c r="BN27" s="1096">
        <v>1388</v>
      </c>
      <c r="BO27" s="1096"/>
      <c r="BP27" s="1096"/>
      <c r="BQ27" s="1096"/>
      <c r="BR27" s="1096"/>
      <c r="BS27" s="1096"/>
      <c r="BT27" s="1096"/>
      <c r="BU27" s="452"/>
      <c r="BV27" s="425"/>
      <c r="BW27" s="451"/>
    </row>
    <row r="28" spans="1:75" ht="12.9" customHeight="1">
      <c r="A28" s="425"/>
      <c r="B28" s="441"/>
      <c r="C28" s="441"/>
      <c r="D28" s="441"/>
      <c r="E28" s="1082">
        <v>22</v>
      </c>
      <c r="F28" s="1082"/>
      <c r="G28" s="441"/>
      <c r="H28" s="441"/>
      <c r="I28" s="440"/>
      <c r="J28" s="1108">
        <f t="shared" si="0"/>
        <v>3910</v>
      </c>
      <c r="K28" s="1096"/>
      <c r="L28" s="1096"/>
      <c r="M28" s="1096"/>
      <c r="N28" s="1096"/>
      <c r="O28" s="1096"/>
      <c r="P28" s="1096"/>
      <c r="Q28" s="1096">
        <v>2343</v>
      </c>
      <c r="R28" s="1096"/>
      <c r="S28" s="1096"/>
      <c r="T28" s="1096"/>
      <c r="U28" s="1096"/>
      <c r="V28" s="1096"/>
      <c r="W28" s="1096"/>
      <c r="X28" s="1096">
        <v>784</v>
      </c>
      <c r="Y28" s="1096"/>
      <c r="Z28" s="1096"/>
      <c r="AA28" s="1096"/>
      <c r="AB28" s="1096"/>
      <c r="AC28" s="1096"/>
      <c r="AD28" s="1096"/>
      <c r="AE28" s="1096">
        <v>439</v>
      </c>
      <c r="AF28" s="1096"/>
      <c r="AG28" s="1096"/>
      <c r="AH28" s="1096"/>
      <c r="AI28" s="1096"/>
      <c r="AJ28" s="1096"/>
      <c r="AK28" s="1096"/>
      <c r="AL28" s="1096">
        <v>525</v>
      </c>
      <c r="AM28" s="1096"/>
      <c r="AN28" s="1096"/>
      <c r="AO28" s="1096"/>
      <c r="AP28" s="1096"/>
      <c r="AQ28" s="1096"/>
      <c r="AR28" s="1096"/>
      <c r="AS28" s="1096">
        <v>22</v>
      </c>
      <c r="AT28" s="1096"/>
      <c r="AU28" s="1096"/>
      <c r="AV28" s="1096"/>
      <c r="AW28" s="1096"/>
      <c r="AX28" s="1096"/>
      <c r="AY28" s="1096"/>
      <c r="AZ28" s="1096">
        <v>4</v>
      </c>
      <c r="BA28" s="1096"/>
      <c r="BB28" s="1096"/>
      <c r="BC28" s="1096"/>
      <c r="BD28" s="1096"/>
      <c r="BE28" s="1096"/>
      <c r="BF28" s="1096"/>
      <c r="BG28" s="1096">
        <v>569</v>
      </c>
      <c r="BH28" s="1096"/>
      <c r="BI28" s="1096"/>
      <c r="BJ28" s="1096"/>
      <c r="BK28" s="1096"/>
      <c r="BL28" s="1096"/>
      <c r="BM28" s="1096"/>
      <c r="BN28" s="1096">
        <v>1567</v>
      </c>
      <c r="BO28" s="1096"/>
      <c r="BP28" s="1096"/>
      <c r="BQ28" s="1096"/>
      <c r="BR28" s="1096"/>
      <c r="BS28" s="1096"/>
      <c r="BT28" s="1096"/>
      <c r="BU28" s="452"/>
      <c r="BV28" s="425"/>
      <c r="BW28" s="451"/>
    </row>
    <row r="29" spans="1:75" ht="12" customHeight="1">
      <c r="A29" s="425"/>
      <c r="B29" s="441"/>
      <c r="C29" s="440"/>
      <c r="D29" s="440"/>
      <c r="E29" s="1082">
        <v>27</v>
      </c>
      <c r="F29" s="1082"/>
      <c r="G29" s="441"/>
      <c r="H29" s="441"/>
      <c r="I29" s="440"/>
      <c r="J29" s="1108">
        <f t="shared" si="0"/>
        <v>3120</v>
      </c>
      <c r="K29" s="1096"/>
      <c r="L29" s="1096"/>
      <c r="M29" s="1096"/>
      <c r="N29" s="1096"/>
      <c r="O29" s="1096"/>
      <c r="P29" s="1096"/>
      <c r="Q29" s="1096">
        <v>1798</v>
      </c>
      <c r="R29" s="1096"/>
      <c r="S29" s="1096"/>
      <c r="T29" s="1096"/>
      <c r="U29" s="1096"/>
      <c r="V29" s="1096"/>
      <c r="W29" s="1096"/>
      <c r="X29" s="1096">
        <v>601</v>
      </c>
      <c r="Y29" s="1096"/>
      <c r="Z29" s="1096"/>
      <c r="AA29" s="1096"/>
      <c r="AB29" s="1096"/>
      <c r="AC29" s="1096"/>
      <c r="AD29" s="1096"/>
      <c r="AE29" s="1096">
        <v>366</v>
      </c>
      <c r="AF29" s="1096"/>
      <c r="AG29" s="1096"/>
      <c r="AH29" s="1096"/>
      <c r="AI29" s="1096"/>
      <c r="AJ29" s="1096"/>
      <c r="AK29" s="1096"/>
      <c r="AL29" s="1096">
        <v>457</v>
      </c>
      <c r="AM29" s="1096"/>
      <c r="AN29" s="1096"/>
      <c r="AO29" s="1096"/>
      <c r="AP29" s="1096"/>
      <c r="AQ29" s="1096"/>
      <c r="AR29" s="1096"/>
      <c r="AS29" s="1096">
        <v>21</v>
      </c>
      <c r="AT29" s="1096"/>
      <c r="AU29" s="1096"/>
      <c r="AV29" s="1096"/>
      <c r="AW29" s="1096"/>
      <c r="AX29" s="1096"/>
      <c r="AY29" s="1096"/>
      <c r="AZ29" s="1096">
        <v>9</v>
      </c>
      <c r="BA29" s="1096"/>
      <c r="BB29" s="1096"/>
      <c r="BC29" s="1096"/>
      <c r="BD29" s="1096"/>
      <c r="BE29" s="1096"/>
      <c r="BF29" s="1096"/>
      <c r="BG29" s="1096">
        <v>344</v>
      </c>
      <c r="BH29" s="1096"/>
      <c r="BI29" s="1096"/>
      <c r="BJ29" s="1096"/>
      <c r="BK29" s="1096"/>
      <c r="BL29" s="1096"/>
      <c r="BM29" s="1096"/>
      <c r="BN29" s="1096">
        <v>1322</v>
      </c>
      <c r="BO29" s="1096"/>
      <c r="BP29" s="1096"/>
      <c r="BQ29" s="1096"/>
      <c r="BR29" s="1096"/>
      <c r="BS29" s="1096"/>
      <c r="BT29" s="1096"/>
      <c r="BU29" s="452"/>
      <c r="BV29" s="425"/>
      <c r="BW29" s="451"/>
    </row>
    <row r="30" spans="1:75" ht="12.9" customHeight="1">
      <c r="A30" s="425"/>
      <c r="B30" s="1094" t="s">
        <v>33</v>
      </c>
      <c r="C30" s="1094"/>
      <c r="D30" s="1094"/>
      <c r="E30" s="1082" t="s">
        <v>34</v>
      </c>
      <c r="F30" s="1082"/>
      <c r="G30" s="1083" t="s">
        <v>259</v>
      </c>
      <c r="H30" s="1083"/>
      <c r="I30" s="1084"/>
      <c r="J30" s="1108">
        <f t="shared" si="0"/>
        <v>3089</v>
      </c>
      <c r="K30" s="1096"/>
      <c r="L30" s="1096"/>
      <c r="M30" s="1096"/>
      <c r="N30" s="1096"/>
      <c r="O30" s="1096"/>
      <c r="P30" s="1096"/>
      <c r="Q30" s="1096">
        <v>2020</v>
      </c>
      <c r="R30" s="1096"/>
      <c r="S30" s="1096"/>
      <c r="T30" s="1096"/>
      <c r="U30" s="1096"/>
      <c r="V30" s="1096"/>
      <c r="W30" s="1096"/>
      <c r="X30" s="1096">
        <v>737</v>
      </c>
      <c r="Y30" s="1096"/>
      <c r="Z30" s="1096"/>
      <c r="AA30" s="1096"/>
      <c r="AB30" s="1096"/>
      <c r="AC30" s="1096"/>
      <c r="AD30" s="1096"/>
      <c r="AE30" s="1096">
        <v>344</v>
      </c>
      <c r="AF30" s="1096"/>
      <c r="AG30" s="1096"/>
      <c r="AH30" s="1096"/>
      <c r="AI30" s="1096"/>
      <c r="AJ30" s="1096"/>
      <c r="AK30" s="1096"/>
      <c r="AL30" s="1096">
        <v>548</v>
      </c>
      <c r="AM30" s="1096"/>
      <c r="AN30" s="1096"/>
      <c r="AO30" s="1096"/>
      <c r="AP30" s="1096"/>
      <c r="AQ30" s="1096"/>
      <c r="AR30" s="1096"/>
      <c r="AS30" s="1096">
        <v>38</v>
      </c>
      <c r="AT30" s="1096"/>
      <c r="AU30" s="1096"/>
      <c r="AV30" s="1096"/>
      <c r="AW30" s="1096"/>
      <c r="AX30" s="1096"/>
      <c r="AY30" s="1096"/>
      <c r="AZ30" s="1096">
        <v>7</v>
      </c>
      <c r="BA30" s="1096"/>
      <c r="BB30" s="1096"/>
      <c r="BC30" s="1096"/>
      <c r="BD30" s="1096"/>
      <c r="BE30" s="1096"/>
      <c r="BF30" s="1096"/>
      <c r="BG30" s="1096">
        <v>346</v>
      </c>
      <c r="BH30" s="1096"/>
      <c r="BI30" s="1096"/>
      <c r="BJ30" s="1096"/>
      <c r="BK30" s="1096"/>
      <c r="BL30" s="1096"/>
      <c r="BM30" s="1096"/>
      <c r="BN30" s="1096">
        <v>1069</v>
      </c>
      <c r="BO30" s="1096"/>
      <c r="BP30" s="1096"/>
      <c r="BQ30" s="1096"/>
      <c r="BR30" s="1096"/>
      <c r="BS30" s="1096"/>
      <c r="BT30" s="1096"/>
      <c r="BU30" s="452"/>
      <c r="BV30" s="425"/>
      <c r="BW30" s="451"/>
    </row>
    <row r="31" spans="1:75" ht="12.9" customHeight="1">
      <c r="A31" s="425"/>
      <c r="B31" s="1094"/>
      <c r="C31" s="1094"/>
      <c r="D31" s="1094"/>
      <c r="E31" s="1082">
        <v>2</v>
      </c>
      <c r="F31" s="1082"/>
      <c r="G31" s="1083"/>
      <c r="H31" s="1083"/>
      <c r="I31" s="1084"/>
      <c r="J31" s="1108">
        <f t="shared" si="0"/>
        <v>3994</v>
      </c>
      <c r="K31" s="1096"/>
      <c r="L31" s="1096"/>
      <c r="M31" s="1096"/>
      <c r="N31" s="1096"/>
      <c r="O31" s="1096"/>
      <c r="P31" s="1096"/>
      <c r="Q31" s="1096">
        <v>2252</v>
      </c>
      <c r="R31" s="1096"/>
      <c r="S31" s="1096"/>
      <c r="T31" s="1096"/>
      <c r="U31" s="1096"/>
      <c r="V31" s="1096"/>
      <c r="W31" s="1096"/>
      <c r="X31" s="1096">
        <v>831</v>
      </c>
      <c r="Y31" s="1096"/>
      <c r="Z31" s="1096"/>
      <c r="AA31" s="1096"/>
      <c r="AB31" s="1096"/>
      <c r="AC31" s="1096"/>
      <c r="AD31" s="1096"/>
      <c r="AE31" s="1096">
        <v>265</v>
      </c>
      <c r="AF31" s="1096"/>
      <c r="AG31" s="1096"/>
      <c r="AH31" s="1096"/>
      <c r="AI31" s="1096"/>
      <c r="AJ31" s="1096"/>
      <c r="AK31" s="1096"/>
      <c r="AL31" s="1096">
        <v>660</v>
      </c>
      <c r="AM31" s="1096"/>
      <c r="AN31" s="1096"/>
      <c r="AO31" s="1096"/>
      <c r="AP31" s="1096"/>
      <c r="AQ31" s="1096"/>
      <c r="AR31" s="1096"/>
      <c r="AS31" s="1096">
        <v>39</v>
      </c>
      <c r="AT31" s="1096"/>
      <c r="AU31" s="1096"/>
      <c r="AV31" s="1096"/>
      <c r="AW31" s="1096"/>
      <c r="AX31" s="1096"/>
      <c r="AY31" s="1096"/>
      <c r="AZ31" s="1096">
        <v>6</v>
      </c>
      <c r="BA31" s="1096"/>
      <c r="BB31" s="1096"/>
      <c r="BC31" s="1096"/>
      <c r="BD31" s="1096"/>
      <c r="BE31" s="1096"/>
      <c r="BF31" s="1096"/>
      <c r="BG31" s="1096">
        <v>451</v>
      </c>
      <c r="BH31" s="1096"/>
      <c r="BI31" s="1096"/>
      <c r="BJ31" s="1096"/>
      <c r="BK31" s="1096"/>
      <c r="BL31" s="1096"/>
      <c r="BM31" s="1096"/>
      <c r="BN31" s="1096">
        <v>1742</v>
      </c>
      <c r="BO31" s="1096"/>
      <c r="BP31" s="1096"/>
      <c r="BQ31" s="1096"/>
      <c r="BR31" s="1096"/>
      <c r="BS31" s="1096"/>
      <c r="BT31" s="1096"/>
      <c r="BU31" s="452"/>
      <c r="BV31" s="425"/>
      <c r="BW31" s="451"/>
    </row>
    <row r="32" spans="1:75" ht="12.9" customHeight="1">
      <c r="A32" s="425"/>
      <c r="B32" s="543"/>
      <c r="C32" s="543"/>
      <c r="D32" s="543"/>
      <c r="E32" s="1082">
        <v>3</v>
      </c>
      <c r="F32" s="1082"/>
      <c r="G32" s="541"/>
      <c r="H32" s="541"/>
      <c r="I32" s="542"/>
      <c r="J32" s="1108">
        <f t="shared" ref="J32:J33" si="1">SUM(Q32,BN32)</f>
        <v>3467</v>
      </c>
      <c r="K32" s="1096"/>
      <c r="L32" s="1096"/>
      <c r="M32" s="1096"/>
      <c r="N32" s="1096"/>
      <c r="O32" s="1096"/>
      <c r="P32" s="1096"/>
      <c r="Q32" s="1096">
        <v>2003</v>
      </c>
      <c r="R32" s="1096"/>
      <c r="S32" s="1096"/>
      <c r="T32" s="1096"/>
      <c r="U32" s="1096"/>
      <c r="V32" s="1096"/>
      <c r="W32" s="1096"/>
      <c r="X32" s="1096">
        <v>720</v>
      </c>
      <c r="Y32" s="1096"/>
      <c r="Z32" s="1096"/>
      <c r="AA32" s="1096"/>
      <c r="AB32" s="1096"/>
      <c r="AC32" s="1096"/>
      <c r="AD32" s="1096"/>
      <c r="AE32" s="1096">
        <v>294</v>
      </c>
      <c r="AF32" s="1096"/>
      <c r="AG32" s="1096"/>
      <c r="AH32" s="1096"/>
      <c r="AI32" s="1096"/>
      <c r="AJ32" s="1096"/>
      <c r="AK32" s="1096"/>
      <c r="AL32" s="1096">
        <v>587</v>
      </c>
      <c r="AM32" s="1096"/>
      <c r="AN32" s="1096"/>
      <c r="AO32" s="1096"/>
      <c r="AP32" s="1096"/>
      <c r="AQ32" s="1096"/>
      <c r="AR32" s="1096"/>
      <c r="AS32" s="1096">
        <v>44</v>
      </c>
      <c r="AT32" s="1096"/>
      <c r="AU32" s="1096"/>
      <c r="AV32" s="1096"/>
      <c r="AW32" s="1096"/>
      <c r="AX32" s="1096"/>
      <c r="AY32" s="1096"/>
      <c r="AZ32" s="1096">
        <v>7</v>
      </c>
      <c r="BA32" s="1096"/>
      <c r="BB32" s="1096"/>
      <c r="BC32" s="1096"/>
      <c r="BD32" s="1096"/>
      <c r="BE32" s="1096"/>
      <c r="BF32" s="1096"/>
      <c r="BG32" s="1096">
        <v>351</v>
      </c>
      <c r="BH32" s="1096"/>
      <c r="BI32" s="1096"/>
      <c r="BJ32" s="1096"/>
      <c r="BK32" s="1096"/>
      <c r="BL32" s="1096"/>
      <c r="BM32" s="1096"/>
      <c r="BN32" s="1096">
        <v>1464</v>
      </c>
      <c r="BO32" s="1096"/>
      <c r="BP32" s="1096"/>
      <c r="BQ32" s="1096"/>
      <c r="BR32" s="1096"/>
      <c r="BS32" s="1096"/>
      <c r="BT32" s="1096"/>
      <c r="BU32" s="452"/>
      <c r="BV32" s="425"/>
      <c r="BW32" s="451"/>
    </row>
    <row r="33" spans="1:75" ht="12.9" customHeight="1">
      <c r="A33" s="425"/>
      <c r="B33" s="453"/>
      <c r="C33" s="453"/>
      <c r="D33" s="453"/>
      <c r="E33" s="1082">
        <v>4</v>
      </c>
      <c r="F33" s="1082"/>
      <c r="G33" s="434"/>
      <c r="H33" s="434"/>
      <c r="I33" s="433"/>
      <c r="J33" s="748">
        <f t="shared" si="1"/>
        <v>3431</v>
      </c>
      <c r="K33" s="745"/>
      <c r="L33" s="745"/>
      <c r="M33" s="745"/>
      <c r="N33" s="745"/>
      <c r="O33" s="745"/>
      <c r="P33" s="745"/>
      <c r="Q33" s="745">
        <f>SUM(X33:BM33)</f>
        <v>2132</v>
      </c>
      <c r="R33" s="745"/>
      <c r="S33" s="745"/>
      <c r="T33" s="745"/>
      <c r="U33" s="745"/>
      <c r="V33" s="745"/>
      <c r="W33" s="745"/>
      <c r="X33" s="745">
        <v>722</v>
      </c>
      <c r="Y33" s="745"/>
      <c r="Z33" s="745"/>
      <c r="AA33" s="745"/>
      <c r="AB33" s="745"/>
      <c r="AC33" s="745"/>
      <c r="AD33" s="745"/>
      <c r="AE33" s="745">
        <v>277</v>
      </c>
      <c r="AF33" s="745"/>
      <c r="AG33" s="745"/>
      <c r="AH33" s="745"/>
      <c r="AI33" s="745"/>
      <c r="AJ33" s="745"/>
      <c r="AK33" s="745"/>
      <c r="AL33" s="745">
        <v>640</v>
      </c>
      <c r="AM33" s="745"/>
      <c r="AN33" s="745"/>
      <c r="AO33" s="745"/>
      <c r="AP33" s="745"/>
      <c r="AQ33" s="745"/>
      <c r="AR33" s="745"/>
      <c r="AS33" s="745">
        <v>47</v>
      </c>
      <c r="AT33" s="745"/>
      <c r="AU33" s="745"/>
      <c r="AV33" s="745"/>
      <c r="AW33" s="745"/>
      <c r="AX33" s="745"/>
      <c r="AY33" s="745"/>
      <c r="AZ33" s="745">
        <v>6</v>
      </c>
      <c r="BA33" s="745"/>
      <c r="BB33" s="745"/>
      <c r="BC33" s="745"/>
      <c r="BD33" s="745"/>
      <c r="BE33" s="745"/>
      <c r="BF33" s="745"/>
      <c r="BG33" s="745">
        <v>440</v>
      </c>
      <c r="BH33" s="745"/>
      <c r="BI33" s="745"/>
      <c r="BJ33" s="745"/>
      <c r="BK33" s="745"/>
      <c r="BL33" s="745"/>
      <c r="BM33" s="745"/>
      <c r="BN33" s="745">
        <v>1299</v>
      </c>
      <c r="BO33" s="745"/>
      <c r="BP33" s="745"/>
      <c r="BQ33" s="745"/>
      <c r="BR33" s="745"/>
      <c r="BS33" s="745"/>
      <c r="BT33" s="745"/>
      <c r="BU33" s="452"/>
      <c r="BV33" s="425"/>
      <c r="BW33" s="451"/>
    </row>
    <row r="34" spans="1:75" ht="6" customHeight="1">
      <c r="A34" s="424"/>
      <c r="B34" s="409"/>
      <c r="C34" s="409"/>
      <c r="D34" s="409"/>
      <c r="E34" s="409"/>
      <c r="F34" s="409"/>
      <c r="G34" s="409"/>
      <c r="H34" s="409"/>
      <c r="I34" s="410"/>
      <c r="J34" s="450"/>
      <c r="K34" s="450"/>
      <c r="L34" s="450"/>
      <c r="M34" s="450"/>
      <c r="N34" s="450"/>
      <c r="O34" s="450"/>
      <c r="P34" s="450"/>
      <c r="Q34" s="450"/>
      <c r="R34" s="450"/>
      <c r="S34" s="450"/>
      <c r="T34" s="409"/>
      <c r="U34" s="409"/>
      <c r="V34" s="409"/>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8"/>
      <c r="BC34" s="409"/>
      <c r="BD34" s="407"/>
      <c r="BE34" s="407"/>
      <c r="BF34" s="407"/>
      <c r="BG34" s="407"/>
      <c r="BH34" s="407"/>
      <c r="BI34" s="407"/>
      <c r="BJ34" s="407"/>
      <c r="BK34" s="407"/>
      <c r="BL34" s="407"/>
      <c r="BM34" s="407"/>
      <c r="BN34" s="407"/>
      <c r="BO34" s="407"/>
      <c r="BP34" s="407"/>
      <c r="BQ34" s="407"/>
      <c r="BR34" s="407"/>
      <c r="BS34" s="407"/>
      <c r="BT34" s="407"/>
      <c r="BU34" s="425"/>
      <c r="BV34" s="425"/>
      <c r="BW34" s="425"/>
    </row>
    <row r="35" spans="1:75" s="406" customFormat="1" ht="12.9" customHeight="1">
      <c r="B35" s="406" t="s">
        <v>974</v>
      </c>
      <c r="BU35" s="449">
        <f>SUM(AP35:BF35)</f>
        <v>0</v>
      </c>
    </row>
    <row r="36" spans="1:75" ht="8.25" customHeight="1">
      <c r="A36" s="424"/>
      <c r="B36" s="406"/>
      <c r="C36" s="424"/>
      <c r="D36" s="424"/>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24"/>
      <c r="AO36" s="424"/>
      <c r="AP36" s="424"/>
      <c r="AQ36" s="424"/>
      <c r="AR36" s="424"/>
      <c r="AS36" s="424"/>
      <c r="AT36" s="424"/>
      <c r="AU36" s="424"/>
      <c r="AV36" s="424"/>
      <c r="AW36" s="424"/>
      <c r="AX36" s="424"/>
      <c r="AY36" s="424"/>
      <c r="AZ36" s="424"/>
      <c r="BA36" s="424"/>
      <c r="BB36" s="430"/>
      <c r="BC36" s="425"/>
      <c r="BD36" s="424"/>
      <c r="BE36" s="424"/>
      <c r="BF36" s="424"/>
      <c r="BG36" s="424"/>
      <c r="BH36" s="424"/>
      <c r="BI36" s="424"/>
      <c r="BJ36" s="424"/>
      <c r="BK36" s="424"/>
      <c r="BL36" s="424"/>
      <c r="BM36" s="424"/>
      <c r="BN36" s="424"/>
      <c r="BO36" s="424"/>
      <c r="BP36" s="424"/>
      <c r="BQ36" s="424"/>
      <c r="BR36" s="424"/>
      <c r="BS36" s="424"/>
      <c r="BT36" s="424"/>
      <c r="BU36" s="424"/>
      <c r="BV36" s="424"/>
      <c r="BW36" s="424"/>
    </row>
    <row r="37" spans="1:75" ht="20.100000000000001" customHeight="1">
      <c r="A37" s="424"/>
      <c r="B37" s="428" t="s">
        <v>973</v>
      </c>
      <c r="C37" s="428"/>
      <c r="D37" s="428"/>
      <c r="E37" s="427"/>
      <c r="F37" s="427"/>
      <c r="G37" s="427"/>
      <c r="H37" s="427"/>
      <c r="I37" s="427"/>
      <c r="J37" s="427"/>
      <c r="K37" s="427"/>
      <c r="L37" s="427"/>
      <c r="M37" s="427"/>
      <c r="N37" s="427"/>
      <c r="O37" s="427"/>
      <c r="P37" s="427"/>
      <c r="Q37" s="427"/>
      <c r="R37" s="427"/>
      <c r="S37" s="427"/>
      <c r="T37" s="427"/>
      <c r="U37" s="427"/>
      <c r="V37" s="427"/>
      <c r="W37" s="427"/>
      <c r="X37" s="427"/>
      <c r="Y37" s="427"/>
      <c r="Z37" s="427"/>
      <c r="AA37" s="427"/>
      <c r="AB37" s="427"/>
      <c r="AC37" s="427"/>
      <c r="AD37" s="427"/>
      <c r="AE37" s="427"/>
      <c r="AF37" s="427"/>
      <c r="AG37" s="427"/>
      <c r="AH37" s="427"/>
      <c r="AI37" s="427"/>
      <c r="AJ37" s="427"/>
      <c r="AK37" s="427"/>
      <c r="AL37" s="427"/>
      <c r="AM37" s="427"/>
      <c r="AN37" s="427"/>
      <c r="AO37" s="427"/>
      <c r="AP37" s="427"/>
      <c r="AQ37" s="427"/>
      <c r="AR37" s="427"/>
      <c r="AS37" s="427"/>
      <c r="AT37" s="427"/>
      <c r="AU37" s="427"/>
      <c r="AV37" s="427"/>
      <c r="AW37" s="427"/>
      <c r="AX37" s="427"/>
      <c r="AY37" s="427"/>
      <c r="AZ37" s="427"/>
      <c r="BA37" s="427"/>
      <c r="BB37" s="430"/>
      <c r="BC37" s="425"/>
      <c r="BD37" s="424"/>
      <c r="BE37" s="424"/>
      <c r="BF37" s="424"/>
      <c r="BG37" s="424"/>
      <c r="BH37" s="424"/>
      <c r="BI37" s="424"/>
      <c r="BJ37" s="424"/>
      <c r="BK37" s="424"/>
      <c r="BL37" s="424"/>
      <c r="BM37" s="424"/>
      <c r="BN37" s="424"/>
      <c r="BO37" s="424"/>
      <c r="BP37" s="424"/>
      <c r="BQ37" s="424"/>
      <c r="BR37" s="424"/>
      <c r="BS37" s="424"/>
      <c r="BT37" s="424"/>
      <c r="BU37" s="424"/>
      <c r="BV37" s="424"/>
      <c r="BW37" s="424"/>
    </row>
    <row r="38" spans="1:75" ht="6" customHeight="1">
      <c r="A38" s="424"/>
      <c r="B38" s="429"/>
      <c r="C38" s="429"/>
      <c r="D38" s="428"/>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c r="AE38" s="427"/>
      <c r="AF38" s="427"/>
      <c r="AG38" s="427"/>
      <c r="AH38" s="427"/>
      <c r="AI38" s="427"/>
      <c r="AJ38" s="427"/>
      <c r="AK38" s="427"/>
      <c r="AL38" s="427"/>
      <c r="AM38" s="427"/>
      <c r="AN38" s="427"/>
      <c r="AO38" s="427"/>
      <c r="AP38" s="427"/>
      <c r="AQ38" s="427"/>
      <c r="AR38" s="427"/>
      <c r="AS38" s="427"/>
      <c r="AT38" s="427"/>
      <c r="AU38" s="427"/>
      <c r="AV38" s="427"/>
      <c r="AW38" s="427"/>
      <c r="AX38" s="427"/>
      <c r="AY38" s="427"/>
      <c r="AZ38" s="427"/>
      <c r="BA38" s="427"/>
      <c r="BB38" s="430"/>
      <c r="BC38" s="425"/>
      <c r="BD38" s="424"/>
      <c r="BE38" s="424"/>
      <c r="BF38" s="424"/>
      <c r="BG38" s="424"/>
      <c r="BH38" s="424"/>
      <c r="BI38" s="424"/>
      <c r="BJ38" s="424"/>
      <c r="BK38" s="424"/>
      <c r="BL38" s="424"/>
      <c r="BM38" s="424"/>
      <c r="BN38" s="424"/>
      <c r="BO38" s="424"/>
      <c r="BP38" s="424"/>
      <c r="BQ38" s="424"/>
      <c r="BR38" s="424"/>
      <c r="BS38" s="424"/>
      <c r="BT38" s="424"/>
      <c r="BU38" s="424"/>
      <c r="BV38" s="424"/>
      <c r="BW38" s="424"/>
    </row>
    <row r="39" spans="1:75" ht="14.4">
      <c r="A39" s="424"/>
      <c r="B39" s="1097" t="s">
        <v>400</v>
      </c>
      <c r="C39" s="1097"/>
      <c r="D39" s="1097"/>
      <c r="E39" s="1097"/>
      <c r="F39" s="1097"/>
      <c r="G39" s="1097"/>
      <c r="H39" s="1097"/>
      <c r="I39" s="1098"/>
      <c r="J39" s="448"/>
      <c r="K39" s="1090" t="s">
        <v>972</v>
      </c>
      <c r="L39" s="1090"/>
      <c r="M39" s="1090"/>
      <c r="N39" s="1090"/>
      <c r="O39" s="1090"/>
      <c r="P39" s="1090"/>
      <c r="Q39" s="1090"/>
      <c r="R39" s="447"/>
      <c r="S39" s="1101" t="s">
        <v>971</v>
      </c>
      <c r="T39" s="1109"/>
      <c r="U39" s="1109"/>
      <c r="V39" s="1109"/>
      <c r="W39" s="1109"/>
      <c r="X39" s="1109"/>
      <c r="Y39" s="1109"/>
      <c r="Z39" s="1109"/>
      <c r="AA39" s="1110"/>
      <c r="AB39" s="422"/>
      <c r="AC39" s="421"/>
      <c r="AD39" s="421"/>
      <c r="AE39" s="421"/>
      <c r="AF39" s="421"/>
      <c r="AG39" s="421"/>
      <c r="AH39" s="421"/>
      <c r="AI39" s="1093" t="s">
        <v>970</v>
      </c>
      <c r="AJ39" s="1093"/>
      <c r="AK39" s="1093"/>
      <c r="AL39" s="1093"/>
      <c r="AM39" s="1093"/>
      <c r="AN39" s="1093"/>
      <c r="AO39" s="1093"/>
      <c r="AP39" s="1093"/>
      <c r="AQ39" s="1093"/>
      <c r="AR39" s="1093"/>
      <c r="AS39" s="1093"/>
      <c r="AT39" s="1093"/>
      <c r="AU39" s="1093"/>
      <c r="AV39" s="1093"/>
      <c r="AW39" s="1093"/>
      <c r="AX39" s="1093"/>
      <c r="AY39" s="1093"/>
      <c r="AZ39" s="1093"/>
      <c r="BA39" s="1093"/>
      <c r="BB39" s="1093"/>
      <c r="BC39" s="1093"/>
      <c r="BD39" s="1093"/>
      <c r="BE39" s="421"/>
      <c r="BF39" s="421"/>
      <c r="BG39" s="421"/>
      <c r="BH39" s="421"/>
      <c r="BI39" s="421"/>
      <c r="BJ39" s="421"/>
      <c r="BK39" s="423"/>
      <c r="BL39" s="1101" t="s">
        <v>969</v>
      </c>
      <c r="BM39" s="1097"/>
      <c r="BN39" s="1097"/>
      <c r="BO39" s="1097"/>
      <c r="BP39" s="1097"/>
      <c r="BQ39" s="1097"/>
      <c r="BR39" s="1097"/>
      <c r="BS39" s="1097"/>
      <c r="BT39" s="1097"/>
      <c r="BU39" s="424"/>
      <c r="BV39" s="424"/>
      <c r="BW39" s="424"/>
    </row>
    <row r="40" spans="1:75" ht="15" customHeight="1">
      <c r="A40" s="424"/>
      <c r="B40" s="1117"/>
      <c r="C40" s="1117"/>
      <c r="D40" s="1117"/>
      <c r="E40" s="1117"/>
      <c r="F40" s="1117"/>
      <c r="G40" s="1117"/>
      <c r="H40" s="1117"/>
      <c r="I40" s="1119"/>
      <c r="J40" s="446"/>
      <c r="K40" s="1125"/>
      <c r="L40" s="1125"/>
      <c r="M40" s="1125"/>
      <c r="N40" s="1125"/>
      <c r="O40" s="1125"/>
      <c r="P40" s="1125"/>
      <c r="Q40" s="1125"/>
      <c r="R40" s="445"/>
      <c r="S40" s="1126"/>
      <c r="T40" s="1127"/>
      <c r="U40" s="1127"/>
      <c r="V40" s="1127"/>
      <c r="W40" s="1127"/>
      <c r="X40" s="1127"/>
      <c r="Y40" s="1127"/>
      <c r="Z40" s="1127"/>
      <c r="AA40" s="1128"/>
      <c r="AB40" s="1120" t="s">
        <v>869</v>
      </c>
      <c r="AC40" s="1097"/>
      <c r="AD40" s="1097"/>
      <c r="AE40" s="1097"/>
      <c r="AF40" s="1097"/>
      <c r="AG40" s="1097"/>
      <c r="AH40" s="1097"/>
      <c r="AI40" s="1097"/>
      <c r="AJ40" s="1098"/>
      <c r="AK40" s="444"/>
      <c r="AL40" s="1129" t="s">
        <v>968</v>
      </c>
      <c r="AM40" s="1129"/>
      <c r="AN40" s="1129"/>
      <c r="AO40" s="1129"/>
      <c r="AP40" s="1129"/>
      <c r="AQ40" s="1129"/>
      <c r="AR40" s="1129"/>
      <c r="AS40" s="443"/>
      <c r="AT40" s="444"/>
      <c r="AU40" s="1129" t="s">
        <v>967</v>
      </c>
      <c r="AV40" s="1129"/>
      <c r="AW40" s="1129"/>
      <c r="AX40" s="1129"/>
      <c r="AY40" s="1129"/>
      <c r="AZ40" s="1129"/>
      <c r="BA40" s="1129"/>
      <c r="BB40" s="443"/>
      <c r="BC40" s="1131" t="s">
        <v>966</v>
      </c>
      <c r="BD40" s="1132"/>
      <c r="BE40" s="1132"/>
      <c r="BF40" s="1132"/>
      <c r="BG40" s="1132"/>
      <c r="BH40" s="1132"/>
      <c r="BI40" s="1132"/>
      <c r="BJ40" s="1132"/>
      <c r="BK40" s="1133"/>
      <c r="BL40" s="1116"/>
      <c r="BM40" s="1117"/>
      <c r="BN40" s="1117"/>
      <c r="BO40" s="1117"/>
      <c r="BP40" s="1117"/>
      <c r="BQ40" s="1117"/>
      <c r="BR40" s="1117"/>
      <c r="BS40" s="1117"/>
      <c r="BT40" s="1117"/>
      <c r="BU40" s="424"/>
      <c r="BV40" s="424"/>
      <c r="BW40" s="424"/>
    </row>
    <row r="41" spans="1:75" ht="15" customHeight="1">
      <c r="A41" s="424"/>
      <c r="B41" s="1099"/>
      <c r="C41" s="1099"/>
      <c r="D41" s="1099"/>
      <c r="E41" s="1099"/>
      <c r="F41" s="1099"/>
      <c r="G41" s="1099"/>
      <c r="H41" s="1099"/>
      <c r="I41" s="1100"/>
      <c r="J41" s="442"/>
      <c r="K41" s="1092"/>
      <c r="L41" s="1092"/>
      <c r="M41" s="1092"/>
      <c r="N41" s="1092"/>
      <c r="O41" s="1092"/>
      <c r="P41" s="1092"/>
      <c r="Q41" s="1092"/>
      <c r="R41" s="410"/>
      <c r="S41" s="1111"/>
      <c r="T41" s="1112"/>
      <c r="U41" s="1112"/>
      <c r="V41" s="1112"/>
      <c r="W41" s="1112"/>
      <c r="X41" s="1112"/>
      <c r="Y41" s="1112"/>
      <c r="Z41" s="1112"/>
      <c r="AA41" s="1113"/>
      <c r="AB41" s="1102"/>
      <c r="AC41" s="1099"/>
      <c r="AD41" s="1099"/>
      <c r="AE41" s="1099"/>
      <c r="AF41" s="1099"/>
      <c r="AG41" s="1099"/>
      <c r="AH41" s="1099"/>
      <c r="AI41" s="1099"/>
      <c r="AJ41" s="1100"/>
      <c r="AK41" s="442"/>
      <c r="AL41" s="1130"/>
      <c r="AM41" s="1130"/>
      <c r="AN41" s="1130"/>
      <c r="AO41" s="1130"/>
      <c r="AP41" s="1130"/>
      <c r="AQ41" s="1130"/>
      <c r="AR41" s="1130"/>
      <c r="AS41" s="410"/>
      <c r="AT41" s="442"/>
      <c r="AU41" s="1130"/>
      <c r="AV41" s="1130"/>
      <c r="AW41" s="1130"/>
      <c r="AX41" s="1130"/>
      <c r="AY41" s="1130"/>
      <c r="AZ41" s="1130"/>
      <c r="BA41" s="1130"/>
      <c r="BB41" s="410"/>
      <c r="BC41" s="1134"/>
      <c r="BD41" s="1135"/>
      <c r="BE41" s="1135"/>
      <c r="BF41" s="1135"/>
      <c r="BG41" s="1135"/>
      <c r="BH41" s="1135"/>
      <c r="BI41" s="1135"/>
      <c r="BJ41" s="1135"/>
      <c r="BK41" s="1136"/>
      <c r="BL41" s="1102"/>
      <c r="BM41" s="1099"/>
      <c r="BN41" s="1099"/>
      <c r="BO41" s="1099"/>
      <c r="BP41" s="1099"/>
      <c r="BQ41" s="1099"/>
      <c r="BR41" s="1099"/>
      <c r="BS41" s="1099"/>
      <c r="BT41" s="1099"/>
      <c r="BU41" s="424"/>
      <c r="BV41" s="424"/>
      <c r="BW41" s="424"/>
    </row>
    <row r="42" spans="1:75" s="417" customFormat="1" ht="12.9" customHeight="1">
      <c r="B42" s="435"/>
      <c r="C42" s="435"/>
      <c r="D42" s="435"/>
      <c r="E42" s="435"/>
      <c r="F42" s="435"/>
      <c r="G42" s="418"/>
      <c r="H42" s="418"/>
      <c r="I42" s="419"/>
      <c r="J42" s="435"/>
      <c r="K42" s="435"/>
      <c r="L42" s="418"/>
      <c r="M42" s="435"/>
      <c r="N42" s="435"/>
      <c r="O42" s="435"/>
      <c r="P42" s="435"/>
      <c r="Q42" s="435"/>
      <c r="R42" s="418" t="s">
        <v>965</v>
      </c>
      <c r="S42" s="435"/>
      <c r="T42" s="418"/>
      <c r="U42" s="418"/>
      <c r="V42" s="418"/>
      <c r="W42" s="435"/>
      <c r="X42" s="435"/>
      <c r="Y42" s="435"/>
      <c r="Z42" s="435"/>
      <c r="AA42" s="418" t="s">
        <v>964</v>
      </c>
      <c r="AB42" s="418"/>
      <c r="AC42" s="418"/>
      <c r="AD42" s="418"/>
      <c r="AE42" s="435"/>
      <c r="AF42" s="435"/>
      <c r="AG42" s="435"/>
      <c r="AH42" s="435"/>
      <c r="AJ42" s="418" t="s">
        <v>964</v>
      </c>
      <c r="AK42" s="418"/>
      <c r="AL42" s="418"/>
      <c r="AM42" s="418"/>
      <c r="AN42" s="435"/>
      <c r="AO42" s="435"/>
      <c r="AP42" s="435"/>
      <c r="AQ42" s="435"/>
      <c r="AR42" s="435"/>
      <c r="AS42" s="418" t="s">
        <v>964</v>
      </c>
      <c r="AT42" s="418"/>
      <c r="AU42" s="418"/>
      <c r="AV42" s="418"/>
      <c r="AW42" s="435"/>
      <c r="AX42" s="435"/>
      <c r="AY42" s="435"/>
      <c r="AZ42" s="435"/>
      <c r="BA42" s="435"/>
      <c r="BB42" s="418" t="s">
        <v>964</v>
      </c>
      <c r="BC42" s="418"/>
      <c r="BD42" s="418"/>
      <c r="BE42" s="418"/>
      <c r="BK42" s="418" t="s">
        <v>964</v>
      </c>
      <c r="BL42" s="418"/>
      <c r="BM42" s="418"/>
      <c r="BN42" s="418"/>
      <c r="BT42" s="418" t="s">
        <v>964</v>
      </c>
    </row>
    <row r="43" spans="1:75" ht="12.9" customHeight="1">
      <c r="A43" s="425"/>
      <c r="B43" s="1094" t="s">
        <v>16</v>
      </c>
      <c r="C43" s="1094"/>
      <c r="D43" s="1094"/>
      <c r="E43" s="1137">
        <v>12</v>
      </c>
      <c r="F43" s="1082"/>
      <c r="G43" s="1083" t="s">
        <v>259</v>
      </c>
      <c r="H43" s="1083"/>
      <c r="I43" s="1084"/>
      <c r="J43" s="1079">
        <v>1170</v>
      </c>
      <c r="K43" s="1080"/>
      <c r="L43" s="1080"/>
      <c r="M43" s="1080"/>
      <c r="N43" s="1080"/>
      <c r="O43" s="1080"/>
      <c r="P43" s="1080"/>
      <c r="Q43" s="1080"/>
      <c r="R43" s="1080"/>
      <c r="S43" s="1080">
        <v>2132965</v>
      </c>
      <c r="T43" s="1080"/>
      <c r="U43" s="1080"/>
      <c r="V43" s="1080"/>
      <c r="W43" s="1080"/>
      <c r="X43" s="1080"/>
      <c r="Y43" s="1080"/>
      <c r="Z43" s="1080"/>
      <c r="AA43" s="1080"/>
      <c r="AB43" s="1080">
        <v>2127045</v>
      </c>
      <c r="AC43" s="1080"/>
      <c r="AD43" s="1080"/>
      <c r="AE43" s="1080"/>
      <c r="AF43" s="1080"/>
      <c r="AG43" s="1080"/>
      <c r="AH43" s="1080"/>
      <c r="AI43" s="1080"/>
      <c r="AJ43" s="1080"/>
      <c r="AK43" s="1080">
        <v>1825965</v>
      </c>
      <c r="AL43" s="1080"/>
      <c r="AM43" s="1080"/>
      <c r="AN43" s="1080"/>
      <c r="AO43" s="1080"/>
      <c r="AP43" s="1080"/>
      <c r="AQ43" s="1080"/>
      <c r="AR43" s="1080"/>
      <c r="AS43" s="1080"/>
      <c r="AT43" s="1080">
        <v>37198</v>
      </c>
      <c r="AU43" s="1080"/>
      <c r="AV43" s="1080"/>
      <c r="AW43" s="1080"/>
      <c r="AX43" s="1080"/>
      <c r="AY43" s="1080"/>
      <c r="AZ43" s="1080"/>
      <c r="BA43" s="1080"/>
      <c r="BB43" s="1080"/>
      <c r="BC43" s="1080">
        <v>263882</v>
      </c>
      <c r="BD43" s="1080"/>
      <c r="BE43" s="1080"/>
      <c r="BF43" s="1080"/>
      <c r="BG43" s="1080"/>
      <c r="BH43" s="1080"/>
      <c r="BI43" s="1080"/>
      <c r="BJ43" s="1080"/>
      <c r="BK43" s="1080"/>
      <c r="BL43" s="1080">
        <v>5920</v>
      </c>
      <c r="BM43" s="1080"/>
      <c r="BN43" s="1080"/>
      <c r="BO43" s="1080"/>
      <c r="BP43" s="1080"/>
      <c r="BQ43" s="1080"/>
      <c r="BR43" s="1080"/>
      <c r="BS43" s="1080"/>
      <c r="BT43" s="1080"/>
      <c r="BU43" s="438"/>
      <c r="BV43" s="424"/>
      <c r="BW43" s="424"/>
    </row>
    <row r="44" spans="1:75" ht="12.9" customHeight="1">
      <c r="A44" s="425"/>
      <c r="B44" s="441"/>
      <c r="C44" s="441"/>
      <c r="D44" s="440"/>
      <c r="E44" s="1082">
        <v>17</v>
      </c>
      <c r="F44" s="1082"/>
      <c r="G44" s="440"/>
      <c r="H44" s="440"/>
      <c r="I44" s="440"/>
      <c r="J44" s="1079">
        <v>1214</v>
      </c>
      <c r="K44" s="1080"/>
      <c r="L44" s="1080"/>
      <c r="M44" s="1080"/>
      <c r="N44" s="1080"/>
      <c r="O44" s="1080"/>
      <c r="P44" s="1080"/>
      <c r="Q44" s="1080"/>
      <c r="R44" s="1080"/>
      <c r="S44" s="1080">
        <v>2239442</v>
      </c>
      <c r="T44" s="1080"/>
      <c r="U44" s="1080"/>
      <c r="V44" s="1080"/>
      <c r="W44" s="1080"/>
      <c r="X44" s="1080"/>
      <c r="Y44" s="1080"/>
      <c r="Z44" s="1080"/>
      <c r="AA44" s="1080"/>
      <c r="AB44" s="1080">
        <v>2113269</v>
      </c>
      <c r="AC44" s="1080"/>
      <c r="AD44" s="1080"/>
      <c r="AE44" s="1080"/>
      <c r="AF44" s="1080"/>
      <c r="AG44" s="1080"/>
      <c r="AH44" s="1080"/>
      <c r="AI44" s="1080"/>
      <c r="AJ44" s="1080"/>
      <c r="AK44" s="1080">
        <v>1660055</v>
      </c>
      <c r="AL44" s="1080"/>
      <c r="AM44" s="1080"/>
      <c r="AN44" s="1080"/>
      <c r="AO44" s="1080"/>
      <c r="AP44" s="1080"/>
      <c r="AQ44" s="1080"/>
      <c r="AR44" s="1080"/>
      <c r="AS44" s="1080"/>
      <c r="AT44" s="1080">
        <v>95647</v>
      </c>
      <c r="AU44" s="1080"/>
      <c r="AV44" s="1080"/>
      <c r="AW44" s="1080"/>
      <c r="AX44" s="1080"/>
      <c r="AY44" s="1080"/>
      <c r="AZ44" s="1080"/>
      <c r="BA44" s="1080"/>
      <c r="BB44" s="1080"/>
      <c r="BC44" s="1080">
        <v>357567</v>
      </c>
      <c r="BD44" s="1080"/>
      <c r="BE44" s="1080"/>
      <c r="BF44" s="1080"/>
      <c r="BG44" s="1080"/>
      <c r="BH44" s="1080"/>
      <c r="BI44" s="1080"/>
      <c r="BJ44" s="1080"/>
      <c r="BK44" s="1080"/>
      <c r="BL44" s="1080">
        <v>2213</v>
      </c>
      <c r="BM44" s="1080"/>
      <c r="BN44" s="1080"/>
      <c r="BO44" s="1080"/>
      <c r="BP44" s="1080"/>
      <c r="BQ44" s="1080"/>
      <c r="BR44" s="1080"/>
      <c r="BS44" s="1080"/>
      <c r="BT44" s="1080"/>
      <c r="BU44" s="438"/>
      <c r="BV44" s="424"/>
      <c r="BW44" s="424"/>
    </row>
    <row r="45" spans="1:75" ht="12.9" customHeight="1">
      <c r="A45" s="425"/>
      <c r="B45" s="441"/>
      <c r="C45" s="441"/>
      <c r="D45" s="440"/>
      <c r="E45" s="1082">
        <v>22</v>
      </c>
      <c r="F45" s="1082"/>
      <c r="G45" s="441"/>
      <c r="H45" s="441"/>
      <c r="I45" s="440"/>
      <c r="J45" s="1079">
        <v>1001</v>
      </c>
      <c r="K45" s="1080"/>
      <c r="L45" s="1080"/>
      <c r="M45" s="1080"/>
      <c r="N45" s="1080"/>
      <c r="O45" s="1080"/>
      <c r="P45" s="1080"/>
      <c r="Q45" s="1080"/>
      <c r="R45" s="1080"/>
      <c r="S45" s="1080">
        <v>1847919</v>
      </c>
      <c r="T45" s="1080"/>
      <c r="U45" s="1080"/>
      <c r="V45" s="1080"/>
      <c r="W45" s="1080"/>
      <c r="X45" s="1080"/>
      <c r="Y45" s="1080"/>
      <c r="Z45" s="1080"/>
      <c r="AA45" s="1080"/>
      <c r="AB45" s="1080">
        <v>1813701</v>
      </c>
      <c r="AC45" s="1080"/>
      <c r="AD45" s="1080"/>
      <c r="AE45" s="1080"/>
      <c r="AF45" s="1080"/>
      <c r="AG45" s="1080"/>
      <c r="AH45" s="1080"/>
      <c r="AI45" s="1080"/>
      <c r="AJ45" s="1080"/>
      <c r="AK45" s="1080">
        <v>1405028</v>
      </c>
      <c r="AL45" s="1080"/>
      <c r="AM45" s="1080"/>
      <c r="AN45" s="1080"/>
      <c r="AO45" s="1080"/>
      <c r="AP45" s="1080"/>
      <c r="AQ45" s="1080"/>
      <c r="AR45" s="1080"/>
      <c r="AS45" s="1080"/>
      <c r="AT45" s="1080">
        <v>20863</v>
      </c>
      <c r="AU45" s="1080"/>
      <c r="AV45" s="1080"/>
      <c r="AW45" s="1080"/>
      <c r="AX45" s="1080"/>
      <c r="AY45" s="1080"/>
      <c r="AZ45" s="1080"/>
      <c r="BA45" s="1080"/>
      <c r="BB45" s="1080"/>
      <c r="BC45" s="1080">
        <v>387810</v>
      </c>
      <c r="BD45" s="1080"/>
      <c r="BE45" s="1080"/>
      <c r="BF45" s="1080"/>
      <c r="BG45" s="1080"/>
      <c r="BH45" s="1080"/>
      <c r="BI45" s="1080"/>
      <c r="BJ45" s="1080"/>
      <c r="BK45" s="1080"/>
      <c r="BL45" s="1080">
        <v>1911</v>
      </c>
      <c r="BM45" s="1080"/>
      <c r="BN45" s="1080"/>
      <c r="BO45" s="1080"/>
      <c r="BP45" s="1080"/>
      <c r="BQ45" s="1080"/>
      <c r="BR45" s="1080"/>
      <c r="BS45" s="1080"/>
      <c r="BT45" s="1080"/>
      <c r="BU45" s="438"/>
      <c r="BV45" s="424"/>
      <c r="BW45" s="424"/>
    </row>
    <row r="46" spans="1:75" ht="13.5" customHeight="1">
      <c r="A46" s="425"/>
      <c r="B46" s="441"/>
      <c r="C46" s="440"/>
      <c r="D46" s="441"/>
      <c r="E46" s="1082">
        <v>27</v>
      </c>
      <c r="F46" s="1082"/>
      <c r="G46" s="441"/>
      <c r="H46" s="441"/>
      <c r="I46" s="440"/>
      <c r="J46" s="1079">
        <v>985</v>
      </c>
      <c r="K46" s="1080"/>
      <c r="L46" s="1080"/>
      <c r="M46" s="1080"/>
      <c r="N46" s="1080"/>
      <c r="O46" s="1080"/>
      <c r="P46" s="1080"/>
      <c r="Q46" s="1080"/>
      <c r="R46" s="1080"/>
      <c r="S46" s="1080">
        <v>1845524</v>
      </c>
      <c r="T46" s="1080"/>
      <c r="U46" s="1080"/>
      <c r="V46" s="1080"/>
      <c r="W46" s="1080"/>
      <c r="X46" s="1080"/>
      <c r="Y46" s="1080"/>
      <c r="Z46" s="1080"/>
      <c r="AA46" s="1080"/>
      <c r="AB46" s="1080">
        <v>1816455</v>
      </c>
      <c r="AC46" s="1080"/>
      <c r="AD46" s="1080"/>
      <c r="AE46" s="1080"/>
      <c r="AF46" s="1080"/>
      <c r="AG46" s="1080"/>
      <c r="AH46" s="1080"/>
      <c r="AI46" s="1080"/>
      <c r="AJ46" s="1080"/>
      <c r="AK46" s="1080">
        <v>1421409</v>
      </c>
      <c r="AL46" s="1080"/>
      <c r="AM46" s="1080"/>
      <c r="AN46" s="1080"/>
      <c r="AO46" s="1080"/>
      <c r="AP46" s="1080"/>
      <c r="AQ46" s="1080"/>
      <c r="AR46" s="1080"/>
      <c r="AS46" s="1080"/>
      <c r="AT46" s="1080">
        <v>15144</v>
      </c>
      <c r="AU46" s="1080"/>
      <c r="AV46" s="1080"/>
      <c r="AW46" s="1080"/>
      <c r="AX46" s="1080"/>
      <c r="AY46" s="1080"/>
      <c r="AZ46" s="1080"/>
      <c r="BA46" s="1080"/>
      <c r="BB46" s="1080"/>
      <c r="BC46" s="1080">
        <v>379902</v>
      </c>
      <c r="BD46" s="1080"/>
      <c r="BE46" s="1080"/>
      <c r="BF46" s="1080"/>
      <c r="BG46" s="1080"/>
      <c r="BH46" s="1080"/>
      <c r="BI46" s="1080"/>
      <c r="BJ46" s="1080"/>
      <c r="BK46" s="1080"/>
      <c r="BL46" s="1080">
        <v>758</v>
      </c>
      <c r="BM46" s="1080"/>
      <c r="BN46" s="1080"/>
      <c r="BO46" s="1080"/>
      <c r="BP46" s="1080"/>
      <c r="BQ46" s="1080"/>
      <c r="BR46" s="1080"/>
      <c r="BS46" s="1080"/>
      <c r="BT46" s="1080"/>
      <c r="BU46" s="438"/>
      <c r="BV46" s="424"/>
      <c r="BW46" s="424"/>
    </row>
    <row r="47" spans="1:75" ht="12.9" customHeight="1">
      <c r="A47" s="425"/>
      <c r="B47" s="1124" t="s">
        <v>83</v>
      </c>
      <c r="C47" s="1124"/>
      <c r="D47" s="1124"/>
      <c r="E47" s="1082">
        <v>2</v>
      </c>
      <c r="F47" s="1082"/>
      <c r="G47" s="1105" t="s">
        <v>17</v>
      </c>
      <c r="H47" s="1105"/>
      <c r="I47" s="1107"/>
      <c r="J47" s="1079">
        <v>946</v>
      </c>
      <c r="K47" s="1080"/>
      <c r="L47" s="1080"/>
      <c r="M47" s="1080"/>
      <c r="N47" s="1080"/>
      <c r="O47" s="1080"/>
      <c r="P47" s="1080"/>
      <c r="Q47" s="1080"/>
      <c r="R47" s="1080"/>
      <c r="S47" s="1080">
        <v>1768645</v>
      </c>
      <c r="T47" s="1080"/>
      <c r="U47" s="1080"/>
      <c r="V47" s="1080"/>
      <c r="W47" s="1080"/>
      <c r="X47" s="1080"/>
      <c r="Y47" s="1080"/>
      <c r="Z47" s="1080"/>
      <c r="AA47" s="1080"/>
      <c r="AB47" s="1080">
        <v>1708450</v>
      </c>
      <c r="AC47" s="1080"/>
      <c r="AD47" s="1080"/>
      <c r="AE47" s="1080"/>
      <c r="AF47" s="1080"/>
      <c r="AG47" s="1080"/>
      <c r="AH47" s="1080"/>
      <c r="AI47" s="1080"/>
      <c r="AJ47" s="1080"/>
      <c r="AK47" s="1080">
        <v>1312958</v>
      </c>
      <c r="AL47" s="1080"/>
      <c r="AM47" s="1080"/>
      <c r="AN47" s="1080"/>
      <c r="AO47" s="1080"/>
      <c r="AP47" s="1080"/>
      <c r="AQ47" s="1080"/>
      <c r="AR47" s="1080"/>
      <c r="AS47" s="1080"/>
      <c r="AT47" s="1080">
        <v>16547</v>
      </c>
      <c r="AU47" s="1080"/>
      <c r="AV47" s="1080"/>
      <c r="AW47" s="1080"/>
      <c r="AX47" s="1080"/>
      <c r="AY47" s="1080"/>
      <c r="AZ47" s="1080"/>
      <c r="BA47" s="1080"/>
      <c r="BB47" s="1080"/>
      <c r="BC47" s="1080">
        <v>378945</v>
      </c>
      <c r="BD47" s="1080"/>
      <c r="BE47" s="1080"/>
      <c r="BF47" s="1080"/>
      <c r="BG47" s="1080"/>
      <c r="BH47" s="1080"/>
      <c r="BI47" s="1080"/>
      <c r="BJ47" s="1080"/>
      <c r="BK47" s="1080"/>
      <c r="BL47" s="1080">
        <v>690</v>
      </c>
      <c r="BM47" s="1080"/>
      <c r="BN47" s="1080"/>
      <c r="BO47" s="1080"/>
      <c r="BP47" s="1080"/>
      <c r="BQ47" s="1080"/>
      <c r="BR47" s="1080"/>
      <c r="BS47" s="1080"/>
      <c r="BT47" s="1080"/>
      <c r="BU47" s="438"/>
      <c r="BV47" s="424"/>
      <c r="BW47" s="424"/>
    </row>
    <row r="48" spans="1:75" ht="12.9" customHeight="1">
      <c r="A48" s="425"/>
      <c r="E48" s="1082">
        <v>3</v>
      </c>
      <c r="F48" s="1082"/>
      <c r="G48" s="1083"/>
      <c r="H48" s="1083"/>
      <c r="I48" s="1084"/>
      <c r="J48" s="1079">
        <v>926</v>
      </c>
      <c r="K48" s="1080"/>
      <c r="L48" s="1080"/>
      <c r="M48" s="1080"/>
      <c r="N48" s="1080"/>
      <c r="O48" s="1080"/>
      <c r="P48" s="1080"/>
      <c r="Q48" s="1080"/>
      <c r="R48" s="1080"/>
      <c r="S48" s="1080">
        <v>1726567</v>
      </c>
      <c r="T48" s="1080"/>
      <c r="U48" s="1080"/>
      <c r="V48" s="1080"/>
      <c r="W48" s="1080"/>
      <c r="X48" s="1080"/>
      <c r="Y48" s="1080"/>
      <c r="Z48" s="1080"/>
      <c r="AA48" s="1080"/>
      <c r="AB48" s="1080">
        <v>1662835</v>
      </c>
      <c r="AC48" s="1080"/>
      <c r="AD48" s="1080"/>
      <c r="AE48" s="1080"/>
      <c r="AF48" s="1080"/>
      <c r="AG48" s="1080"/>
      <c r="AH48" s="1080"/>
      <c r="AI48" s="1080"/>
      <c r="AJ48" s="1080"/>
      <c r="AK48" s="1080">
        <v>1285373</v>
      </c>
      <c r="AL48" s="1080"/>
      <c r="AM48" s="1080"/>
      <c r="AN48" s="1080"/>
      <c r="AO48" s="1080"/>
      <c r="AP48" s="1080"/>
      <c r="AQ48" s="1080"/>
      <c r="AR48" s="1080"/>
      <c r="AS48" s="1080"/>
      <c r="AT48" s="1080">
        <v>11766</v>
      </c>
      <c r="AU48" s="1080"/>
      <c r="AV48" s="1080"/>
      <c r="AW48" s="1080"/>
      <c r="AX48" s="1080"/>
      <c r="AY48" s="1080"/>
      <c r="AZ48" s="1080"/>
      <c r="BA48" s="1080"/>
      <c r="BB48" s="1080"/>
      <c r="BC48" s="1080">
        <v>365696</v>
      </c>
      <c r="BD48" s="1080"/>
      <c r="BE48" s="1080"/>
      <c r="BF48" s="1080"/>
      <c r="BG48" s="1080"/>
      <c r="BH48" s="1080"/>
      <c r="BI48" s="1080"/>
      <c r="BJ48" s="1080"/>
      <c r="BK48" s="1080"/>
      <c r="BL48" s="1080">
        <v>685</v>
      </c>
      <c r="BM48" s="1080"/>
      <c r="BN48" s="1080"/>
      <c r="BO48" s="1080"/>
      <c r="BP48" s="1080"/>
      <c r="BQ48" s="1080"/>
      <c r="BR48" s="1080"/>
      <c r="BS48" s="1080"/>
      <c r="BT48" s="1080"/>
      <c r="BU48" s="438"/>
      <c r="BV48" s="424"/>
      <c r="BW48" s="424"/>
    </row>
    <row r="49" spans="1:75" ht="12.9" customHeight="1">
      <c r="A49" s="425"/>
      <c r="E49" s="1082">
        <v>4</v>
      </c>
      <c r="F49" s="1082"/>
      <c r="G49" s="541"/>
      <c r="H49" s="541"/>
      <c r="I49" s="542"/>
      <c r="J49" s="777">
        <v>918</v>
      </c>
      <c r="K49" s="601"/>
      <c r="L49" s="601"/>
      <c r="M49" s="601"/>
      <c r="N49" s="601"/>
      <c r="O49" s="601"/>
      <c r="P49" s="601"/>
      <c r="Q49" s="601"/>
      <c r="R49" s="601"/>
      <c r="S49" s="601">
        <v>1728247</v>
      </c>
      <c r="T49" s="601"/>
      <c r="U49" s="601"/>
      <c r="V49" s="601"/>
      <c r="W49" s="601"/>
      <c r="X49" s="601"/>
      <c r="Y49" s="601"/>
      <c r="Z49" s="601"/>
      <c r="AA49" s="601"/>
      <c r="AB49" s="601">
        <v>1670621</v>
      </c>
      <c r="AC49" s="601"/>
      <c r="AD49" s="601"/>
      <c r="AE49" s="601"/>
      <c r="AF49" s="601"/>
      <c r="AG49" s="601"/>
      <c r="AH49" s="601"/>
      <c r="AI49" s="601"/>
      <c r="AJ49" s="601"/>
      <c r="AK49" s="601">
        <v>1270169</v>
      </c>
      <c r="AL49" s="601"/>
      <c r="AM49" s="601"/>
      <c r="AN49" s="601"/>
      <c r="AO49" s="601"/>
      <c r="AP49" s="601"/>
      <c r="AQ49" s="601"/>
      <c r="AR49" s="601"/>
      <c r="AS49" s="601"/>
      <c r="AT49" s="601">
        <v>16867</v>
      </c>
      <c r="AU49" s="601"/>
      <c r="AV49" s="601"/>
      <c r="AW49" s="601"/>
      <c r="AX49" s="601"/>
      <c r="AY49" s="601"/>
      <c r="AZ49" s="601"/>
      <c r="BA49" s="601"/>
      <c r="BB49" s="601"/>
      <c r="BC49" s="601">
        <v>383585</v>
      </c>
      <c r="BD49" s="601"/>
      <c r="BE49" s="601"/>
      <c r="BF49" s="601"/>
      <c r="BG49" s="601"/>
      <c r="BH49" s="601"/>
      <c r="BI49" s="601"/>
      <c r="BJ49" s="601"/>
      <c r="BK49" s="601"/>
      <c r="BL49" s="601">
        <v>728</v>
      </c>
      <c r="BM49" s="601"/>
      <c r="BN49" s="601"/>
      <c r="BO49" s="601"/>
      <c r="BP49" s="601"/>
      <c r="BQ49" s="601"/>
      <c r="BR49" s="601"/>
      <c r="BS49" s="601"/>
      <c r="BT49" s="601"/>
      <c r="BU49" s="438"/>
      <c r="BV49" s="424"/>
      <c r="BW49" s="424"/>
    </row>
    <row r="50" spans="1:75" ht="12.9" customHeight="1">
      <c r="A50" s="425"/>
      <c r="E50" s="1082">
        <v>5</v>
      </c>
      <c r="F50" s="1082"/>
      <c r="G50" s="434"/>
      <c r="H50" s="434"/>
      <c r="I50" s="433"/>
      <c r="J50" s="777">
        <v>888</v>
      </c>
      <c r="K50" s="601"/>
      <c r="L50" s="601"/>
      <c r="M50" s="601"/>
      <c r="N50" s="601"/>
      <c r="O50" s="601"/>
      <c r="P50" s="601"/>
      <c r="Q50" s="601"/>
      <c r="R50" s="601"/>
      <c r="S50" s="601">
        <v>1673293</v>
      </c>
      <c r="T50" s="601"/>
      <c r="U50" s="601"/>
      <c r="V50" s="601"/>
      <c r="W50" s="601"/>
      <c r="X50" s="601"/>
      <c r="Y50" s="601"/>
      <c r="Z50" s="601"/>
      <c r="AA50" s="601"/>
      <c r="AB50" s="601">
        <v>1615419</v>
      </c>
      <c r="AC50" s="601"/>
      <c r="AD50" s="601"/>
      <c r="AE50" s="601"/>
      <c r="AF50" s="601"/>
      <c r="AG50" s="601"/>
      <c r="AH50" s="601"/>
      <c r="AI50" s="601"/>
      <c r="AJ50" s="601"/>
      <c r="AK50" s="601">
        <v>1241949</v>
      </c>
      <c r="AL50" s="601"/>
      <c r="AM50" s="601"/>
      <c r="AN50" s="601"/>
      <c r="AO50" s="601"/>
      <c r="AP50" s="601"/>
      <c r="AQ50" s="601"/>
      <c r="AR50" s="601"/>
      <c r="AS50" s="601"/>
      <c r="AT50" s="601">
        <v>9953</v>
      </c>
      <c r="AU50" s="601"/>
      <c r="AV50" s="601"/>
      <c r="AW50" s="601"/>
      <c r="AX50" s="601"/>
      <c r="AY50" s="601"/>
      <c r="AZ50" s="601"/>
      <c r="BA50" s="601"/>
      <c r="BB50" s="601"/>
      <c r="BC50" s="601">
        <v>363517</v>
      </c>
      <c r="BD50" s="601"/>
      <c r="BE50" s="601"/>
      <c r="BF50" s="601"/>
      <c r="BG50" s="601"/>
      <c r="BH50" s="601"/>
      <c r="BI50" s="601"/>
      <c r="BJ50" s="601"/>
      <c r="BK50" s="601"/>
      <c r="BL50" s="601" t="s">
        <v>122</v>
      </c>
      <c r="BM50" s="601"/>
      <c r="BN50" s="601"/>
      <c r="BO50" s="601"/>
      <c r="BP50" s="601"/>
      <c r="BQ50" s="601"/>
      <c r="BR50" s="601"/>
      <c r="BS50" s="601"/>
      <c r="BT50" s="601"/>
      <c r="BU50" s="438"/>
      <c r="BV50" s="424"/>
      <c r="BW50" s="424"/>
    </row>
    <row r="51" spans="1:75" ht="6" customHeight="1">
      <c r="A51" s="424"/>
      <c r="B51" s="409"/>
      <c r="C51" s="409"/>
      <c r="D51" s="409"/>
      <c r="E51" s="409"/>
      <c r="F51" s="409"/>
      <c r="G51" s="409"/>
      <c r="H51" s="409"/>
      <c r="I51" s="43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9"/>
      <c r="AO51" s="409"/>
      <c r="AP51" s="409"/>
      <c r="AQ51" s="409"/>
      <c r="AR51" s="409"/>
      <c r="AS51" s="409"/>
      <c r="AT51" s="409"/>
      <c r="AU51" s="409"/>
      <c r="AV51" s="409"/>
      <c r="AW51" s="409"/>
      <c r="AX51" s="409"/>
      <c r="AY51" s="409"/>
      <c r="AZ51" s="409"/>
      <c r="BA51" s="409"/>
      <c r="BB51" s="408"/>
      <c r="BC51" s="409"/>
      <c r="BD51" s="409"/>
      <c r="BE51" s="409"/>
      <c r="BF51" s="409"/>
      <c r="BG51" s="409"/>
      <c r="BH51" s="409"/>
      <c r="BI51" s="409"/>
      <c r="BJ51" s="409"/>
      <c r="BK51" s="409"/>
      <c r="BL51" s="409"/>
      <c r="BM51" s="409"/>
      <c r="BN51" s="409"/>
      <c r="BO51" s="409"/>
      <c r="BP51" s="409"/>
      <c r="BQ51" s="409"/>
      <c r="BR51" s="409"/>
      <c r="BS51" s="409"/>
      <c r="BT51" s="409"/>
      <c r="BU51" s="438"/>
      <c r="BV51" s="424"/>
      <c r="BW51" s="424"/>
    </row>
    <row r="52" spans="1:75" s="406" customFormat="1">
      <c r="B52" s="406" t="s">
        <v>1058</v>
      </c>
    </row>
    <row r="53" spans="1:75" s="406" customFormat="1">
      <c r="B53" s="406" t="s">
        <v>963</v>
      </c>
    </row>
    <row r="54" spans="1:75" s="405" customFormat="1"/>
    <row r="55" spans="1:75" s="405" customFormat="1"/>
    <row r="56" spans="1:75" s="405" customFormat="1"/>
    <row r="57" spans="1:75" s="405" customFormat="1"/>
    <row r="58" spans="1:75" s="405" customFormat="1"/>
    <row r="59" spans="1:75" s="405" customFormat="1"/>
  </sheetData>
  <mergeCells count="268">
    <mergeCell ref="BN32:BT32"/>
    <mergeCell ref="B47:D47"/>
    <mergeCell ref="E49:F49"/>
    <mergeCell ref="J49:R49"/>
    <mergeCell ref="S49:AA49"/>
    <mergeCell ref="AB49:AJ49"/>
    <mergeCell ref="AK49:AS49"/>
    <mergeCell ref="AT49:BB49"/>
    <mergeCell ref="BC49:BK49"/>
    <mergeCell ref="BL49:BT49"/>
    <mergeCell ref="AK44:AS44"/>
    <mergeCell ref="AT44:BB44"/>
    <mergeCell ref="BC44:BK44"/>
    <mergeCell ref="BL44:BT44"/>
    <mergeCell ref="B43:D43"/>
    <mergeCell ref="E43:F43"/>
    <mergeCell ref="G43:I43"/>
    <mergeCell ref="J43:R43"/>
    <mergeCell ref="S43:AA43"/>
    <mergeCell ref="AB43:AJ43"/>
    <mergeCell ref="AK43:AS43"/>
    <mergeCell ref="AT43:BB43"/>
    <mergeCell ref="BC43:BK43"/>
    <mergeCell ref="E45:F45"/>
    <mergeCell ref="AL13:AR13"/>
    <mergeCell ref="AS13:AY13"/>
    <mergeCell ref="AZ13:BF13"/>
    <mergeCell ref="BG13:BM13"/>
    <mergeCell ref="E32:F32"/>
    <mergeCell ref="J32:P32"/>
    <mergeCell ref="Q32:W32"/>
    <mergeCell ref="X32:AD32"/>
    <mergeCell ref="AE32:AK32"/>
    <mergeCell ref="AL32:AR32"/>
    <mergeCell ref="AS32:AY32"/>
    <mergeCell ref="AZ32:BF32"/>
    <mergeCell ref="BG32:BM32"/>
    <mergeCell ref="E28:F28"/>
    <mergeCell ref="J28:P28"/>
    <mergeCell ref="Q28:W28"/>
    <mergeCell ref="X28:AD28"/>
    <mergeCell ref="AL29:AR29"/>
    <mergeCell ref="AS29:AY29"/>
    <mergeCell ref="AS14:AY14"/>
    <mergeCell ref="AZ14:BF14"/>
    <mergeCell ref="B23:I24"/>
    <mergeCell ref="J23:P24"/>
    <mergeCell ref="B26:D26"/>
    <mergeCell ref="B11:D11"/>
    <mergeCell ref="E11:F11"/>
    <mergeCell ref="G11:I11"/>
    <mergeCell ref="E13:F13"/>
    <mergeCell ref="J13:P13"/>
    <mergeCell ref="Q13:W13"/>
    <mergeCell ref="X13:AD13"/>
    <mergeCell ref="AE13:AK13"/>
    <mergeCell ref="BC50:BK50"/>
    <mergeCell ref="AZ29:BF29"/>
    <mergeCell ref="BG29:BM29"/>
    <mergeCell ref="B39:I41"/>
    <mergeCell ref="K39:Q41"/>
    <mergeCell ref="S39:AA41"/>
    <mergeCell ref="AI39:BD39"/>
    <mergeCell ref="BL39:BT41"/>
    <mergeCell ref="AB40:AJ41"/>
    <mergeCell ref="AL40:AR41"/>
    <mergeCell ref="AU40:BA41"/>
    <mergeCell ref="BC40:BK41"/>
    <mergeCell ref="E44:F44"/>
    <mergeCell ref="J44:R44"/>
    <mergeCell ref="S44:AA44"/>
    <mergeCell ref="AB44:AJ44"/>
    <mergeCell ref="BL50:BT50"/>
    <mergeCell ref="E50:F50"/>
    <mergeCell ref="J50:R50"/>
    <mergeCell ref="S50:AA50"/>
    <mergeCell ref="AB50:AJ50"/>
    <mergeCell ref="AK50:AS50"/>
    <mergeCell ref="AT50:BB50"/>
    <mergeCell ref="BG14:BM14"/>
    <mergeCell ref="E14:F14"/>
    <mergeCell ref="J14:P14"/>
    <mergeCell ref="Q14:W14"/>
    <mergeCell ref="X14:AD14"/>
    <mergeCell ref="AE14:AK14"/>
    <mergeCell ref="AL14:AR14"/>
    <mergeCell ref="W23:BG23"/>
    <mergeCell ref="BN23:BT24"/>
    <mergeCell ref="Q24:W24"/>
    <mergeCell ref="X24:AD24"/>
    <mergeCell ref="AE24:AK24"/>
    <mergeCell ref="AL24:AR24"/>
    <mergeCell ref="AS24:AY24"/>
    <mergeCell ref="AZ24:BF24"/>
    <mergeCell ref="BG24:BM24"/>
    <mergeCell ref="BG26:BM26"/>
    <mergeCell ref="BN4:BT5"/>
    <mergeCell ref="B7:D7"/>
    <mergeCell ref="E7:F7"/>
    <mergeCell ref="G7:I7"/>
    <mergeCell ref="J7:P7"/>
    <mergeCell ref="Q7:W7"/>
    <mergeCell ref="X7:AD7"/>
    <mergeCell ref="AE7:AK7"/>
    <mergeCell ref="AL7:AR7"/>
    <mergeCell ref="AS7:AY7"/>
    <mergeCell ref="AZ7:BF7"/>
    <mergeCell ref="BG7:BM7"/>
    <mergeCell ref="BN7:BT7"/>
    <mergeCell ref="B3:I5"/>
    <mergeCell ref="J3:P5"/>
    <mergeCell ref="Q4:W5"/>
    <mergeCell ref="X4:AD5"/>
    <mergeCell ref="AE4:AK5"/>
    <mergeCell ref="AL4:AR5"/>
    <mergeCell ref="AS4:AY5"/>
    <mergeCell ref="AZ4:BF5"/>
    <mergeCell ref="BG4:BM5"/>
    <mergeCell ref="BN8:BT8"/>
    <mergeCell ref="E9:F9"/>
    <mergeCell ref="J9:P9"/>
    <mergeCell ref="Q9:W9"/>
    <mergeCell ref="X9:AD9"/>
    <mergeCell ref="AE9:AK9"/>
    <mergeCell ref="AL9:AR9"/>
    <mergeCell ref="AS9:AY9"/>
    <mergeCell ref="AZ9:BF9"/>
    <mergeCell ref="BG9:BM9"/>
    <mergeCell ref="BN9:BT9"/>
    <mergeCell ref="E8:F8"/>
    <mergeCell ref="J8:P8"/>
    <mergeCell ref="Q8:W8"/>
    <mergeCell ref="X8:AD8"/>
    <mergeCell ref="AE8:AK8"/>
    <mergeCell ref="AL8:AR8"/>
    <mergeCell ref="AS8:AY8"/>
    <mergeCell ref="AZ8:BF8"/>
    <mergeCell ref="BG8:BM8"/>
    <mergeCell ref="BN10:BT10"/>
    <mergeCell ref="E10:F10"/>
    <mergeCell ref="J10:P10"/>
    <mergeCell ref="Q10:W10"/>
    <mergeCell ref="X10:AD10"/>
    <mergeCell ref="AE10:AK10"/>
    <mergeCell ref="AL10:AR10"/>
    <mergeCell ref="AS10:AY10"/>
    <mergeCell ref="AZ10:BF10"/>
    <mergeCell ref="BG10:BM10"/>
    <mergeCell ref="BN11:BT11"/>
    <mergeCell ref="E12:F12"/>
    <mergeCell ref="G12:I12"/>
    <mergeCell ref="J11:P11"/>
    <mergeCell ref="Q11:W11"/>
    <mergeCell ref="X11:AD11"/>
    <mergeCell ref="AE11:AK11"/>
    <mergeCell ref="AL11:AR11"/>
    <mergeCell ref="AS11:AY11"/>
    <mergeCell ref="AZ11:BF11"/>
    <mergeCell ref="BG11:BM11"/>
    <mergeCell ref="BN12:BT12"/>
    <mergeCell ref="BG12:BM12"/>
    <mergeCell ref="AL12:AR12"/>
    <mergeCell ref="AS12:AY12"/>
    <mergeCell ref="AZ12:BF12"/>
    <mergeCell ref="J12:P12"/>
    <mergeCell ref="Q12:W12"/>
    <mergeCell ref="X12:AD12"/>
    <mergeCell ref="AE12:AK12"/>
    <mergeCell ref="BN26:BT26"/>
    <mergeCell ref="E27:F27"/>
    <mergeCell ref="J27:P27"/>
    <mergeCell ref="Q27:W27"/>
    <mergeCell ref="X27:AD27"/>
    <mergeCell ref="AE27:AK27"/>
    <mergeCell ref="AL27:AR27"/>
    <mergeCell ref="AS27:AY27"/>
    <mergeCell ref="AZ27:BF27"/>
    <mergeCell ref="BG27:BM27"/>
    <mergeCell ref="BN27:BT27"/>
    <mergeCell ref="E26:F26"/>
    <mergeCell ref="G26:I26"/>
    <mergeCell ref="J26:P26"/>
    <mergeCell ref="Q26:W26"/>
    <mergeCell ref="X26:AD26"/>
    <mergeCell ref="AE26:AK26"/>
    <mergeCell ref="AL26:AR26"/>
    <mergeCell ref="AS26:AY26"/>
    <mergeCell ref="AZ26:BF26"/>
    <mergeCell ref="AL30:AR30"/>
    <mergeCell ref="AS30:AY30"/>
    <mergeCell ref="AZ30:BF30"/>
    <mergeCell ref="BG30:BM30"/>
    <mergeCell ref="B30:D30"/>
    <mergeCell ref="G30:I30"/>
    <mergeCell ref="BN29:BT29"/>
    <mergeCell ref="AS28:AY28"/>
    <mergeCell ref="AZ28:BF28"/>
    <mergeCell ref="BG28:BM28"/>
    <mergeCell ref="BN28:BT28"/>
    <mergeCell ref="AE28:AK28"/>
    <mergeCell ref="AL28:AR28"/>
    <mergeCell ref="E29:F29"/>
    <mergeCell ref="J29:P29"/>
    <mergeCell ref="Q29:W29"/>
    <mergeCell ref="X29:AD29"/>
    <mergeCell ref="AE29:AK29"/>
    <mergeCell ref="S46:AA46"/>
    <mergeCell ref="AB46:AJ46"/>
    <mergeCell ref="AK46:AS46"/>
    <mergeCell ref="AT46:BB46"/>
    <mergeCell ref="BC46:BK46"/>
    <mergeCell ref="BL46:BT46"/>
    <mergeCell ref="BN30:BT30"/>
    <mergeCell ref="B31:D31"/>
    <mergeCell ref="E31:F31"/>
    <mergeCell ref="G31:I31"/>
    <mergeCell ref="J31:P31"/>
    <mergeCell ref="Q31:W31"/>
    <mergeCell ref="X31:AD31"/>
    <mergeCell ref="AE31:AK31"/>
    <mergeCell ref="AL31:AR31"/>
    <mergeCell ref="AS31:AY31"/>
    <mergeCell ref="AZ31:BF31"/>
    <mergeCell ref="BG31:BM31"/>
    <mergeCell ref="BN31:BT31"/>
    <mergeCell ref="E30:F30"/>
    <mergeCell ref="J30:P30"/>
    <mergeCell ref="Q30:W30"/>
    <mergeCell ref="X30:AD30"/>
    <mergeCell ref="AE30:AK30"/>
    <mergeCell ref="BL48:BT48"/>
    <mergeCell ref="AK47:AS47"/>
    <mergeCell ref="AT47:BB47"/>
    <mergeCell ref="BC47:BK47"/>
    <mergeCell ref="BL47:BT47"/>
    <mergeCell ref="AS33:AY33"/>
    <mergeCell ref="AZ33:BF33"/>
    <mergeCell ref="BG33:BM33"/>
    <mergeCell ref="BN33:BT33"/>
    <mergeCell ref="BL43:BT43"/>
    <mergeCell ref="AK45:AS45"/>
    <mergeCell ref="AT45:BB45"/>
    <mergeCell ref="BC45:BK45"/>
    <mergeCell ref="BL45:BT45"/>
    <mergeCell ref="E33:F33"/>
    <mergeCell ref="J33:P33"/>
    <mergeCell ref="Q33:W33"/>
    <mergeCell ref="X33:AD33"/>
    <mergeCell ref="AE33:AK33"/>
    <mergeCell ref="AL33:AR33"/>
    <mergeCell ref="AK48:AS48"/>
    <mergeCell ref="AT48:BB48"/>
    <mergeCell ref="BC48:BK48"/>
    <mergeCell ref="E47:F47"/>
    <mergeCell ref="G47:I47"/>
    <mergeCell ref="J47:R47"/>
    <mergeCell ref="S47:AA47"/>
    <mergeCell ref="AB47:AJ47"/>
    <mergeCell ref="E48:F48"/>
    <mergeCell ref="G48:I48"/>
    <mergeCell ref="J48:R48"/>
    <mergeCell ref="S48:AA48"/>
    <mergeCell ref="AB48:AJ48"/>
    <mergeCell ref="J45:R45"/>
    <mergeCell ref="S45:AA45"/>
    <mergeCell ref="AB45:AJ45"/>
    <mergeCell ref="E46:F46"/>
    <mergeCell ref="J46:R46"/>
  </mergeCells>
  <phoneticPr fontId="1"/>
  <printOptions horizontalCentered="1"/>
  <pageMargins left="0.39370078740157483" right="0.39370078740157483" top="0.47244094488188981" bottom="0" header="0.31496062992125984" footer="0"/>
  <pageSetup paperSize="9" scale="9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G35"/>
  <sheetViews>
    <sheetView showGridLines="0" view="pageBreakPreview" zoomScaleNormal="85" zoomScaleSheetLayoutView="100" workbookViewId="0">
      <selection activeCell="BT18" sqref="BT18"/>
    </sheetView>
  </sheetViews>
  <sheetFormatPr defaultColWidth="9" defaultRowHeight="20.100000000000001" customHeight="1"/>
  <cols>
    <col min="1" max="8" width="1.6640625" style="26" customWidth="1"/>
    <col min="9" max="53" width="1.77734375" style="26" customWidth="1"/>
    <col min="54" max="54" width="4.33203125" style="27" customWidth="1"/>
    <col min="55" max="55" width="11.109375" style="26" customWidth="1"/>
    <col min="56" max="56" width="6.44140625" style="26" customWidth="1"/>
    <col min="57" max="57" width="9.44140625" style="26" hidden="1" customWidth="1"/>
    <col min="58" max="59" width="1.6640625" style="26" hidden="1" customWidth="1"/>
    <col min="60" max="60" width="8.77734375" style="26" hidden="1" customWidth="1"/>
    <col min="61" max="61" width="9.44140625" style="26" hidden="1" customWidth="1"/>
    <col min="62" max="63" width="1.6640625" style="26" hidden="1" customWidth="1"/>
    <col min="64" max="64" width="8.77734375" style="26" hidden="1" customWidth="1"/>
    <col min="65" max="65" width="9.44140625" style="26" hidden="1" customWidth="1"/>
    <col min="66" max="66" width="1.44140625" style="26" hidden="1" customWidth="1"/>
    <col min="67" max="67" width="1.6640625" style="26" hidden="1" customWidth="1"/>
    <col min="68" max="68" width="8.77734375" style="26" hidden="1" customWidth="1"/>
    <col min="69" max="69" width="9.44140625" style="26" customWidth="1"/>
    <col min="70" max="71" width="1.6640625" style="26" customWidth="1"/>
    <col min="72" max="72" width="8.77734375" style="26" customWidth="1"/>
    <col min="73" max="73" width="9.44140625" style="26" customWidth="1"/>
    <col min="74" max="74" width="1.6640625" style="26" customWidth="1"/>
    <col min="75" max="16384" width="9" style="26"/>
  </cols>
  <sheetData>
    <row r="2" spans="1:85" ht="13.5" customHeight="1">
      <c r="A2" s="58"/>
      <c r="BD2" s="36"/>
      <c r="BE2" s="36"/>
      <c r="BF2" s="36"/>
      <c r="BG2" s="36"/>
      <c r="BH2" s="36"/>
      <c r="BI2" s="36"/>
      <c r="BJ2" s="36"/>
      <c r="BK2" s="36"/>
      <c r="BL2" s="36"/>
      <c r="BM2" s="36"/>
      <c r="BN2" s="36"/>
      <c r="BO2" s="36"/>
      <c r="BP2" s="36"/>
      <c r="BQ2" s="36"/>
      <c r="BR2" s="36"/>
      <c r="BS2" s="36"/>
      <c r="BT2" s="36"/>
      <c r="BU2" s="36"/>
      <c r="BV2" s="36"/>
      <c r="BW2" s="36"/>
    </row>
    <row r="3" spans="1:85" ht="20.100000000000001" customHeight="1">
      <c r="B3" s="67" t="s">
        <v>1059</v>
      </c>
      <c r="C3" s="67"/>
      <c r="D3" s="67"/>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C3" s="36"/>
    </row>
    <row r="4" spans="1:85" ht="6" customHeight="1">
      <c r="B4" s="71"/>
      <c r="C4" s="71"/>
      <c r="D4" s="67"/>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C4" s="36"/>
    </row>
    <row r="5" spans="1:85" ht="20.25" customHeight="1">
      <c r="B5" s="606" t="s">
        <v>4</v>
      </c>
      <c r="C5" s="606"/>
      <c r="D5" s="606"/>
      <c r="E5" s="606"/>
      <c r="F5" s="606"/>
      <c r="G5" s="606"/>
      <c r="H5" s="606"/>
      <c r="I5" s="219"/>
      <c r="J5" s="218"/>
      <c r="K5" s="218"/>
      <c r="L5" s="218"/>
      <c r="M5" s="218"/>
      <c r="N5" s="996" t="s">
        <v>999</v>
      </c>
      <c r="O5" s="996"/>
      <c r="P5" s="996"/>
      <c r="Q5" s="996"/>
      <c r="R5" s="996"/>
      <c r="S5" s="996"/>
      <c r="T5" s="996"/>
      <c r="U5" s="996"/>
      <c r="V5" s="996"/>
      <c r="W5" s="996"/>
      <c r="X5" s="996"/>
      <c r="Y5" s="996"/>
      <c r="Z5" s="996"/>
      <c r="AA5" s="996"/>
      <c r="AB5" s="996"/>
      <c r="AC5" s="996"/>
      <c r="AD5" s="996"/>
      <c r="AE5" s="218"/>
      <c r="AF5" s="218"/>
      <c r="AG5" s="218"/>
      <c r="AH5" s="218"/>
      <c r="AI5" s="217"/>
      <c r="AJ5" s="104"/>
      <c r="AK5" s="824" t="s">
        <v>998</v>
      </c>
      <c r="AL5" s="824"/>
      <c r="AM5" s="824"/>
      <c r="AN5" s="824"/>
      <c r="AO5" s="824"/>
      <c r="AP5" s="824"/>
      <c r="AQ5" s="824"/>
      <c r="AR5" s="397"/>
      <c r="AS5" s="463"/>
      <c r="AT5" s="824" t="s">
        <v>997</v>
      </c>
      <c r="AU5" s="824"/>
      <c r="AV5" s="824"/>
      <c r="AW5" s="824"/>
      <c r="AX5" s="824"/>
      <c r="AY5" s="824"/>
      <c r="AZ5" s="824"/>
      <c r="BA5" s="103"/>
      <c r="BC5" s="36"/>
    </row>
    <row r="6" spans="1:85" ht="20.25" customHeight="1">
      <c r="B6" s="607"/>
      <c r="C6" s="607"/>
      <c r="D6" s="607"/>
      <c r="E6" s="607"/>
      <c r="F6" s="607"/>
      <c r="G6" s="607"/>
      <c r="H6" s="607"/>
      <c r="I6" s="219"/>
      <c r="J6" s="996" t="s">
        <v>102</v>
      </c>
      <c r="K6" s="996"/>
      <c r="L6" s="996"/>
      <c r="M6" s="996"/>
      <c r="N6" s="996"/>
      <c r="O6" s="996"/>
      <c r="P6" s="996"/>
      <c r="Q6" s="217"/>
      <c r="R6" s="219"/>
      <c r="S6" s="996" t="s">
        <v>53</v>
      </c>
      <c r="T6" s="996"/>
      <c r="U6" s="996"/>
      <c r="V6" s="996"/>
      <c r="W6" s="996"/>
      <c r="X6" s="996"/>
      <c r="Y6" s="996"/>
      <c r="Z6" s="217"/>
      <c r="AA6" s="219"/>
      <c r="AB6" s="996" t="s">
        <v>52</v>
      </c>
      <c r="AC6" s="996"/>
      <c r="AD6" s="996"/>
      <c r="AE6" s="996"/>
      <c r="AF6" s="996"/>
      <c r="AG6" s="996"/>
      <c r="AH6" s="996"/>
      <c r="AI6" s="217"/>
      <c r="AJ6" s="74"/>
      <c r="AK6" s="825"/>
      <c r="AL6" s="825"/>
      <c r="AM6" s="825"/>
      <c r="AN6" s="825"/>
      <c r="AO6" s="825"/>
      <c r="AP6" s="825"/>
      <c r="AQ6" s="825"/>
      <c r="AR6" s="87"/>
      <c r="AS6" s="74"/>
      <c r="AT6" s="825"/>
      <c r="AU6" s="825"/>
      <c r="AV6" s="825"/>
      <c r="AW6" s="825"/>
      <c r="AX6" s="825"/>
      <c r="AY6" s="825"/>
      <c r="AZ6" s="825"/>
      <c r="BA6" s="73"/>
      <c r="BC6" s="36"/>
    </row>
    <row r="7" spans="1:85" s="52" customFormat="1" ht="12.9" customHeight="1">
      <c r="B7" s="53"/>
      <c r="C7" s="53"/>
      <c r="D7" s="53"/>
      <c r="E7" s="53"/>
      <c r="F7" s="53"/>
      <c r="G7" s="53"/>
      <c r="H7" s="53"/>
      <c r="I7" s="102"/>
      <c r="J7" s="53"/>
      <c r="K7" s="53"/>
      <c r="L7" s="53"/>
      <c r="M7" s="53"/>
      <c r="N7" s="54"/>
      <c r="O7" s="53"/>
      <c r="Q7" s="54" t="s">
        <v>95</v>
      </c>
      <c r="R7" s="54"/>
      <c r="S7" s="53"/>
      <c r="T7" s="53"/>
      <c r="U7" s="53"/>
      <c r="V7" s="53"/>
      <c r="W7" s="53"/>
      <c r="X7" s="53"/>
      <c r="Z7" s="54" t="s">
        <v>95</v>
      </c>
      <c r="AA7" s="54"/>
      <c r="AB7" s="53"/>
      <c r="AC7" s="53"/>
      <c r="AD7" s="53"/>
      <c r="AE7" s="53"/>
      <c r="AF7" s="53"/>
      <c r="AG7" s="53"/>
      <c r="AI7" s="54" t="s">
        <v>95</v>
      </c>
      <c r="AJ7" s="54"/>
      <c r="AK7" s="53"/>
      <c r="AL7" s="53"/>
      <c r="AM7" s="53"/>
      <c r="AN7" s="53"/>
      <c r="AO7" s="53"/>
      <c r="AR7" s="54" t="s">
        <v>84</v>
      </c>
      <c r="AS7" s="54"/>
      <c r="AT7" s="53"/>
      <c r="AU7" s="53"/>
      <c r="AV7" s="53"/>
      <c r="AW7" s="53"/>
      <c r="AX7" s="53"/>
      <c r="AY7" s="53"/>
      <c r="BA7" s="54" t="s">
        <v>84</v>
      </c>
    </row>
    <row r="8" spans="1:85" ht="18" customHeight="1">
      <c r="B8" s="611" t="s">
        <v>16</v>
      </c>
      <c r="C8" s="611"/>
      <c r="D8" s="611"/>
      <c r="E8" s="655">
        <v>12</v>
      </c>
      <c r="F8" s="603"/>
      <c r="G8" s="612" t="s">
        <v>17</v>
      </c>
      <c r="H8" s="613"/>
      <c r="I8" s="748">
        <v>245382</v>
      </c>
      <c r="J8" s="745"/>
      <c r="K8" s="745"/>
      <c r="L8" s="745"/>
      <c r="M8" s="745"/>
      <c r="N8" s="745"/>
      <c r="O8" s="745"/>
      <c r="P8" s="745"/>
      <c r="Q8" s="745"/>
      <c r="R8" s="745">
        <v>111923</v>
      </c>
      <c r="S8" s="745"/>
      <c r="T8" s="745"/>
      <c r="U8" s="745"/>
      <c r="V8" s="745"/>
      <c r="W8" s="745"/>
      <c r="X8" s="745"/>
      <c r="Y8" s="745"/>
      <c r="Z8" s="745"/>
      <c r="AA8" s="745">
        <v>133459</v>
      </c>
      <c r="AB8" s="745"/>
      <c r="AC8" s="745"/>
      <c r="AD8" s="745"/>
      <c r="AE8" s="745"/>
      <c r="AF8" s="745"/>
      <c r="AG8" s="745"/>
      <c r="AH8" s="745"/>
      <c r="AI8" s="745"/>
      <c r="AJ8" s="745">
        <v>640291</v>
      </c>
      <c r="AK8" s="745"/>
      <c r="AL8" s="745"/>
      <c r="AM8" s="745"/>
      <c r="AN8" s="745"/>
      <c r="AO8" s="745"/>
      <c r="AP8" s="745"/>
      <c r="AQ8" s="745"/>
      <c r="AR8" s="745"/>
      <c r="AS8" s="745">
        <v>339121</v>
      </c>
      <c r="AT8" s="745"/>
      <c r="AU8" s="745"/>
      <c r="AV8" s="745"/>
      <c r="AW8" s="745"/>
      <c r="AX8" s="745"/>
      <c r="AY8" s="745"/>
      <c r="AZ8" s="745"/>
      <c r="BA8" s="745"/>
      <c r="BB8" s="56"/>
      <c r="BC8" s="27"/>
      <c r="BY8" s="36"/>
      <c r="BZ8" s="36"/>
      <c r="CA8" s="36"/>
      <c r="CB8" s="36"/>
      <c r="CC8" s="36"/>
      <c r="CD8" s="36"/>
      <c r="CE8" s="36"/>
      <c r="CF8" s="36"/>
      <c r="CG8" s="36"/>
    </row>
    <row r="9" spans="1:85" s="36" customFormat="1" ht="18" customHeight="1">
      <c r="B9" s="95"/>
      <c r="E9" s="1167">
        <v>17</v>
      </c>
      <c r="F9" s="612"/>
      <c r="H9" s="49"/>
      <c r="I9" s="748">
        <v>142159</v>
      </c>
      <c r="J9" s="745"/>
      <c r="K9" s="745"/>
      <c r="L9" s="745"/>
      <c r="M9" s="745"/>
      <c r="N9" s="745"/>
      <c r="O9" s="745"/>
      <c r="P9" s="745"/>
      <c r="Q9" s="745"/>
      <c r="R9" s="745">
        <v>65076</v>
      </c>
      <c r="S9" s="745"/>
      <c r="T9" s="745"/>
      <c r="U9" s="745"/>
      <c r="V9" s="745"/>
      <c r="W9" s="745"/>
      <c r="X9" s="745"/>
      <c r="Y9" s="745"/>
      <c r="Z9" s="745"/>
      <c r="AA9" s="745">
        <v>77083</v>
      </c>
      <c r="AB9" s="745"/>
      <c r="AC9" s="745"/>
      <c r="AD9" s="745"/>
      <c r="AE9" s="745"/>
      <c r="AF9" s="745"/>
      <c r="AG9" s="745"/>
      <c r="AH9" s="745"/>
      <c r="AI9" s="745"/>
      <c r="AJ9" s="745">
        <v>575643</v>
      </c>
      <c r="AK9" s="745"/>
      <c r="AL9" s="745"/>
      <c r="AM9" s="745"/>
      <c r="AN9" s="745"/>
      <c r="AO9" s="745"/>
      <c r="AP9" s="745"/>
      <c r="AQ9" s="745"/>
      <c r="AR9" s="745"/>
      <c r="AS9" s="745">
        <v>498290</v>
      </c>
      <c r="AT9" s="745"/>
      <c r="AU9" s="745"/>
      <c r="AV9" s="745"/>
      <c r="AW9" s="745"/>
      <c r="AX9" s="745"/>
      <c r="AY9" s="745"/>
      <c r="AZ9" s="745"/>
      <c r="BA9" s="745"/>
      <c r="BB9" s="42"/>
      <c r="BC9" s="27"/>
      <c r="BD9" s="26"/>
      <c r="BE9" s="26"/>
      <c r="BF9" s="26"/>
      <c r="BG9" s="26"/>
      <c r="BH9" s="26"/>
      <c r="BI9" s="26"/>
      <c r="BJ9" s="26"/>
      <c r="BK9" s="26"/>
      <c r="BL9" s="26"/>
      <c r="BM9" s="26"/>
      <c r="BN9" s="26"/>
      <c r="BO9" s="26"/>
      <c r="BP9" s="26"/>
      <c r="BQ9" s="26"/>
      <c r="BR9" s="26"/>
      <c r="BS9" s="26"/>
      <c r="BT9" s="26"/>
      <c r="BU9" s="26"/>
      <c r="BV9" s="26"/>
      <c r="BW9" s="26"/>
      <c r="BX9" s="26"/>
    </row>
    <row r="10" spans="1:85" s="36" customFormat="1" ht="18" customHeight="1">
      <c r="B10" s="95"/>
      <c r="E10" s="1167">
        <v>22</v>
      </c>
      <c r="F10" s="612"/>
      <c r="G10" s="42"/>
      <c r="H10" s="49"/>
      <c r="I10" s="748">
        <v>166747</v>
      </c>
      <c r="J10" s="745"/>
      <c r="K10" s="745"/>
      <c r="L10" s="745"/>
      <c r="M10" s="745"/>
      <c r="N10" s="745"/>
      <c r="O10" s="745"/>
      <c r="P10" s="745"/>
      <c r="Q10" s="745"/>
      <c r="R10" s="745">
        <v>75400</v>
      </c>
      <c r="S10" s="745"/>
      <c r="T10" s="745"/>
      <c r="U10" s="745"/>
      <c r="V10" s="745"/>
      <c r="W10" s="745"/>
      <c r="X10" s="745"/>
      <c r="Y10" s="745"/>
      <c r="Z10" s="745"/>
      <c r="AA10" s="745">
        <v>91347</v>
      </c>
      <c r="AB10" s="745"/>
      <c r="AC10" s="745"/>
      <c r="AD10" s="745"/>
      <c r="AE10" s="745"/>
      <c r="AF10" s="745"/>
      <c r="AG10" s="745"/>
      <c r="AH10" s="745"/>
      <c r="AI10" s="745"/>
      <c r="AJ10" s="745">
        <v>559006</v>
      </c>
      <c r="AK10" s="745"/>
      <c r="AL10" s="745"/>
      <c r="AM10" s="745"/>
      <c r="AN10" s="745"/>
      <c r="AO10" s="745"/>
      <c r="AP10" s="745"/>
      <c r="AQ10" s="745"/>
      <c r="AR10" s="745"/>
      <c r="AS10" s="745">
        <v>813675</v>
      </c>
      <c r="AT10" s="745"/>
      <c r="AU10" s="745"/>
      <c r="AV10" s="745"/>
      <c r="AW10" s="745"/>
      <c r="AX10" s="745"/>
      <c r="AY10" s="745"/>
      <c r="AZ10" s="745"/>
      <c r="BA10" s="745"/>
      <c r="BB10" s="42"/>
      <c r="BC10" s="47"/>
      <c r="BD10" s="26"/>
      <c r="BH10" s="26"/>
      <c r="BL10" s="26"/>
      <c r="BP10" s="26"/>
      <c r="BQ10" s="42"/>
      <c r="BT10" s="26"/>
    </row>
    <row r="11" spans="1:85" s="36" customFormat="1" ht="18" customHeight="1">
      <c r="B11" s="95"/>
      <c r="C11" s="42"/>
      <c r="D11" s="42"/>
      <c r="E11" s="1167">
        <v>27</v>
      </c>
      <c r="F11" s="612"/>
      <c r="H11" s="49"/>
      <c r="I11" s="748">
        <v>123291</v>
      </c>
      <c r="J11" s="745"/>
      <c r="K11" s="745"/>
      <c r="L11" s="745"/>
      <c r="M11" s="745"/>
      <c r="N11" s="745"/>
      <c r="O11" s="745"/>
      <c r="P11" s="745"/>
      <c r="Q11" s="745"/>
      <c r="R11" s="745">
        <v>57704</v>
      </c>
      <c r="S11" s="745"/>
      <c r="T11" s="745"/>
      <c r="U11" s="745"/>
      <c r="V11" s="745"/>
      <c r="W11" s="745"/>
      <c r="X11" s="745"/>
      <c r="Y11" s="745"/>
      <c r="Z11" s="745"/>
      <c r="AA11" s="745">
        <v>65587</v>
      </c>
      <c r="AB11" s="745"/>
      <c r="AC11" s="745"/>
      <c r="AD11" s="745"/>
      <c r="AE11" s="745"/>
      <c r="AF11" s="745"/>
      <c r="AG11" s="745"/>
      <c r="AH11" s="745"/>
      <c r="AI11" s="745"/>
      <c r="AJ11" s="745">
        <v>507741</v>
      </c>
      <c r="AK11" s="745"/>
      <c r="AL11" s="745"/>
      <c r="AM11" s="745"/>
      <c r="AN11" s="745"/>
      <c r="AO11" s="745"/>
      <c r="AP11" s="745"/>
      <c r="AQ11" s="745"/>
      <c r="AR11" s="745"/>
      <c r="AS11" s="1170">
        <v>1584346</v>
      </c>
      <c r="AT11" s="1170"/>
      <c r="AU11" s="1170"/>
      <c r="AV11" s="1170"/>
      <c r="AW11" s="1170"/>
      <c r="AX11" s="1170"/>
      <c r="AY11" s="1170"/>
      <c r="AZ11" s="1170"/>
      <c r="BA11" s="1170"/>
      <c r="BB11" s="42"/>
      <c r="BC11" s="47"/>
      <c r="BD11" s="26"/>
      <c r="BH11" s="26"/>
      <c r="BL11" s="26"/>
      <c r="BP11" s="26"/>
      <c r="BT11" s="26"/>
    </row>
    <row r="12" spans="1:85" s="36" customFormat="1" ht="18" customHeight="1">
      <c r="B12" s="653" t="s">
        <v>83</v>
      </c>
      <c r="C12" s="653"/>
      <c r="D12" s="653"/>
      <c r="E12" s="600">
        <v>2</v>
      </c>
      <c r="F12" s="603"/>
      <c r="G12" s="612" t="s">
        <v>17</v>
      </c>
      <c r="H12" s="613"/>
      <c r="I12" s="748">
        <v>46734</v>
      </c>
      <c r="J12" s="745"/>
      <c r="K12" s="745"/>
      <c r="L12" s="745"/>
      <c r="M12" s="745"/>
      <c r="N12" s="745"/>
      <c r="O12" s="745"/>
      <c r="P12" s="745"/>
      <c r="Q12" s="745"/>
      <c r="R12" s="745">
        <v>21190</v>
      </c>
      <c r="S12" s="745"/>
      <c r="T12" s="745"/>
      <c r="U12" s="745"/>
      <c r="V12" s="745"/>
      <c r="W12" s="745"/>
      <c r="X12" s="745"/>
      <c r="Y12" s="745"/>
      <c r="Z12" s="745"/>
      <c r="AA12" s="745">
        <v>25544</v>
      </c>
      <c r="AB12" s="745"/>
      <c r="AC12" s="745"/>
      <c r="AD12" s="745"/>
      <c r="AE12" s="745"/>
      <c r="AF12" s="745"/>
      <c r="AG12" s="745"/>
      <c r="AH12" s="745"/>
      <c r="AI12" s="745"/>
      <c r="AJ12" s="745">
        <v>106686</v>
      </c>
      <c r="AK12" s="745"/>
      <c r="AL12" s="745"/>
      <c r="AM12" s="745"/>
      <c r="AN12" s="745"/>
      <c r="AO12" s="745"/>
      <c r="AP12" s="745"/>
      <c r="AQ12" s="745"/>
      <c r="AR12" s="745"/>
      <c r="AS12" s="1170">
        <v>285257</v>
      </c>
      <c r="AT12" s="1170"/>
      <c r="AU12" s="1170"/>
      <c r="AV12" s="1170"/>
      <c r="AW12" s="1170"/>
      <c r="AX12" s="1170"/>
      <c r="AY12" s="1170"/>
      <c r="AZ12" s="1170"/>
      <c r="BA12" s="1170"/>
      <c r="BB12" s="42"/>
      <c r="BC12" s="47"/>
      <c r="BD12" s="26"/>
      <c r="BH12" s="26"/>
      <c r="BL12" s="26"/>
      <c r="BP12" s="26"/>
      <c r="BT12" s="26"/>
    </row>
    <row r="13" spans="1:85" s="36" customFormat="1" ht="18" customHeight="1">
      <c r="E13" s="603">
        <v>3</v>
      </c>
      <c r="F13" s="603"/>
      <c r="I13" s="748">
        <v>16249</v>
      </c>
      <c r="J13" s="745"/>
      <c r="K13" s="745"/>
      <c r="L13" s="745"/>
      <c r="M13" s="745"/>
      <c r="N13" s="745"/>
      <c r="O13" s="745"/>
      <c r="P13" s="745"/>
      <c r="Q13" s="745"/>
      <c r="R13" s="745">
        <v>7745</v>
      </c>
      <c r="S13" s="745"/>
      <c r="T13" s="745"/>
      <c r="U13" s="745"/>
      <c r="V13" s="745"/>
      <c r="W13" s="745"/>
      <c r="X13" s="745"/>
      <c r="Y13" s="745"/>
      <c r="Z13" s="745"/>
      <c r="AA13" s="745">
        <v>8504</v>
      </c>
      <c r="AB13" s="745"/>
      <c r="AC13" s="745"/>
      <c r="AD13" s="745"/>
      <c r="AE13" s="745"/>
      <c r="AF13" s="745"/>
      <c r="AG13" s="745"/>
      <c r="AH13" s="745"/>
      <c r="AI13" s="745"/>
      <c r="AJ13" s="745">
        <v>8030</v>
      </c>
      <c r="AK13" s="745"/>
      <c r="AL13" s="745"/>
      <c r="AM13" s="745"/>
      <c r="AN13" s="745"/>
      <c r="AO13" s="745"/>
      <c r="AP13" s="745"/>
      <c r="AQ13" s="745"/>
      <c r="AR13" s="745"/>
      <c r="AS13" s="1170">
        <v>6105</v>
      </c>
      <c r="AT13" s="1170"/>
      <c r="AU13" s="1170"/>
      <c r="AV13" s="1170"/>
      <c r="AW13" s="1170"/>
      <c r="AX13" s="1170"/>
      <c r="AY13" s="1170"/>
      <c r="AZ13" s="1170"/>
      <c r="BA13" s="1170"/>
      <c r="BB13" s="42"/>
      <c r="BC13" s="47"/>
      <c r="BD13" s="26"/>
      <c r="BH13" s="26"/>
      <c r="BL13" s="26"/>
      <c r="BP13" s="26"/>
      <c r="BT13" s="26"/>
    </row>
    <row r="14" spans="1:85" s="36" customFormat="1" ht="18" customHeight="1">
      <c r="E14" s="603">
        <v>4</v>
      </c>
      <c r="F14" s="603"/>
      <c r="I14" s="748">
        <v>43093</v>
      </c>
      <c r="J14" s="745"/>
      <c r="K14" s="745"/>
      <c r="L14" s="745"/>
      <c r="M14" s="745"/>
      <c r="N14" s="745"/>
      <c r="O14" s="745"/>
      <c r="P14" s="745"/>
      <c r="Q14" s="745"/>
      <c r="R14" s="745">
        <v>19654</v>
      </c>
      <c r="S14" s="745"/>
      <c r="T14" s="745"/>
      <c r="U14" s="745"/>
      <c r="V14" s="745"/>
      <c r="W14" s="745"/>
      <c r="X14" s="745"/>
      <c r="Y14" s="745"/>
      <c r="Z14" s="745"/>
      <c r="AA14" s="745">
        <v>23439</v>
      </c>
      <c r="AB14" s="745"/>
      <c r="AC14" s="745"/>
      <c r="AD14" s="745"/>
      <c r="AE14" s="745"/>
      <c r="AF14" s="745"/>
      <c r="AG14" s="745"/>
      <c r="AH14" s="745"/>
      <c r="AI14" s="745"/>
      <c r="AJ14" s="745">
        <v>65555</v>
      </c>
      <c r="AK14" s="745"/>
      <c r="AL14" s="745"/>
      <c r="AM14" s="745"/>
      <c r="AN14" s="745"/>
      <c r="AO14" s="745"/>
      <c r="AP14" s="745"/>
      <c r="AQ14" s="745"/>
      <c r="AR14" s="745"/>
      <c r="AS14" s="1170">
        <v>401657</v>
      </c>
      <c r="AT14" s="1170"/>
      <c r="AU14" s="1170"/>
      <c r="AV14" s="1170"/>
      <c r="AW14" s="1170"/>
      <c r="AX14" s="1170"/>
      <c r="AY14" s="1170"/>
      <c r="AZ14" s="1170"/>
      <c r="BA14" s="1170"/>
      <c r="BB14" s="42"/>
      <c r="BC14" s="548"/>
      <c r="BD14" s="26"/>
      <c r="BH14" s="26"/>
      <c r="BL14" s="26"/>
      <c r="BP14" s="26"/>
      <c r="BT14" s="26"/>
    </row>
    <row r="15" spans="1:85" s="36" customFormat="1" ht="18" customHeight="1">
      <c r="E15" s="603">
        <v>5</v>
      </c>
      <c r="F15" s="603"/>
      <c r="I15" s="748">
        <v>151000</v>
      </c>
      <c r="J15" s="745"/>
      <c r="K15" s="745"/>
      <c r="L15" s="745"/>
      <c r="M15" s="745"/>
      <c r="N15" s="745"/>
      <c r="O15" s="745"/>
      <c r="P15" s="745"/>
      <c r="Q15" s="745"/>
      <c r="R15" s="745">
        <v>62141</v>
      </c>
      <c r="S15" s="745"/>
      <c r="T15" s="745"/>
      <c r="U15" s="745"/>
      <c r="V15" s="745"/>
      <c r="W15" s="745"/>
      <c r="X15" s="745"/>
      <c r="Y15" s="745"/>
      <c r="Z15" s="745"/>
      <c r="AA15" s="745">
        <v>88859</v>
      </c>
      <c r="AB15" s="745"/>
      <c r="AC15" s="745"/>
      <c r="AD15" s="745"/>
      <c r="AE15" s="745"/>
      <c r="AF15" s="745"/>
      <c r="AG15" s="745"/>
      <c r="AH15" s="745"/>
      <c r="AI15" s="745"/>
      <c r="AJ15" s="745">
        <v>349027</v>
      </c>
      <c r="AK15" s="745"/>
      <c r="AL15" s="745"/>
      <c r="AM15" s="745"/>
      <c r="AN15" s="745"/>
      <c r="AO15" s="745"/>
      <c r="AP15" s="745"/>
      <c r="AQ15" s="745"/>
      <c r="AR15" s="745"/>
      <c r="AS15" s="1170">
        <v>2796595</v>
      </c>
      <c r="AT15" s="1170"/>
      <c r="AU15" s="1170"/>
      <c r="AV15" s="1170"/>
      <c r="AW15" s="1170"/>
      <c r="AX15" s="1170"/>
      <c r="AY15" s="1170"/>
      <c r="AZ15" s="1170"/>
      <c r="BA15" s="1170"/>
      <c r="BB15" s="42"/>
      <c r="BC15" s="47"/>
      <c r="BD15" s="26"/>
      <c r="BH15" s="26"/>
      <c r="BL15" s="26"/>
      <c r="BP15" s="26"/>
      <c r="BT15" s="26"/>
    </row>
    <row r="16" spans="1:85" ht="6" customHeight="1">
      <c r="B16" s="73"/>
      <c r="C16" s="73"/>
      <c r="D16" s="73"/>
      <c r="E16" s="73"/>
      <c r="F16" s="73"/>
      <c r="G16" s="73"/>
      <c r="H16" s="87"/>
      <c r="I16" s="74"/>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47"/>
    </row>
    <row r="17" spans="1:54" ht="18" customHeight="1">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48"/>
    </row>
    <row r="18" spans="1:54" ht="18" customHeight="1">
      <c r="B18" s="606" t="s">
        <v>4</v>
      </c>
      <c r="C18" s="606"/>
      <c r="D18" s="606"/>
      <c r="E18" s="606"/>
      <c r="F18" s="606"/>
      <c r="G18" s="606"/>
      <c r="H18" s="606"/>
      <c r="I18" s="618" t="s">
        <v>1060</v>
      </c>
      <c r="J18" s="1140"/>
      <c r="K18" s="1140"/>
      <c r="L18" s="1140"/>
      <c r="M18" s="1140"/>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c r="AL18" s="1140"/>
      <c r="AM18" s="1140"/>
      <c r="AN18" s="1140"/>
      <c r="AO18" s="1140"/>
      <c r="AP18" s="1140"/>
      <c r="AQ18" s="1140"/>
      <c r="AR18" s="1140"/>
      <c r="AS18" s="1140"/>
      <c r="AT18" s="1140"/>
      <c r="AU18" s="1140"/>
      <c r="AV18" s="1140"/>
      <c r="AW18" s="1140"/>
      <c r="AX18" s="1140"/>
      <c r="AY18" s="1140"/>
      <c r="AZ18" s="1140"/>
      <c r="BA18" s="1140"/>
      <c r="BB18" s="548"/>
    </row>
    <row r="19" spans="1:54" ht="18" customHeight="1">
      <c r="B19" s="642"/>
      <c r="C19" s="642"/>
      <c r="D19" s="642"/>
      <c r="E19" s="642"/>
      <c r="F19" s="642"/>
      <c r="G19" s="642"/>
      <c r="H19" s="642"/>
      <c r="I19" s="618" t="s">
        <v>1061</v>
      </c>
      <c r="J19" s="1141"/>
      <c r="K19" s="1141"/>
      <c r="L19" s="1141"/>
      <c r="M19" s="1141"/>
      <c r="N19" s="555"/>
      <c r="O19" s="555"/>
      <c r="P19" s="555"/>
      <c r="Q19" s="555"/>
      <c r="R19" s="555"/>
      <c r="S19" s="555"/>
      <c r="T19" s="555"/>
      <c r="U19" s="555"/>
      <c r="V19" s="555"/>
      <c r="W19" s="555"/>
      <c r="X19" s="555"/>
      <c r="Y19" s="555"/>
      <c r="Z19" s="555"/>
      <c r="AA19" s="555"/>
      <c r="AB19" s="555"/>
      <c r="AC19" s="555"/>
      <c r="AD19" s="555"/>
      <c r="AE19" s="555"/>
      <c r="AF19" s="555"/>
      <c r="AG19" s="555"/>
      <c r="AH19" s="555"/>
      <c r="AI19" s="556"/>
      <c r="AJ19" s="1144" t="s">
        <v>1062</v>
      </c>
      <c r="AK19" s="1145"/>
      <c r="AL19" s="1145"/>
      <c r="AM19" s="1145"/>
      <c r="AN19" s="1146"/>
      <c r="AO19" s="1144" t="s">
        <v>1063</v>
      </c>
      <c r="AP19" s="1145"/>
      <c r="AQ19" s="1145"/>
      <c r="AR19" s="1145"/>
      <c r="AS19" s="1145"/>
      <c r="AT19" s="1145"/>
      <c r="AU19" s="1150"/>
      <c r="AV19" s="618" t="s">
        <v>14</v>
      </c>
      <c r="AW19" s="1140"/>
      <c r="AX19" s="1140"/>
      <c r="AY19" s="1140"/>
      <c r="AZ19" s="1140"/>
      <c r="BA19" s="1140"/>
      <c r="BB19" s="548"/>
    </row>
    <row r="20" spans="1:54" ht="18" customHeight="1">
      <c r="B20" s="607"/>
      <c r="C20" s="607"/>
      <c r="D20" s="607"/>
      <c r="E20" s="607"/>
      <c r="F20" s="607"/>
      <c r="G20" s="607"/>
      <c r="H20" s="607"/>
      <c r="I20" s="1142"/>
      <c r="J20" s="1143"/>
      <c r="K20" s="1143"/>
      <c r="L20" s="1143"/>
      <c r="M20" s="1143"/>
      <c r="N20" s="1153" t="s">
        <v>1064</v>
      </c>
      <c r="O20" s="1154"/>
      <c r="P20" s="1154"/>
      <c r="Q20" s="1154"/>
      <c r="R20" s="1154"/>
      <c r="S20" s="1155"/>
      <c r="T20" s="1153" t="s">
        <v>1065</v>
      </c>
      <c r="U20" s="1154"/>
      <c r="V20" s="1154"/>
      <c r="W20" s="1154"/>
      <c r="X20" s="1155"/>
      <c r="Y20" s="1156" t="s">
        <v>1066</v>
      </c>
      <c r="Z20" s="1157"/>
      <c r="AA20" s="1157"/>
      <c r="AB20" s="1157"/>
      <c r="AC20" s="1158"/>
      <c r="AD20" s="1153" t="s">
        <v>1067</v>
      </c>
      <c r="AE20" s="1154"/>
      <c r="AF20" s="1154"/>
      <c r="AG20" s="1154"/>
      <c r="AH20" s="1154"/>
      <c r="AI20" s="1155"/>
      <c r="AJ20" s="1147"/>
      <c r="AK20" s="1148"/>
      <c r="AL20" s="1148"/>
      <c r="AM20" s="1148"/>
      <c r="AN20" s="1149"/>
      <c r="AO20" s="1147"/>
      <c r="AP20" s="1148"/>
      <c r="AQ20" s="1148"/>
      <c r="AR20" s="1148"/>
      <c r="AS20" s="1148"/>
      <c r="AT20" s="1148"/>
      <c r="AU20" s="1149"/>
      <c r="AV20" s="1151"/>
      <c r="AW20" s="1152"/>
      <c r="AX20" s="1152"/>
      <c r="AY20" s="1152"/>
      <c r="AZ20" s="1152"/>
      <c r="BA20" s="1152"/>
      <c r="BB20" s="548"/>
    </row>
    <row r="21" spans="1:54" ht="12.6" customHeight="1">
      <c r="A21" s="52"/>
      <c r="B21" s="53"/>
      <c r="C21" s="53"/>
      <c r="D21" s="53"/>
      <c r="E21" s="53"/>
      <c r="F21" s="53"/>
      <c r="G21" s="53"/>
      <c r="H21" s="53"/>
      <c r="I21" s="1159" t="s">
        <v>84</v>
      </c>
      <c r="J21" s="1160"/>
      <c r="K21" s="1160"/>
      <c r="L21" s="1160"/>
      <c r="M21" s="1160"/>
      <c r="N21" s="1161" t="s">
        <v>84</v>
      </c>
      <c r="O21" s="1162"/>
      <c r="P21" s="1162"/>
      <c r="Q21" s="1162"/>
      <c r="R21" s="1162"/>
      <c r="S21" s="1162"/>
      <c r="T21" s="54"/>
      <c r="U21" s="54"/>
      <c r="V21" s="54"/>
      <c r="W21" s="54"/>
      <c r="X21" s="54" t="s">
        <v>84</v>
      </c>
      <c r="Y21" s="54"/>
      <c r="Z21" s="54"/>
      <c r="AA21" s="54"/>
      <c r="AB21" s="54"/>
      <c r="AC21" s="54" t="s">
        <v>84</v>
      </c>
      <c r="AD21" s="54"/>
      <c r="AE21" s="54"/>
      <c r="AF21" s="54"/>
      <c r="AG21" s="54"/>
      <c r="AH21" s="54"/>
      <c r="AI21" s="54" t="s">
        <v>84</v>
      </c>
      <c r="AJ21" s="54"/>
      <c r="AK21" s="54"/>
      <c r="AL21" s="54"/>
      <c r="AM21" s="54"/>
      <c r="AN21" s="54" t="s">
        <v>84</v>
      </c>
      <c r="AO21" s="1163" t="s">
        <v>84</v>
      </c>
      <c r="AP21" s="1160"/>
      <c r="AQ21" s="1160"/>
      <c r="AR21" s="1160"/>
      <c r="AS21" s="1160"/>
      <c r="AT21" s="1160"/>
      <c r="AU21" s="1160"/>
      <c r="AV21" s="53"/>
      <c r="AW21" s="53"/>
      <c r="AX21" s="53"/>
      <c r="AY21" s="53"/>
      <c r="AZ21" s="52"/>
      <c r="BA21" s="54" t="s">
        <v>84</v>
      </c>
      <c r="BB21" s="548"/>
    </row>
    <row r="22" spans="1:54" ht="18" customHeight="1">
      <c r="B22" s="611" t="s">
        <v>16</v>
      </c>
      <c r="C22" s="611"/>
      <c r="D22" s="611"/>
      <c r="E22" s="655">
        <v>12</v>
      </c>
      <c r="F22" s="603"/>
      <c r="G22" s="612" t="s">
        <v>17</v>
      </c>
      <c r="H22" s="613"/>
      <c r="I22" s="1164">
        <v>296801</v>
      </c>
      <c r="J22" s="1165"/>
      <c r="K22" s="1165"/>
      <c r="L22" s="1165"/>
      <c r="M22" s="1165"/>
      <c r="N22" s="1138">
        <v>23365</v>
      </c>
      <c r="O22" s="1165"/>
      <c r="P22" s="1165"/>
      <c r="Q22" s="1165"/>
      <c r="R22" s="1165"/>
      <c r="S22" s="1165"/>
      <c r="T22" s="1138">
        <v>76100</v>
      </c>
      <c r="U22" s="1166"/>
      <c r="V22" s="1166"/>
      <c r="W22" s="1166"/>
      <c r="X22" s="1166"/>
      <c r="Y22" s="1138">
        <v>4966</v>
      </c>
      <c r="Z22" s="1166"/>
      <c r="AA22" s="1166"/>
      <c r="AB22" s="1166"/>
      <c r="AC22" s="1166"/>
      <c r="AD22" s="1138">
        <v>166028</v>
      </c>
      <c r="AE22" s="1166"/>
      <c r="AF22" s="1166"/>
      <c r="AG22" s="1166"/>
      <c r="AH22" s="1166"/>
      <c r="AI22" s="1166"/>
      <c r="AJ22" s="1138">
        <v>25853</v>
      </c>
      <c r="AK22" s="1166"/>
      <c r="AL22" s="1166"/>
      <c r="AM22" s="1166"/>
      <c r="AN22" s="1166"/>
      <c r="AO22" s="1138">
        <v>12726</v>
      </c>
      <c r="AP22" s="1165"/>
      <c r="AQ22" s="1165"/>
      <c r="AR22" s="1165"/>
      <c r="AS22" s="1165"/>
      <c r="AT22" s="1165"/>
      <c r="AU22" s="1165"/>
      <c r="AV22" s="1138">
        <v>3741</v>
      </c>
      <c r="AW22" s="1139"/>
      <c r="AX22" s="1139"/>
      <c r="AY22" s="1139"/>
      <c r="AZ22" s="1139"/>
      <c r="BA22" s="1139"/>
      <c r="BB22" s="548"/>
    </row>
    <row r="23" spans="1:54" ht="18" customHeight="1">
      <c r="A23" s="36"/>
      <c r="B23" s="95"/>
      <c r="C23" s="36"/>
      <c r="D23" s="36"/>
      <c r="E23" s="1167">
        <v>17</v>
      </c>
      <c r="F23" s="612"/>
      <c r="G23" s="36"/>
      <c r="H23" s="49"/>
      <c r="I23" s="1164">
        <v>465934</v>
      </c>
      <c r="J23" s="1165"/>
      <c r="K23" s="1165"/>
      <c r="L23" s="1165"/>
      <c r="M23" s="1165"/>
      <c r="N23" s="1138">
        <v>42700</v>
      </c>
      <c r="O23" s="1165"/>
      <c r="P23" s="1165"/>
      <c r="Q23" s="1165"/>
      <c r="R23" s="1165"/>
      <c r="S23" s="1165"/>
      <c r="T23" s="1138">
        <v>78305</v>
      </c>
      <c r="U23" s="1166"/>
      <c r="V23" s="1166"/>
      <c r="W23" s="1166"/>
      <c r="X23" s="1166"/>
      <c r="Y23" s="1138">
        <v>8519</v>
      </c>
      <c r="Z23" s="1166"/>
      <c r="AA23" s="1166"/>
      <c r="AB23" s="1166"/>
      <c r="AC23" s="1166"/>
      <c r="AD23" s="1138">
        <v>297949</v>
      </c>
      <c r="AE23" s="1166"/>
      <c r="AF23" s="1166"/>
      <c r="AG23" s="1166"/>
      <c r="AH23" s="1166"/>
      <c r="AI23" s="1166"/>
      <c r="AJ23" s="1138">
        <v>12790</v>
      </c>
      <c r="AK23" s="1166"/>
      <c r="AL23" s="1166"/>
      <c r="AM23" s="1166"/>
      <c r="AN23" s="1166"/>
      <c r="AO23" s="1138">
        <v>13817</v>
      </c>
      <c r="AP23" s="1165"/>
      <c r="AQ23" s="1165"/>
      <c r="AR23" s="1165"/>
      <c r="AS23" s="1165"/>
      <c r="AT23" s="1165"/>
      <c r="AU23" s="1165"/>
      <c r="AV23" s="1138">
        <v>5749</v>
      </c>
      <c r="AW23" s="1139"/>
      <c r="AX23" s="1139"/>
      <c r="AY23" s="1139"/>
      <c r="AZ23" s="1139"/>
      <c r="BA23" s="1139"/>
      <c r="BB23" s="548"/>
    </row>
    <row r="24" spans="1:54" ht="18" customHeight="1">
      <c r="A24" s="36"/>
      <c r="B24" s="95"/>
      <c r="C24" s="36"/>
      <c r="D24" s="36"/>
      <c r="E24" s="1167">
        <v>22</v>
      </c>
      <c r="F24" s="612"/>
      <c r="G24" s="42"/>
      <c r="H24" s="49"/>
      <c r="I24" s="1164">
        <v>777249</v>
      </c>
      <c r="J24" s="1165"/>
      <c r="K24" s="1165"/>
      <c r="L24" s="1165"/>
      <c r="M24" s="1165"/>
      <c r="N24" s="1138">
        <v>115103</v>
      </c>
      <c r="O24" s="1165"/>
      <c r="P24" s="1165"/>
      <c r="Q24" s="1165"/>
      <c r="R24" s="1165"/>
      <c r="S24" s="1165"/>
      <c r="T24" s="1138">
        <v>78908</v>
      </c>
      <c r="U24" s="1166"/>
      <c r="V24" s="1166"/>
      <c r="W24" s="1166"/>
      <c r="X24" s="1166"/>
      <c r="Y24" s="1138">
        <v>10983</v>
      </c>
      <c r="Z24" s="1166"/>
      <c r="AA24" s="1166"/>
      <c r="AB24" s="1166"/>
      <c r="AC24" s="1166"/>
      <c r="AD24" s="1138">
        <v>526636</v>
      </c>
      <c r="AE24" s="1166"/>
      <c r="AF24" s="1166"/>
      <c r="AG24" s="1166"/>
      <c r="AH24" s="1166"/>
      <c r="AI24" s="1166"/>
      <c r="AJ24" s="1138">
        <v>13917</v>
      </c>
      <c r="AK24" s="1166"/>
      <c r="AL24" s="1166"/>
      <c r="AM24" s="1166"/>
      <c r="AN24" s="1166"/>
      <c r="AO24" s="1138">
        <v>16588</v>
      </c>
      <c r="AP24" s="1165"/>
      <c r="AQ24" s="1165"/>
      <c r="AR24" s="1165"/>
      <c r="AS24" s="1165"/>
      <c r="AT24" s="1165"/>
      <c r="AU24" s="1165"/>
      <c r="AV24" s="1138">
        <v>5921</v>
      </c>
      <c r="AW24" s="1139"/>
      <c r="AX24" s="1139"/>
      <c r="AY24" s="1139"/>
      <c r="AZ24" s="1139"/>
      <c r="BA24" s="1139"/>
      <c r="BB24" s="548"/>
    </row>
    <row r="25" spans="1:54" ht="18" customHeight="1">
      <c r="A25" s="36"/>
      <c r="B25" s="95"/>
      <c r="C25" s="42"/>
      <c r="D25" s="42"/>
      <c r="E25" s="1167">
        <v>27</v>
      </c>
      <c r="F25" s="612"/>
      <c r="G25" s="36"/>
      <c r="H25" s="49"/>
      <c r="I25" s="1164">
        <v>1519551</v>
      </c>
      <c r="J25" s="1165"/>
      <c r="K25" s="1165"/>
      <c r="L25" s="1165"/>
      <c r="M25" s="1165"/>
      <c r="N25" s="1138">
        <v>157601</v>
      </c>
      <c r="O25" s="1165"/>
      <c r="P25" s="1165"/>
      <c r="Q25" s="1165"/>
      <c r="R25" s="1165"/>
      <c r="S25" s="1165"/>
      <c r="T25" s="1138">
        <v>231894</v>
      </c>
      <c r="U25" s="1166"/>
      <c r="V25" s="1166"/>
      <c r="W25" s="1166"/>
      <c r="X25" s="1166"/>
      <c r="Y25" s="1138">
        <v>117381</v>
      </c>
      <c r="Z25" s="1166"/>
      <c r="AA25" s="1166"/>
      <c r="AB25" s="1166"/>
      <c r="AC25" s="1166"/>
      <c r="AD25" s="1138">
        <v>880966</v>
      </c>
      <c r="AE25" s="1166"/>
      <c r="AF25" s="1166"/>
      <c r="AG25" s="1166"/>
      <c r="AH25" s="1166"/>
      <c r="AI25" s="1166"/>
      <c r="AJ25" s="1138">
        <v>29610</v>
      </c>
      <c r="AK25" s="1166"/>
      <c r="AL25" s="1166"/>
      <c r="AM25" s="1166"/>
      <c r="AN25" s="1166"/>
      <c r="AO25" s="1138">
        <v>26286</v>
      </c>
      <c r="AP25" s="1165"/>
      <c r="AQ25" s="1165"/>
      <c r="AR25" s="1165"/>
      <c r="AS25" s="1165"/>
      <c r="AT25" s="1165"/>
      <c r="AU25" s="1165"/>
      <c r="AV25" s="1138">
        <v>8899</v>
      </c>
      <c r="AW25" s="1139"/>
      <c r="AX25" s="1139"/>
      <c r="AY25" s="1139"/>
      <c r="AZ25" s="1139"/>
      <c r="BA25" s="1139"/>
      <c r="BB25" s="548"/>
    </row>
    <row r="26" spans="1:54" ht="18" customHeight="1">
      <c r="A26" s="36"/>
      <c r="B26" s="653" t="s">
        <v>83</v>
      </c>
      <c r="C26" s="653"/>
      <c r="D26" s="653"/>
      <c r="E26" s="603">
        <v>2</v>
      </c>
      <c r="F26" s="603"/>
      <c r="G26" s="612" t="s">
        <v>17</v>
      </c>
      <c r="H26" s="613"/>
      <c r="I26" s="1164">
        <v>272395</v>
      </c>
      <c r="J26" s="1165"/>
      <c r="K26" s="1165"/>
      <c r="L26" s="1165"/>
      <c r="M26" s="1165"/>
      <c r="N26" s="1138">
        <v>27425</v>
      </c>
      <c r="O26" s="1165"/>
      <c r="P26" s="1165"/>
      <c r="Q26" s="1165"/>
      <c r="R26" s="1165"/>
      <c r="S26" s="1165"/>
      <c r="T26" s="1138">
        <v>50463</v>
      </c>
      <c r="U26" s="1166"/>
      <c r="V26" s="1166"/>
      <c r="W26" s="1166"/>
      <c r="X26" s="1166"/>
      <c r="Y26" s="1138">
        <v>31841</v>
      </c>
      <c r="Z26" s="1166"/>
      <c r="AA26" s="1166"/>
      <c r="AB26" s="1166"/>
      <c r="AC26" s="1166"/>
      <c r="AD26" s="1138">
        <v>122429</v>
      </c>
      <c r="AE26" s="1166"/>
      <c r="AF26" s="1166"/>
      <c r="AG26" s="1166"/>
      <c r="AH26" s="1166"/>
      <c r="AI26" s="1166"/>
      <c r="AJ26" s="1138">
        <v>5180</v>
      </c>
      <c r="AK26" s="1166"/>
      <c r="AL26" s="1166"/>
      <c r="AM26" s="1166"/>
      <c r="AN26" s="1166"/>
      <c r="AO26" s="1138">
        <v>5677</v>
      </c>
      <c r="AP26" s="1165"/>
      <c r="AQ26" s="1165"/>
      <c r="AR26" s="1165"/>
      <c r="AS26" s="1165"/>
      <c r="AT26" s="1165"/>
      <c r="AU26" s="1165"/>
      <c r="AV26" s="1138">
        <v>2005</v>
      </c>
      <c r="AW26" s="1139"/>
      <c r="AX26" s="1139"/>
      <c r="AY26" s="1139"/>
      <c r="AZ26" s="1139"/>
      <c r="BA26" s="1139"/>
      <c r="BB26" s="548"/>
    </row>
    <row r="27" spans="1:54" ht="18" customHeight="1">
      <c r="A27" s="36"/>
      <c r="B27" s="36"/>
      <c r="C27" s="36"/>
      <c r="D27" s="36"/>
      <c r="E27" s="603">
        <v>3</v>
      </c>
      <c r="F27" s="603"/>
      <c r="G27" s="36"/>
      <c r="H27" s="36"/>
      <c r="I27" s="1164">
        <v>5548</v>
      </c>
      <c r="J27" s="1165"/>
      <c r="K27" s="1165"/>
      <c r="L27" s="1165"/>
      <c r="M27" s="1165"/>
      <c r="N27" s="1138">
        <v>279</v>
      </c>
      <c r="O27" s="1165"/>
      <c r="P27" s="1165"/>
      <c r="Q27" s="1165"/>
      <c r="R27" s="1165"/>
      <c r="S27" s="1165"/>
      <c r="T27" s="1138">
        <v>360</v>
      </c>
      <c r="U27" s="1166"/>
      <c r="V27" s="1166"/>
      <c r="W27" s="1166"/>
      <c r="X27" s="1166"/>
      <c r="Y27" s="1138">
        <v>2</v>
      </c>
      <c r="Z27" s="1166"/>
      <c r="AA27" s="1166"/>
      <c r="AB27" s="1166"/>
      <c r="AC27" s="1166"/>
      <c r="AD27" s="1138">
        <v>1503</v>
      </c>
      <c r="AE27" s="1166"/>
      <c r="AF27" s="1166"/>
      <c r="AG27" s="1166"/>
      <c r="AH27" s="1166"/>
      <c r="AI27" s="1166"/>
      <c r="AJ27" s="1138">
        <v>313</v>
      </c>
      <c r="AK27" s="1166"/>
      <c r="AL27" s="1166"/>
      <c r="AM27" s="1166"/>
      <c r="AN27" s="1166"/>
      <c r="AO27" s="1138">
        <v>94</v>
      </c>
      <c r="AP27" s="1165"/>
      <c r="AQ27" s="1165"/>
      <c r="AR27" s="1165"/>
      <c r="AS27" s="1165"/>
      <c r="AT27" s="1165"/>
      <c r="AU27" s="1165"/>
      <c r="AV27" s="1138">
        <v>150</v>
      </c>
      <c r="AW27" s="1139"/>
      <c r="AX27" s="1139"/>
      <c r="AY27" s="1139"/>
      <c r="AZ27" s="1139"/>
      <c r="BA27" s="1139"/>
      <c r="BB27" s="548"/>
    </row>
    <row r="28" spans="1:54" ht="18" customHeight="1">
      <c r="A28" s="36"/>
      <c r="B28" s="36"/>
      <c r="C28" s="36"/>
      <c r="D28" s="36"/>
      <c r="E28" s="603">
        <v>4</v>
      </c>
      <c r="F28" s="603"/>
      <c r="G28" s="36"/>
      <c r="H28" s="36"/>
      <c r="I28" s="1164">
        <v>390776</v>
      </c>
      <c r="J28" s="1165"/>
      <c r="K28" s="1165"/>
      <c r="L28" s="1165"/>
      <c r="M28" s="1165"/>
      <c r="N28" s="1138">
        <v>2743</v>
      </c>
      <c r="O28" s="1165"/>
      <c r="P28" s="1165"/>
      <c r="Q28" s="1165"/>
      <c r="R28" s="1165"/>
      <c r="S28" s="1165"/>
      <c r="T28" s="1138">
        <v>26077</v>
      </c>
      <c r="U28" s="1166"/>
      <c r="V28" s="1166"/>
      <c r="W28" s="1166"/>
      <c r="X28" s="1166"/>
      <c r="Y28" s="1138">
        <v>20098</v>
      </c>
      <c r="Z28" s="1166"/>
      <c r="AA28" s="1166"/>
      <c r="AB28" s="1166"/>
      <c r="AC28" s="1166"/>
      <c r="AD28" s="1138">
        <v>259625</v>
      </c>
      <c r="AE28" s="1166"/>
      <c r="AF28" s="1166"/>
      <c r="AG28" s="1166"/>
      <c r="AH28" s="1166"/>
      <c r="AI28" s="1166"/>
      <c r="AJ28" s="1138">
        <v>4010</v>
      </c>
      <c r="AK28" s="1166"/>
      <c r="AL28" s="1166"/>
      <c r="AM28" s="1166"/>
      <c r="AN28" s="1166"/>
      <c r="AO28" s="1138">
        <v>5280</v>
      </c>
      <c r="AP28" s="1165"/>
      <c r="AQ28" s="1165"/>
      <c r="AR28" s="1165"/>
      <c r="AS28" s="1165"/>
      <c r="AT28" s="1165"/>
      <c r="AU28" s="1165"/>
      <c r="AV28" s="1138">
        <v>1591</v>
      </c>
      <c r="AW28" s="1139"/>
      <c r="AX28" s="1139"/>
      <c r="AY28" s="1139"/>
      <c r="AZ28" s="1139"/>
      <c r="BA28" s="1139"/>
      <c r="BB28" s="548"/>
    </row>
    <row r="29" spans="1:54" ht="18" customHeight="1">
      <c r="A29" s="36"/>
      <c r="B29" s="36"/>
      <c r="C29" s="36"/>
      <c r="D29" s="36"/>
      <c r="E29" s="603">
        <v>5</v>
      </c>
      <c r="F29" s="603"/>
      <c r="G29" s="36"/>
      <c r="H29" s="36"/>
      <c r="I29" s="1164">
        <v>2691187</v>
      </c>
      <c r="J29" s="1165"/>
      <c r="K29" s="1165"/>
      <c r="L29" s="1165"/>
      <c r="M29" s="1165"/>
      <c r="N29" s="1138">
        <v>78981</v>
      </c>
      <c r="O29" s="1165"/>
      <c r="P29" s="1165"/>
      <c r="Q29" s="1165"/>
      <c r="R29" s="1165"/>
      <c r="S29" s="1165"/>
      <c r="T29" s="1138">
        <v>346686</v>
      </c>
      <c r="U29" s="1166"/>
      <c r="V29" s="1166"/>
      <c r="W29" s="1166"/>
      <c r="X29" s="1166"/>
      <c r="Y29" s="1138">
        <v>255557</v>
      </c>
      <c r="Z29" s="1166"/>
      <c r="AA29" s="1166"/>
      <c r="AB29" s="1166"/>
      <c r="AC29" s="1166"/>
      <c r="AD29" s="1138">
        <v>1719995</v>
      </c>
      <c r="AE29" s="1166"/>
      <c r="AF29" s="1166"/>
      <c r="AG29" s="1166"/>
      <c r="AH29" s="1166"/>
      <c r="AI29" s="1166"/>
      <c r="AJ29" s="1138">
        <v>43301</v>
      </c>
      <c r="AK29" s="1166"/>
      <c r="AL29" s="1166"/>
      <c r="AM29" s="1166"/>
      <c r="AN29" s="1166"/>
      <c r="AO29" s="1138">
        <v>45747</v>
      </c>
      <c r="AP29" s="1165"/>
      <c r="AQ29" s="1165"/>
      <c r="AR29" s="1165"/>
      <c r="AS29" s="1165"/>
      <c r="AT29" s="1165"/>
      <c r="AU29" s="1165"/>
      <c r="AV29" s="1138">
        <v>16360</v>
      </c>
      <c r="AW29" s="1139"/>
      <c r="AX29" s="1139"/>
      <c r="AY29" s="1139"/>
      <c r="AZ29" s="1139"/>
      <c r="BA29" s="1139"/>
      <c r="BB29" s="548"/>
    </row>
    <row r="30" spans="1:54" s="28" customFormat="1" ht="6" customHeight="1">
      <c r="A30" s="26"/>
      <c r="B30" s="73"/>
      <c r="C30" s="73"/>
      <c r="D30" s="73"/>
      <c r="E30" s="73"/>
      <c r="F30" s="73"/>
      <c r="G30" s="73"/>
      <c r="H30" s="87"/>
      <c r="I30" s="74"/>
      <c r="J30" s="73"/>
      <c r="K30" s="73"/>
      <c r="L30" s="73"/>
      <c r="M30" s="73"/>
      <c r="N30" s="1168"/>
      <c r="O30" s="1169"/>
      <c r="P30" s="1169"/>
      <c r="Q30" s="1169"/>
      <c r="R30" s="1169"/>
      <c r="S30" s="1169"/>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row>
    <row r="31" spans="1:54" s="28" customFormat="1" ht="12.9" customHeight="1">
      <c r="B31" s="28" t="s">
        <v>1068</v>
      </c>
    </row>
    <row r="32" spans="1:54" s="28" customFormat="1" ht="12.9" customHeight="1">
      <c r="B32" s="1171" t="s">
        <v>1069</v>
      </c>
      <c r="C32" s="1172"/>
      <c r="D32" s="1172"/>
      <c r="E32" s="1172"/>
      <c r="F32" s="1172"/>
      <c r="G32" s="1172"/>
      <c r="H32" s="1172"/>
      <c r="I32" s="1172"/>
      <c r="J32" s="1172"/>
      <c r="K32" s="1172"/>
      <c r="L32" s="1172"/>
      <c r="M32" s="1172"/>
      <c r="N32" s="1172"/>
      <c r="O32" s="1172"/>
      <c r="P32" s="1172"/>
      <c r="Q32" s="1172"/>
      <c r="R32" s="1172"/>
      <c r="S32" s="1172"/>
      <c r="T32" s="1172"/>
      <c r="U32" s="1172"/>
      <c r="V32" s="1172"/>
      <c r="W32" s="1172"/>
      <c r="X32" s="1172"/>
      <c r="Y32" s="1172"/>
      <c r="Z32" s="1172"/>
    </row>
    <row r="33" spans="2:54" s="28" customFormat="1" ht="13.2" customHeight="1">
      <c r="B33" s="28" t="s">
        <v>996</v>
      </c>
    </row>
    <row r="34" spans="2:54" s="28" customFormat="1" ht="12.9" customHeight="1"/>
    <row r="35" spans="2:54" s="28" customFormat="1" ht="12.9" customHeight="1">
      <c r="BB35" s="29"/>
    </row>
  </sheetData>
  <mergeCells count="150">
    <mergeCell ref="B32:Z32"/>
    <mergeCell ref="AS9:BA9"/>
    <mergeCell ref="AA11:AI11"/>
    <mergeCell ref="AJ10:AR10"/>
    <mergeCell ref="AJ11:AR11"/>
    <mergeCell ref="AA9:AI9"/>
    <mergeCell ref="I10:Q10"/>
    <mergeCell ref="E8:F8"/>
    <mergeCell ref="AB6:AH6"/>
    <mergeCell ref="B8:D8"/>
    <mergeCell ref="G8:H8"/>
    <mergeCell ref="R8:Z8"/>
    <mergeCell ref="AS11:BA11"/>
    <mergeCell ref="AK5:AQ6"/>
    <mergeCell ref="AT5:AZ6"/>
    <mergeCell ref="AS8:BA8"/>
    <mergeCell ref="AJ8:AR8"/>
    <mergeCell ref="AS15:BA15"/>
    <mergeCell ref="E14:F14"/>
    <mergeCell ref="AJ14:AR14"/>
    <mergeCell ref="E12:F12"/>
    <mergeCell ref="AS14:BA14"/>
    <mergeCell ref="J6:P6"/>
    <mergeCell ref="S6:Y6"/>
    <mergeCell ref="B5:H6"/>
    <mergeCell ref="N5:AD5"/>
    <mergeCell ref="I13:Q13"/>
    <mergeCell ref="R13:Z13"/>
    <mergeCell ref="E13:F13"/>
    <mergeCell ref="E9:F9"/>
    <mergeCell ref="I9:Q9"/>
    <mergeCell ref="R9:Z9"/>
    <mergeCell ref="AS12:BA12"/>
    <mergeCell ref="AJ13:AR13"/>
    <mergeCell ref="E10:F10"/>
    <mergeCell ref="AA10:AI10"/>
    <mergeCell ref="AS13:BA13"/>
    <mergeCell ref="AA13:AI13"/>
    <mergeCell ref="AS10:BA10"/>
    <mergeCell ref="E11:F11"/>
    <mergeCell ref="AJ9:AR9"/>
    <mergeCell ref="R10:Z10"/>
    <mergeCell ref="I11:Q11"/>
    <mergeCell ref="R11:Z11"/>
    <mergeCell ref="I8:Q8"/>
    <mergeCell ref="AA8:AI8"/>
    <mergeCell ref="AA12:AI12"/>
    <mergeCell ref="AJ12:AR12"/>
    <mergeCell ref="I12:Q12"/>
    <mergeCell ref="R12:Z12"/>
    <mergeCell ref="B12:D12"/>
    <mergeCell ref="G12:H12"/>
    <mergeCell ref="I14:Q14"/>
    <mergeCell ref="R14:Z14"/>
    <mergeCell ref="AA14:AI14"/>
    <mergeCell ref="N22:S22"/>
    <mergeCell ref="T22:X22"/>
    <mergeCell ref="Y22:AC22"/>
    <mergeCell ref="AD22:AI22"/>
    <mergeCell ref="E15:F15"/>
    <mergeCell ref="I23:M23"/>
    <mergeCell ref="N23:S23"/>
    <mergeCell ref="AO23:AU23"/>
    <mergeCell ref="E24:F24"/>
    <mergeCell ref="I24:M24"/>
    <mergeCell ref="N24:S24"/>
    <mergeCell ref="T24:X24"/>
    <mergeCell ref="Y24:AC24"/>
    <mergeCell ref="AD24:AI24"/>
    <mergeCell ref="AJ24:AN24"/>
    <mergeCell ref="AO24:AU24"/>
    <mergeCell ref="AD23:AI23"/>
    <mergeCell ref="AJ23:AN23"/>
    <mergeCell ref="T23:X23"/>
    <mergeCell ref="Y23:AC23"/>
    <mergeCell ref="I15:Q15"/>
    <mergeCell ref="R15:Z15"/>
    <mergeCell ref="AA15:AI15"/>
    <mergeCell ref="AJ15:AR15"/>
    <mergeCell ref="AV24:BA24"/>
    <mergeCell ref="E25:F25"/>
    <mergeCell ref="I25:M25"/>
    <mergeCell ref="N25:S25"/>
    <mergeCell ref="T25:X25"/>
    <mergeCell ref="Y25:AC25"/>
    <mergeCell ref="AD25:AI25"/>
    <mergeCell ref="AJ25:AN25"/>
    <mergeCell ref="AO25:AU25"/>
    <mergeCell ref="AV25:BA25"/>
    <mergeCell ref="T27:X27"/>
    <mergeCell ref="Y27:AC27"/>
    <mergeCell ref="AD27:AI27"/>
    <mergeCell ref="AJ27:AN27"/>
    <mergeCell ref="AO27:AU27"/>
    <mergeCell ref="AV27:BA27"/>
    <mergeCell ref="E26:F26"/>
    <mergeCell ref="I26:M26"/>
    <mergeCell ref="N26:S26"/>
    <mergeCell ref="T26:X26"/>
    <mergeCell ref="Y26:AC26"/>
    <mergeCell ref="AD26:AI26"/>
    <mergeCell ref="AJ26:AN26"/>
    <mergeCell ref="AO26:AU26"/>
    <mergeCell ref="AV26:BA26"/>
    <mergeCell ref="E27:F27"/>
    <mergeCell ref="I27:M27"/>
    <mergeCell ref="N27:S27"/>
    <mergeCell ref="N30:S30"/>
    <mergeCell ref="AO28:AU28"/>
    <mergeCell ref="AV28:BA28"/>
    <mergeCell ref="E29:F29"/>
    <mergeCell ref="I29:M29"/>
    <mergeCell ref="N29:S29"/>
    <mergeCell ref="T29:X29"/>
    <mergeCell ref="Y29:AC29"/>
    <mergeCell ref="AD29:AI29"/>
    <mergeCell ref="AJ29:AN29"/>
    <mergeCell ref="AO29:AU29"/>
    <mergeCell ref="AV29:BA29"/>
    <mergeCell ref="E28:F28"/>
    <mergeCell ref="I28:M28"/>
    <mergeCell ref="N28:S28"/>
    <mergeCell ref="T28:X28"/>
    <mergeCell ref="Y28:AC28"/>
    <mergeCell ref="AD28:AI28"/>
    <mergeCell ref="AJ28:AN28"/>
    <mergeCell ref="AV23:BA23"/>
    <mergeCell ref="B26:D26"/>
    <mergeCell ref="G26:H26"/>
    <mergeCell ref="B18:H20"/>
    <mergeCell ref="I18:BA18"/>
    <mergeCell ref="I19:M20"/>
    <mergeCell ref="AJ19:AN20"/>
    <mergeCell ref="AO19:AU20"/>
    <mergeCell ref="AV19:BA20"/>
    <mergeCell ref="N20:S20"/>
    <mergeCell ref="T20:X20"/>
    <mergeCell ref="Y20:AC20"/>
    <mergeCell ref="AD20:AI20"/>
    <mergeCell ref="I21:M21"/>
    <mergeCell ref="N21:S21"/>
    <mergeCell ref="AO21:AU21"/>
    <mergeCell ref="B22:D22"/>
    <mergeCell ref="E22:F22"/>
    <mergeCell ref="G22:H22"/>
    <mergeCell ref="I22:M22"/>
    <mergeCell ref="AJ22:AN22"/>
    <mergeCell ref="AO22:AU22"/>
    <mergeCell ref="AV22:BA22"/>
    <mergeCell ref="E23:F23"/>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colBreaks count="1" manualBreakCount="1">
    <brk id="53" max="33"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43"/>
  <sheetViews>
    <sheetView tabSelected="1" view="pageBreakPreview" topLeftCell="A8" zoomScale="90" zoomScaleNormal="100" zoomScaleSheetLayoutView="90" workbookViewId="0">
      <selection activeCell="BQ22" sqref="BQ22"/>
    </sheetView>
  </sheetViews>
  <sheetFormatPr defaultColWidth="9" defaultRowHeight="20.100000000000001" customHeight="1"/>
  <cols>
    <col min="1" max="1" width="1.44140625" style="26" customWidth="1"/>
    <col min="2" max="8" width="1.6640625" style="26" customWidth="1"/>
    <col min="9" max="24" width="1.44140625" style="26" customWidth="1"/>
    <col min="25" max="53" width="1.33203125" style="26" customWidth="1"/>
    <col min="54" max="54" width="1.33203125" style="27" customWidth="1"/>
    <col min="55" max="57" width="1.33203125" style="26" customWidth="1"/>
    <col min="58" max="64" width="1.44140625" style="26" customWidth="1"/>
    <col min="65" max="65" width="9.44140625" style="26" customWidth="1"/>
    <col min="66" max="66" width="1.44140625" style="26" customWidth="1"/>
    <col min="67" max="67" width="1.6640625" style="26" customWidth="1"/>
    <col min="68" max="68" width="8.77734375" style="26" customWidth="1"/>
    <col min="69" max="69" width="9.44140625" style="26" customWidth="1"/>
    <col min="70" max="71" width="1.6640625" style="26" customWidth="1"/>
    <col min="72" max="72" width="8.77734375" style="26" customWidth="1"/>
    <col min="73" max="73" width="9.44140625" style="26" customWidth="1"/>
    <col min="74" max="74" width="1.6640625" style="26" customWidth="1"/>
    <col min="75" max="16384" width="9" style="26"/>
  </cols>
  <sheetData>
    <row r="1" spans="1:85" ht="20.100000000000001" customHeight="1">
      <c r="A1" s="58"/>
    </row>
    <row r="2" spans="1:85" ht="7.5" customHeight="1">
      <c r="A2" s="58"/>
      <c r="BC2" s="36"/>
    </row>
    <row r="3" spans="1:85" ht="20.100000000000001" customHeight="1">
      <c r="B3" s="67" t="s">
        <v>1070</v>
      </c>
      <c r="C3" s="67"/>
      <c r="D3" s="67"/>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C3" s="36"/>
    </row>
    <row r="4" spans="1:85" ht="6" customHeight="1">
      <c r="B4" s="71"/>
      <c r="C4" s="71"/>
      <c r="D4" s="67"/>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142"/>
      <c r="BC4" s="36"/>
    </row>
    <row r="5" spans="1:85" ht="18.75" customHeight="1">
      <c r="B5" s="606" t="s">
        <v>4</v>
      </c>
      <c r="C5" s="606"/>
      <c r="D5" s="606"/>
      <c r="E5" s="606"/>
      <c r="F5" s="606"/>
      <c r="G5" s="606"/>
      <c r="H5" s="606"/>
      <c r="I5" s="219"/>
      <c r="J5" s="467"/>
      <c r="K5" s="467"/>
      <c r="L5" s="467"/>
      <c r="M5" s="467"/>
      <c r="N5" s="996" t="s">
        <v>1027</v>
      </c>
      <c r="O5" s="996"/>
      <c r="P5" s="996"/>
      <c r="Q5" s="996"/>
      <c r="R5" s="996"/>
      <c r="S5" s="996"/>
      <c r="T5" s="996"/>
      <c r="U5" s="996"/>
      <c r="V5" s="996"/>
      <c r="W5" s="996"/>
      <c r="X5" s="996"/>
      <c r="Y5" s="996"/>
      <c r="Z5" s="996"/>
      <c r="AA5" s="996"/>
      <c r="AB5" s="996"/>
      <c r="AC5" s="996"/>
      <c r="AD5" s="996"/>
      <c r="AE5" s="996"/>
      <c r="AF5" s="996"/>
      <c r="AG5" s="467"/>
      <c r="AH5" s="467"/>
      <c r="AI5" s="467"/>
      <c r="AJ5" s="467"/>
      <c r="AK5" s="467"/>
      <c r="AL5" s="466"/>
      <c r="AM5" s="219"/>
      <c r="AN5" s="218"/>
      <c r="AO5" s="218"/>
      <c r="AP5" s="218"/>
      <c r="AQ5" s="996" t="s">
        <v>1026</v>
      </c>
      <c r="AR5" s="996"/>
      <c r="AS5" s="996"/>
      <c r="AT5" s="996"/>
      <c r="AU5" s="996"/>
      <c r="AV5" s="996"/>
      <c r="AW5" s="996"/>
      <c r="AX5" s="996"/>
      <c r="AY5" s="996"/>
      <c r="AZ5" s="996"/>
      <c r="BA5" s="996"/>
      <c r="BB5" s="996"/>
      <c r="BC5" s="996"/>
      <c r="BD5" s="996"/>
      <c r="BE5" s="996"/>
      <c r="BF5" s="996"/>
      <c r="BG5" s="996"/>
      <c r="BH5" s="218"/>
      <c r="BI5" s="218"/>
      <c r="BJ5" s="218"/>
      <c r="BK5" s="218"/>
      <c r="BL5" s="218"/>
    </row>
    <row r="6" spans="1:85" ht="6" customHeight="1">
      <c r="B6" s="642"/>
      <c r="C6" s="642"/>
      <c r="D6" s="642"/>
      <c r="E6" s="642"/>
      <c r="F6" s="642"/>
      <c r="G6" s="642"/>
      <c r="H6" s="642"/>
      <c r="I6" s="618" t="s">
        <v>1025</v>
      </c>
      <c r="J6" s="606"/>
      <c r="K6" s="606"/>
      <c r="L6" s="606"/>
      <c r="M6" s="606"/>
      <c r="N6" s="606"/>
      <c r="O6" s="606"/>
      <c r="P6" s="606"/>
      <c r="Q6" s="618" t="s">
        <v>1024</v>
      </c>
      <c r="R6" s="606"/>
      <c r="S6" s="606"/>
      <c r="T6" s="606"/>
      <c r="U6" s="606"/>
      <c r="V6" s="606"/>
      <c r="W6" s="606"/>
      <c r="X6" s="606"/>
      <c r="Y6" s="218"/>
      <c r="Z6" s="218"/>
      <c r="AA6" s="465"/>
      <c r="AB6" s="465"/>
      <c r="AC6" s="465"/>
      <c r="AD6" s="465"/>
      <c r="AE6" s="465"/>
      <c r="AF6" s="465"/>
      <c r="AG6" s="465"/>
      <c r="AH6" s="465"/>
      <c r="AI6" s="465"/>
      <c r="AJ6" s="218"/>
      <c r="AK6" s="218"/>
      <c r="AL6" s="217"/>
      <c r="AM6" s="618" t="s">
        <v>1023</v>
      </c>
      <c r="AN6" s="606"/>
      <c r="AO6" s="606"/>
      <c r="AP6" s="606"/>
      <c r="AQ6" s="606"/>
      <c r="AR6" s="606"/>
      <c r="AS6" s="606"/>
      <c r="AT6" s="606"/>
      <c r="AU6" s="103"/>
      <c r="AV6" s="103"/>
      <c r="AW6" s="103"/>
      <c r="AX6" s="103"/>
      <c r="AY6" s="103"/>
      <c r="AZ6" s="103"/>
      <c r="BA6" s="397"/>
      <c r="BB6" s="606" t="s">
        <v>1022</v>
      </c>
      <c r="BC6" s="606"/>
      <c r="BD6" s="606"/>
      <c r="BE6" s="606"/>
      <c r="BF6" s="688"/>
      <c r="BG6" s="618" t="s">
        <v>1021</v>
      </c>
      <c r="BH6" s="606"/>
      <c r="BI6" s="606"/>
      <c r="BJ6" s="606"/>
      <c r="BK6" s="606"/>
      <c r="BL6" s="606"/>
    </row>
    <row r="7" spans="1:85" ht="6" customHeight="1">
      <c r="B7" s="642"/>
      <c r="C7" s="642"/>
      <c r="D7" s="642"/>
      <c r="E7" s="642"/>
      <c r="F7" s="642"/>
      <c r="G7" s="642"/>
      <c r="H7" s="642"/>
      <c r="I7" s="916"/>
      <c r="J7" s="642"/>
      <c r="K7" s="642"/>
      <c r="L7" s="642"/>
      <c r="M7" s="642"/>
      <c r="N7" s="642"/>
      <c r="O7" s="642"/>
      <c r="P7" s="642"/>
      <c r="Q7" s="916"/>
      <c r="R7" s="642"/>
      <c r="S7" s="642"/>
      <c r="T7" s="642"/>
      <c r="U7" s="642"/>
      <c r="V7" s="642"/>
      <c r="W7" s="642"/>
      <c r="X7" s="747"/>
      <c r="Y7" s="618" t="s">
        <v>1020</v>
      </c>
      <c r="Z7" s="606"/>
      <c r="AA7" s="606"/>
      <c r="AB7" s="606"/>
      <c r="AC7" s="606"/>
      <c r="AD7" s="606"/>
      <c r="AE7" s="606"/>
      <c r="AF7" s="465"/>
      <c r="AG7" s="465"/>
      <c r="AH7" s="465"/>
      <c r="AI7" s="465"/>
      <c r="AJ7" s="218"/>
      <c r="AK7" s="218"/>
      <c r="AL7" s="217"/>
      <c r="AM7" s="916"/>
      <c r="AN7" s="642"/>
      <c r="AO7" s="642"/>
      <c r="AP7" s="642"/>
      <c r="AQ7" s="642"/>
      <c r="AR7" s="642"/>
      <c r="AS7" s="642"/>
      <c r="AT7" s="642"/>
      <c r="AU7" s="56"/>
      <c r="AV7" s="56"/>
      <c r="AW7" s="56"/>
      <c r="AX7" s="56"/>
      <c r="AY7" s="56"/>
      <c r="AZ7" s="56"/>
      <c r="BA7" s="78"/>
      <c r="BB7" s="642"/>
      <c r="BC7" s="642"/>
      <c r="BD7" s="642"/>
      <c r="BE7" s="642"/>
      <c r="BF7" s="747"/>
      <c r="BG7" s="916"/>
      <c r="BH7" s="642"/>
      <c r="BI7" s="642"/>
      <c r="BJ7" s="642"/>
      <c r="BK7" s="642"/>
      <c r="BL7" s="642"/>
    </row>
    <row r="8" spans="1:85" ht="16.5" customHeight="1">
      <c r="B8" s="607"/>
      <c r="C8" s="607"/>
      <c r="D8" s="607"/>
      <c r="E8" s="607"/>
      <c r="F8" s="607"/>
      <c r="G8" s="607"/>
      <c r="H8" s="607"/>
      <c r="I8" s="619"/>
      <c r="J8" s="607"/>
      <c r="K8" s="607"/>
      <c r="L8" s="607"/>
      <c r="M8" s="607"/>
      <c r="N8" s="607"/>
      <c r="O8" s="607"/>
      <c r="P8" s="607"/>
      <c r="Q8" s="619"/>
      <c r="R8" s="607"/>
      <c r="S8" s="607"/>
      <c r="T8" s="607"/>
      <c r="U8" s="607"/>
      <c r="V8" s="607"/>
      <c r="W8" s="607"/>
      <c r="X8" s="685"/>
      <c r="Y8" s="619"/>
      <c r="Z8" s="607"/>
      <c r="AA8" s="607"/>
      <c r="AB8" s="607"/>
      <c r="AC8" s="607"/>
      <c r="AD8" s="607"/>
      <c r="AE8" s="607"/>
      <c r="AF8" s="605" t="s">
        <v>1019</v>
      </c>
      <c r="AG8" s="683"/>
      <c r="AH8" s="683"/>
      <c r="AI8" s="683"/>
      <c r="AJ8" s="683"/>
      <c r="AK8" s="683"/>
      <c r="AL8" s="684"/>
      <c r="AM8" s="619"/>
      <c r="AN8" s="607"/>
      <c r="AO8" s="607"/>
      <c r="AP8" s="607"/>
      <c r="AQ8" s="607"/>
      <c r="AR8" s="607"/>
      <c r="AS8" s="607"/>
      <c r="AT8" s="607"/>
      <c r="AU8" s="888" t="s">
        <v>1018</v>
      </c>
      <c r="AV8" s="889"/>
      <c r="AW8" s="889"/>
      <c r="AX8" s="889"/>
      <c r="AY8" s="889"/>
      <c r="AZ8" s="889"/>
      <c r="BA8" s="1173"/>
      <c r="BB8" s="619"/>
      <c r="BC8" s="607"/>
      <c r="BD8" s="607"/>
      <c r="BE8" s="607"/>
      <c r="BF8" s="685"/>
      <c r="BG8" s="619"/>
      <c r="BH8" s="607"/>
      <c r="BI8" s="607"/>
      <c r="BJ8" s="607"/>
      <c r="BK8" s="607"/>
      <c r="BL8" s="607"/>
    </row>
    <row r="9" spans="1:85" s="52" customFormat="1" ht="12.9" customHeight="1">
      <c r="I9" s="102"/>
      <c r="J9" s="53"/>
      <c r="K9" s="53"/>
      <c r="L9" s="53"/>
      <c r="M9" s="54"/>
      <c r="N9" s="53"/>
      <c r="P9" s="54" t="s">
        <v>95</v>
      </c>
      <c r="Q9" s="54"/>
      <c r="R9" s="53"/>
      <c r="S9" s="53"/>
      <c r="T9" s="53"/>
      <c r="U9" s="53"/>
      <c r="W9" s="53"/>
      <c r="X9" s="54" t="s">
        <v>84</v>
      </c>
      <c r="Y9" s="54"/>
      <c r="Z9" s="53"/>
      <c r="AA9" s="53"/>
      <c r="AB9" s="53"/>
      <c r="AC9" s="53"/>
      <c r="AD9" s="53"/>
      <c r="AE9" s="54" t="s">
        <v>84</v>
      </c>
      <c r="AF9" s="54"/>
      <c r="AG9" s="53"/>
      <c r="AH9" s="53"/>
      <c r="AI9" s="53"/>
      <c r="AJ9" s="53"/>
      <c r="AK9" s="53"/>
      <c r="AL9" s="54" t="s">
        <v>84</v>
      </c>
      <c r="AM9" s="53"/>
      <c r="AN9" s="54"/>
      <c r="AO9" s="53"/>
      <c r="AP9" s="53"/>
      <c r="AQ9" s="53"/>
      <c r="AR9" s="53"/>
      <c r="AS9" s="53"/>
      <c r="AT9" s="54" t="s">
        <v>95</v>
      </c>
      <c r="AV9" s="53"/>
      <c r="AW9" s="53"/>
      <c r="AX9" s="53"/>
      <c r="AY9" s="53"/>
      <c r="AZ9" s="53"/>
      <c r="BA9" s="54" t="s">
        <v>95</v>
      </c>
      <c r="BB9" s="53"/>
      <c r="BC9" s="53"/>
      <c r="BE9" s="53"/>
      <c r="BF9" s="54" t="s">
        <v>84</v>
      </c>
      <c r="BG9" s="53"/>
      <c r="BH9" s="53"/>
      <c r="BI9" s="53"/>
      <c r="BJ9" s="53"/>
      <c r="BK9" s="53"/>
      <c r="BL9" s="54" t="s">
        <v>84</v>
      </c>
    </row>
    <row r="10" spans="1:85" s="36" customFormat="1" ht="18" customHeight="1">
      <c r="B10" s="611" t="s">
        <v>16</v>
      </c>
      <c r="C10" s="611"/>
      <c r="D10" s="611"/>
      <c r="E10" s="995">
        <v>7</v>
      </c>
      <c r="F10" s="611"/>
      <c r="G10" s="603" t="s">
        <v>17</v>
      </c>
      <c r="H10" s="749"/>
      <c r="I10" s="748">
        <v>115743</v>
      </c>
      <c r="J10" s="745"/>
      <c r="K10" s="745"/>
      <c r="L10" s="745"/>
      <c r="M10" s="745"/>
      <c r="N10" s="745"/>
      <c r="O10" s="745"/>
      <c r="P10" s="745"/>
      <c r="Q10" s="745">
        <v>13582</v>
      </c>
      <c r="R10" s="745"/>
      <c r="S10" s="745"/>
      <c r="T10" s="745"/>
      <c r="U10" s="745"/>
      <c r="V10" s="745"/>
      <c r="W10" s="745"/>
      <c r="X10" s="745"/>
      <c r="Y10" s="871">
        <v>7391</v>
      </c>
      <c r="Z10" s="871"/>
      <c r="AA10" s="871"/>
      <c r="AB10" s="871"/>
      <c r="AC10" s="871"/>
      <c r="AD10" s="871"/>
      <c r="AE10" s="871"/>
      <c r="AF10" s="871">
        <v>4702</v>
      </c>
      <c r="AG10" s="871"/>
      <c r="AH10" s="871"/>
      <c r="AI10" s="871"/>
      <c r="AJ10" s="871"/>
      <c r="AK10" s="871"/>
      <c r="AL10" s="871"/>
      <c r="AM10" s="464"/>
      <c r="AN10" s="745">
        <v>40491</v>
      </c>
      <c r="AO10" s="745"/>
      <c r="AP10" s="745"/>
      <c r="AQ10" s="745"/>
      <c r="AR10" s="745"/>
      <c r="AS10" s="745"/>
      <c r="AT10" s="745"/>
      <c r="AU10" s="745">
        <v>737</v>
      </c>
      <c r="AV10" s="745"/>
      <c r="AW10" s="745"/>
      <c r="AX10" s="745"/>
      <c r="AY10" s="745"/>
      <c r="AZ10" s="745"/>
      <c r="BA10" s="745"/>
      <c r="BB10" s="745">
        <v>393</v>
      </c>
      <c r="BC10" s="745"/>
      <c r="BD10" s="745"/>
      <c r="BE10" s="745"/>
      <c r="BF10" s="745"/>
      <c r="BG10" s="871">
        <v>46827</v>
      </c>
      <c r="BH10" s="871"/>
      <c r="BI10" s="871"/>
      <c r="BJ10" s="871"/>
      <c r="BK10" s="871"/>
      <c r="BL10" s="871"/>
      <c r="BM10" s="26"/>
      <c r="BN10" s="26"/>
      <c r="BO10" s="26"/>
      <c r="BP10" s="26"/>
      <c r="BQ10" s="26"/>
      <c r="BR10" s="26"/>
      <c r="BS10" s="26"/>
      <c r="BT10" s="26"/>
      <c r="BU10" s="26"/>
      <c r="BV10" s="26"/>
      <c r="BW10" s="26"/>
      <c r="BX10" s="26"/>
    </row>
    <row r="11" spans="1:85" s="36" customFormat="1" ht="18" customHeight="1">
      <c r="B11" s="95"/>
      <c r="C11" s="42"/>
      <c r="D11" s="42"/>
      <c r="E11" s="995">
        <v>17</v>
      </c>
      <c r="F11" s="995"/>
      <c r="G11" s="42"/>
      <c r="H11" s="49"/>
      <c r="I11" s="748">
        <v>106805</v>
      </c>
      <c r="J11" s="745"/>
      <c r="K11" s="745"/>
      <c r="L11" s="745"/>
      <c r="M11" s="745"/>
      <c r="N11" s="745"/>
      <c r="O11" s="745"/>
      <c r="P11" s="745"/>
      <c r="Q11" s="745">
        <v>20866</v>
      </c>
      <c r="R11" s="745"/>
      <c r="S11" s="745"/>
      <c r="T11" s="745"/>
      <c r="U11" s="745"/>
      <c r="V11" s="745"/>
      <c r="W11" s="745"/>
      <c r="X11" s="745"/>
      <c r="Y11" s="871">
        <v>7454</v>
      </c>
      <c r="Z11" s="871"/>
      <c r="AA11" s="871"/>
      <c r="AB11" s="871"/>
      <c r="AC11" s="871"/>
      <c r="AD11" s="871"/>
      <c r="AE11" s="871"/>
      <c r="AF11" s="871">
        <v>3761</v>
      </c>
      <c r="AG11" s="871"/>
      <c r="AH11" s="871"/>
      <c r="AI11" s="871"/>
      <c r="AJ11" s="871"/>
      <c r="AK11" s="871"/>
      <c r="AL11" s="871"/>
      <c r="AM11" s="464"/>
      <c r="AN11" s="745">
        <v>51773</v>
      </c>
      <c r="AO11" s="745"/>
      <c r="AP11" s="745"/>
      <c r="AQ11" s="745"/>
      <c r="AR11" s="745"/>
      <c r="AS11" s="745"/>
      <c r="AT11" s="745"/>
      <c r="AU11" s="745">
        <v>674</v>
      </c>
      <c r="AV11" s="745"/>
      <c r="AW11" s="745"/>
      <c r="AX11" s="745"/>
      <c r="AY11" s="745"/>
      <c r="AZ11" s="745"/>
      <c r="BA11" s="745"/>
      <c r="BB11" s="745">
        <v>249</v>
      </c>
      <c r="BC11" s="745"/>
      <c r="BD11" s="745"/>
      <c r="BE11" s="745"/>
      <c r="BF11" s="745"/>
      <c r="BG11" s="871">
        <v>62585</v>
      </c>
      <c r="BH11" s="871"/>
      <c r="BI11" s="871"/>
      <c r="BJ11" s="871"/>
      <c r="BK11" s="871"/>
      <c r="BL11" s="871"/>
      <c r="BM11" s="26"/>
      <c r="BN11" s="26"/>
      <c r="BO11" s="26"/>
      <c r="BP11" s="26"/>
      <c r="BQ11" s="26"/>
      <c r="BR11" s="26"/>
      <c r="BS11" s="26"/>
      <c r="BT11" s="26"/>
      <c r="BU11" s="26"/>
      <c r="BV11" s="26"/>
      <c r="BW11" s="26"/>
      <c r="BX11" s="26"/>
    </row>
    <row r="12" spans="1:85" s="36" customFormat="1" ht="18" customHeight="1">
      <c r="B12" s="95"/>
      <c r="C12" s="42"/>
      <c r="D12" s="42"/>
      <c r="E12" s="995">
        <v>27</v>
      </c>
      <c r="F12" s="995"/>
      <c r="G12" s="42"/>
      <c r="H12" s="49"/>
      <c r="I12" s="748">
        <v>54663</v>
      </c>
      <c r="J12" s="745"/>
      <c r="K12" s="745"/>
      <c r="L12" s="745"/>
      <c r="M12" s="745"/>
      <c r="N12" s="745"/>
      <c r="O12" s="745"/>
      <c r="P12" s="745"/>
      <c r="Q12" s="745">
        <v>10992</v>
      </c>
      <c r="R12" s="745"/>
      <c r="S12" s="745"/>
      <c r="T12" s="745"/>
      <c r="U12" s="745"/>
      <c r="V12" s="745"/>
      <c r="W12" s="745"/>
      <c r="X12" s="745"/>
      <c r="Y12" s="871">
        <v>2633</v>
      </c>
      <c r="Z12" s="871"/>
      <c r="AA12" s="871"/>
      <c r="AB12" s="871"/>
      <c r="AC12" s="871"/>
      <c r="AD12" s="871"/>
      <c r="AE12" s="871"/>
      <c r="AF12" s="871">
        <v>1505</v>
      </c>
      <c r="AG12" s="871"/>
      <c r="AH12" s="871"/>
      <c r="AI12" s="871"/>
      <c r="AJ12" s="871"/>
      <c r="AK12" s="871"/>
      <c r="AL12" s="871"/>
      <c r="AM12" s="464"/>
      <c r="AN12" s="745">
        <v>39734</v>
      </c>
      <c r="AO12" s="745"/>
      <c r="AP12" s="745"/>
      <c r="AQ12" s="745"/>
      <c r="AR12" s="745"/>
      <c r="AS12" s="745"/>
      <c r="AT12" s="745"/>
      <c r="AU12" s="745">
        <v>156</v>
      </c>
      <c r="AV12" s="745"/>
      <c r="AW12" s="745"/>
      <c r="AX12" s="745"/>
      <c r="AY12" s="745"/>
      <c r="AZ12" s="745"/>
      <c r="BA12" s="745"/>
      <c r="BB12" s="745">
        <v>152</v>
      </c>
      <c r="BC12" s="745"/>
      <c r="BD12" s="745"/>
      <c r="BE12" s="745"/>
      <c r="BF12" s="745"/>
      <c r="BG12" s="871">
        <v>52758</v>
      </c>
      <c r="BH12" s="871"/>
      <c r="BI12" s="871"/>
      <c r="BJ12" s="871"/>
      <c r="BK12" s="871"/>
      <c r="BL12" s="871"/>
      <c r="BM12" s="26"/>
      <c r="BN12" s="26"/>
      <c r="BO12" s="26"/>
      <c r="BP12" s="26"/>
      <c r="BQ12" s="26"/>
      <c r="BR12" s="26"/>
      <c r="BS12" s="26"/>
      <c r="BT12" s="26"/>
      <c r="BU12" s="26"/>
      <c r="BV12" s="26"/>
      <c r="BW12" s="26"/>
      <c r="BX12" s="26"/>
    </row>
    <row r="13" spans="1:85" s="36" customFormat="1" ht="18" customHeight="1">
      <c r="B13" s="653" t="s">
        <v>83</v>
      </c>
      <c r="C13" s="653"/>
      <c r="D13" s="653"/>
      <c r="E13" s="995" t="s">
        <v>34</v>
      </c>
      <c r="F13" s="995"/>
      <c r="G13" s="603" t="s">
        <v>17</v>
      </c>
      <c r="H13" s="749"/>
      <c r="I13" s="748">
        <v>34520</v>
      </c>
      <c r="J13" s="745"/>
      <c r="K13" s="745"/>
      <c r="L13" s="745"/>
      <c r="M13" s="745"/>
      <c r="N13" s="745"/>
      <c r="O13" s="745"/>
      <c r="P13" s="745"/>
      <c r="Q13" s="745">
        <v>10198</v>
      </c>
      <c r="R13" s="745"/>
      <c r="S13" s="745"/>
      <c r="T13" s="745"/>
      <c r="U13" s="745"/>
      <c r="V13" s="745"/>
      <c r="W13" s="745"/>
      <c r="X13" s="745"/>
      <c r="Y13" s="871">
        <v>1178</v>
      </c>
      <c r="Z13" s="871"/>
      <c r="AA13" s="871"/>
      <c r="AB13" s="871"/>
      <c r="AC13" s="871"/>
      <c r="AD13" s="871"/>
      <c r="AE13" s="871"/>
      <c r="AF13" s="871">
        <v>592</v>
      </c>
      <c r="AG13" s="871"/>
      <c r="AH13" s="871"/>
      <c r="AI13" s="871"/>
      <c r="AJ13" s="871"/>
      <c r="AK13" s="871"/>
      <c r="AL13" s="871"/>
      <c r="AM13" s="464"/>
      <c r="AN13" s="745">
        <v>26936</v>
      </c>
      <c r="AO13" s="745"/>
      <c r="AP13" s="745"/>
      <c r="AQ13" s="745"/>
      <c r="AR13" s="745"/>
      <c r="AS13" s="745"/>
      <c r="AT13" s="745"/>
      <c r="AU13" s="745">
        <v>133</v>
      </c>
      <c r="AV13" s="745"/>
      <c r="AW13" s="745"/>
      <c r="AX13" s="745"/>
      <c r="AY13" s="745"/>
      <c r="AZ13" s="745"/>
      <c r="BA13" s="745"/>
      <c r="BB13" s="745">
        <v>98</v>
      </c>
      <c r="BC13" s="745"/>
      <c r="BD13" s="745"/>
      <c r="BE13" s="745"/>
      <c r="BF13" s="745"/>
      <c r="BG13" s="871">
        <v>35077</v>
      </c>
      <c r="BH13" s="871"/>
      <c r="BI13" s="871"/>
      <c r="BJ13" s="871"/>
      <c r="BK13" s="871"/>
      <c r="BL13" s="871"/>
      <c r="BM13" s="26"/>
      <c r="BN13" s="26"/>
      <c r="BO13" s="26"/>
      <c r="BP13" s="26"/>
      <c r="BQ13" s="26"/>
      <c r="BR13" s="26"/>
      <c r="BS13" s="26"/>
      <c r="BT13" s="26"/>
      <c r="BU13" s="26"/>
      <c r="BV13" s="26"/>
      <c r="BW13" s="26"/>
      <c r="BX13" s="26"/>
      <c r="BY13" s="26"/>
      <c r="BZ13" s="26"/>
      <c r="CA13" s="26"/>
      <c r="CB13" s="26"/>
      <c r="CC13" s="26"/>
      <c r="CD13" s="26"/>
      <c r="CE13" s="26"/>
      <c r="CF13" s="26"/>
      <c r="CG13" s="26"/>
    </row>
    <row r="14" spans="1:85" s="36" customFormat="1" ht="18" customHeight="1">
      <c r="B14" s="653"/>
      <c r="C14" s="653"/>
      <c r="D14" s="653"/>
      <c r="E14" s="600">
        <v>2</v>
      </c>
      <c r="F14" s="600"/>
      <c r="G14" s="603"/>
      <c r="H14" s="749"/>
      <c r="I14" s="748">
        <v>27627</v>
      </c>
      <c r="J14" s="745"/>
      <c r="K14" s="745"/>
      <c r="L14" s="745"/>
      <c r="M14" s="745"/>
      <c r="N14" s="745"/>
      <c r="O14" s="745"/>
      <c r="P14" s="745"/>
      <c r="Q14" s="745">
        <v>9433</v>
      </c>
      <c r="R14" s="745"/>
      <c r="S14" s="745"/>
      <c r="T14" s="745"/>
      <c r="U14" s="745"/>
      <c r="V14" s="745"/>
      <c r="W14" s="745"/>
      <c r="X14" s="745"/>
      <c r="Y14" s="871">
        <v>940</v>
      </c>
      <c r="Z14" s="871"/>
      <c r="AA14" s="871"/>
      <c r="AB14" s="871"/>
      <c r="AC14" s="871"/>
      <c r="AD14" s="871"/>
      <c r="AE14" s="871"/>
      <c r="AF14" s="871">
        <v>452</v>
      </c>
      <c r="AG14" s="871"/>
      <c r="AH14" s="871"/>
      <c r="AI14" s="871"/>
      <c r="AJ14" s="871"/>
      <c r="AK14" s="871"/>
      <c r="AL14" s="871"/>
      <c r="AM14" s="464"/>
      <c r="AN14" s="745">
        <v>21495</v>
      </c>
      <c r="AO14" s="745"/>
      <c r="AP14" s="745"/>
      <c r="AQ14" s="745"/>
      <c r="AR14" s="745"/>
      <c r="AS14" s="745"/>
      <c r="AT14" s="745"/>
      <c r="AU14" s="745">
        <v>111</v>
      </c>
      <c r="AV14" s="745"/>
      <c r="AW14" s="745"/>
      <c r="AX14" s="745"/>
      <c r="AY14" s="745"/>
      <c r="AZ14" s="745"/>
      <c r="BA14" s="745"/>
      <c r="BB14" s="745">
        <v>91</v>
      </c>
      <c r="BC14" s="745"/>
      <c r="BD14" s="745"/>
      <c r="BE14" s="745"/>
      <c r="BF14" s="745"/>
      <c r="BG14" s="871">
        <v>27575</v>
      </c>
      <c r="BH14" s="871"/>
      <c r="BI14" s="871"/>
      <c r="BJ14" s="871"/>
      <c r="BK14" s="871"/>
      <c r="BL14" s="871"/>
      <c r="BM14" s="26"/>
      <c r="BN14" s="26"/>
      <c r="BO14" s="26"/>
      <c r="BP14" s="26"/>
      <c r="BQ14" s="26"/>
      <c r="BR14" s="26"/>
      <c r="BS14" s="26"/>
      <c r="BT14" s="26"/>
      <c r="BU14" s="26"/>
      <c r="BV14" s="26"/>
      <c r="BW14" s="26"/>
      <c r="BX14" s="26"/>
      <c r="BY14" s="26"/>
      <c r="BZ14" s="26"/>
      <c r="CA14" s="26"/>
      <c r="CB14" s="26"/>
      <c r="CC14" s="26"/>
      <c r="CD14" s="26"/>
      <c r="CE14" s="26"/>
      <c r="CF14" s="26"/>
      <c r="CG14" s="26"/>
    </row>
    <row r="15" spans="1:85" s="36" customFormat="1" ht="18" customHeight="1">
      <c r="E15" s="603">
        <v>3</v>
      </c>
      <c r="F15" s="603"/>
      <c r="I15" s="748">
        <v>26337</v>
      </c>
      <c r="J15" s="745"/>
      <c r="K15" s="745"/>
      <c r="L15" s="745"/>
      <c r="M15" s="745"/>
      <c r="N15" s="745"/>
      <c r="O15" s="745"/>
      <c r="P15" s="745"/>
      <c r="Q15" s="745">
        <v>9108</v>
      </c>
      <c r="R15" s="745"/>
      <c r="S15" s="745"/>
      <c r="T15" s="745"/>
      <c r="U15" s="745"/>
      <c r="V15" s="745"/>
      <c r="W15" s="745"/>
      <c r="X15" s="745"/>
      <c r="Y15" s="871">
        <v>778</v>
      </c>
      <c r="Z15" s="871"/>
      <c r="AA15" s="871"/>
      <c r="AB15" s="871"/>
      <c r="AC15" s="871"/>
      <c r="AD15" s="871"/>
      <c r="AE15" s="871"/>
      <c r="AF15" s="871">
        <v>347</v>
      </c>
      <c r="AG15" s="871"/>
      <c r="AH15" s="871"/>
      <c r="AI15" s="871"/>
      <c r="AJ15" s="871"/>
      <c r="AK15" s="871"/>
      <c r="AL15" s="871"/>
      <c r="AM15" s="464"/>
      <c r="AN15" s="745">
        <v>20066</v>
      </c>
      <c r="AO15" s="745"/>
      <c r="AP15" s="745"/>
      <c r="AQ15" s="745"/>
      <c r="AR15" s="745"/>
      <c r="AS15" s="745"/>
      <c r="AT15" s="745"/>
      <c r="AU15" s="745">
        <v>94</v>
      </c>
      <c r="AV15" s="745"/>
      <c r="AW15" s="745"/>
      <c r="AX15" s="745"/>
      <c r="AY15" s="745"/>
      <c r="AZ15" s="745"/>
      <c r="BA15" s="745"/>
      <c r="BB15" s="745">
        <v>101</v>
      </c>
      <c r="BC15" s="745"/>
      <c r="BD15" s="745"/>
      <c r="BE15" s="745"/>
      <c r="BF15" s="745"/>
      <c r="BG15" s="871">
        <v>25587</v>
      </c>
      <c r="BH15" s="871"/>
      <c r="BI15" s="871"/>
      <c r="BJ15" s="871"/>
      <c r="BK15" s="871"/>
      <c r="BL15" s="871"/>
      <c r="BM15" s="26"/>
      <c r="BN15" s="26"/>
      <c r="BO15" s="26"/>
      <c r="BP15" s="26"/>
      <c r="BQ15" s="26"/>
      <c r="BR15" s="26"/>
      <c r="BS15" s="26"/>
      <c r="BT15" s="26"/>
      <c r="BU15" s="26"/>
      <c r="BV15" s="26"/>
      <c r="BW15" s="26"/>
      <c r="BX15" s="26"/>
      <c r="BY15" s="26"/>
      <c r="BZ15" s="26"/>
      <c r="CA15" s="26"/>
      <c r="CB15" s="26"/>
      <c r="CC15" s="26"/>
      <c r="CD15" s="26"/>
      <c r="CE15" s="26"/>
      <c r="CF15" s="26"/>
      <c r="CG15" s="26"/>
    </row>
    <row r="16" spans="1:85" s="36" customFormat="1" ht="18" customHeight="1">
      <c r="E16" s="603">
        <v>4</v>
      </c>
      <c r="F16" s="603"/>
      <c r="I16" s="748">
        <v>28773</v>
      </c>
      <c r="J16" s="745"/>
      <c r="K16" s="745"/>
      <c r="L16" s="745"/>
      <c r="M16" s="745"/>
      <c r="N16" s="745"/>
      <c r="O16" s="745"/>
      <c r="P16" s="745"/>
      <c r="Q16" s="745">
        <v>8559</v>
      </c>
      <c r="R16" s="745"/>
      <c r="S16" s="745"/>
      <c r="T16" s="745"/>
      <c r="U16" s="745"/>
      <c r="V16" s="745"/>
      <c r="W16" s="745"/>
      <c r="X16" s="745"/>
      <c r="Y16" s="871">
        <v>881</v>
      </c>
      <c r="Z16" s="871"/>
      <c r="AA16" s="871"/>
      <c r="AB16" s="871"/>
      <c r="AC16" s="871"/>
      <c r="AD16" s="871"/>
      <c r="AE16" s="871"/>
      <c r="AF16" s="871">
        <v>441</v>
      </c>
      <c r="AG16" s="871"/>
      <c r="AH16" s="871"/>
      <c r="AI16" s="871"/>
      <c r="AJ16" s="871"/>
      <c r="AK16" s="871"/>
      <c r="AL16" s="871"/>
      <c r="AM16" s="557"/>
      <c r="AN16" s="745">
        <v>19868</v>
      </c>
      <c r="AO16" s="745"/>
      <c r="AP16" s="745"/>
      <c r="AQ16" s="745"/>
      <c r="AR16" s="745"/>
      <c r="AS16" s="745"/>
      <c r="AT16" s="745"/>
      <c r="AU16" s="745">
        <v>91</v>
      </c>
      <c r="AV16" s="745"/>
      <c r="AW16" s="745"/>
      <c r="AX16" s="745"/>
      <c r="AY16" s="745"/>
      <c r="AZ16" s="745"/>
      <c r="BA16" s="745"/>
      <c r="BB16" s="745">
        <v>75</v>
      </c>
      <c r="BC16" s="745"/>
      <c r="BD16" s="745"/>
      <c r="BE16" s="745"/>
      <c r="BF16" s="745"/>
      <c r="BG16" s="871">
        <v>25285</v>
      </c>
      <c r="BH16" s="871"/>
      <c r="BI16" s="871"/>
      <c r="BJ16" s="871"/>
      <c r="BK16" s="871"/>
      <c r="BL16" s="871"/>
      <c r="BM16" s="26"/>
      <c r="BN16" s="26"/>
      <c r="BO16" s="26"/>
      <c r="BP16" s="26"/>
      <c r="BQ16" s="26"/>
      <c r="BR16" s="26"/>
      <c r="BS16" s="26"/>
      <c r="BT16" s="26"/>
      <c r="BU16" s="26"/>
      <c r="BV16" s="26"/>
      <c r="BW16" s="26"/>
      <c r="BX16" s="26"/>
      <c r="BY16" s="26"/>
      <c r="BZ16" s="26"/>
      <c r="CA16" s="26"/>
      <c r="CB16" s="26"/>
      <c r="CC16" s="26"/>
      <c r="CD16" s="26"/>
      <c r="CE16" s="26"/>
      <c r="CF16" s="26"/>
      <c r="CG16" s="26"/>
    </row>
    <row r="17" spans="1:85" s="36" customFormat="1" ht="18" customHeight="1">
      <c r="E17" s="603">
        <v>5</v>
      </c>
      <c r="F17" s="603"/>
      <c r="I17" s="748">
        <v>33284</v>
      </c>
      <c r="J17" s="745"/>
      <c r="K17" s="745"/>
      <c r="L17" s="745"/>
      <c r="M17" s="745"/>
      <c r="N17" s="745"/>
      <c r="O17" s="745"/>
      <c r="P17" s="745"/>
      <c r="Q17" s="745">
        <v>8923</v>
      </c>
      <c r="R17" s="745"/>
      <c r="S17" s="745"/>
      <c r="T17" s="745"/>
      <c r="U17" s="745"/>
      <c r="V17" s="745"/>
      <c r="W17" s="745"/>
      <c r="X17" s="745"/>
      <c r="Y17" s="871">
        <v>1012</v>
      </c>
      <c r="Z17" s="871"/>
      <c r="AA17" s="871"/>
      <c r="AB17" s="871"/>
      <c r="AC17" s="871"/>
      <c r="AD17" s="871"/>
      <c r="AE17" s="871"/>
      <c r="AF17" s="871">
        <v>553</v>
      </c>
      <c r="AG17" s="871"/>
      <c r="AH17" s="871"/>
      <c r="AI17" s="871"/>
      <c r="AJ17" s="871"/>
      <c r="AK17" s="871"/>
      <c r="AL17" s="871"/>
      <c r="AM17" s="557"/>
      <c r="AN17" s="745">
        <v>20173</v>
      </c>
      <c r="AO17" s="745"/>
      <c r="AP17" s="745"/>
      <c r="AQ17" s="745"/>
      <c r="AR17" s="745"/>
      <c r="AS17" s="745"/>
      <c r="AT17" s="745"/>
      <c r="AU17" s="745">
        <v>87</v>
      </c>
      <c r="AV17" s="745"/>
      <c r="AW17" s="745"/>
      <c r="AX17" s="745"/>
      <c r="AY17" s="745"/>
      <c r="AZ17" s="745"/>
      <c r="BA17" s="745"/>
      <c r="BB17" s="745">
        <v>103</v>
      </c>
      <c r="BC17" s="745"/>
      <c r="BD17" s="745"/>
      <c r="BE17" s="745"/>
      <c r="BF17" s="745"/>
      <c r="BG17" s="871">
        <v>25699</v>
      </c>
      <c r="BH17" s="871"/>
      <c r="BI17" s="871"/>
      <c r="BJ17" s="871"/>
      <c r="BK17" s="871"/>
      <c r="BL17" s="871"/>
      <c r="BM17" s="26"/>
      <c r="BN17" s="26"/>
      <c r="BO17" s="26"/>
      <c r="BP17" s="26"/>
      <c r="BQ17" s="26"/>
      <c r="BR17" s="26"/>
      <c r="BS17" s="26"/>
      <c r="BT17" s="26"/>
      <c r="BU17" s="26"/>
      <c r="BV17" s="26"/>
      <c r="BW17" s="26"/>
      <c r="BX17" s="26"/>
      <c r="BY17" s="26"/>
      <c r="BZ17" s="26"/>
      <c r="CA17" s="26"/>
      <c r="CB17" s="26"/>
      <c r="CC17" s="26"/>
      <c r="CD17" s="26"/>
      <c r="CE17" s="26"/>
      <c r="CF17" s="26"/>
      <c r="CG17" s="26"/>
    </row>
    <row r="18" spans="1:85" ht="6" customHeight="1">
      <c r="B18" s="73"/>
      <c r="C18" s="73"/>
      <c r="D18" s="73"/>
      <c r="E18" s="73"/>
      <c r="F18" s="73"/>
      <c r="G18" s="73"/>
      <c r="H18" s="87"/>
      <c r="I18" s="74"/>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38"/>
      <c r="AW18" s="38"/>
      <c r="AX18" s="38"/>
      <c r="AY18" s="73"/>
      <c r="AZ18" s="73"/>
      <c r="BA18" s="73"/>
      <c r="BB18" s="73"/>
      <c r="BC18" s="73"/>
      <c r="BD18" s="173"/>
      <c r="BE18" s="73"/>
      <c r="BF18" s="38"/>
      <c r="BG18" s="73"/>
      <c r="BH18" s="38"/>
      <c r="BI18" s="38"/>
      <c r="BJ18" s="38"/>
      <c r="BK18" s="38"/>
      <c r="BL18" s="38"/>
      <c r="BM18" s="36"/>
      <c r="BN18" s="36"/>
      <c r="BO18" s="36"/>
      <c r="BP18" s="36"/>
      <c r="BQ18" s="36"/>
      <c r="BR18" s="36"/>
      <c r="BS18" s="36"/>
      <c r="BT18" s="36"/>
      <c r="BU18" s="36"/>
      <c r="BV18" s="36"/>
      <c r="BW18" s="36"/>
    </row>
    <row r="19" spans="1:85" s="28" customFormat="1" ht="12.9" customHeight="1">
      <c r="B19" s="28" t="s">
        <v>1017</v>
      </c>
    </row>
    <row r="20" spans="1:85" s="28" customFormat="1" ht="12.9" customHeight="1">
      <c r="B20" s="28" t="s">
        <v>1016</v>
      </c>
    </row>
    <row r="21" spans="1:85" ht="13.5" customHeight="1">
      <c r="BC21" s="36"/>
      <c r="BD21" s="36"/>
      <c r="BE21" s="36"/>
      <c r="BF21" s="36"/>
      <c r="BG21" s="36"/>
      <c r="BH21" s="36"/>
      <c r="BI21" s="36"/>
      <c r="BJ21" s="36"/>
      <c r="BK21" s="36"/>
      <c r="BL21" s="36"/>
      <c r="BM21" s="36"/>
      <c r="BN21" s="36"/>
      <c r="BO21" s="36"/>
      <c r="BP21" s="36"/>
      <c r="BQ21" s="36"/>
      <c r="BR21" s="36"/>
      <c r="BS21" s="36"/>
      <c r="BT21" s="36"/>
      <c r="BU21" s="36"/>
      <c r="BV21" s="36"/>
      <c r="BW21" s="36"/>
    </row>
    <row r="22" spans="1:85" ht="20.100000000000001" customHeight="1">
      <c r="BC22" s="36"/>
      <c r="BD22" s="36"/>
      <c r="BE22" s="36"/>
      <c r="BF22" s="36"/>
      <c r="BG22" s="36"/>
      <c r="BH22" s="36"/>
      <c r="BI22" s="36"/>
      <c r="BJ22" s="36"/>
      <c r="BK22" s="36"/>
      <c r="BL22" s="36"/>
      <c r="BM22" s="36"/>
      <c r="BN22" s="36"/>
      <c r="BO22" s="36"/>
      <c r="BP22" s="36"/>
      <c r="BQ22" s="36"/>
      <c r="BR22" s="36"/>
      <c r="BS22" s="36"/>
      <c r="BT22" s="36"/>
      <c r="BU22" s="36"/>
      <c r="BV22" s="36"/>
      <c r="BW22" s="36"/>
    </row>
    <row r="23" spans="1:85" ht="15" customHeight="1">
      <c r="A23" s="58"/>
      <c r="BC23" s="36"/>
      <c r="BD23" s="36"/>
      <c r="BE23" s="36"/>
      <c r="BF23" s="36"/>
      <c r="BG23" s="36"/>
      <c r="BH23" s="36"/>
      <c r="BI23" s="36"/>
      <c r="BJ23" s="36"/>
      <c r="BK23" s="36"/>
      <c r="BL23" s="36"/>
      <c r="BM23" s="36"/>
      <c r="BN23" s="36"/>
      <c r="BO23" s="36"/>
      <c r="BP23" s="36"/>
      <c r="BQ23" s="36"/>
      <c r="BR23" s="36"/>
      <c r="BS23" s="36"/>
      <c r="BT23" s="36"/>
      <c r="BU23" s="36"/>
      <c r="BV23" s="36"/>
      <c r="BW23" s="36"/>
    </row>
    <row r="24" spans="1:85" ht="20.100000000000001" customHeight="1">
      <c r="B24" s="67" t="s">
        <v>1071</v>
      </c>
      <c r="C24" s="67"/>
      <c r="D24" s="67"/>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C24" s="36"/>
      <c r="BD24" s="36"/>
      <c r="BE24" s="36"/>
      <c r="BF24" s="36"/>
      <c r="BG24" s="36"/>
      <c r="BH24" s="36"/>
      <c r="BI24" s="36"/>
      <c r="BJ24" s="36"/>
      <c r="BK24" s="36"/>
      <c r="BL24" s="36"/>
      <c r="BM24" s="36"/>
      <c r="BN24" s="36"/>
      <c r="BO24" s="36"/>
      <c r="BP24" s="36"/>
      <c r="BQ24" s="36"/>
      <c r="BR24" s="36"/>
      <c r="BS24" s="36"/>
      <c r="BT24" s="36"/>
      <c r="BU24" s="36"/>
      <c r="BV24" s="36"/>
      <c r="BW24" s="36"/>
    </row>
    <row r="25" spans="1:85" ht="6" customHeight="1">
      <c r="B25" s="71"/>
      <c r="C25" s="71"/>
      <c r="D25" s="67"/>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C25" s="36"/>
    </row>
    <row r="26" spans="1:85" ht="18.75" customHeight="1">
      <c r="B26" s="606" t="s">
        <v>58</v>
      </c>
      <c r="C26" s="606"/>
      <c r="D26" s="606"/>
      <c r="E26" s="606"/>
      <c r="F26" s="606"/>
      <c r="G26" s="606"/>
      <c r="H26" s="606"/>
      <c r="I26" s="219"/>
      <c r="J26" s="218"/>
      <c r="K26" s="996" t="s">
        <v>1015</v>
      </c>
      <c r="L26" s="996"/>
      <c r="M26" s="996"/>
      <c r="N26" s="996"/>
      <c r="O26" s="996"/>
      <c r="P26" s="996"/>
      <c r="Q26" s="996"/>
      <c r="R26" s="996"/>
      <c r="S26" s="996"/>
      <c r="T26" s="996"/>
      <c r="U26" s="382"/>
      <c r="V26" s="381"/>
      <c r="W26" s="669" t="s">
        <v>1014</v>
      </c>
      <c r="X26" s="670"/>
      <c r="Y26" s="670"/>
      <c r="Z26" s="670"/>
      <c r="AA26" s="670"/>
      <c r="AB26" s="670"/>
      <c r="AC26" s="689"/>
      <c r="AD26" s="669" t="s">
        <v>1013</v>
      </c>
      <c r="AE26" s="670"/>
      <c r="AF26" s="670"/>
      <c r="AG26" s="670"/>
      <c r="AH26" s="670"/>
      <c r="AI26" s="670"/>
      <c r="AJ26" s="689"/>
      <c r="AK26" s="669" t="s">
        <v>1012</v>
      </c>
      <c r="AL26" s="670"/>
      <c r="AM26" s="670"/>
      <c r="AN26" s="670"/>
      <c r="AO26" s="670"/>
      <c r="AP26" s="670"/>
      <c r="AQ26" s="689"/>
      <c r="AR26" s="387"/>
      <c r="AS26" s="382"/>
      <c r="AT26" s="996" t="s">
        <v>1011</v>
      </c>
      <c r="AU26" s="996"/>
      <c r="AV26" s="996"/>
      <c r="AW26" s="996"/>
      <c r="AX26" s="996"/>
      <c r="AY26" s="996"/>
      <c r="AZ26" s="996"/>
      <c r="BA26" s="996"/>
      <c r="BB26" s="996"/>
      <c r="BC26" s="996"/>
      <c r="BD26" s="218"/>
      <c r="BE26" s="217"/>
      <c r="BF26" s="669" t="s">
        <v>1010</v>
      </c>
      <c r="BG26" s="670"/>
      <c r="BH26" s="670"/>
      <c r="BI26" s="670"/>
      <c r="BJ26" s="670"/>
      <c r="BK26" s="670"/>
      <c r="BL26" s="670"/>
    </row>
    <row r="27" spans="1:85" ht="18.75" customHeight="1">
      <c r="B27" s="642"/>
      <c r="C27" s="642"/>
      <c r="D27" s="642"/>
      <c r="E27" s="642"/>
      <c r="F27" s="642"/>
      <c r="G27" s="642"/>
      <c r="H27" s="642"/>
      <c r="I27" s="618" t="s">
        <v>915</v>
      </c>
      <c r="J27" s="606"/>
      <c r="K27" s="606"/>
      <c r="L27" s="606"/>
      <c r="M27" s="606"/>
      <c r="N27" s="606"/>
      <c r="O27" s="688"/>
      <c r="P27" s="1033" t="s">
        <v>1009</v>
      </c>
      <c r="Q27" s="1034"/>
      <c r="R27" s="1034"/>
      <c r="S27" s="1034"/>
      <c r="T27" s="1034"/>
      <c r="U27" s="1034"/>
      <c r="V27" s="1035"/>
      <c r="W27" s="671"/>
      <c r="X27" s="672"/>
      <c r="Y27" s="672"/>
      <c r="Z27" s="672"/>
      <c r="AA27" s="672"/>
      <c r="AB27" s="672"/>
      <c r="AC27" s="690"/>
      <c r="AD27" s="671"/>
      <c r="AE27" s="672"/>
      <c r="AF27" s="672"/>
      <c r="AG27" s="672"/>
      <c r="AH27" s="672"/>
      <c r="AI27" s="672"/>
      <c r="AJ27" s="690"/>
      <c r="AK27" s="671"/>
      <c r="AL27" s="672"/>
      <c r="AM27" s="672"/>
      <c r="AN27" s="672"/>
      <c r="AO27" s="672"/>
      <c r="AP27" s="672"/>
      <c r="AQ27" s="690"/>
      <c r="AR27" s="618" t="s">
        <v>1008</v>
      </c>
      <c r="AS27" s="606"/>
      <c r="AT27" s="606"/>
      <c r="AU27" s="606"/>
      <c r="AV27" s="606"/>
      <c r="AW27" s="606"/>
      <c r="AX27" s="606"/>
      <c r="AY27" s="618" t="s">
        <v>1007</v>
      </c>
      <c r="AZ27" s="606"/>
      <c r="BA27" s="606"/>
      <c r="BB27" s="606"/>
      <c r="BC27" s="606"/>
      <c r="BD27" s="606"/>
      <c r="BE27" s="606"/>
      <c r="BF27" s="671"/>
      <c r="BG27" s="672"/>
      <c r="BH27" s="672"/>
      <c r="BI27" s="672"/>
      <c r="BJ27" s="672"/>
      <c r="BK27" s="672"/>
      <c r="BL27" s="672"/>
    </row>
    <row r="28" spans="1:85" ht="18.75" customHeight="1">
      <c r="B28" s="607"/>
      <c r="C28" s="607"/>
      <c r="D28" s="607"/>
      <c r="E28" s="607"/>
      <c r="F28" s="607"/>
      <c r="G28" s="607"/>
      <c r="H28" s="607"/>
      <c r="I28" s="619"/>
      <c r="J28" s="607"/>
      <c r="K28" s="607"/>
      <c r="L28" s="607"/>
      <c r="M28" s="607"/>
      <c r="N28" s="607"/>
      <c r="O28" s="685"/>
      <c r="P28" s="619" t="s">
        <v>1006</v>
      </c>
      <c r="Q28" s="607"/>
      <c r="R28" s="607"/>
      <c r="S28" s="607"/>
      <c r="T28" s="607"/>
      <c r="U28" s="607"/>
      <c r="V28" s="685"/>
      <c r="W28" s="673"/>
      <c r="X28" s="674"/>
      <c r="Y28" s="674"/>
      <c r="Z28" s="674"/>
      <c r="AA28" s="674"/>
      <c r="AB28" s="674"/>
      <c r="AC28" s="691"/>
      <c r="AD28" s="673"/>
      <c r="AE28" s="674"/>
      <c r="AF28" s="674"/>
      <c r="AG28" s="674"/>
      <c r="AH28" s="674"/>
      <c r="AI28" s="674"/>
      <c r="AJ28" s="691"/>
      <c r="AK28" s="673"/>
      <c r="AL28" s="674"/>
      <c r="AM28" s="674"/>
      <c r="AN28" s="674"/>
      <c r="AO28" s="674"/>
      <c r="AP28" s="674"/>
      <c r="AQ28" s="691"/>
      <c r="AR28" s="619"/>
      <c r="AS28" s="607"/>
      <c r="AT28" s="607"/>
      <c r="AU28" s="607"/>
      <c r="AV28" s="607"/>
      <c r="AW28" s="607"/>
      <c r="AX28" s="607"/>
      <c r="AY28" s="619"/>
      <c r="AZ28" s="607"/>
      <c r="BA28" s="607"/>
      <c r="BB28" s="607"/>
      <c r="BC28" s="607"/>
      <c r="BD28" s="607"/>
      <c r="BE28" s="607"/>
      <c r="BF28" s="673"/>
      <c r="BG28" s="674"/>
      <c r="BH28" s="674"/>
      <c r="BI28" s="674"/>
      <c r="BJ28" s="674"/>
      <c r="BK28" s="674"/>
      <c r="BL28" s="674"/>
    </row>
    <row r="29" spans="1:85" s="52" customFormat="1" ht="12.9" customHeight="1">
      <c r="B29" s="53"/>
      <c r="C29" s="53"/>
      <c r="D29" s="53"/>
      <c r="E29" s="53"/>
      <c r="F29" s="53"/>
      <c r="G29" s="53"/>
      <c r="H29" s="53"/>
      <c r="I29" s="102"/>
      <c r="J29" s="53"/>
      <c r="K29" s="53"/>
      <c r="L29" s="54"/>
      <c r="N29" s="53"/>
      <c r="O29" s="54" t="s">
        <v>95</v>
      </c>
      <c r="P29" s="54"/>
      <c r="Q29" s="53"/>
      <c r="R29" s="53"/>
      <c r="S29" s="53"/>
      <c r="T29" s="53"/>
      <c r="U29" s="53"/>
      <c r="V29" s="54" t="s">
        <v>95</v>
      </c>
      <c r="W29" s="54"/>
      <c r="X29" s="53"/>
      <c r="Y29" s="53"/>
      <c r="Z29" s="53"/>
      <c r="AA29" s="53"/>
      <c r="AB29" s="53"/>
      <c r="AC29" s="53" t="s">
        <v>47</v>
      </c>
      <c r="AD29" s="53"/>
      <c r="AE29" s="53"/>
      <c r="AF29" s="53"/>
      <c r="AG29" s="53"/>
      <c r="AI29" s="53"/>
      <c r="AJ29" s="54" t="s">
        <v>84</v>
      </c>
      <c r="AK29" s="54"/>
      <c r="AL29" s="53"/>
      <c r="AM29" s="53"/>
      <c r="AO29" s="53"/>
      <c r="AP29" s="53"/>
      <c r="AQ29" s="54" t="s">
        <v>84</v>
      </c>
      <c r="AR29" s="54"/>
      <c r="AS29" s="54"/>
      <c r="AT29" s="53"/>
      <c r="AV29" s="53"/>
      <c r="AW29" s="53"/>
      <c r="AX29" s="54" t="s">
        <v>1005</v>
      </c>
      <c r="AY29" s="53"/>
      <c r="AZ29" s="54"/>
      <c r="BB29" s="53"/>
      <c r="BE29" s="54" t="s">
        <v>1004</v>
      </c>
      <c r="BF29" s="54"/>
      <c r="BG29" s="53"/>
      <c r="BL29" s="54" t="s">
        <v>1003</v>
      </c>
    </row>
    <row r="30" spans="1:85" s="36" customFormat="1" ht="18" customHeight="1">
      <c r="B30" s="611" t="s">
        <v>16</v>
      </c>
      <c r="C30" s="611"/>
      <c r="D30" s="611"/>
      <c r="E30" s="995">
        <v>7</v>
      </c>
      <c r="F30" s="995"/>
      <c r="G30" s="603" t="s">
        <v>17</v>
      </c>
      <c r="H30" s="749"/>
      <c r="I30" s="777">
        <v>2376</v>
      </c>
      <c r="J30" s="601"/>
      <c r="K30" s="601"/>
      <c r="L30" s="601"/>
      <c r="M30" s="601"/>
      <c r="N30" s="601"/>
      <c r="O30" s="601"/>
      <c r="P30" s="601">
        <v>1387</v>
      </c>
      <c r="Q30" s="601"/>
      <c r="R30" s="601"/>
      <c r="S30" s="601"/>
      <c r="T30" s="601"/>
      <c r="U30" s="601"/>
      <c r="V30" s="601"/>
      <c r="W30" s="601">
        <v>1326</v>
      </c>
      <c r="X30" s="601"/>
      <c r="Y30" s="601"/>
      <c r="Z30" s="601"/>
      <c r="AA30" s="601"/>
      <c r="AB30" s="601"/>
      <c r="AC30" s="601"/>
      <c r="AD30" s="601">
        <v>63</v>
      </c>
      <c r="AE30" s="601"/>
      <c r="AF30" s="601"/>
      <c r="AG30" s="601"/>
      <c r="AH30" s="601"/>
      <c r="AI30" s="601"/>
      <c r="AJ30" s="601"/>
      <c r="AK30" s="601">
        <v>270</v>
      </c>
      <c r="AL30" s="601"/>
      <c r="AM30" s="601"/>
      <c r="AN30" s="601"/>
      <c r="AO30" s="601"/>
      <c r="AP30" s="601"/>
      <c r="AQ30" s="601"/>
      <c r="AR30" s="601">
        <v>66417</v>
      </c>
      <c r="AS30" s="601"/>
      <c r="AT30" s="601"/>
      <c r="AU30" s="601"/>
      <c r="AV30" s="601"/>
      <c r="AW30" s="601"/>
      <c r="AX30" s="601"/>
      <c r="AY30" s="601">
        <v>8051</v>
      </c>
      <c r="AZ30" s="601"/>
      <c r="BA30" s="601"/>
      <c r="BB30" s="601"/>
      <c r="BC30" s="601"/>
      <c r="BD30" s="601"/>
      <c r="BE30" s="601"/>
      <c r="BF30" s="601">
        <v>4472024</v>
      </c>
      <c r="BG30" s="601"/>
      <c r="BH30" s="601"/>
      <c r="BI30" s="601"/>
      <c r="BJ30" s="601"/>
      <c r="BK30" s="601"/>
      <c r="BL30" s="601"/>
      <c r="BM30" s="26"/>
      <c r="BN30" s="26"/>
      <c r="BO30" s="26"/>
      <c r="BP30" s="26"/>
      <c r="BQ30" s="26"/>
      <c r="BR30" s="26"/>
      <c r="BS30" s="26"/>
      <c r="BT30" s="26"/>
      <c r="BU30" s="26"/>
      <c r="BV30" s="26"/>
      <c r="BW30" s="26"/>
    </row>
    <row r="31" spans="1:85" s="36" customFormat="1" ht="18" customHeight="1">
      <c r="E31" s="995">
        <v>17</v>
      </c>
      <c r="F31" s="995"/>
      <c r="I31" s="777">
        <v>2342</v>
      </c>
      <c r="J31" s="601"/>
      <c r="K31" s="601"/>
      <c r="L31" s="601"/>
      <c r="M31" s="601"/>
      <c r="N31" s="601"/>
      <c r="O31" s="601"/>
      <c r="P31" s="601">
        <v>1382</v>
      </c>
      <c r="Q31" s="601"/>
      <c r="R31" s="601"/>
      <c r="S31" s="601"/>
      <c r="T31" s="601"/>
      <c r="U31" s="601"/>
      <c r="V31" s="601"/>
      <c r="W31" s="601">
        <v>1218</v>
      </c>
      <c r="X31" s="601"/>
      <c r="Y31" s="601"/>
      <c r="Z31" s="601"/>
      <c r="AA31" s="601"/>
      <c r="AB31" s="601"/>
      <c r="AC31" s="601"/>
      <c r="AD31" s="601">
        <v>80</v>
      </c>
      <c r="AE31" s="601"/>
      <c r="AF31" s="601"/>
      <c r="AG31" s="601"/>
      <c r="AH31" s="601"/>
      <c r="AI31" s="601"/>
      <c r="AJ31" s="601"/>
      <c r="AK31" s="601">
        <v>327</v>
      </c>
      <c r="AL31" s="601"/>
      <c r="AM31" s="601"/>
      <c r="AN31" s="601"/>
      <c r="AO31" s="601"/>
      <c r="AP31" s="601"/>
      <c r="AQ31" s="601"/>
      <c r="AR31" s="601">
        <v>65336</v>
      </c>
      <c r="AS31" s="601"/>
      <c r="AT31" s="601"/>
      <c r="AU31" s="601"/>
      <c r="AV31" s="601"/>
      <c r="AW31" s="601"/>
      <c r="AX31" s="601"/>
      <c r="AY31" s="601">
        <v>12047</v>
      </c>
      <c r="AZ31" s="601"/>
      <c r="BA31" s="601"/>
      <c r="BB31" s="601"/>
      <c r="BC31" s="601"/>
      <c r="BD31" s="601"/>
      <c r="BE31" s="601"/>
      <c r="BF31" s="601">
        <v>4352070</v>
      </c>
      <c r="BG31" s="601"/>
      <c r="BH31" s="601"/>
      <c r="BI31" s="601"/>
      <c r="BJ31" s="601"/>
      <c r="BK31" s="601"/>
      <c r="BL31" s="601"/>
      <c r="BM31" s="26"/>
      <c r="BN31" s="26"/>
      <c r="BO31" s="26"/>
      <c r="BP31" s="26"/>
      <c r="BQ31" s="26"/>
      <c r="BR31" s="26"/>
      <c r="BS31" s="26"/>
      <c r="BT31" s="26"/>
      <c r="BU31" s="26"/>
      <c r="BV31" s="26"/>
      <c r="BW31" s="26"/>
    </row>
    <row r="32" spans="1:85" s="36" customFormat="1" ht="18" customHeight="1">
      <c r="B32" s="95"/>
      <c r="E32" s="995">
        <v>27</v>
      </c>
      <c r="F32" s="995"/>
      <c r="H32" s="49"/>
      <c r="I32" s="777">
        <v>1395</v>
      </c>
      <c r="J32" s="601"/>
      <c r="K32" s="601"/>
      <c r="L32" s="601"/>
      <c r="M32" s="601"/>
      <c r="N32" s="601"/>
      <c r="O32" s="601"/>
      <c r="P32" s="601">
        <v>872</v>
      </c>
      <c r="Q32" s="601"/>
      <c r="R32" s="601"/>
      <c r="S32" s="601"/>
      <c r="T32" s="601"/>
      <c r="U32" s="601"/>
      <c r="V32" s="601"/>
      <c r="W32" s="601">
        <v>896</v>
      </c>
      <c r="X32" s="601"/>
      <c r="Y32" s="601"/>
      <c r="Z32" s="601"/>
      <c r="AA32" s="601"/>
      <c r="AB32" s="601"/>
      <c r="AC32" s="601"/>
      <c r="AD32" s="601">
        <v>54</v>
      </c>
      <c r="AE32" s="601"/>
      <c r="AF32" s="601"/>
      <c r="AG32" s="601"/>
      <c r="AH32" s="601"/>
      <c r="AI32" s="601"/>
      <c r="AJ32" s="601"/>
      <c r="AK32" s="601">
        <v>246</v>
      </c>
      <c r="AL32" s="601"/>
      <c r="AM32" s="601"/>
      <c r="AN32" s="601"/>
      <c r="AO32" s="601"/>
      <c r="AP32" s="601"/>
      <c r="AQ32" s="601"/>
      <c r="AR32" s="601">
        <v>38294</v>
      </c>
      <c r="AS32" s="601"/>
      <c r="AT32" s="601"/>
      <c r="AU32" s="601"/>
      <c r="AV32" s="601"/>
      <c r="AW32" s="601"/>
      <c r="AX32" s="601"/>
      <c r="AY32" s="601">
        <v>333</v>
      </c>
      <c r="AZ32" s="601"/>
      <c r="BA32" s="601"/>
      <c r="BB32" s="601"/>
      <c r="BC32" s="601"/>
      <c r="BD32" s="601"/>
      <c r="BE32" s="601"/>
      <c r="BF32" s="601">
        <v>2732761</v>
      </c>
      <c r="BG32" s="601"/>
      <c r="BH32" s="601"/>
      <c r="BI32" s="601"/>
      <c r="BJ32" s="601"/>
      <c r="BK32" s="601"/>
      <c r="BL32" s="601"/>
      <c r="BM32" s="26"/>
      <c r="BN32" s="26"/>
      <c r="BO32" s="26"/>
      <c r="BP32" s="26"/>
      <c r="BQ32" s="26"/>
      <c r="BR32" s="26"/>
      <c r="BS32" s="26"/>
      <c r="BT32" s="26"/>
      <c r="BU32" s="26"/>
      <c r="BV32" s="26"/>
      <c r="BW32" s="26"/>
    </row>
    <row r="33" spans="2:84" s="36" customFormat="1" ht="18" customHeight="1">
      <c r="B33" s="611" t="s">
        <v>1002</v>
      </c>
      <c r="C33" s="611"/>
      <c r="D33" s="611"/>
      <c r="E33" s="600" t="s">
        <v>260</v>
      </c>
      <c r="F33" s="600"/>
      <c r="G33" s="603" t="s">
        <v>17</v>
      </c>
      <c r="H33" s="749"/>
      <c r="I33" s="777">
        <v>1348</v>
      </c>
      <c r="J33" s="601"/>
      <c r="K33" s="601"/>
      <c r="L33" s="601"/>
      <c r="M33" s="601"/>
      <c r="N33" s="601"/>
      <c r="O33" s="601"/>
      <c r="P33" s="601">
        <v>741</v>
      </c>
      <c r="Q33" s="601"/>
      <c r="R33" s="601"/>
      <c r="S33" s="601"/>
      <c r="T33" s="601"/>
      <c r="U33" s="601"/>
      <c r="V33" s="601"/>
      <c r="W33" s="601">
        <v>581</v>
      </c>
      <c r="X33" s="601"/>
      <c r="Y33" s="601"/>
      <c r="Z33" s="601"/>
      <c r="AA33" s="601"/>
      <c r="AB33" s="601"/>
      <c r="AC33" s="601"/>
      <c r="AD33" s="601">
        <v>40</v>
      </c>
      <c r="AE33" s="601"/>
      <c r="AF33" s="601"/>
      <c r="AG33" s="601"/>
      <c r="AH33" s="601"/>
      <c r="AI33" s="601"/>
      <c r="AJ33" s="601"/>
      <c r="AK33" s="601">
        <v>165</v>
      </c>
      <c r="AL33" s="601"/>
      <c r="AM33" s="601"/>
      <c r="AN33" s="601"/>
      <c r="AO33" s="601"/>
      <c r="AP33" s="601"/>
      <c r="AQ33" s="601"/>
      <c r="AR33" s="601">
        <v>40174</v>
      </c>
      <c r="AS33" s="601"/>
      <c r="AT33" s="601"/>
      <c r="AU33" s="601"/>
      <c r="AV33" s="601"/>
      <c r="AW33" s="601"/>
      <c r="AX33" s="601"/>
      <c r="AY33" s="601">
        <v>1291</v>
      </c>
      <c r="AZ33" s="601"/>
      <c r="BA33" s="601"/>
      <c r="BB33" s="601"/>
      <c r="BC33" s="601"/>
      <c r="BD33" s="601"/>
      <c r="BE33" s="601"/>
      <c r="BF33" s="601">
        <v>1948745</v>
      </c>
      <c r="BG33" s="601"/>
      <c r="BH33" s="601"/>
      <c r="BI33" s="601"/>
      <c r="BJ33" s="601"/>
      <c r="BK33" s="601"/>
      <c r="BL33" s="601"/>
      <c r="BM33" s="26"/>
      <c r="BN33" s="26"/>
      <c r="BO33" s="26"/>
      <c r="BP33" s="26"/>
      <c r="BQ33" s="26"/>
      <c r="BR33" s="26"/>
      <c r="BS33" s="26"/>
      <c r="BT33" s="26"/>
      <c r="BU33" s="26"/>
      <c r="BV33" s="26"/>
      <c r="BW33" s="26"/>
      <c r="BX33" s="26"/>
      <c r="BY33" s="26"/>
      <c r="BZ33" s="26"/>
      <c r="CA33" s="26"/>
      <c r="CB33" s="26"/>
      <c r="CC33" s="26"/>
      <c r="CD33" s="26"/>
      <c r="CE33" s="26"/>
      <c r="CF33" s="26"/>
    </row>
    <row r="34" spans="2:84" s="36" customFormat="1" ht="18" customHeight="1">
      <c r="B34" s="611"/>
      <c r="C34" s="611"/>
      <c r="D34" s="611"/>
      <c r="E34" s="600">
        <v>2</v>
      </c>
      <c r="F34" s="600"/>
      <c r="G34" s="603"/>
      <c r="H34" s="749"/>
      <c r="I34" s="777">
        <v>1230</v>
      </c>
      <c r="J34" s="601"/>
      <c r="K34" s="601"/>
      <c r="L34" s="601"/>
      <c r="M34" s="601"/>
      <c r="N34" s="601"/>
      <c r="O34" s="601"/>
      <c r="P34" s="601">
        <v>706</v>
      </c>
      <c r="Q34" s="601"/>
      <c r="R34" s="601"/>
      <c r="S34" s="601"/>
      <c r="T34" s="601"/>
      <c r="U34" s="601"/>
      <c r="V34" s="601"/>
      <c r="W34" s="601">
        <v>639</v>
      </c>
      <c r="X34" s="601"/>
      <c r="Y34" s="601"/>
      <c r="Z34" s="601"/>
      <c r="AA34" s="601"/>
      <c r="AB34" s="601"/>
      <c r="AC34" s="601"/>
      <c r="AD34" s="601">
        <v>39</v>
      </c>
      <c r="AE34" s="601"/>
      <c r="AF34" s="601"/>
      <c r="AG34" s="601"/>
      <c r="AH34" s="601"/>
      <c r="AI34" s="601"/>
      <c r="AJ34" s="601"/>
      <c r="AK34" s="601">
        <v>157</v>
      </c>
      <c r="AL34" s="601"/>
      <c r="AM34" s="601"/>
      <c r="AN34" s="601"/>
      <c r="AO34" s="601"/>
      <c r="AP34" s="601"/>
      <c r="AQ34" s="601"/>
      <c r="AR34" s="601">
        <v>28680</v>
      </c>
      <c r="AS34" s="601"/>
      <c r="AT34" s="601"/>
      <c r="AU34" s="601"/>
      <c r="AV34" s="601"/>
      <c r="AW34" s="601"/>
      <c r="AX34" s="601"/>
      <c r="AY34" s="601">
        <v>2301</v>
      </c>
      <c r="AZ34" s="601"/>
      <c r="BA34" s="601"/>
      <c r="BB34" s="601"/>
      <c r="BC34" s="601"/>
      <c r="BD34" s="601"/>
      <c r="BE34" s="601"/>
      <c r="BF34" s="601">
        <v>2196789</v>
      </c>
      <c r="BG34" s="601"/>
      <c r="BH34" s="601"/>
      <c r="BI34" s="601"/>
      <c r="BJ34" s="601"/>
      <c r="BK34" s="601"/>
      <c r="BL34" s="601"/>
      <c r="BM34" s="26"/>
      <c r="BN34" s="26"/>
      <c r="BO34" s="26"/>
      <c r="BP34" s="26"/>
      <c r="BQ34" s="26"/>
      <c r="BR34" s="26"/>
      <c r="BS34" s="26"/>
      <c r="BT34" s="26"/>
      <c r="BU34" s="26"/>
      <c r="BV34" s="26"/>
      <c r="BW34" s="26"/>
      <c r="BX34" s="26"/>
      <c r="BY34" s="26"/>
      <c r="BZ34" s="26"/>
      <c r="CA34" s="26"/>
      <c r="CB34" s="26"/>
      <c r="CC34" s="26"/>
      <c r="CD34" s="26"/>
      <c r="CE34" s="26"/>
      <c r="CF34" s="26"/>
    </row>
    <row r="35" spans="2:84" s="36" customFormat="1" ht="18" customHeight="1">
      <c r="E35" s="603">
        <v>3</v>
      </c>
      <c r="F35" s="603"/>
      <c r="I35" s="777">
        <v>1231</v>
      </c>
      <c r="J35" s="601"/>
      <c r="K35" s="601"/>
      <c r="L35" s="601"/>
      <c r="M35" s="601"/>
      <c r="N35" s="601"/>
      <c r="O35" s="601"/>
      <c r="P35" s="601">
        <v>687</v>
      </c>
      <c r="Q35" s="601"/>
      <c r="R35" s="601"/>
      <c r="S35" s="601"/>
      <c r="T35" s="601"/>
      <c r="U35" s="601"/>
      <c r="V35" s="601"/>
      <c r="W35" s="601">
        <v>663</v>
      </c>
      <c r="X35" s="601"/>
      <c r="Y35" s="601"/>
      <c r="Z35" s="601"/>
      <c r="AA35" s="601"/>
      <c r="AB35" s="601"/>
      <c r="AC35" s="601"/>
      <c r="AD35" s="601">
        <v>46</v>
      </c>
      <c r="AE35" s="601"/>
      <c r="AF35" s="601"/>
      <c r="AG35" s="601"/>
      <c r="AH35" s="601"/>
      <c r="AI35" s="601"/>
      <c r="AJ35" s="601"/>
      <c r="AK35" s="601">
        <v>193</v>
      </c>
      <c r="AL35" s="601"/>
      <c r="AM35" s="601"/>
      <c r="AN35" s="601"/>
      <c r="AO35" s="601"/>
      <c r="AP35" s="601"/>
      <c r="AQ35" s="601"/>
      <c r="AR35" s="601">
        <v>30139</v>
      </c>
      <c r="AS35" s="601"/>
      <c r="AT35" s="601"/>
      <c r="AU35" s="601"/>
      <c r="AV35" s="601"/>
      <c r="AW35" s="601"/>
      <c r="AX35" s="601"/>
      <c r="AY35" s="601">
        <v>1132</v>
      </c>
      <c r="AZ35" s="601"/>
      <c r="BA35" s="601"/>
      <c r="BB35" s="601"/>
      <c r="BC35" s="601"/>
      <c r="BD35" s="601"/>
      <c r="BE35" s="601"/>
      <c r="BF35" s="601">
        <v>2003378</v>
      </c>
      <c r="BG35" s="601"/>
      <c r="BH35" s="601"/>
      <c r="BI35" s="601"/>
      <c r="BJ35" s="601"/>
      <c r="BK35" s="601"/>
      <c r="BL35" s="601"/>
      <c r="BM35" s="26"/>
      <c r="BN35" s="26"/>
      <c r="BO35" s="26"/>
      <c r="BP35" s="26"/>
      <c r="BQ35" s="26"/>
      <c r="BR35" s="26"/>
      <c r="BS35" s="26"/>
      <c r="BT35" s="26"/>
      <c r="BU35" s="26"/>
      <c r="BV35" s="26"/>
      <c r="BW35" s="26"/>
      <c r="BX35" s="26"/>
      <c r="BY35" s="26"/>
      <c r="BZ35" s="26"/>
      <c r="CA35" s="26"/>
      <c r="CB35" s="26"/>
      <c r="CC35" s="26"/>
      <c r="CD35" s="26"/>
      <c r="CE35" s="26"/>
      <c r="CF35" s="26"/>
    </row>
    <row r="36" spans="2:84" s="36" customFormat="1" ht="18" customHeight="1">
      <c r="E36" s="603">
        <v>4</v>
      </c>
      <c r="F36" s="603"/>
      <c r="I36" s="777">
        <v>1417</v>
      </c>
      <c r="J36" s="601"/>
      <c r="K36" s="601"/>
      <c r="L36" s="601"/>
      <c r="M36" s="601"/>
      <c r="N36" s="601"/>
      <c r="O36" s="601"/>
      <c r="P36" s="601">
        <v>758</v>
      </c>
      <c r="Q36" s="601"/>
      <c r="R36" s="601"/>
      <c r="S36" s="601"/>
      <c r="T36" s="601"/>
      <c r="U36" s="601"/>
      <c r="V36" s="601"/>
      <c r="W36" s="601">
        <v>753</v>
      </c>
      <c r="X36" s="601"/>
      <c r="Y36" s="601"/>
      <c r="Z36" s="601"/>
      <c r="AA36" s="601"/>
      <c r="AB36" s="601"/>
      <c r="AC36" s="601"/>
      <c r="AD36" s="601">
        <v>55</v>
      </c>
      <c r="AE36" s="601"/>
      <c r="AF36" s="601"/>
      <c r="AG36" s="601"/>
      <c r="AH36" s="601"/>
      <c r="AI36" s="601"/>
      <c r="AJ36" s="601"/>
      <c r="AK36" s="601">
        <v>206</v>
      </c>
      <c r="AL36" s="601"/>
      <c r="AM36" s="601"/>
      <c r="AN36" s="601"/>
      <c r="AO36" s="601"/>
      <c r="AP36" s="601"/>
      <c r="AQ36" s="601"/>
      <c r="AR36" s="601">
        <v>49483</v>
      </c>
      <c r="AS36" s="601"/>
      <c r="AT36" s="601"/>
      <c r="AU36" s="601"/>
      <c r="AV36" s="601"/>
      <c r="AW36" s="601"/>
      <c r="AX36" s="601"/>
      <c r="AY36" s="601">
        <v>13362</v>
      </c>
      <c r="AZ36" s="601"/>
      <c r="BA36" s="601"/>
      <c r="BB36" s="601"/>
      <c r="BC36" s="601"/>
      <c r="BD36" s="601"/>
      <c r="BE36" s="601"/>
      <c r="BF36" s="601">
        <v>2854406</v>
      </c>
      <c r="BG36" s="601"/>
      <c r="BH36" s="601"/>
      <c r="BI36" s="601"/>
      <c r="BJ36" s="601"/>
      <c r="BK36" s="601"/>
      <c r="BL36" s="601"/>
      <c r="BM36" s="26"/>
      <c r="BN36" s="26"/>
      <c r="BO36" s="26"/>
      <c r="BP36" s="26"/>
      <c r="BQ36" s="26"/>
      <c r="BR36" s="26"/>
      <c r="BS36" s="26"/>
      <c r="BT36" s="26"/>
      <c r="BU36" s="26"/>
      <c r="BV36" s="26"/>
      <c r="BW36" s="26"/>
      <c r="BX36" s="26"/>
      <c r="BY36" s="26"/>
      <c r="BZ36" s="26"/>
      <c r="CA36" s="26"/>
      <c r="CB36" s="26"/>
      <c r="CC36" s="26"/>
      <c r="CD36" s="26"/>
      <c r="CE36" s="26"/>
      <c r="CF36" s="26"/>
    </row>
    <row r="37" spans="2:84" s="36" customFormat="1" ht="18" customHeight="1">
      <c r="E37" s="603">
        <v>5</v>
      </c>
      <c r="F37" s="603"/>
      <c r="I37" s="777">
        <v>1280</v>
      </c>
      <c r="J37" s="601"/>
      <c r="K37" s="601"/>
      <c r="L37" s="601"/>
      <c r="M37" s="601"/>
      <c r="N37" s="601"/>
      <c r="O37" s="601"/>
      <c r="P37" s="601">
        <v>739</v>
      </c>
      <c r="Q37" s="601"/>
      <c r="R37" s="601"/>
      <c r="S37" s="601"/>
      <c r="T37" s="601"/>
      <c r="U37" s="601"/>
      <c r="V37" s="601"/>
      <c r="W37" s="601">
        <v>690</v>
      </c>
      <c r="X37" s="601"/>
      <c r="Y37" s="601"/>
      <c r="Z37" s="601"/>
      <c r="AA37" s="601"/>
      <c r="AB37" s="601"/>
      <c r="AC37" s="601"/>
      <c r="AD37" s="601">
        <v>59</v>
      </c>
      <c r="AE37" s="601"/>
      <c r="AF37" s="601"/>
      <c r="AG37" s="601"/>
      <c r="AH37" s="601"/>
      <c r="AI37" s="601"/>
      <c r="AJ37" s="601"/>
      <c r="AK37" s="601">
        <v>206</v>
      </c>
      <c r="AL37" s="601"/>
      <c r="AM37" s="601"/>
      <c r="AN37" s="601"/>
      <c r="AO37" s="601"/>
      <c r="AP37" s="601"/>
      <c r="AQ37" s="601"/>
      <c r="AR37" s="601">
        <v>39590</v>
      </c>
      <c r="AS37" s="601"/>
      <c r="AT37" s="601"/>
      <c r="AU37" s="601"/>
      <c r="AV37" s="601"/>
      <c r="AW37" s="601"/>
      <c r="AX37" s="601"/>
      <c r="AY37" s="601">
        <v>978</v>
      </c>
      <c r="AZ37" s="601"/>
      <c r="BA37" s="601"/>
      <c r="BB37" s="601"/>
      <c r="BC37" s="601"/>
      <c r="BD37" s="601"/>
      <c r="BE37" s="601"/>
      <c r="BF37" s="601">
        <v>2341473</v>
      </c>
      <c r="BG37" s="601"/>
      <c r="BH37" s="601"/>
      <c r="BI37" s="601"/>
      <c r="BJ37" s="601"/>
      <c r="BK37" s="601"/>
      <c r="BL37" s="601"/>
      <c r="BM37" s="26"/>
      <c r="BN37" s="26"/>
      <c r="BO37" s="26"/>
      <c r="BP37" s="26"/>
      <c r="BQ37" s="26"/>
      <c r="BR37" s="26"/>
      <c r="BS37" s="26"/>
      <c r="BT37" s="26"/>
      <c r="BU37" s="26"/>
      <c r="BV37" s="26"/>
      <c r="BW37" s="26"/>
      <c r="BX37" s="26"/>
      <c r="BY37" s="26"/>
      <c r="BZ37" s="26"/>
      <c r="CA37" s="26"/>
      <c r="CB37" s="26"/>
      <c r="CC37" s="26"/>
      <c r="CD37" s="26"/>
      <c r="CE37" s="26"/>
      <c r="CF37" s="26"/>
    </row>
    <row r="38" spans="2:84" ht="6" customHeight="1">
      <c r="B38" s="73"/>
      <c r="C38" s="73"/>
      <c r="D38" s="73"/>
      <c r="E38" s="73"/>
      <c r="F38" s="73"/>
      <c r="G38" s="73"/>
      <c r="H38" s="87"/>
      <c r="I38" s="74"/>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173"/>
      <c r="BC38" s="73"/>
      <c r="BD38" s="73"/>
      <c r="BE38" s="73"/>
      <c r="BF38" s="73"/>
      <c r="BG38" s="73"/>
      <c r="BH38" s="73"/>
      <c r="BI38" s="73"/>
      <c r="BJ38" s="73"/>
      <c r="BK38" s="73"/>
      <c r="BL38" s="73"/>
    </row>
    <row r="39" spans="2:84" s="28" customFormat="1" ht="12.9" customHeight="1">
      <c r="B39" s="28" t="s">
        <v>1001</v>
      </c>
    </row>
    <row r="40" spans="2:84" s="28" customFormat="1" ht="12.9" customHeight="1">
      <c r="B40" s="28" t="s">
        <v>1000</v>
      </c>
    </row>
    <row r="41" spans="2:84" s="28" customFormat="1" ht="12.9" customHeight="1"/>
    <row r="42" spans="2:84" s="28" customFormat="1" ht="12.9" customHeight="1"/>
    <row r="43" spans="2:84" s="28" customFormat="1" ht="12.9" customHeight="1">
      <c r="BB43" s="29"/>
    </row>
  </sheetData>
  <mergeCells count="179">
    <mergeCell ref="AK36:AQ36"/>
    <mergeCell ref="AR36:AX36"/>
    <mergeCell ref="AY36:BE36"/>
    <mergeCell ref="BF36:BL36"/>
    <mergeCell ref="B13:D13"/>
    <mergeCell ref="G13:H13"/>
    <mergeCell ref="B33:D33"/>
    <mergeCell ref="G33:H33"/>
    <mergeCell ref="I35:O35"/>
    <mergeCell ref="P35:V35"/>
    <mergeCell ref="Q15:X15"/>
    <mergeCell ref="W31:AC31"/>
    <mergeCell ref="Y15:AE15"/>
    <mergeCell ref="AD33:AJ33"/>
    <mergeCell ref="P32:V32"/>
    <mergeCell ref="AF13:AL13"/>
    <mergeCell ref="AK30:AQ30"/>
    <mergeCell ref="I31:O31"/>
    <mergeCell ref="I32:O32"/>
    <mergeCell ref="P31:V31"/>
    <mergeCell ref="W32:AC32"/>
    <mergeCell ref="B34:D34"/>
    <mergeCell ref="E17:F17"/>
    <mergeCell ref="G30:H30"/>
    <mergeCell ref="E35:F35"/>
    <mergeCell ref="W34:AC34"/>
    <mergeCell ref="W33:AC33"/>
    <mergeCell ref="E34:F34"/>
    <mergeCell ref="E33:F33"/>
    <mergeCell ref="E37:F37"/>
    <mergeCell ref="AK33:AQ33"/>
    <mergeCell ref="AK34:AQ34"/>
    <mergeCell ref="AD34:AJ34"/>
    <mergeCell ref="P34:V34"/>
    <mergeCell ref="I34:O34"/>
    <mergeCell ref="I37:O37"/>
    <mergeCell ref="P37:V37"/>
    <mergeCell ref="W37:AC37"/>
    <mergeCell ref="AD37:AJ37"/>
    <mergeCell ref="AK35:AQ35"/>
    <mergeCell ref="W35:AC35"/>
    <mergeCell ref="AD35:AJ35"/>
    <mergeCell ref="AK37:AQ37"/>
    <mergeCell ref="E36:F36"/>
    <mergeCell ref="I36:O36"/>
    <mergeCell ref="P36:V36"/>
    <mergeCell ref="W36:AC36"/>
    <mergeCell ref="AD36:AJ36"/>
    <mergeCell ref="BB6:BF8"/>
    <mergeCell ref="BG6:BL8"/>
    <mergeCell ref="Q10:X10"/>
    <mergeCell ref="BG12:BL12"/>
    <mergeCell ref="AY37:BE37"/>
    <mergeCell ref="BF37:BL37"/>
    <mergeCell ref="AR35:AX35"/>
    <mergeCell ref="AY35:BE35"/>
    <mergeCell ref="BF35:BL35"/>
    <mergeCell ref="AR37:AX37"/>
    <mergeCell ref="AF15:AL15"/>
    <mergeCell ref="AN15:AT15"/>
    <mergeCell ref="AD31:AJ31"/>
    <mergeCell ref="AR30:AX30"/>
    <mergeCell ref="AD32:AJ32"/>
    <mergeCell ref="AR27:AX28"/>
    <mergeCell ref="AN14:AT14"/>
    <mergeCell ref="BF33:BL33"/>
    <mergeCell ref="BF34:BL34"/>
    <mergeCell ref="BF31:BL31"/>
    <mergeCell ref="Y11:AE11"/>
    <mergeCell ref="AR34:AX34"/>
    <mergeCell ref="N5:AF5"/>
    <mergeCell ref="AQ5:BG5"/>
    <mergeCell ref="AN10:AT10"/>
    <mergeCell ref="AN11:AT11"/>
    <mergeCell ref="AF11:AL11"/>
    <mergeCell ref="AN12:AT12"/>
    <mergeCell ref="AU11:BA11"/>
    <mergeCell ref="AF12:AL12"/>
    <mergeCell ref="I6:P8"/>
    <mergeCell ref="Y7:AE8"/>
    <mergeCell ref="AF8:AL8"/>
    <mergeCell ref="AF10:AL10"/>
    <mergeCell ref="AU10:BA10"/>
    <mergeCell ref="BG10:BL10"/>
    <mergeCell ref="AM6:AT8"/>
    <mergeCell ref="BB10:BF10"/>
    <mergeCell ref="Y10:AE10"/>
    <mergeCell ref="BB11:BF11"/>
    <mergeCell ref="BB12:BF12"/>
    <mergeCell ref="BG11:BL11"/>
    <mergeCell ref="I10:P10"/>
    <mergeCell ref="Q6:X8"/>
    <mergeCell ref="AU8:BA8"/>
    <mergeCell ref="AU12:BA12"/>
    <mergeCell ref="AR33:AX33"/>
    <mergeCell ref="AY31:BE31"/>
    <mergeCell ref="AR31:AX31"/>
    <mergeCell ref="AY32:BE32"/>
    <mergeCell ref="AY34:BE34"/>
    <mergeCell ref="AY33:BE33"/>
    <mergeCell ref="AR32:AX32"/>
    <mergeCell ref="BB17:BF17"/>
    <mergeCell ref="BF26:BL28"/>
    <mergeCell ref="AY27:BE28"/>
    <mergeCell ref="AD30:AJ30"/>
    <mergeCell ref="AU15:BA15"/>
    <mergeCell ref="Y17:AE17"/>
    <mergeCell ref="AF17:AL17"/>
    <mergeCell ref="W26:AC28"/>
    <mergeCell ref="Y13:AE13"/>
    <mergeCell ref="AD26:AJ28"/>
    <mergeCell ref="AK26:AQ28"/>
    <mergeCell ref="Y14:AE14"/>
    <mergeCell ref="Q16:X16"/>
    <mergeCell ref="Y16:AE16"/>
    <mergeCell ref="AF16:AL16"/>
    <mergeCell ref="AN16:AT16"/>
    <mergeCell ref="AU16:BA16"/>
    <mergeCell ref="BB16:BF16"/>
    <mergeCell ref="BG16:BL16"/>
    <mergeCell ref="E32:F32"/>
    <mergeCell ref="Q14:X14"/>
    <mergeCell ref="E30:F30"/>
    <mergeCell ref="P28:V28"/>
    <mergeCell ref="P27:V27"/>
    <mergeCell ref="E15:F15"/>
    <mergeCell ref="P30:V30"/>
    <mergeCell ref="I11:P11"/>
    <mergeCell ref="Q11:X11"/>
    <mergeCell ref="Q12:X12"/>
    <mergeCell ref="I12:P12"/>
    <mergeCell ref="W30:AC30"/>
    <mergeCell ref="Y12:AE12"/>
    <mergeCell ref="I30:O30"/>
    <mergeCell ref="I27:O28"/>
    <mergeCell ref="I17:P17"/>
    <mergeCell ref="K26:T26"/>
    <mergeCell ref="I15:P15"/>
    <mergeCell ref="E16:F16"/>
    <mergeCell ref="I16:P16"/>
    <mergeCell ref="B5:H8"/>
    <mergeCell ref="I33:O33"/>
    <mergeCell ref="P33:V33"/>
    <mergeCell ref="G34:H34"/>
    <mergeCell ref="B10:D10"/>
    <mergeCell ref="B26:H28"/>
    <mergeCell ref="G10:H10"/>
    <mergeCell ref="B30:D30"/>
    <mergeCell ref="E14:F14"/>
    <mergeCell ref="G14:H14"/>
    <mergeCell ref="B14:D14"/>
    <mergeCell ref="E13:F13"/>
    <mergeCell ref="E12:F12"/>
    <mergeCell ref="Q13:X13"/>
    <mergeCell ref="E10:F10"/>
    <mergeCell ref="E11:F11"/>
    <mergeCell ref="I13:P13"/>
    <mergeCell ref="E31:F31"/>
    <mergeCell ref="Q17:X17"/>
    <mergeCell ref="I14:P14"/>
    <mergeCell ref="BF32:BL32"/>
    <mergeCell ref="BG17:BL17"/>
    <mergeCell ref="BG14:BL14"/>
    <mergeCell ref="BB14:BF14"/>
    <mergeCell ref="BG13:BL13"/>
    <mergeCell ref="AK31:AQ31"/>
    <mergeCell ref="AK32:AQ32"/>
    <mergeCell ref="BF30:BL30"/>
    <mergeCell ref="AN13:AT13"/>
    <mergeCell ref="AY30:BE30"/>
    <mergeCell ref="AF14:AL14"/>
    <mergeCell ref="BG15:BL15"/>
    <mergeCell ref="AU14:BA14"/>
    <mergeCell ref="AU13:BA13"/>
    <mergeCell ref="AN17:AT17"/>
    <mergeCell ref="AT26:BC26"/>
    <mergeCell ref="BB15:BF15"/>
    <mergeCell ref="BB13:BF13"/>
    <mergeCell ref="AU17:BA17"/>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9"/>
  <sheetViews>
    <sheetView showGridLines="0" view="pageBreakPreview" topLeftCell="A8" zoomScaleNormal="100" zoomScaleSheetLayoutView="100" workbookViewId="0">
      <selection activeCell="B14" sqref="B14:D14"/>
    </sheetView>
  </sheetViews>
  <sheetFormatPr defaultColWidth="9" defaultRowHeight="20.100000000000001" customHeight="1"/>
  <cols>
    <col min="1" max="8" width="1.6640625" style="26" customWidth="1"/>
    <col min="9" max="22" width="1.88671875" style="26" customWidth="1"/>
    <col min="23" max="23" width="2.21875" style="26" customWidth="1"/>
    <col min="24" max="32" width="1.88671875" style="26" customWidth="1"/>
    <col min="33" max="33" width="1.77734375" style="26" customWidth="1"/>
    <col min="34" max="42" width="1.88671875" style="26" customWidth="1"/>
    <col min="43" max="47" width="2.109375" style="26" customWidth="1"/>
    <col min="48" max="52" width="1.88671875" style="26" customWidth="1"/>
    <col min="53" max="53" width="1.77734375" style="26" customWidth="1"/>
    <col min="54" max="54" width="11.109375" style="26" customWidth="1"/>
    <col min="55" max="55" width="14.21875" style="27" customWidth="1"/>
    <col min="56" max="56" width="11.109375" style="26" customWidth="1"/>
    <col min="57" max="16384" width="9" style="26"/>
  </cols>
  <sheetData>
    <row r="1" spans="1:56" ht="6" customHeigh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row>
    <row r="2" spans="1:56" ht="20.100000000000001" customHeight="1">
      <c r="B2" s="67" t="s">
        <v>110</v>
      </c>
      <c r="C2" s="67"/>
      <c r="D2" s="67"/>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row>
    <row r="3" spans="1:56" ht="6" customHeight="1">
      <c r="B3" s="71"/>
      <c r="C3" s="71"/>
      <c r="D3" s="67"/>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1:56" ht="20.100000000000001" customHeight="1">
      <c r="B4" s="606" t="s">
        <v>4</v>
      </c>
      <c r="C4" s="606"/>
      <c r="D4" s="606"/>
      <c r="E4" s="606"/>
      <c r="F4" s="606"/>
      <c r="G4" s="606"/>
      <c r="H4" s="606"/>
      <c r="I4" s="605" t="s">
        <v>109</v>
      </c>
      <c r="J4" s="683"/>
      <c r="K4" s="683"/>
      <c r="L4" s="683"/>
      <c r="M4" s="683"/>
      <c r="N4" s="683"/>
      <c r="O4" s="683"/>
      <c r="P4" s="683"/>
      <c r="Q4" s="683"/>
      <c r="R4" s="683"/>
      <c r="S4" s="683"/>
      <c r="T4" s="683"/>
      <c r="U4" s="683"/>
      <c r="V4" s="683"/>
      <c r="W4" s="684"/>
      <c r="X4" s="604" t="s">
        <v>108</v>
      </c>
      <c r="Y4" s="604"/>
      <c r="Z4" s="604"/>
      <c r="AA4" s="604"/>
      <c r="AB4" s="604"/>
      <c r="AC4" s="604"/>
      <c r="AD4" s="604"/>
      <c r="AE4" s="604"/>
      <c r="AF4" s="604"/>
      <c r="AG4" s="604"/>
      <c r="AH4" s="604" t="s">
        <v>107</v>
      </c>
      <c r="AI4" s="604"/>
      <c r="AJ4" s="604"/>
      <c r="AK4" s="604"/>
      <c r="AL4" s="604"/>
      <c r="AM4" s="604"/>
      <c r="AN4" s="604"/>
      <c r="AO4" s="604"/>
      <c r="AP4" s="604"/>
      <c r="AQ4" s="604"/>
      <c r="AR4" s="658" t="s">
        <v>106</v>
      </c>
      <c r="AS4" s="609"/>
      <c r="AT4" s="609"/>
      <c r="AU4" s="609"/>
      <c r="AV4" s="609"/>
      <c r="AW4" s="609"/>
      <c r="AX4" s="609"/>
      <c r="AY4" s="609"/>
      <c r="AZ4" s="609"/>
      <c r="BA4" s="610"/>
      <c r="BB4" s="27"/>
      <c r="BC4" s="26"/>
      <c r="BD4" s="106"/>
    </row>
    <row r="5" spans="1:56" ht="20.100000000000001" customHeight="1">
      <c r="B5" s="642"/>
      <c r="C5" s="642"/>
      <c r="D5" s="642"/>
      <c r="E5" s="642"/>
      <c r="F5" s="642"/>
      <c r="G5" s="642"/>
      <c r="H5" s="642"/>
      <c r="I5" s="608" t="s">
        <v>105</v>
      </c>
      <c r="J5" s="609"/>
      <c r="K5" s="609"/>
      <c r="L5" s="609"/>
      <c r="M5" s="675"/>
      <c r="N5" s="679" t="s">
        <v>104</v>
      </c>
      <c r="O5" s="680"/>
      <c r="P5" s="680"/>
      <c r="Q5" s="680"/>
      <c r="R5" s="681"/>
      <c r="S5" s="620" t="s">
        <v>103</v>
      </c>
      <c r="T5" s="620"/>
      <c r="U5" s="620"/>
      <c r="V5" s="620"/>
      <c r="W5" s="620"/>
      <c r="X5" s="608" t="s">
        <v>102</v>
      </c>
      <c r="Y5" s="609"/>
      <c r="Z5" s="609"/>
      <c r="AA5" s="609"/>
      <c r="AB5" s="675"/>
      <c r="AC5" s="679" t="s">
        <v>101</v>
      </c>
      <c r="AD5" s="680"/>
      <c r="AE5" s="680"/>
      <c r="AF5" s="680"/>
      <c r="AG5" s="681"/>
      <c r="AH5" s="662" t="s">
        <v>99</v>
      </c>
      <c r="AI5" s="663"/>
      <c r="AJ5" s="663"/>
      <c r="AK5" s="663"/>
      <c r="AL5" s="664"/>
      <c r="AM5" s="679" t="s">
        <v>100</v>
      </c>
      <c r="AN5" s="680"/>
      <c r="AO5" s="680"/>
      <c r="AP5" s="680"/>
      <c r="AQ5" s="681"/>
      <c r="AR5" s="662" t="s">
        <v>99</v>
      </c>
      <c r="AS5" s="663"/>
      <c r="AT5" s="663"/>
      <c r="AU5" s="663"/>
      <c r="AV5" s="664"/>
      <c r="AW5" s="608" t="s">
        <v>98</v>
      </c>
      <c r="AX5" s="609"/>
      <c r="AY5" s="609"/>
      <c r="AZ5" s="609"/>
      <c r="BA5" s="610"/>
      <c r="BB5" s="27"/>
      <c r="BC5" s="26"/>
    </row>
    <row r="6" spans="1:56" ht="24.75" customHeight="1">
      <c r="B6" s="607"/>
      <c r="C6" s="607"/>
      <c r="D6" s="607"/>
      <c r="E6" s="607"/>
      <c r="F6" s="607"/>
      <c r="G6" s="607"/>
      <c r="H6" s="607"/>
      <c r="I6" s="676"/>
      <c r="J6" s="677"/>
      <c r="K6" s="677"/>
      <c r="L6" s="677"/>
      <c r="M6" s="678"/>
      <c r="N6" s="682" t="s">
        <v>96</v>
      </c>
      <c r="O6" s="660"/>
      <c r="P6" s="660"/>
      <c r="Q6" s="660"/>
      <c r="R6" s="661"/>
      <c r="S6" s="620"/>
      <c r="T6" s="620"/>
      <c r="U6" s="620"/>
      <c r="V6" s="620"/>
      <c r="W6" s="620"/>
      <c r="X6" s="676"/>
      <c r="Y6" s="677"/>
      <c r="Z6" s="677"/>
      <c r="AA6" s="677"/>
      <c r="AB6" s="678"/>
      <c r="AC6" s="682" t="s">
        <v>97</v>
      </c>
      <c r="AD6" s="660"/>
      <c r="AE6" s="660"/>
      <c r="AF6" s="660"/>
      <c r="AG6" s="661"/>
      <c r="AH6" s="665"/>
      <c r="AI6" s="666"/>
      <c r="AJ6" s="666"/>
      <c r="AK6" s="666"/>
      <c r="AL6" s="667"/>
      <c r="AM6" s="682" t="s">
        <v>96</v>
      </c>
      <c r="AN6" s="660"/>
      <c r="AO6" s="660"/>
      <c r="AP6" s="660"/>
      <c r="AQ6" s="661"/>
      <c r="AR6" s="665"/>
      <c r="AS6" s="666"/>
      <c r="AT6" s="666"/>
      <c r="AU6" s="666"/>
      <c r="AV6" s="667"/>
      <c r="AW6" s="659" t="s">
        <v>96</v>
      </c>
      <c r="AX6" s="660"/>
      <c r="AY6" s="660"/>
      <c r="AZ6" s="660"/>
      <c r="BA6" s="661"/>
      <c r="BB6" s="27"/>
      <c r="BC6" s="26"/>
    </row>
    <row r="7" spans="1:56" s="52" customFormat="1" ht="12.9" customHeight="1">
      <c r="I7" s="102"/>
      <c r="J7" s="100"/>
      <c r="K7" s="100"/>
      <c r="L7" s="100"/>
      <c r="M7" s="100" t="s">
        <v>84</v>
      </c>
      <c r="N7" s="53"/>
      <c r="O7" s="100"/>
      <c r="P7" s="100"/>
      <c r="Q7" s="100"/>
      <c r="R7" s="53" t="s">
        <v>84</v>
      </c>
      <c r="S7" s="53"/>
      <c r="T7" s="100"/>
      <c r="U7" s="53"/>
      <c r="V7" s="100"/>
      <c r="W7" s="53" t="s">
        <v>84</v>
      </c>
      <c r="X7" s="53"/>
      <c r="Y7" s="100"/>
      <c r="Z7" s="100"/>
      <c r="AA7" s="53"/>
      <c r="AB7" s="100" t="s">
        <v>84</v>
      </c>
      <c r="AC7" s="100"/>
      <c r="AD7" s="100"/>
      <c r="AE7" s="100"/>
      <c r="AF7" s="53"/>
      <c r="AG7" s="101" t="s">
        <v>84</v>
      </c>
      <c r="AH7" s="101"/>
      <c r="AI7" s="101"/>
      <c r="AJ7" s="101"/>
      <c r="AK7" s="101"/>
      <c r="AL7" s="53" t="s">
        <v>95</v>
      </c>
      <c r="AM7" s="101"/>
      <c r="AN7" s="101"/>
      <c r="AO7" s="101"/>
      <c r="AP7" s="101"/>
      <c r="AQ7" s="53" t="s">
        <v>95</v>
      </c>
      <c r="AR7" s="101"/>
      <c r="AS7" s="53"/>
      <c r="AT7" s="100"/>
      <c r="AU7" s="100"/>
      <c r="AV7" s="100" t="s">
        <v>95</v>
      </c>
      <c r="AW7" s="100"/>
      <c r="AX7" s="53"/>
      <c r="AY7" s="53"/>
      <c r="AZ7" s="100"/>
      <c r="BA7" s="100" t="s">
        <v>95</v>
      </c>
    </row>
    <row r="8" spans="1:56" ht="15" customHeight="1">
      <c r="A8" s="36"/>
      <c r="B8" s="611" t="s">
        <v>45</v>
      </c>
      <c r="C8" s="611"/>
      <c r="D8" s="611"/>
      <c r="E8" s="612">
        <v>50</v>
      </c>
      <c r="F8" s="612"/>
      <c r="G8" s="612" t="s">
        <v>17</v>
      </c>
      <c r="H8" s="613"/>
      <c r="I8" s="651">
        <v>71059</v>
      </c>
      <c r="J8" s="651"/>
      <c r="K8" s="651"/>
      <c r="L8" s="651"/>
      <c r="M8" s="651"/>
      <c r="N8" s="602">
        <v>16.7</v>
      </c>
      <c r="O8" s="602"/>
      <c r="P8" s="602"/>
      <c r="Q8" s="602"/>
      <c r="R8" s="602"/>
      <c r="S8" s="42"/>
      <c r="T8" s="668">
        <v>1.83</v>
      </c>
      <c r="U8" s="668"/>
      <c r="V8" s="668"/>
      <c r="W8" s="668"/>
      <c r="X8" s="651">
        <v>27576</v>
      </c>
      <c r="Y8" s="651"/>
      <c r="Z8" s="651"/>
      <c r="AA8" s="651"/>
      <c r="AB8" s="651"/>
      <c r="AC8" s="602">
        <v>6.5</v>
      </c>
      <c r="AD8" s="602"/>
      <c r="AE8" s="602"/>
      <c r="AF8" s="602"/>
      <c r="AG8" s="602"/>
      <c r="AH8" s="651">
        <v>36937</v>
      </c>
      <c r="AI8" s="651"/>
      <c r="AJ8" s="651"/>
      <c r="AK8" s="651"/>
      <c r="AL8" s="651"/>
      <c r="AM8" s="602">
        <v>8.6999999999999993</v>
      </c>
      <c r="AN8" s="602"/>
      <c r="AO8" s="602"/>
      <c r="AP8" s="602"/>
      <c r="AQ8" s="602"/>
      <c r="AR8" s="651">
        <v>5655</v>
      </c>
      <c r="AS8" s="651"/>
      <c r="AT8" s="651"/>
      <c r="AU8" s="651"/>
      <c r="AV8" s="651"/>
      <c r="AW8" s="668">
        <v>1.33</v>
      </c>
      <c r="AX8" s="668"/>
      <c r="AY8" s="668"/>
      <c r="AZ8" s="668"/>
      <c r="BA8" s="668"/>
      <c r="BB8" s="27"/>
      <c r="BC8" s="26"/>
    </row>
    <row r="9" spans="1:56" ht="15" customHeight="1">
      <c r="A9" s="36"/>
      <c r="B9" s="95"/>
      <c r="C9" s="42"/>
      <c r="D9" s="42"/>
      <c r="E9" s="612">
        <v>60</v>
      </c>
      <c r="F9" s="612"/>
      <c r="G9" s="42"/>
      <c r="H9" s="49"/>
      <c r="I9" s="651">
        <v>58837</v>
      </c>
      <c r="J9" s="651"/>
      <c r="K9" s="651"/>
      <c r="L9" s="651"/>
      <c r="M9" s="651"/>
      <c r="N9" s="602">
        <v>12.4</v>
      </c>
      <c r="O9" s="602"/>
      <c r="P9" s="602"/>
      <c r="Q9" s="602"/>
      <c r="R9" s="602"/>
      <c r="S9" s="42"/>
      <c r="T9" s="668">
        <v>1.75</v>
      </c>
      <c r="U9" s="668"/>
      <c r="V9" s="668"/>
      <c r="W9" s="668"/>
      <c r="X9" s="651">
        <v>30888</v>
      </c>
      <c r="Y9" s="651"/>
      <c r="Z9" s="651"/>
      <c r="AA9" s="651"/>
      <c r="AB9" s="651"/>
      <c r="AC9" s="602">
        <v>6.5</v>
      </c>
      <c r="AD9" s="602"/>
      <c r="AE9" s="602"/>
      <c r="AF9" s="602"/>
      <c r="AG9" s="602"/>
      <c r="AH9" s="651">
        <v>29208</v>
      </c>
      <c r="AI9" s="651"/>
      <c r="AJ9" s="651"/>
      <c r="AK9" s="651"/>
      <c r="AL9" s="651"/>
      <c r="AM9" s="602">
        <v>6.1</v>
      </c>
      <c r="AN9" s="602"/>
      <c r="AO9" s="602"/>
      <c r="AP9" s="602"/>
      <c r="AQ9" s="602"/>
      <c r="AR9" s="651">
        <v>8918</v>
      </c>
      <c r="AS9" s="651"/>
      <c r="AT9" s="651"/>
      <c r="AU9" s="651"/>
      <c r="AV9" s="651"/>
      <c r="AW9" s="668">
        <v>1.88</v>
      </c>
      <c r="AX9" s="668"/>
      <c r="AY9" s="668"/>
      <c r="AZ9" s="668"/>
      <c r="BA9" s="668"/>
      <c r="BB9" s="27"/>
      <c r="BC9" s="26"/>
    </row>
    <row r="10" spans="1:56" ht="15" customHeight="1">
      <c r="A10" s="36"/>
      <c r="B10" s="611" t="s">
        <v>16</v>
      </c>
      <c r="C10" s="611"/>
      <c r="D10" s="611"/>
      <c r="E10" s="655">
        <v>7</v>
      </c>
      <c r="F10" s="603"/>
      <c r="G10" s="612" t="s">
        <v>17</v>
      </c>
      <c r="H10" s="613"/>
      <c r="I10" s="651">
        <v>46849</v>
      </c>
      <c r="J10" s="651"/>
      <c r="K10" s="651"/>
      <c r="L10" s="651"/>
      <c r="M10" s="651"/>
      <c r="N10" s="602">
        <v>9.6</v>
      </c>
      <c r="O10" s="602"/>
      <c r="P10" s="602"/>
      <c r="Q10" s="602"/>
      <c r="R10" s="602"/>
      <c r="S10" s="42"/>
      <c r="T10" s="668">
        <v>1.42</v>
      </c>
      <c r="U10" s="668"/>
      <c r="V10" s="668"/>
      <c r="W10" s="668"/>
      <c r="X10" s="651">
        <v>37158</v>
      </c>
      <c r="Y10" s="651"/>
      <c r="Z10" s="651"/>
      <c r="AA10" s="651"/>
      <c r="AB10" s="651"/>
      <c r="AC10" s="602">
        <v>7.6</v>
      </c>
      <c r="AD10" s="602"/>
      <c r="AE10" s="602"/>
      <c r="AF10" s="602"/>
      <c r="AG10" s="602"/>
      <c r="AH10" s="651">
        <v>30355</v>
      </c>
      <c r="AI10" s="651"/>
      <c r="AJ10" s="651"/>
      <c r="AK10" s="651"/>
      <c r="AL10" s="651"/>
      <c r="AM10" s="602">
        <v>6.2</v>
      </c>
      <c r="AN10" s="602"/>
      <c r="AO10" s="602"/>
      <c r="AP10" s="602"/>
      <c r="AQ10" s="602"/>
      <c r="AR10" s="651">
        <v>9064</v>
      </c>
      <c r="AS10" s="651"/>
      <c r="AT10" s="651"/>
      <c r="AU10" s="651"/>
      <c r="AV10" s="651"/>
      <c r="AW10" s="668">
        <v>1.85</v>
      </c>
      <c r="AX10" s="668"/>
      <c r="AY10" s="668"/>
      <c r="AZ10" s="668"/>
      <c r="BA10" s="668"/>
      <c r="BB10" s="27"/>
      <c r="BC10" s="26"/>
    </row>
    <row r="11" spans="1:56" s="80" customFormat="1" ht="15" customHeight="1">
      <c r="A11" s="48"/>
      <c r="B11" s="94"/>
      <c r="C11" s="86"/>
      <c r="D11" s="86"/>
      <c r="E11" s="612">
        <v>17</v>
      </c>
      <c r="F11" s="612"/>
      <c r="G11" s="86"/>
      <c r="H11" s="105"/>
      <c r="I11" s="651">
        <v>43421</v>
      </c>
      <c r="J11" s="651"/>
      <c r="K11" s="651"/>
      <c r="L11" s="651"/>
      <c r="M11" s="651"/>
      <c r="N11" s="602">
        <v>8.6999999999999993</v>
      </c>
      <c r="O11" s="602"/>
      <c r="P11" s="602"/>
      <c r="Q11" s="602"/>
      <c r="R11" s="602"/>
      <c r="S11" s="42"/>
      <c r="T11" s="668">
        <v>1.26</v>
      </c>
      <c r="U11" s="668"/>
      <c r="V11" s="668"/>
      <c r="W11" s="668"/>
      <c r="X11" s="651">
        <v>42675</v>
      </c>
      <c r="Y11" s="651"/>
      <c r="Z11" s="651"/>
      <c r="AA11" s="651"/>
      <c r="AB11" s="651"/>
      <c r="AC11" s="602">
        <v>8.5</v>
      </c>
      <c r="AD11" s="602"/>
      <c r="AE11" s="602"/>
      <c r="AF11" s="602"/>
      <c r="AG11" s="602"/>
      <c r="AH11" s="651">
        <v>28715</v>
      </c>
      <c r="AI11" s="651"/>
      <c r="AJ11" s="651"/>
      <c r="AK11" s="651"/>
      <c r="AL11" s="651"/>
      <c r="AM11" s="602">
        <v>5.7</v>
      </c>
      <c r="AN11" s="602"/>
      <c r="AO11" s="602"/>
      <c r="AP11" s="602"/>
      <c r="AQ11" s="602"/>
      <c r="AR11" s="651">
        <v>11567</v>
      </c>
      <c r="AS11" s="651"/>
      <c r="AT11" s="651"/>
      <c r="AU11" s="651"/>
      <c r="AV11" s="651"/>
      <c r="AW11" s="668">
        <v>2.31</v>
      </c>
      <c r="AX11" s="668"/>
      <c r="AY11" s="668"/>
      <c r="AZ11" s="668"/>
      <c r="BA11" s="668"/>
    </row>
    <row r="12" spans="1:56" ht="15" customHeight="1">
      <c r="A12" s="36"/>
      <c r="B12" s="95"/>
      <c r="C12" s="42"/>
      <c r="D12" s="42"/>
      <c r="E12" s="612">
        <v>22</v>
      </c>
      <c r="F12" s="612"/>
      <c r="G12" s="42"/>
      <c r="H12" s="49"/>
      <c r="I12" s="687">
        <v>46818</v>
      </c>
      <c r="J12" s="651"/>
      <c r="K12" s="651"/>
      <c r="L12" s="651"/>
      <c r="M12" s="651"/>
      <c r="N12" s="602">
        <v>9.3000000000000007</v>
      </c>
      <c r="O12" s="602"/>
      <c r="P12" s="602"/>
      <c r="Q12" s="602"/>
      <c r="R12" s="602"/>
      <c r="S12" s="42"/>
      <c r="T12" s="668">
        <v>1.44</v>
      </c>
      <c r="U12" s="668"/>
      <c r="V12" s="668"/>
      <c r="W12" s="668"/>
      <c r="X12" s="651">
        <v>46996</v>
      </c>
      <c r="Y12" s="651"/>
      <c r="Z12" s="651"/>
      <c r="AA12" s="651"/>
      <c r="AB12" s="651"/>
      <c r="AC12" s="602">
        <v>9.3000000000000007</v>
      </c>
      <c r="AD12" s="602"/>
      <c r="AE12" s="602"/>
      <c r="AF12" s="602"/>
      <c r="AG12" s="602"/>
      <c r="AH12" s="651">
        <v>29248</v>
      </c>
      <c r="AI12" s="651"/>
      <c r="AJ12" s="651"/>
      <c r="AK12" s="651"/>
      <c r="AL12" s="651"/>
      <c r="AM12" s="602">
        <v>5.8</v>
      </c>
      <c r="AN12" s="602"/>
      <c r="AO12" s="602"/>
      <c r="AP12" s="602"/>
      <c r="AQ12" s="602"/>
      <c r="AR12" s="651">
        <v>10952</v>
      </c>
      <c r="AS12" s="651"/>
      <c r="AT12" s="651"/>
      <c r="AU12" s="651"/>
      <c r="AV12" s="651"/>
      <c r="AW12" s="668">
        <v>2.1800000000000002</v>
      </c>
      <c r="AX12" s="668"/>
      <c r="AY12" s="668"/>
      <c r="AZ12" s="668"/>
      <c r="BA12" s="668"/>
      <c r="BB12" s="27"/>
      <c r="BC12" s="26"/>
    </row>
    <row r="13" spans="1:56" ht="15" customHeight="1">
      <c r="A13" s="36"/>
      <c r="B13" s="95"/>
      <c r="C13" s="42"/>
      <c r="D13" s="42"/>
      <c r="E13" s="612">
        <v>27</v>
      </c>
      <c r="F13" s="612"/>
      <c r="G13" s="42"/>
      <c r="H13" s="49"/>
      <c r="I13" s="687">
        <v>45236</v>
      </c>
      <c r="J13" s="651"/>
      <c r="K13" s="651"/>
      <c r="L13" s="651"/>
      <c r="M13" s="651"/>
      <c r="N13" s="602">
        <v>9</v>
      </c>
      <c r="O13" s="602"/>
      <c r="P13" s="602"/>
      <c r="Q13" s="602"/>
      <c r="R13" s="602"/>
      <c r="S13" s="42"/>
      <c r="T13" s="668">
        <v>1.52</v>
      </c>
      <c r="U13" s="668"/>
      <c r="V13" s="668"/>
      <c r="W13" s="668"/>
      <c r="X13" s="651">
        <v>50262</v>
      </c>
      <c r="Y13" s="651"/>
      <c r="Z13" s="651"/>
      <c r="AA13" s="651"/>
      <c r="AB13" s="651"/>
      <c r="AC13" s="602">
        <v>9.9</v>
      </c>
      <c r="AD13" s="602"/>
      <c r="AE13" s="602"/>
      <c r="AF13" s="602"/>
      <c r="AG13" s="602"/>
      <c r="AH13" s="651">
        <v>27570</v>
      </c>
      <c r="AI13" s="651"/>
      <c r="AJ13" s="651"/>
      <c r="AK13" s="651"/>
      <c r="AL13" s="651"/>
      <c r="AM13" s="602">
        <v>5.5</v>
      </c>
      <c r="AN13" s="602"/>
      <c r="AO13" s="602"/>
      <c r="AP13" s="602"/>
      <c r="AQ13" s="602"/>
      <c r="AR13" s="651">
        <v>10063</v>
      </c>
      <c r="AS13" s="651"/>
      <c r="AT13" s="651"/>
      <c r="AU13" s="651"/>
      <c r="AV13" s="651"/>
      <c r="AW13" s="668">
        <v>1.99</v>
      </c>
      <c r="AX13" s="668"/>
      <c r="AY13" s="668"/>
      <c r="AZ13" s="668"/>
      <c r="BA13" s="668"/>
      <c r="BB13" s="27"/>
      <c r="BC13" s="26"/>
    </row>
    <row r="14" spans="1:56" ht="23.25" customHeight="1">
      <c r="A14" s="36"/>
      <c r="B14" s="653" t="s">
        <v>83</v>
      </c>
      <c r="C14" s="653"/>
      <c r="D14" s="653"/>
      <c r="E14" s="612" t="s">
        <v>34</v>
      </c>
      <c r="F14" s="612"/>
      <c r="G14" s="654" t="s">
        <v>17</v>
      </c>
      <c r="H14" s="613"/>
      <c r="I14" s="687">
        <v>39754</v>
      </c>
      <c r="J14" s="651"/>
      <c r="K14" s="651"/>
      <c r="L14" s="651"/>
      <c r="M14" s="651"/>
      <c r="N14" s="602">
        <v>7.9</v>
      </c>
      <c r="O14" s="602"/>
      <c r="P14" s="602"/>
      <c r="Q14" s="602"/>
      <c r="R14" s="602"/>
      <c r="S14" s="42"/>
      <c r="T14" s="668">
        <v>1.44</v>
      </c>
      <c r="U14" s="668"/>
      <c r="V14" s="668"/>
      <c r="W14" s="668"/>
      <c r="X14" s="651">
        <v>54099</v>
      </c>
      <c r="Y14" s="651"/>
      <c r="Z14" s="651"/>
      <c r="AA14" s="651"/>
      <c r="AB14" s="651"/>
      <c r="AC14" s="602">
        <v>10.7</v>
      </c>
      <c r="AD14" s="602"/>
      <c r="AE14" s="602"/>
      <c r="AF14" s="602"/>
      <c r="AG14" s="602"/>
      <c r="AH14" s="651">
        <v>25777</v>
      </c>
      <c r="AI14" s="651"/>
      <c r="AJ14" s="651"/>
      <c r="AK14" s="651"/>
      <c r="AL14" s="651"/>
      <c r="AM14" s="602">
        <v>5.0999999999999996</v>
      </c>
      <c r="AN14" s="602"/>
      <c r="AO14" s="602"/>
      <c r="AP14" s="602"/>
      <c r="AQ14" s="602"/>
      <c r="AR14" s="651">
        <v>9774</v>
      </c>
      <c r="AS14" s="651"/>
      <c r="AT14" s="651"/>
      <c r="AU14" s="651"/>
      <c r="AV14" s="651"/>
      <c r="AW14" s="668">
        <v>1.94</v>
      </c>
      <c r="AX14" s="668"/>
      <c r="AY14" s="668"/>
      <c r="AZ14" s="668"/>
      <c r="BA14" s="668"/>
      <c r="BB14" s="27"/>
      <c r="BC14" s="26"/>
    </row>
    <row r="15" spans="1:56" ht="15" customHeight="1">
      <c r="A15" s="36"/>
      <c r="B15" s="653"/>
      <c r="C15" s="653"/>
      <c r="D15" s="653"/>
      <c r="E15" s="603">
        <v>2</v>
      </c>
      <c r="F15" s="603"/>
      <c r="G15" s="654"/>
      <c r="H15" s="613"/>
      <c r="I15" s="687">
        <v>38966</v>
      </c>
      <c r="J15" s="651"/>
      <c r="K15" s="651"/>
      <c r="L15" s="651"/>
      <c r="M15" s="651"/>
      <c r="N15" s="686">
        <v>7.7</v>
      </c>
      <c r="O15" s="686"/>
      <c r="P15" s="686"/>
      <c r="Q15" s="686"/>
      <c r="R15" s="686"/>
      <c r="S15" s="42"/>
      <c r="T15" s="668">
        <v>1.41</v>
      </c>
      <c r="U15" s="668"/>
      <c r="V15" s="668"/>
      <c r="W15" s="668"/>
      <c r="X15" s="651">
        <v>53273</v>
      </c>
      <c r="Y15" s="651"/>
      <c r="Z15" s="651"/>
      <c r="AA15" s="651"/>
      <c r="AB15" s="651"/>
      <c r="AC15" s="656">
        <v>10.5</v>
      </c>
      <c r="AD15" s="656"/>
      <c r="AE15" s="656"/>
      <c r="AF15" s="656"/>
      <c r="AG15" s="656"/>
      <c r="AH15" s="651">
        <v>22745</v>
      </c>
      <c r="AI15" s="651"/>
      <c r="AJ15" s="651"/>
      <c r="AK15" s="651"/>
      <c r="AL15" s="651"/>
      <c r="AM15" s="656">
        <v>4.5</v>
      </c>
      <c r="AN15" s="656"/>
      <c r="AO15" s="656"/>
      <c r="AP15" s="656"/>
      <c r="AQ15" s="656"/>
      <c r="AR15" s="651">
        <v>8955</v>
      </c>
      <c r="AS15" s="651"/>
      <c r="AT15" s="651"/>
      <c r="AU15" s="651"/>
      <c r="AV15" s="651"/>
      <c r="AW15" s="657">
        <v>1.77</v>
      </c>
      <c r="AX15" s="657"/>
      <c r="AY15" s="657"/>
      <c r="AZ15" s="657"/>
      <c r="BA15" s="657"/>
      <c r="BB15" s="27"/>
      <c r="BC15" s="26"/>
    </row>
    <row r="16" spans="1:56" ht="15" customHeight="1">
      <c r="A16" s="36"/>
      <c r="B16" s="653"/>
      <c r="C16" s="653"/>
      <c r="D16" s="653"/>
      <c r="E16" s="631">
        <v>3</v>
      </c>
      <c r="F16" s="631"/>
      <c r="G16" s="654"/>
      <c r="H16" s="613"/>
      <c r="I16" s="687">
        <v>37540</v>
      </c>
      <c r="J16" s="651"/>
      <c r="K16" s="651"/>
      <c r="L16" s="651"/>
      <c r="M16" s="651"/>
      <c r="N16" s="686">
        <v>7.4</v>
      </c>
      <c r="O16" s="686"/>
      <c r="P16" s="686"/>
      <c r="Q16" s="686"/>
      <c r="R16" s="686"/>
      <c r="S16" s="42"/>
      <c r="T16" s="668">
        <v>1.37</v>
      </c>
      <c r="U16" s="668"/>
      <c r="V16" s="668"/>
      <c r="W16" s="668"/>
      <c r="X16" s="651">
        <v>56410</v>
      </c>
      <c r="Y16" s="651"/>
      <c r="Z16" s="651"/>
      <c r="AA16" s="651"/>
      <c r="AB16" s="651"/>
      <c r="AC16" s="656">
        <v>11.2</v>
      </c>
      <c r="AD16" s="656"/>
      <c r="AE16" s="656"/>
      <c r="AF16" s="656"/>
      <c r="AG16" s="656"/>
      <c r="AH16" s="651">
        <v>22009</v>
      </c>
      <c r="AI16" s="651"/>
      <c r="AJ16" s="651"/>
      <c r="AK16" s="651"/>
      <c r="AL16" s="651"/>
      <c r="AM16" s="656">
        <v>4.4000000000000004</v>
      </c>
      <c r="AN16" s="656"/>
      <c r="AO16" s="656"/>
      <c r="AP16" s="656"/>
      <c r="AQ16" s="656"/>
      <c r="AR16" s="651">
        <v>8564</v>
      </c>
      <c r="AS16" s="651"/>
      <c r="AT16" s="651"/>
      <c r="AU16" s="651"/>
      <c r="AV16" s="651"/>
      <c r="AW16" s="657">
        <v>1.7</v>
      </c>
      <c r="AX16" s="657"/>
      <c r="AY16" s="657"/>
      <c r="AZ16" s="657"/>
      <c r="BA16" s="657"/>
      <c r="BB16" s="27"/>
      <c r="BC16" s="26"/>
    </row>
    <row r="17" spans="1:56" ht="15" customHeight="1">
      <c r="A17" s="36"/>
      <c r="B17" s="488"/>
      <c r="C17" s="488"/>
      <c r="D17" s="488"/>
      <c r="E17" s="603">
        <v>4</v>
      </c>
      <c r="F17" s="603"/>
      <c r="G17" s="487"/>
      <c r="H17" s="484"/>
      <c r="I17" s="651">
        <v>35970</v>
      </c>
      <c r="J17" s="651"/>
      <c r="K17" s="651"/>
      <c r="L17" s="651"/>
      <c r="M17" s="651"/>
      <c r="N17" s="686">
        <v>7.2</v>
      </c>
      <c r="O17" s="686"/>
      <c r="P17" s="686"/>
      <c r="Q17" s="686"/>
      <c r="R17" s="686"/>
      <c r="S17" s="42"/>
      <c r="T17" s="668">
        <v>1.33</v>
      </c>
      <c r="U17" s="668"/>
      <c r="V17" s="668"/>
      <c r="W17" s="668"/>
      <c r="X17" s="651">
        <v>61302</v>
      </c>
      <c r="Y17" s="651"/>
      <c r="Z17" s="651"/>
      <c r="AA17" s="651"/>
      <c r="AB17" s="651"/>
      <c r="AC17" s="656">
        <v>12.2</v>
      </c>
      <c r="AD17" s="656"/>
      <c r="AE17" s="656"/>
      <c r="AF17" s="656"/>
      <c r="AG17" s="656"/>
      <c r="AH17" s="651">
        <v>21840</v>
      </c>
      <c r="AI17" s="651"/>
      <c r="AJ17" s="651"/>
      <c r="AK17" s="651"/>
      <c r="AL17" s="651"/>
      <c r="AM17" s="656">
        <v>4.3</v>
      </c>
      <c r="AN17" s="656"/>
      <c r="AO17" s="656"/>
      <c r="AP17" s="656"/>
      <c r="AQ17" s="656"/>
      <c r="AR17" s="651">
        <v>8444</v>
      </c>
      <c r="AS17" s="651"/>
      <c r="AT17" s="651"/>
      <c r="AU17" s="651"/>
      <c r="AV17" s="651"/>
      <c r="AW17" s="657">
        <v>1.68</v>
      </c>
      <c r="AX17" s="657"/>
      <c r="AY17" s="657"/>
      <c r="AZ17" s="657"/>
      <c r="BA17" s="657"/>
      <c r="BB17" s="27"/>
      <c r="BC17" s="26"/>
    </row>
    <row r="18" spans="1:56" ht="15" customHeight="1">
      <c r="A18" s="36"/>
      <c r="B18" s="94"/>
      <c r="C18" s="94"/>
      <c r="D18" s="94"/>
      <c r="E18" s="603">
        <v>5</v>
      </c>
      <c r="F18" s="603"/>
      <c r="G18" s="46"/>
      <c r="H18" s="93"/>
      <c r="I18" s="651">
        <v>33942</v>
      </c>
      <c r="J18" s="651"/>
      <c r="K18" s="651"/>
      <c r="L18" s="651"/>
      <c r="M18" s="651"/>
      <c r="N18" s="686">
        <v>6.8</v>
      </c>
      <c r="O18" s="686"/>
      <c r="P18" s="686"/>
      <c r="Q18" s="686"/>
      <c r="R18" s="686"/>
      <c r="S18" s="42"/>
      <c r="T18" s="668">
        <v>1.26</v>
      </c>
      <c r="U18" s="668"/>
      <c r="V18" s="668"/>
      <c r="W18" s="668"/>
      <c r="X18" s="651">
        <v>62153</v>
      </c>
      <c r="Y18" s="651"/>
      <c r="Z18" s="651"/>
      <c r="AA18" s="651"/>
      <c r="AB18" s="651"/>
      <c r="AC18" s="656">
        <v>12.4</v>
      </c>
      <c r="AD18" s="656"/>
      <c r="AE18" s="656"/>
      <c r="AF18" s="656"/>
      <c r="AG18" s="656"/>
      <c r="AH18" s="651">
        <v>20549</v>
      </c>
      <c r="AI18" s="651"/>
      <c r="AJ18" s="651"/>
      <c r="AK18" s="651"/>
      <c r="AL18" s="651"/>
      <c r="AM18" s="656">
        <v>4.0999999999999996</v>
      </c>
      <c r="AN18" s="656"/>
      <c r="AO18" s="656"/>
      <c r="AP18" s="656"/>
      <c r="AQ18" s="656"/>
      <c r="AR18" s="651">
        <v>8512</v>
      </c>
      <c r="AS18" s="651"/>
      <c r="AT18" s="651"/>
      <c r="AU18" s="651"/>
      <c r="AV18" s="651"/>
      <c r="AW18" s="657">
        <v>1.7</v>
      </c>
      <c r="AX18" s="657"/>
      <c r="AY18" s="657"/>
      <c r="AZ18" s="657"/>
      <c r="BA18" s="657"/>
      <c r="BB18" s="27"/>
      <c r="BC18" s="26"/>
    </row>
    <row r="19" spans="1:56" s="36" customFormat="1" ht="6" customHeight="1">
      <c r="A19" s="56"/>
      <c r="B19" s="73"/>
      <c r="C19" s="73"/>
      <c r="D19" s="73"/>
      <c r="E19" s="73"/>
      <c r="F19" s="73"/>
      <c r="G19" s="73"/>
      <c r="H19" s="87"/>
      <c r="I19" s="74"/>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47"/>
    </row>
    <row r="20" spans="1:56" s="36" customFormat="1" ht="6" customHeight="1">
      <c r="A20" s="2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46"/>
    </row>
    <row r="21" spans="1:56" s="36" customFormat="1" ht="20.100000000000001" customHeight="1">
      <c r="A21" s="26"/>
      <c r="B21" s="103"/>
      <c r="C21" s="103"/>
      <c r="D21" s="103"/>
      <c r="E21" s="103"/>
      <c r="F21" s="103"/>
      <c r="G21" s="103"/>
      <c r="H21" s="103"/>
      <c r="I21" s="104"/>
      <c r="J21" s="103"/>
      <c r="K21" s="103"/>
      <c r="L21" s="103"/>
      <c r="M21" s="103"/>
      <c r="N21" s="103"/>
      <c r="O21" s="103"/>
      <c r="P21" s="103"/>
      <c r="Q21" s="103" t="s">
        <v>94</v>
      </c>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669" t="s">
        <v>93</v>
      </c>
      <c r="AQ21" s="670"/>
      <c r="AR21" s="670"/>
      <c r="AS21" s="670"/>
      <c r="AT21" s="670"/>
      <c r="AU21" s="689"/>
      <c r="AV21" s="669" t="s">
        <v>92</v>
      </c>
      <c r="AW21" s="670"/>
      <c r="AX21" s="670"/>
      <c r="AY21" s="670"/>
      <c r="AZ21" s="670"/>
      <c r="BA21" s="670"/>
      <c r="BB21" s="46"/>
    </row>
    <row r="22" spans="1:56" s="36" customFormat="1" ht="20.100000000000001" customHeight="1">
      <c r="A22" s="26"/>
      <c r="B22" s="56"/>
      <c r="C22" s="56" t="s">
        <v>4</v>
      </c>
      <c r="D22" s="56"/>
      <c r="E22" s="56"/>
      <c r="F22" s="56"/>
      <c r="G22" s="56"/>
      <c r="H22" s="56"/>
      <c r="I22" s="618" t="s">
        <v>91</v>
      </c>
      <c r="J22" s="606"/>
      <c r="K22" s="606"/>
      <c r="L22" s="606"/>
      <c r="M22" s="606"/>
      <c r="N22" s="606"/>
      <c r="O22" s="606"/>
      <c r="P22" s="606"/>
      <c r="Q22" s="688"/>
      <c r="R22" s="608" t="s">
        <v>90</v>
      </c>
      <c r="S22" s="609"/>
      <c r="T22" s="609"/>
      <c r="U22" s="609"/>
      <c r="V22" s="609"/>
      <c r="W22" s="609"/>
      <c r="X22" s="609"/>
      <c r="Y22" s="609"/>
      <c r="Z22" s="675"/>
      <c r="AA22" s="608" t="s">
        <v>90</v>
      </c>
      <c r="AB22" s="609"/>
      <c r="AC22" s="609"/>
      <c r="AD22" s="609"/>
      <c r="AE22" s="609"/>
      <c r="AF22" s="609"/>
      <c r="AG22" s="609"/>
      <c r="AH22" s="675"/>
      <c r="AI22" s="608" t="s">
        <v>89</v>
      </c>
      <c r="AJ22" s="658"/>
      <c r="AK22" s="609"/>
      <c r="AL22" s="609"/>
      <c r="AM22" s="609"/>
      <c r="AN22" s="609"/>
      <c r="AO22" s="610"/>
      <c r="AP22" s="671"/>
      <c r="AQ22" s="672"/>
      <c r="AR22" s="672"/>
      <c r="AS22" s="672"/>
      <c r="AT22" s="672"/>
      <c r="AU22" s="690"/>
      <c r="AV22" s="671"/>
      <c r="AW22" s="672"/>
      <c r="AX22" s="672"/>
      <c r="AY22" s="672"/>
      <c r="AZ22" s="672"/>
      <c r="BA22" s="672"/>
      <c r="BB22" s="46"/>
    </row>
    <row r="23" spans="1:56" s="36" customFormat="1" ht="20.100000000000001" customHeight="1">
      <c r="A23" s="26"/>
      <c r="B23" s="73"/>
      <c r="C23" s="73"/>
      <c r="D23" s="73"/>
      <c r="E23" s="73"/>
      <c r="F23" s="73"/>
      <c r="G23" s="73"/>
      <c r="H23" s="73"/>
      <c r="I23" s="619" t="s">
        <v>88</v>
      </c>
      <c r="J23" s="607"/>
      <c r="K23" s="607"/>
      <c r="L23" s="607"/>
      <c r="M23" s="607"/>
      <c r="N23" s="607"/>
      <c r="O23" s="607"/>
      <c r="P23" s="607"/>
      <c r="Q23" s="685"/>
      <c r="R23" s="676" t="s">
        <v>87</v>
      </c>
      <c r="S23" s="677"/>
      <c r="T23" s="677"/>
      <c r="U23" s="677"/>
      <c r="V23" s="677"/>
      <c r="W23" s="677"/>
      <c r="X23" s="677"/>
      <c r="Y23" s="677"/>
      <c r="Z23" s="678"/>
      <c r="AA23" s="676" t="s">
        <v>86</v>
      </c>
      <c r="AB23" s="677"/>
      <c r="AC23" s="677"/>
      <c r="AD23" s="677"/>
      <c r="AE23" s="677"/>
      <c r="AF23" s="677"/>
      <c r="AG23" s="677"/>
      <c r="AH23" s="678"/>
      <c r="AI23" s="676" t="s">
        <v>85</v>
      </c>
      <c r="AJ23" s="692"/>
      <c r="AK23" s="677"/>
      <c r="AL23" s="677"/>
      <c r="AM23" s="677"/>
      <c r="AN23" s="677"/>
      <c r="AO23" s="693"/>
      <c r="AP23" s="673"/>
      <c r="AQ23" s="674"/>
      <c r="AR23" s="674"/>
      <c r="AS23" s="674"/>
      <c r="AT23" s="674"/>
      <c r="AU23" s="691"/>
      <c r="AV23" s="673"/>
      <c r="AW23" s="674"/>
      <c r="AX23" s="674"/>
      <c r="AY23" s="674"/>
      <c r="AZ23" s="674"/>
      <c r="BA23" s="674"/>
      <c r="BB23" s="46"/>
    </row>
    <row r="24" spans="1:56" s="52" customFormat="1" ht="12.9" customHeight="1">
      <c r="I24" s="102"/>
      <c r="J24" s="100"/>
      <c r="K24" s="100"/>
      <c r="L24" s="100"/>
      <c r="M24" s="100"/>
      <c r="N24" s="53"/>
      <c r="O24" s="100"/>
      <c r="P24" s="100"/>
      <c r="Q24" s="100" t="s">
        <v>84</v>
      </c>
      <c r="R24" s="53"/>
      <c r="S24" s="53"/>
      <c r="T24" s="100"/>
      <c r="U24" s="53"/>
      <c r="V24" s="100"/>
      <c r="W24" s="100"/>
      <c r="X24" s="53"/>
      <c r="Y24" s="53"/>
      <c r="Z24" s="100" t="s">
        <v>84</v>
      </c>
      <c r="AA24" s="100"/>
      <c r="AB24" s="53"/>
      <c r="AC24" s="100"/>
      <c r="AD24" s="100"/>
      <c r="AE24" s="100"/>
      <c r="AF24" s="100"/>
      <c r="AG24" s="53"/>
      <c r="AH24" s="101" t="s">
        <v>84</v>
      </c>
      <c r="AI24" s="101"/>
      <c r="AJ24" s="101"/>
      <c r="AK24" s="101"/>
      <c r="AL24" s="101"/>
      <c r="AM24" s="53"/>
      <c r="AN24" s="101"/>
      <c r="AO24" s="101" t="s">
        <v>27</v>
      </c>
      <c r="AP24" s="101"/>
      <c r="AQ24" s="101"/>
      <c r="AR24" s="53"/>
      <c r="AS24" s="101"/>
      <c r="AT24" s="53"/>
      <c r="AU24" s="100" t="s">
        <v>84</v>
      </c>
      <c r="AV24" s="100"/>
      <c r="AW24" s="100"/>
      <c r="AX24" s="53"/>
      <c r="AY24" s="53"/>
      <c r="AZ24" s="100"/>
      <c r="BA24" s="100" t="s">
        <v>84</v>
      </c>
      <c r="BB24" s="53"/>
    </row>
    <row r="25" spans="1:56" s="36" customFormat="1" ht="15" customHeight="1">
      <c r="B25" s="611" t="s">
        <v>45</v>
      </c>
      <c r="C25" s="611"/>
      <c r="D25" s="611"/>
      <c r="E25" s="612">
        <v>50</v>
      </c>
      <c r="F25" s="612"/>
      <c r="G25" s="612" t="s">
        <v>17</v>
      </c>
      <c r="H25" s="613"/>
      <c r="I25" s="45"/>
      <c r="J25" s="97"/>
      <c r="K25" s="97"/>
      <c r="L25" s="91"/>
      <c r="M25" s="651">
        <v>214413</v>
      </c>
      <c r="N25" s="651"/>
      <c r="O25" s="651"/>
      <c r="P25" s="651"/>
      <c r="Q25" s="651"/>
      <c r="R25" s="651"/>
      <c r="S25" s="651"/>
      <c r="T25" s="651"/>
      <c r="U25" s="651"/>
      <c r="V25" s="651">
        <v>149429</v>
      </c>
      <c r="W25" s="651"/>
      <c r="X25" s="651"/>
      <c r="Y25" s="651"/>
      <c r="Z25" s="651"/>
      <c r="AA25" s="651"/>
      <c r="AB25" s="651"/>
      <c r="AC25" s="651"/>
      <c r="AD25" s="651">
        <v>127044</v>
      </c>
      <c r="AE25" s="651"/>
      <c r="AF25" s="651"/>
      <c r="AG25" s="651"/>
      <c r="AH25" s="651"/>
      <c r="AI25" s="90"/>
      <c r="AJ25" s="90"/>
      <c r="AK25" s="652">
        <v>0.52</v>
      </c>
      <c r="AL25" s="652"/>
      <c r="AM25" s="652"/>
      <c r="AN25" s="652"/>
      <c r="AO25" s="652"/>
      <c r="AP25" s="99"/>
      <c r="AQ25" s="650">
        <f>I$8-X$8</f>
        <v>43483</v>
      </c>
      <c r="AR25" s="650"/>
      <c r="AS25" s="650"/>
      <c r="AT25" s="650"/>
      <c r="AU25" s="650"/>
      <c r="AW25" s="650">
        <f t="shared" ref="AW25:AW30" si="0">+V25-AD25</f>
        <v>22385</v>
      </c>
      <c r="AX25" s="650"/>
      <c r="AY25" s="650"/>
      <c r="AZ25" s="650"/>
      <c r="BA25" s="650"/>
      <c r="BB25" s="47"/>
    </row>
    <row r="26" spans="1:56" s="36" customFormat="1" ht="15" customHeight="1">
      <c r="B26" s="95"/>
      <c r="C26" s="42"/>
      <c r="D26" s="42"/>
      <c r="E26" s="612">
        <v>60</v>
      </c>
      <c r="F26" s="612"/>
      <c r="G26" s="42"/>
      <c r="H26" s="49"/>
      <c r="I26" s="45"/>
      <c r="J26" s="97"/>
      <c r="K26" s="97"/>
      <c r="L26" s="91"/>
      <c r="M26" s="651">
        <v>189871</v>
      </c>
      <c r="N26" s="651"/>
      <c r="O26" s="651"/>
      <c r="P26" s="651"/>
      <c r="Q26" s="651"/>
      <c r="R26" s="651"/>
      <c r="S26" s="651"/>
      <c r="T26" s="651"/>
      <c r="U26" s="651"/>
      <c r="V26" s="651">
        <v>121435</v>
      </c>
      <c r="W26" s="651"/>
      <c r="X26" s="651"/>
      <c r="Y26" s="651"/>
      <c r="Z26" s="651"/>
      <c r="AA26" s="651"/>
      <c r="AB26" s="651"/>
      <c r="AC26" s="651"/>
      <c r="AD26" s="651">
        <v>126468</v>
      </c>
      <c r="AE26" s="651"/>
      <c r="AF26" s="651"/>
      <c r="AG26" s="651"/>
      <c r="AH26" s="651"/>
      <c r="AI26" s="90"/>
      <c r="AJ26" s="90"/>
      <c r="AK26" s="652">
        <v>-0.11</v>
      </c>
      <c r="AL26" s="652"/>
      <c r="AM26" s="652"/>
      <c r="AN26" s="652"/>
      <c r="AO26" s="652"/>
      <c r="AP26" s="99"/>
      <c r="AQ26" s="650">
        <f>I$9-X$9</f>
        <v>27949</v>
      </c>
      <c r="AR26" s="650"/>
      <c r="AS26" s="650"/>
      <c r="AT26" s="650"/>
      <c r="AU26" s="650"/>
      <c r="AW26" s="650">
        <f t="shared" si="0"/>
        <v>-5033</v>
      </c>
      <c r="AX26" s="650"/>
      <c r="AY26" s="650"/>
      <c r="AZ26" s="650"/>
      <c r="BA26" s="650"/>
      <c r="BB26" s="47"/>
    </row>
    <row r="27" spans="1:56" ht="15" customHeight="1">
      <c r="A27" s="36"/>
      <c r="B27" s="611" t="s">
        <v>16</v>
      </c>
      <c r="C27" s="611"/>
      <c r="D27" s="611"/>
      <c r="E27" s="655">
        <v>7</v>
      </c>
      <c r="F27" s="603"/>
      <c r="G27" s="612" t="s">
        <v>17</v>
      </c>
      <c r="H27" s="613"/>
      <c r="I27" s="45"/>
      <c r="J27" s="97"/>
      <c r="K27" s="97"/>
      <c r="L27" s="91"/>
      <c r="M27" s="651">
        <v>186716</v>
      </c>
      <c r="N27" s="651"/>
      <c r="O27" s="651"/>
      <c r="P27" s="651"/>
      <c r="Q27" s="651"/>
      <c r="R27" s="651"/>
      <c r="S27" s="651"/>
      <c r="T27" s="651"/>
      <c r="U27" s="651"/>
      <c r="V27" s="651">
        <v>123671</v>
      </c>
      <c r="W27" s="651"/>
      <c r="X27" s="651"/>
      <c r="Y27" s="651"/>
      <c r="Z27" s="651"/>
      <c r="AA27" s="651"/>
      <c r="AB27" s="651"/>
      <c r="AC27" s="651"/>
      <c r="AD27" s="651">
        <v>111625</v>
      </c>
      <c r="AE27" s="651"/>
      <c r="AF27" s="651"/>
      <c r="AG27" s="651"/>
      <c r="AH27" s="651"/>
      <c r="AI27" s="90"/>
      <c r="AJ27" s="90"/>
      <c r="AK27" s="652">
        <v>0.25</v>
      </c>
      <c r="AL27" s="652"/>
      <c r="AM27" s="652"/>
      <c r="AN27" s="652"/>
      <c r="AO27" s="652"/>
      <c r="AP27" s="99"/>
      <c r="AQ27" s="650">
        <f>I$10-X$10</f>
        <v>9691</v>
      </c>
      <c r="AR27" s="650"/>
      <c r="AS27" s="650"/>
      <c r="AT27" s="650"/>
      <c r="AU27" s="650"/>
      <c r="AW27" s="650">
        <f t="shared" si="0"/>
        <v>12046</v>
      </c>
      <c r="AX27" s="650"/>
      <c r="AY27" s="650"/>
      <c r="AZ27" s="650"/>
      <c r="BA27" s="650"/>
      <c r="BB27" s="27"/>
      <c r="BC27" s="26"/>
    </row>
    <row r="28" spans="1:56" ht="15" customHeight="1">
      <c r="A28" s="36"/>
      <c r="B28" s="98"/>
      <c r="C28" s="46"/>
      <c r="D28" s="46"/>
      <c r="E28" s="612">
        <v>17</v>
      </c>
      <c r="F28" s="612"/>
      <c r="G28" s="42"/>
      <c r="H28" s="49"/>
      <c r="I28" s="45"/>
      <c r="J28" s="97"/>
      <c r="K28" s="97"/>
      <c r="L28" s="91"/>
      <c r="M28" s="651">
        <v>167409</v>
      </c>
      <c r="N28" s="651"/>
      <c r="O28" s="651"/>
      <c r="P28" s="651"/>
      <c r="Q28" s="651"/>
      <c r="R28" s="651"/>
      <c r="S28" s="651"/>
      <c r="T28" s="651"/>
      <c r="U28" s="651"/>
      <c r="V28" s="651">
        <v>109683</v>
      </c>
      <c r="W28" s="651"/>
      <c r="X28" s="651"/>
      <c r="Y28" s="651"/>
      <c r="Z28" s="651"/>
      <c r="AA28" s="651"/>
      <c r="AB28" s="651"/>
      <c r="AC28" s="651"/>
      <c r="AD28" s="651">
        <v>108099</v>
      </c>
      <c r="AE28" s="651"/>
      <c r="AF28" s="651"/>
      <c r="AG28" s="651"/>
      <c r="AH28" s="651"/>
      <c r="AI28" s="90"/>
      <c r="AJ28" s="90"/>
      <c r="AK28" s="652">
        <v>0.03</v>
      </c>
      <c r="AL28" s="652"/>
      <c r="AM28" s="652"/>
      <c r="AN28" s="652"/>
      <c r="AO28" s="652"/>
      <c r="AP28" s="42"/>
      <c r="AQ28" s="650">
        <f t="shared" ref="AQ28:AQ30" si="1">I11-X11</f>
        <v>746</v>
      </c>
      <c r="AR28" s="650"/>
      <c r="AS28" s="650"/>
      <c r="AT28" s="650"/>
      <c r="AU28" s="650"/>
      <c r="AW28" s="650">
        <f t="shared" si="0"/>
        <v>1584</v>
      </c>
      <c r="AX28" s="650"/>
      <c r="AY28" s="650"/>
      <c r="AZ28" s="650"/>
      <c r="BA28" s="650"/>
      <c r="BB28" s="27"/>
      <c r="BC28" s="26"/>
    </row>
    <row r="29" spans="1:56" ht="15" customHeight="1">
      <c r="A29" s="36"/>
      <c r="B29" s="95"/>
      <c r="C29" s="42"/>
      <c r="D29" s="42"/>
      <c r="E29" s="612">
        <v>22</v>
      </c>
      <c r="F29" s="612"/>
      <c r="G29" s="42"/>
      <c r="H29" s="49"/>
      <c r="I29" s="45"/>
      <c r="J29" s="97"/>
      <c r="K29" s="97"/>
      <c r="L29" s="91"/>
      <c r="M29" s="651">
        <v>158551</v>
      </c>
      <c r="N29" s="651"/>
      <c r="O29" s="651"/>
      <c r="P29" s="651"/>
      <c r="Q29" s="651"/>
      <c r="R29" s="651"/>
      <c r="S29" s="651"/>
      <c r="T29" s="651"/>
      <c r="U29" s="651"/>
      <c r="V29" s="651">
        <v>98435</v>
      </c>
      <c r="W29" s="651"/>
      <c r="X29" s="651"/>
      <c r="Y29" s="651"/>
      <c r="Z29" s="651"/>
      <c r="AA29" s="651"/>
      <c r="AB29" s="651"/>
      <c r="AC29" s="651"/>
      <c r="AD29" s="651">
        <v>95762</v>
      </c>
      <c r="AE29" s="651"/>
      <c r="AF29" s="651"/>
      <c r="AG29" s="651"/>
      <c r="AH29" s="651"/>
      <c r="AI29" s="90"/>
      <c r="AJ29" s="90"/>
      <c r="AK29" s="652">
        <v>0.05</v>
      </c>
      <c r="AL29" s="652"/>
      <c r="AM29" s="652"/>
      <c r="AN29" s="652"/>
      <c r="AO29" s="652"/>
      <c r="AP29" s="42"/>
      <c r="AQ29" s="650">
        <f t="shared" si="1"/>
        <v>-178</v>
      </c>
      <c r="AR29" s="650"/>
      <c r="AS29" s="650"/>
      <c r="AT29" s="650"/>
      <c r="AU29" s="650"/>
      <c r="AW29" s="650">
        <f t="shared" si="0"/>
        <v>2673</v>
      </c>
      <c r="AX29" s="650"/>
      <c r="AY29" s="650"/>
      <c r="AZ29" s="650"/>
      <c r="BA29" s="650"/>
      <c r="BB29" s="27"/>
      <c r="BC29" s="26"/>
    </row>
    <row r="30" spans="1:56" ht="15" customHeight="1">
      <c r="A30" s="36"/>
      <c r="B30" s="95"/>
      <c r="C30" s="42"/>
      <c r="D30" s="42"/>
      <c r="E30" s="612">
        <v>27</v>
      </c>
      <c r="F30" s="612"/>
      <c r="G30" s="42"/>
      <c r="H30" s="49"/>
      <c r="I30" s="45"/>
      <c r="J30" s="651"/>
      <c r="K30" s="651"/>
      <c r="L30" s="91"/>
      <c r="M30" s="651">
        <v>157263</v>
      </c>
      <c r="N30" s="651"/>
      <c r="O30" s="651"/>
      <c r="P30" s="651"/>
      <c r="Q30" s="651"/>
      <c r="R30" s="651"/>
      <c r="S30" s="651"/>
      <c r="T30" s="651"/>
      <c r="U30" s="651"/>
      <c r="V30" s="651">
        <v>99936</v>
      </c>
      <c r="W30" s="651"/>
      <c r="X30" s="651"/>
      <c r="Y30" s="651"/>
      <c r="Z30" s="651"/>
      <c r="AA30" s="651"/>
      <c r="AB30" s="651"/>
      <c r="AC30" s="651"/>
      <c r="AD30" s="651">
        <v>96333</v>
      </c>
      <c r="AE30" s="651"/>
      <c r="AF30" s="651"/>
      <c r="AG30" s="651"/>
      <c r="AH30" s="651"/>
      <c r="AI30" s="90"/>
      <c r="AJ30" s="90"/>
      <c r="AK30" s="652">
        <v>7.0000000000000007E-2</v>
      </c>
      <c r="AL30" s="652"/>
      <c r="AM30" s="652"/>
      <c r="AN30" s="652"/>
      <c r="AO30" s="652"/>
      <c r="AP30" s="42"/>
      <c r="AQ30" s="650">
        <f t="shared" si="1"/>
        <v>-5026</v>
      </c>
      <c r="AR30" s="650"/>
      <c r="AS30" s="650"/>
      <c r="AT30" s="650"/>
      <c r="AU30" s="650"/>
      <c r="AW30" s="650">
        <f t="shared" si="0"/>
        <v>3603</v>
      </c>
      <c r="AX30" s="650"/>
      <c r="AY30" s="650"/>
      <c r="AZ30" s="650"/>
      <c r="BA30" s="650"/>
      <c r="BB30" s="27"/>
      <c r="BC30" s="26"/>
      <c r="BD30" s="96"/>
    </row>
    <row r="31" spans="1:56" ht="23.25" customHeight="1">
      <c r="A31" s="36"/>
      <c r="B31" s="653" t="s">
        <v>83</v>
      </c>
      <c r="C31" s="653"/>
      <c r="D31" s="653"/>
      <c r="E31" s="612" t="s">
        <v>34</v>
      </c>
      <c r="F31" s="612"/>
      <c r="G31" s="654" t="s">
        <v>17</v>
      </c>
      <c r="H31" s="613"/>
      <c r="I31" s="45"/>
      <c r="J31" s="651"/>
      <c r="K31" s="651"/>
      <c r="L31" s="91"/>
      <c r="M31" s="651">
        <v>151093</v>
      </c>
      <c r="N31" s="651"/>
      <c r="O31" s="651"/>
      <c r="P31" s="651"/>
      <c r="Q31" s="651"/>
      <c r="R31" s="651"/>
      <c r="S31" s="651"/>
      <c r="T31" s="651"/>
      <c r="U31" s="651"/>
      <c r="V31" s="651">
        <v>99877</v>
      </c>
      <c r="W31" s="651"/>
      <c r="X31" s="651"/>
      <c r="Y31" s="651"/>
      <c r="Z31" s="651"/>
      <c r="AA31" s="651"/>
      <c r="AB31" s="651"/>
      <c r="AC31" s="651"/>
      <c r="AD31" s="651">
        <v>93553</v>
      </c>
      <c r="AE31" s="651"/>
      <c r="AF31" s="651"/>
      <c r="AG31" s="651"/>
      <c r="AH31" s="651"/>
      <c r="AI31" s="90"/>
      <c r="AJ31" s="90"/>
      <c r="AK31" s="652">
        <v>0.13</v>
      </c>
      <c r="AL31" s="652"/>
      <c r="AM31" s="652"/>
      <c r="AN31" s="652"/>
      <c r="AO31" s="652"/>
      <c r="AP31" s="42"/>
      <c r="AQ31" s="650">
        <f t="shared" ref="AQ31:AQ35" si="2">I14-X14</f>
        <v>-14345</v>
      </c>
      <c r="AR31" s="650"/>
      <c r="AS31" s="650"/>
      <c r="AT31" s="650"/>
      <c r="AU31" s="650"/>
      <c r="AW31" s="650">
        <f t="shared" ref="AW31:AW35" si="3">+V31-AD31</f>
        <v>6324</v>
      </c>
      <c r="AX31" s="650"/>
      <c r="AY31" s="650"/>
      <c r="AZ31" s="650"/>
      <c r="BA31" s="650"/>
      <c r="BB31" s="27"/>
      <c r="BC31" s="26"/>
    </row>
    <row r="32" spans="1:56" ht="15" customHeight="1">
      <c r="A32" s="36"/>
      <c r="B32" s="653"/>
      <c r="C32" s="653"/>
      <c r="D32" s="653"/>
      <c r="E32" s="603">
        <v>2</v>
      </c>
      <c r="F32" s="603"/>
      <c r="G32" s="654"/>
      <c r="H32" s="613"/>
      <c r="I32" s="45"/>
      <c r="J32" s="651"/>
      <c r="K32" s="651"/>
      <c r="L32" s="91"/>
      <c r="M32" s="651">
        <v>150616</v>
      </c>
      <c r="N32" s="651"/>
      <c r="O32" s="651"/>
      <c r="P32" s="651"/>
      <c r="Q32" s="651"/>
      <c r="R32" s="651"/>
      <c r="S32" s="651"/>
      <c r="T32" s="651"/>
      <c r="U32" s="651"/>
      <c r="V32" s="651">
        <v>97198</v>
      </c>
      <c r="W32" s="651"/>
      <c r="X32" s="651"/>
      <c r="Y32" s="651"/>
      <c r="Z32" s="651"/>
      <c r="AA32" s="651"/>
      <c r="AB32" s="651"/>
      <c r="AC32" s="651"/>
      <c r="AD32" s="651">
        <v>89390</v>
      </c>
      <c r="AE32" s="651"/>
      <c r="AF32" s="651"/>
      <c r="AG32" s="651"/>
      <c r="AH32" s="651"/>
      <c r="AI32" s="90"/>
      <c r="AJ32" s="90"/>
      <c r="AK32" s="652">
        <v>0.15446092977250248</v>
      </c>
      <c r="AL32" s="652"/>
      <c r="AM32" s="652"/>
      <c r="AN32" s="652"/>
      <c r="AO32" s="652"/>
      <c r="AP32" s="42"/>
      <c r="AQ32" s="650">
        <f t="shared" si="2"/>
        <v>-14307</v>
      </c>
      <c r="AR32" s="650"/>
      <c r="AS32" s="650"/>
      <c r="AT32" s="650"/>
      <c r="AU32" s="650"/>
      <c r="AW32" s="650">
        <f t="shared" si="3"/>
        <v>7808</v>
      </c>
      <c r="AX32" s="650"/>
      <c r="AY32" s="650"/>
      <c r="AZ32" s="650"/>
      <c r="BA32" s="650"/>
      <c r="BB32" s="27"/>
      <c r="BC32" s="26"/>
    </row>
    <row r="33" spans="1:55" ht="15" customHeight="1">
      <c r="A33" s="36"/>
      <c r="B33" s="653"/>
      <c r="C33" s="653"/>
      <c r="D33" s="653"/>
      <c r="E33" s="631">
        <v>3</v>
      </c>
      <c r="F33" s="631"/>
      <c r="G33" s="654"/>
      <c r="H33" s="613"/>
      <c r="I33" s="45"/>
      <c r="J33" s="651"/>
      <c r="K33" s="651"/>
      <c r="L33" s="91"/>
      <c r="M33" s="651">
        <v>148988</v>
      </c>
      <c r="N33" s="651"/>
      <c r="O33" s="651"/>
      <c r="P33" s="651"/>
      <c r="Q33" s="651"/>
      <c r="R33" s="651"/>
      <c r="S33" s="651"/>
      <c r="T33" s="651"/>
      <c r="U33" s="651"/>
      <c r="V33" s="651">
        <v>96936</v>
      </c>
      <c r="W33" s="651"/>
      <c r="X33" s="651"/>
      <c r="Y33" s="651"/>
      <c r="Z33" s="651"/>
      <c r="AA33" s="651"/>
      <c r="AB33" s="651"/>
      <c r="AC33" s="651"/>
      <c r="AD33" s="651">
        <v>89245</v>
      </c>
      <c r="AE33" s="651"/>
      <c r="AF33" s="651"/>
      <c r="AG33" s="651"/>
      <c r="AH33" s="651"/>
      <c r="AI33" s="90"/>
      <c r="AJ33" s="90"/>
      <c r="AK33" s="652">
        <v>0.15244796828543111</v>
      </c>
      <c r="AL33" s="652"/>
      <c r="AM33" s="652"/>
      <c r="AN33" s="652"/>
      <c r="AO33" s="652"/>
      <c r="AP33" s="42"/>
      <c r="AQ33" s="650">
        <f t="shared" si="2"/>
        <v>-18870</v>
      </c>
      <c r="AR33" s="650"/>
      <c r="AS33" s="650"/>
      <c r="AT33" s="650"/>
      <c r="AU33" s="650"/>
      <c r="AW33" s="650">
        <f t="shared" si="3"/>
        <v>7691</v>
      </c>
      <c r="AX33" s="650"/>
      <c r="AY33" s="650"/>
      <c r="AZ33" s="650"/>
      <c r="BA33" s="650"/>
      <c r="BB33" s="89"/>
      <c r="BC33" s="26"/>
    </row>
    <row r="34" spans="1:55" ht="15" customHeight="1">
      <c r="A34" s="36"/>
      <c r="B34" s="94"/>
      <c r="C34" s="94"/>
      <c r="D34" s="94"/>
      <c r="E34" s="631">
        <v>4</v>
      </c>
      <c r="F34" s="631"/>
      <c r="G34" s="46"/>
      <c r="H34" s="93"/>
      <c r="I34" s="45"/>
      <c r="J34" s="92"/>
      <c r="K34" s="92"/>
      <c r="L34" s="91"/>
      <c r="M34" s="651">
        <v>146009</v>
      </c>
      <c r="N34" s="651"/>
      <c r="O34" s="651"/>
      <c r="P34" s="651"/>
      <c r="Q34" s="651"/>
      <c r="R34" s="651"/>
      <c r="S34" s="651"/>
      <c r="T34" s="651"/>
      <c r="U34" s="651"/>
      <c r="V34" s="651">
        <v>98913</v>
      </c>
      <c r="W34" s="651"/>
      <c r="X34" s="651"/>
      <c r="Y34" s="651"/>
      <c r="Z34" s="651"/>
      <c r="AA34" s="651"/>
      <c r="AB34" s="651"/>
      <c r="AC34" s="651"/>
      <c r="AD34" s="651">
        <v>90027</v>
      </c>
      <c r="AE34" s="651"/>
      <c r="AF34" s="651"/>
      <c r="AG34" s="651"/>
      <c r="AH34" s="651"/>
      <c r="AI34" s="90"/>
      <c r="AJ34" s="90"/>
      <c r="AK34" s="652">
        <v>0.17666003976143141</v>
      </c>
      <c r="AL34" s="652"/>
      <c r="AM34" s="652"/>
      <c r="AN34" s="652"/>
      <c r="AO34" s="652"/>
      <c r="AP34" s="42"/>
      <c r="AQ34" s="650">
        <f t="shared" si="2"/>
        <v>-25332</v>
      </c>
      <c r="AR34" s="650"/>
      <c r="AS34" s="650"/>
      <c r="AT34" s="650"/>
      <c r="AU34" s="650"/>
      <c r="AW34" s="650">
        <f t="shared" si="3"/>
        <v>8886</v>
      </c>
      <c r="AX34" s="650"/>
      <c r="AY34" s="650"/>
      <c r="AZ34" s="650"/>
      <c r="BA34" s="650"/>
      <c r="BB34" s="89"/>
      <c r="BC34" s="88"/>
    </row>
    <row r="35" spans="1:55" ht="15" customHeight="1">
      <c r="A35" s="36"/>
      <c r="B35" s="94"/>
      <c r="C35" s="94"/>
      <c r="D35" s="94"/>
      <c r="E35" s="631">
        <v>5</v>
      </c>
      <c r="F35" s="631"/>
      <c r="G35" s="46"/>
      <c r="H35" s="93"/>
      <c r="I35" s="45"/>
      <c r="J35" s="92"/>
      <c r="K35" s="92"/>
      <c r="L35" s="91"/>
      <c r="M35" s="651">
        <v>142511</v>
      </c>
      <c r="N35" s="651"/>
      <c r="O35" s="651"/>
      <c r="P35" s="651"/>
      <c r="Q35" s="651"/>
      <c r="R35" s="651"/>
      <c r="S35" s="651"/>
      <c r="T35" s="651"/>
      <c r="U35" s="651"/>
      <c r="V35" s="651">
        <v>97425</v>
      </c>
      <c r="W35" s="651"/>
      <c r="X35" s="651"/>
      <c r="Y35" s="651"/>
      <c r="Z35" s="651"/>
      <c r="AA35" s="651"/>
      <c r="AB35" s="651"/>
      <c r="AC35" s="651"/>
      <c r="AD35" s="651">
        <v>88783</v>
      </c>
      <c r="AE35" s="651"/>
      <c r="AF35" s="651"/>
      <c r="AG35" s="651"/>
      <c r="AH35" s="651"/>
      <c r="AI35" s="90"/>
      <c r="AJ35" s="90"/>
      <c r="AK35" s="652">
        <v>0.17246058670923967</v>
      </c>
      <c r="AL35" s="652"/>
      <c r="AM35" s="652"/>
      <c r="AN35" s="652"/>
      <c r="AO35" s="652"/>
      <c r="AP35" s="42"/>
      <c r="AQ35" s="650">
        <f t="shared" si="2"/>
        <v>-28211</v>
      </c>
      <c r="AR35" s="650"/>
      <c r="AS35" s="650"/>
      <c r="AT35" s="650"/>
      <c r="AU35" s="650"/>
      <c r="AW35" s="650">
        <f t="shared" si="3"/>
        <v>8642</v>
      </c>
      <c r="AX35" s="650"/>
      <c r="AY35" s="650"/>
      <c r="AZ35" s="650"/>
      <c r="BA35" s="650"/>
      <c r="BB35" s="89"/>
      <c r="BC35" s="88"/>
    </row>
    <row r="36" spans="1:55" ht="6" customHeight="1">
      <c r="A36" s="56"/>
      <c r="B36" s="73"/>
      <c r="C36" s="73"/>
      <c r="D36" s="73"/>
      <c r="E36" s="73"/>
      <c r="F36" s="73"/>
      <c r="G36" s="73"/>
      <c r="H36" s="87"/>
      <c r="I36" s="74"/>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27"/>
      <c r="BC36" s="26"/>
    </row>
    <row r="37" spans="1:55" s="28" customFormat="1" ht="12.9" customHeight="1">
      <c r="B37" s="28" t="s">
        <v>82</v>
      </c>
    </row>
    <row r="38" spans="1:55" s="28" customFormat="1" ht="12.9" customHeight="1">
      <c r="A38" s="32"/>
      <c r="B38" s="32" t="s">
        <v>81</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row>
    <row r="39" spans="1:55" s="28" customFormat="1" ht="12.9" customHeight="1">
      <c r="A39" s="32"/>
      <c r="B39" s="32" t="s">
        <v>80</v>
      </c>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row>
    <row r="40" spans="1:55" s="28" customFormat="1" ht="12.9" customHeight="1">
      <c r="A40" s="32"/>
      <c r="B40" s="28" t="s">
        <v>79</v>
      </c>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row>
    <row r="41" spans="1:55" s="28" customFormat="1" ht="12.9" customHeight="1">
      <c r="A41" s="32"/>
      <c r="B41" s="28" t="s">
        <v>78</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row>
    <row r="42" spans="1:55" s="28" customFormat="1" ht="12.9" customHeight="1"/>
    <row r="43" spans="1:55" s="28" customFormat="1" ht="12.9" customHeight="1"/>
    <row r="44" spans="1:55" s="28" customFormat="1" ht="12.9" customHeight="1"/>
    <row r="45" spans="1:55" s="28" customFormat="1" ht="12.9" customHeight="1"/>
    <row r="46" spans="1:55" s="28" customFormat="1" ht="12.9" customHeight="1"/>
    <row r="47" spans="1:55" s="28" customFormat="1" ht="12.9" customHeight="1"/>
    <row r="48" spans="1:55" s="28" customFormat="1" ht="12.9" customHeight="1">
      <c r="BC48" s="29"/>
    </row>
    <row r="49" spans="55:55" s="28" customFormat="1" ht="12.9" customHeight="1">
      <c r="BC49" s="29"/>
    </row>
  </sheetData>
  <mergeCells count="261">
    <mergeCell ref="B14:D14"/>
    <mergeCell ref="G14:H14"/>
    <mergeCell ref="AM17:AQ17"/>
    <mergeCell ref="AR17:AV17"/>
    <mergeCell ref="J31:K31"/>
    <mergeCell ref="V31:Z31"/>
    <mergeCell ref="AA31:AC31"/>
    <mergeCell ref="AD25:AH25"/>
    <mergeCell ref="AW31:BA31"/>
    <mergeCell ref="AW30:BA30"/>
    <mergeCell ref="AW28:BA28"/>
    <mergeCell ref="AK25:AO25"/>
    <mergeCell ref="M26:Q26"/>
    <mergeCell ref="M31:Q31"/>
    <mergeCell ref="R31:U31"/>
    <mergeCell ref="AH16:AL16"/>
    <mergeCell ref="X14:AB14"/>
    <mergeCell ref="E17:F17"/>
    <mergeCell ref="I18:M18"/>
    <mergeCell ref="N18:R18"/>
    <mergeCell ref="T18:W18"/>
    <mergeCell ref="AW32:BA32"/>
    <mergeCell ref="AK30:AO30"/>
    <mergeCell ref="AR16:AV16"/>
    <mergeCell ref="AW29:BA29"/>
    <mergeCell ref="AD28:AH28"/>
    <mergeCell ref="X16:AB16"/>
    <mergeCell ref="V27:Z27"/>
    <mergeCell ref="V28:Z28"/>
    <mergeCell ref="T16:W16"/>
    <mergeCell ref="V26:Z26"/>
    <mergeCell ref="R26:U26"/>
    <mergeCell ref="AA28:AC28"/>
    <mergeCell ref="AA26:AC26"/>
    <mergeCell ref="AD31:AH31"/>
    <mergeCell ref="AK31:AO31"/>
    <mergeCell ref="AQ31:AU31"/>
    <mergeCell ref="AD30:AH30"/>
    <mergeCell ref="AA30:AC30"/>
    <mergeCell ref="AA25:AC25"/>
    <mergeCell ref="AK28:AO28"/>
    <mergeCell ref="AH17:AL17"/>
    <mergeCell ref="AW26:BA26"/>
    <mergeCell ref="AP21:AU23"/>
    <mergeCell ref="AI23:AO23"/>
    <mergeCell ref="AW9:BA9"/>
    <mergeCell ref="AW10:BA10"/>
    <mergeCell ref="AW11:BA11"/>
    <mergeCell ref="AM14:AQ14"/>
    <mergeCell ref="AH14:AL14"/>
    <mergeCell ref="AM16:AQ16"/>
    <mergeCell ref="AH15:AL15"/>
    <mergeCell ref="AD27:AH27"/>
    <mergeCell ref="AD26:AH26"/>
    <mergeCell ref="AW25:BA25"/>
    <mergeCell ref="AC14:AG14"/>
    <mergeCell ref="AR14:AV14"/>
    <mergeCell ref="AM15:AQ15"/>
    <mergeCell ref="AR15:AV15"/>
    <mergeCell ref="AH12:AL12"/>
    <mergeCell ref="AH13:AL13"/>
    <mergeCell ref="AW12:BA12"/>
    <mergeCell ref="AW13:BA13"/>
    <mergeCell ref="AC16:AG16"/>
    <mergeCell ref="AA23:AH23"/>
    <mergeCell ref="AA22:AH22"/>
    <mergeCell ref="AW14:BA14"/>
    <mergeCell ref="AW27:BA27"/>
    <mergeCell ref="AW15:BA15"/>
    <mergeCell ref="X12:AB12"/>
    <mergeCell ref="T13:W13"/>
    <mergeCell ref="X13:AB13"/>
    <mergeCell ref="T12:W12"/>
    <mergeCell ref="E15:F15"/>
    <mergeCell ref="T14:W14"/>
    <mergeCell ref="X15:AB15"/>
    <mergeCell ref="AC15:AG15"/>
    <mergeCell ref="E14:F14"/>
    <mergeCell ref="I14:M14"/>
    <mergeCell ref="E13:F13"/>
    <mergeCell ref="I15:M15"/>
    <mergeCell ref="N15:R15"/>
    <mergeCell ref="I13:M13"/>
    <mergeCell ref="T15:W15"/>
    <mergeCell ref="N14:R14"/>
    <mergeCell ref="AC12:AG12"/>
    <mergeCell ref="G15:H15"/>
    <mergeCell ref="E11:F11"/>
    <mergeCell ref="G16:H16"/>
    <mergeCell ref="I23:Q23"/>
    <mergeCell ref="B16:D16"/>
    <mergeCell ref="N11:R11"/>
    <mergeCell ref="T11:W11"/>
    <mergeCell ref="M25:Q25"/>
    <mergeCell ref="E12:F12"/>
    <mergeCell ref="E25:F25"/>
    <mergeCell ref="E18:F18"/>
    <mergeCell ref="I17:M17"/>
    <mergeCell ref="N17:R17"/>
    <mergeCell ref="R22:Z22"/>
    <mergeCell ref="R23:Z23"/>
    <mergeCell ref="T17:W17"/>
    <mergeCell ref="R25:U25"/>
    <mergeCell ref="I12:M12"/>
    <mergeCell ref="N12:R12"/>
    <mergeCell ref="N13:R13"/>
    <mergeCell ref="N16:R16"/>
    <mergeCell ref="E16:F16"/>
    <mergeCell ref="I16:M16"/>
    <mergeCell ref="I22:Q22"/>
    <mergeCell ref="B15:D15"/>
    <mergeCell ref="G10:H10"/>
    <mergeCell ref="X10:AB10"/>
    <mergeCell ref="AH4:AQ4"/>
    <mergeCell ref="N5:R5"/>
    <mergeCell ref="N6:R6"/>
    <mergeCell ref="X4:AG4"/>
    <mergeCell ref="X5:AB6"/>
    <mergeCell ref="AM5:AQ5"/>
    <mergeCell ref="AC6:AG6"/>
    <mergeCell ref="AH5:AL6"/>
    <mergeCell ref="AC5:AG5"/>
    <mergeCell ref="AM6:AQ6"/>
    <mergeCell ref="B4:H6"/>
    <mergeCell ref="I9:M9"/>
    <mergeCell ref="T9:W9"/>
    <mergeCell ref="B8:D8"/>
    <mergeCell ref="E8:F8"/>
    <mergeCell ref="G8:H8"/>
    <mergeCell ref="E9:F9"/>
    <mergeCell ref="I4:W4"/>
    <mergeCell ref="B10:D10"/>
    <mergeCell ref="E10:F10"/>
    <mergeCell ref="N10:R10"/>
    <mergeCell ref="AC8:AG8"/>
    <mergeCell ref="AR13:AV13"/>
    <mergeCell ref="AM10:AQ10"/>
    <mergeCell ref="AW16:BA16"/>
    <mergeCell ref="AV21:BA23"/>
    <mergeCell ref="S5:W6"/>
    <mergeCell ref="AH8:AL8"/>
    <mergeCell ref="AH9:AL9"/>
    <mergeCell ref="I5:M6"/>
    <mergeCell ref="I8:M8"/>
    <mergeCell ref="AH10:AL10"/>
    <mergeCell ref="AH11:AL11"/>
    <mergeCell ref="N9:R9"/>
    <mergeCell ref="X11:AB11"/>
    <mergeCell ref="I10:M10"/>
    <mergeCell ref="T10:W10"/>
    <mergeCell ref="X9:AB9"/>
    <mergeCell ref="X8:AB8"/>
    <mergeCell ref="N8:R8"/>
    <mergeCell ref="T8:W8"/>
    <mergeCell ref="I11:M11"/>
    <mergeCell ref="AC9:AG9"/>
    <mergeCell ref="AC10:AG10"/>
    <mergeCell ref="AC11:AG11"/>
    <mergeCell ref="AC13:AG13"/>
    <mergeCell ref="AA32:AC32"/>
    <mergeCell ref="M32:Q32"/>
    <mergeCell ref="J32:K32"/>
    <mergeCell ref="G31:H31"/>
    <mergeCell ref="AQ33:AU33"/>
    <mergeCell ref="AR4:BA4"/>
    <mergeCell ref="AW6:BA6"/>
    <mergeCell ref="AW5:BA5"/>
    <mergeCell ref="AR5:AV6"/>
    <mergeCell ref="AR9:AV9"/>
    <mergeCell ref="AR8:AV8"/>
    <mergeCell ref="AW8:BA8"/>
    <mergeCell ref="AI22:AO22"/>
    <mergeCell ref="AK29:AO29"/>
    <mergeCell ref="AK26:AO26"/>
    <mergeCell ref="AK27:AO27"/>
    <mergeCell ref="AM8:AQ8"/>
    <mergeCell ref="AM9:AQ9"/>
    <mergeCell ref="AR10:AV10"/>
    <mergeCell ref="AR11:AV11"/>
    <mergeCell ref="AR12:AV12"/>
    <mergeCell ref="AM13:AQ13"/>
    <mergeCell ref="AM11:AQ11"/>
    <mergeCell ref="AM12:AQ12"/>
    <mergeCell ref="AD34:AH34"/>
    <mergeCell ref="AK34:AO34"/>
    <mergeCell ref="AD33:AH33"/>
    <mergeCell ref="AK33:AO33"/>
    <mergeCell ref="E26:F26"/>
    <mergeCell ref="G25:H25"/>
    <mergeCell ref="R29:U29"/>
    <mergeCell ref="V30:Z30"/>
    <mergeCell ref="R28:U28"/>
    <mergeCell ref="R30:U30"/>
    <mergeCell ref="M27:Q27"/>
    <mergeCell ref="M34:Q34"/>
    <mergeCell ref="R34:U34"/>
    <mergeCell ref="V34:Z34"/>
    <mergeCell ref="AA34:AC34"/>
    <mergeCell ref="E34:F34"/>
    <mergeCell ref="AD32:AH32"/>
    <mergeCell ref="M33:Q33"/>
    <mergeCell ref="R33:U33"/>
    <mergeCell ref="V33:Z33"/>
    <mergeCell ref="AA33:AC33"/>
    <mergeCell ref="AA29:AC29"/>
    <mergeCell ref="E31:F31"/>
    <mergeCell ref="E33:F33"/>
    <mergeCell ref="AW33:BA33"/>
    <mergeCell ref="AQ28:AU28"/>
    <mergeCell ref="AA27:AC27"/>
    <mergeCell ref="AQ34:AU34"/>
    <mergeCell ref="AW34:BA34"/>
    <mergeCell ref="X17:AB17"/>
    <mergeCell ref="AC17:AG17"/>
    <mergeCell ref="AW17:BA17"/>
    <mergeCell ref="X18:AB18"/>
    <mergeCell ref="AC18:AG18"/>
    <mergeCell ref="V29:Z29"/>
    <mergeCell ref="AH18:AL18"/>
    <mergeCell ref="V32:Z32"/>
    <mergeCell ref="AM18:AQ18"/>
    <mergeCell ref="AR18:AV18"/>
    <mergeCell ref="AW18:BA18"/>
    <mergeCell ref="AD29:AH29"/>
    <mergeCell ref="AK32:AO32"/>
    <mergeCell ref="AQ32:AU32"/>
    <mergeCell ref="AQ29:AU29"/>
    <mergeCell ref="AQ25:AU25"/>
    <mergeCell ref="AQ27:AU27"/>
    <mergeCell ref="AQ26:AU26"/>
    <mergeCell ref="AQ30:AU30"/>
    <mergeCell ref="B32:D32"/>
    <mergeCell ref="G32:H32"/>
    <mergeCell ref="V25:Z25"/>
    <mergeCell ref="J33:K33"/>
    <mergeCell ref="B25:D25"/>
    <mergeCell ref="M28:Q28"/>
    <mergeCell ref="B33:D33"/>
    <mergeCell ref="G33:H33"/>
    <mergeCell ref="E29:F29"/>
    <mergeCell ref="E30:F30"/>
    <mergeCell ref="M30:Q30"/>
    <mergeCell ref="J30:K30"/>
    <mergeCell ref="M29:Q29"/>
    <mergeCell ref="B27:D27"/>
    <mergeCell ref="E32:F32"/>
    <mergeCell ref="B31:D31"/>
    <mergeCell ref="R27:U27"/>
    <mergeCell ref="R32:U32"/>
    <mergeCell ref="E28:F28"/>
    <mergeCell ref="E27:F27"/>
    <mergeCell ref="G27:H27"/>
    <mergeCell ref="AQ35:AU35"/>
    <mergeCell ref="AW35:BA35"/>
    <mergeCell ref="M35:Q35"/>
    <mergeCell ref="R35:U35"/>
    <mergeCell ref="V35:Z35"/>
    <mergeCell ref="AA35:AC35"/>
    <mergeCell ref="AD35:AH35"/>
    <mergeCell ref="AK35:AO35"/>
    <mergeCell ref="E35:F35"/>
  </mergeCells>
  <phoneticPr fontId="1"/>
  <printOptions horizontalCentered="1"/>
  <pageMargins left="0.39370078740157483" right="0.39370078740157483" top="0.47244094488188981" bottom="0" header="0.31496062992125984" footer="0"/>
  <pageSetup paperSize="9" scale="97" firstPageNumber="5" orientation="portrait" useFirstPageNumber="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77"/>
  <sheetViews>
    <sheetView showGridLines="0" view="pageBreakPreview" topLeftCell="A48" zoomScaleNormal="100" zoomScaleSheetLayoutView="100" workbookViewId="0">
      <selection activeCell="I56" sqref="I56"/>
    </sheetView>
  </sheetViews>
  <sheetFormatPr defaultColWidth="9" defaultRowHeight="20.100000000000001" customHeight="1"/>
  <cols>
    <col min="1" max="1" width="1.6640625" style="26" customWidth="1"/>
    <col min="2" max="7" width="1.88671875" style="26" customWidth="1"/>
    <col min="8" max="8" width="1.33203125" style="26" customWidth="1"/>
    <col min="9" max="38" width="2.21875" style="26" customWidth="1"/>
    <col min="39" max="42" width="2.33203125" style="26" customWidth="1"/>
    <col min="43" max="43" width="3.6640625" style="26" customWidth="1"/>
    <col min="44" max="16384" width="9" style="26"/>
  </cols>
  <sheetData>
    <row r="1" spans="2:43" ht="20.100000000000001" customHeight="1">
      <c r="B1" s="67" t="s">
        <v>1029</v>
      </c>
      <c r="C1" s="67"/>
      <c r="D1" s="67"/>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M1" s="42"/>
      <c r="AO1" s="56"/>
      <c r="AP1" s="56"/>
      <c r="AQ1" s="86" t="s">
        <v>75</v>
      </c>
    </row>
    <row r="2" spans="2:43" ht="6" customHeight="1">
      <c r="B2" s="71"/>
      <c r="C2" s="71"/>
      <c r="D2" s="67"/>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M2" s="56"/>
      <c r="AO2" s="56"/>
      <c r="AP2" s="56"/>
      <c r="AQ2" s="56"/>
    </row>
    <row r="3" spans="2:43" ht="18" customHeight="1">
      <c r="B3" s="103"/>
      <c r="C3" s="606" t="s">
        <v>170</v>
      </c>
      <c r="D3" s="606"/>
      <c r="E3" s="606"/>
      <c r="F3" s="606"/>
      <c r="G3" s="606"/>
      <c r="H3" s="103"/>
      <c r="I3" s="85" t="s">
        <v>169</v>
      </c>
      <c r="J3" s="123"/>
      <c r="K3" s="123"/>
      <c r="L3" s="123"/>
      <c r="M3" s="123"/>
      <c r="N3" s="123"/>
      <c r="O3" s="123"/>
      <c r="P3" s="123"/>
      <c r="Q3" s="123"/>
      <c r="R3" s="123"/>
      <c r="S3" s="123"/>
      <c r="T3" s="123"/>
      <c r="U3" s="123"/>
      <c r="V3" s="123"/>
      <c r="W3" s="123"/>
      <c r="X3" s="85" t="s">
        <v>168</v>
      </c>
      <c r="Y3" s="123"/>
      <c r="Z3" s="123"/>
      <c r="AA3" s="123"/>
      <c r="AB3" s="123"/>
      <c r="AC3" s="123"/>
      <c r="AD3" s="123"/>
      <c r="AE3" s="123"/>
      <c r="AF3" s="123"/>
      <c r="AG3" s="123"/>
      <c r="AH3" s="123"/>
      <c r="AI3" s="123"/>
      <c r="AJ3" s="123"/>
      <c r="AK3" s="123"/>
      <c r="AL3" s="123"/>
      <c r="AM3" s="701" t="s">
        <v>167</v>
      </c>
      <c r="AN3" s="702"/>
      <c r="AO3" s="702"/>
      <c r="AP3" s="702"/>
      <c r="AQ3" s="702"/>
    </row>
    <row r="4" spans="2:43" ht="18" customHeight="1">
      <c r="B4" s="73"/>
      <c r="C4" s="607"/>
      <c r="D4" s="607"/>
      <c r="E4" s="607"/>
      <c r="F4" s="607"/>
      <c r="G4" s="607"/>
      <c r="H4" s="73"/>
      <c r="I4" s="605" t="s">
        <v>166</v>
      </c>
      <c r="J4" s="683"/>
      <c r="K4" s="683"/>
      <c r="L4" s="683"/>
      <c r="M4" s="684"/>
      <c r="N4" s="605" t="s">
        <v>53</v>
      </c>
      <c r="O4" s="683"/>
      <c r="P4" s="683"/>
      <c r="Q4" s="683"/>
      <c r="R4" s="684"/>
      <c r="S4" s="605" t="s">
        <v>52</v>
      </c>
      <c r="T4" s="683"/>
      <c r="U4" s="683"/>
      <c r="V4" s="683"/>
      <c r="W4" s="684"/>
      <c r="X4" s="605" t="s">
        <v>166</v>
      </c>
      <c r="Y4" s="683"/>
      <c r="Z4" s="683"/>
      <c r="AA4" s="683"/>
      <c r="AB4" s="684"/>
      <c r="AC4" s="605" t="s">
        <v>53</v>
      </c>
      <c r="AD4" s="683"/>
      <c r="AE4" s="683"/>
      <c r="AF4" s="683"/>
      <c r="AG4" s="684"/>
      <c r="AH4" s="605" t="s">
        <v>52</v>
      </c>
      <c r="AI4" s="683"/>
      <c r="AJ4" s="683"/>
      <c r="AK4" s="683"/>
      <c r="AL4" s="684"/>
      <c r="AM4" s="703" t="s">
        <v>165</v>
      </c>
      <c r="AN4" s="704"/>
      <c r="AO4" s="704"/>
      <c r="AP4" s="704"/>
      <c r="AQ4" s="704"/>
    </row>
    <row r="5" spans="2:43" ht="6" customHeight="1">
      <c r="B5" s="56"/>
      <c r="C5" s="56"/>
      <c r="D5" s="56"/>
      <c r="E5" s="56"/>
      <c r="F5" s="56"/>
      <c r="G5" s="56"/>
      <c r="H5" s="56"/>
      <c r="I5" s="7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2:43" ht="15" customHeight="1">
      <c r="B6" s="122" t="s">
        <v>164</v>
      </c>
      <c r="C6" s="121"/>
      <c r="D6" s="121"/>
      <c r="E6" s="121"/>
      <c r="F6" s="121"/>
      <c r="G6" s="121"/>
      <c r="H6" s="121"/>
      <c r="I6" s="700">
        <v>97425</v>
      </c>
      <c r="J6" s="699"/>
      <c r="K6" s="699"/>
      <c r="L6" s="699"/>
      <c r="M6" s="699"/>
      <c r="N6" s="699">
        <v>53919</v>
      </c>
      <c r="O6" s="699"/>
      <c r="P6" s="699"/>
      <c r="Q6" s="699"/>
      <c r="R6" s="699"/>
      <c r="S6" s="699">
        <v>43506</v>
      </c>
      <c r="T6" s="699"/>
      <c r="U6" s="699"/>
      <c r="V6" s="699"/>
      <c r="W6" s="699"/>
      <c r="X6" s="699">
        <v>88783</v>
      </c>
      <c r="Y6" s="699"/>
      <c r="Z6" s="699"/>
      <c r="AA6" s="699"/>
      <c r="AB6" s="699"/>
      <c r="AC6" s="699">
        <v>49410</v>
      </c>
      <c r="AD6" s="699"/>
      <c r="AE6" s="699"/>
      <c r="AF6" s="699"/>
      <c r="AG6" s="699"/>
      <c r="AH6" s="699">
        <v>39373</v>
      </c>
      <c r="AI6" s="699"/>
      <c r="AJ6" s="699"/>
      <c r="AK6" s="699"/>
      <c r="AL6" s="699"/>
      <c r="AM6" s="706">
        <v>8642</v>
      </c>
      <c r="AN6" s="706"/>
      <c r="AO6" s="706"/>
      <c r="AP6" s="706"/>
      <c r="AQ6" s="706"/>
    </row>
    <row r="7" spans="2:43" ht="5.0999999999999996" customHeight="1">
      <c r="B7" s="42"/>
      <c r="C7" s="42"/>
      <c r="D7" s="42"/>
      <c r="E7" s="42"/>
      <c r="F7" s="42"/>
      <c r="G7" s="42"/>
      <c r="H7" s="42"/>
      <c r="I7" s="119"/>
      <c r="J7" s="698"/>
      <c r="K7" s="698"/>
      <c r="L7" s="698"/>
      <c r="M7" s="698"/>
      <c r="N7" s="118"/>
      <c r="O7" s="698"/>
      <c r="P7" s="698"/>
      <c r="Q7" s="698"/>
      <c r="R7" s="489"/>
      <c r="S7" s="118"/>
      <c r="T7" s="698"/>
      <c r="U7" s="698"/>
      <c r="V7" s="698"/>
      <c r="W7" s="698"/>
      <c r="X7" s="118"/>
      <c r="Y7" s="118"/>
      <c r="Z7" s="698"/>
      <c r="AA7" s="698"/>
      <c r="AB7" s="698"/>
      <c r="AC7" s="489"/>
      <c r="AD7" s="489"/>
      <c r="AE7" s="698"/>
      <c r="AF7" s="698"/>
      <c r="AG7" s="698"/>
      <c r="AH7" s="118"/>
      <c r="AI7" s="698"/>
      <c r="AJ7" s="698"/>
      <c r="AK7" s="698"/>
      <c r="AL7" s="698"/>
      <c r="AM7" s="490"/>
      <c r="AN7" s="490"/>
      <c r="AO7" s="705"/>
      <c r="AP7" s="705"/>
      <c r="AQ7" s="495"/>
    </row>
    <row r="8" spans="2:43" ht="14.25" customHeight="1">
      <c r="B8" s="114"/>
      <c r="C8" s="694" t="s">
        <v>163</v>
      </c>
      <c r="D8" s="694"/>
      <c r="E8" s="694"/>
      <c r="F8" s="694"/>
      <c r="G8" s="694"/>
      <c r="H8" s="111"/>
      <c r="I8" s="119"/>
      <c r="J8" s="651">
        <v>1414</v>
      </c>
      <c r="K8" s="651"/>
      <c r="L8" s="651"/>
      <c r="M8" s="651"/>
      <c r="N8" s="489"/>
      <c r="O8" s="651">
        <v>842</v>
      </c>
      <c r="P8" s="651"/>
      <c r="Q8" s="651"/>
      <c r="R8" s="651"/>
      <c r="S8" s="118"/>
      <c r="T8" s="651">
        <v>572</v>
      </c>
      <c r="U8" s="651"/>
      <c r="V8" s="651"/>
      <c r="W8" s="651"/>
      <c r="X8" s="118"/>
      <c r="Y8" s="651">
        <v>1314</v>
      </c>
      <c r="Z8" s="651"/>
      <c r="AA8" s="651"/>
      <c r="AB8" s="651"/>
      <c r="AC8" s="489"/>
      <c r="AD8" s="651">
        <v>813</v>
      </c>
      <c r="AE8" s="651"/>
      <c r="AF8" s="651"/>
      <c r="AG8" s="651"/>
      <c r="AH8" s="118"/>
      <c r="AI8" s="651">
        <v>501</v>
      </c>
      <c r="AJ8" s="651"/>
      <c r="AK8" s="651"/>
      <c r="AL8" s="651"/>
      <c r="AM8" s="697">
        <v>100</v>
      </c>
      <c r="AN8" s="697"/>
      <c r="AO8" s="697"/>
      <c r="AP8" s="697"/>
      <c r="AQ8" s="697"/>
    </row>
    <row r="9" spans="2:43" ht="14.25" customHeight="1">
      <c r="B9" s="114"/>
      <c r="C9" s="694" t="s">
        <v>162</v>
      </c>
      <c r="D9" s="694"/>
      <c r="E9" s="694"/>
      <c r="F9" s="694"/>
      <c r="G9" s="694"/>
      <c r="H9" s="113"/>
      <c r="I9" s="119"/>
      <c r="J9" s="651">
        <v>185</v>
      </c>
      <c r="K9" s="651"/>
      <c r="L9" s="651"/>
      <c r="M9" s="651"/>
      <c r="N9" s="489"/>
      <c r="O9" s="651">
        <v>107</v>
      </c>
      <c r="P9" s="651"/>
      <c r="Q9" s="651"/>
      <c r="R9" s="651"/>
      <c r="S9" s="118"/>
      <c r="T9" s="651">
        <v>78</v>
      </c>
      <c r="U9" s="651"/>
      <c r="V9" s="651"/>
      <c r="W9" s="651"/>
      <c r="X9" s="118"/>
      <c r="Y9" s="651">
        <v>186</v>
      </c>
      <c r="Z9" s="651"/>
      <c r="AA9" s="651"/>
      <c r="AB9" s="651"/>
      <c r="AC9" s="489"/>
      <c r="AD9" s="651">
        <v>111</v>
      </c>
      <c r="AE9" s="651"/>
      <c r="AF9" s="651"/>
      <c r="AG9" s="651"/>
      <c r="AH9" s="118"/>
      <c r="AI9" s="651">
        <v>75</v>
      </c>
      <c r="AJ9" s="651"/>
      <c r="AK9" s="651"/>
      <c r="AL9" s="651"/>
      <c r="AM9" s="697">
        <v>-1</v>
      </c>
      <c r="AN9" s="697"/>
      <c r="AO9" s="697"/>
      <c r="AP9" s="697"/>
      <c r="AQ9" s="697"/>
    </row>
    <row r="10" spans="2:43" ht="14.25" customHeight="1">
      <c r="B10" s="114"/>
      <c r="C10" s="694" t="s">
        <v>161</v>
      </c>
      <c r="D10" s="694"/>
      <c r="E10" s="694"/>
      <c r="F10" s="694"/>
      <c r="G10" s="694"/>
      <c r="H10" s="113"/>
      <c r="I10" s="119"/>
      <c r="J10" s="651">
        <v>178</v>
      </c>
      <c r="K10" s="651"/>
      <c r="L10" s="651"/>
      <c r="M10" s="651"/>
      <c r="N10" s="489"/>
      <c r="O10" s="651">
        <v>99</v>
      </c>
      <c r="P10" s="651"/>
      <c r="Q10" s="651"/>
      <c r="R10" s="651"/>
      <c r="S10" s="118"/>
      <c r="T10" s="651">
        <v>79</v>
      </c>
      <c r="U10" s="651"/>
      <c r="V10" s="651"/>
      <c r="W10" s="651"/>
      <c r="X10" s="118"/>
      <c r="Y10" s="651">
        <v>123</v>
      </c>
      <c r="Z10" s="651"/>
      <c r="AA10" s="651"/>
      <c r="AB10" s="651"/>
      <c r="AC10" s="489"/>
      <c r="AD10" s="651">
        <v>78</v>
      </c>
      <c r="AE10" s="651"/>
      <c r="AF10" s="651"/>
      <c r="AG10" s="651"/>
      <c r="AH10" s="118"/>
      <c r="AI10" s="651">
        <v>45</v>
      </c>
      <c r="AJ10" s="651"/>
      <c r="AK10" s="651"/>
      <c r="AL10" s="651"/>
      <c r="AM10" s="697">
        <v>55</v>
      </c>
      <c r="AN10" s="697"/>
      <c r="AO10" s="697"/>
      <c r="AP10" s="697"/>
      <c r="AQ10" s="697"/>
    </row>
    <row r="11" spans="2:43" ht="14.25" customHeight="1">
      <c r="B11" s="114"/>
      <c r="C11" s="694" t="s">
        <v>160</v>
      </c>
      <c r="D11" s="694"/>
      <c r="E11" s="694"/>
      <c r="F11" s="694"/>
      <c r="G11" s="694"/>
      <c r="H11" s="113"/>
      <c r="I11" s="119"/>
      <c r="J11" s="651">
        <v>733</v>
      </c>
      <c r="K11" s="651"/>
      <c r="L11" s="651"/>
      <c r="M11" s="651"/>
      <c r="N11" s="489"/>
      <c r="O11" s="651">
        <v>450</v>
      </c>
      <c r="P11" s="651"/>
      <c r="Q11" s="651"/>
      <c r="R11" s="651"/>
      <c r="S11" s="118"/>
      <c r="T11" s="651">
        <v>283</v>
      </c>
      <c r="U11" s="651"/>
      <c r="V11" s="651"/>
      <c r="W11" s="651"/>
      <c r="X11" s="118"/>
      <c r="Y11" s="651">
        <v>571</v>
      </c>
      <c r="Z11" s="651"/>
      <c r="AA11" s="651"/>
      <c r="AB11" s="651"/>
      <c r="AC11" s="489"/>
      <c r="AD11" s="651">
        <v>353</v>
      </c>
      <c r="AE11" s="651"/>
      <c r="AF11" s="651"/>
      <c r="AG11" s="651"/>
      <c r="AH11" s="118"/>
      <c r="AI11" s="651">
        <v>218</v>
      </c>
      <c r="AJ11" s="651"/>
      <c r="AK11" s="651"/>
      <c r="AL11" s="651"/>
      <c r="AM11" s="697">
        <v>162</v>
      </c>
      <c r="AN11" s="697"/>
      <c r="AO11" s="697"/>
      <c r="AP11" s="697"/>
      <c r="AQ11" s="697"/>
    </row>
    <row r="12" spans="2:43" ht="14.25" customHeight="1">
      <c r="B12" s="114"/>
      <c r="C12" s="694" t="s">
        <v>159</v>
      </c>
      <c r="D12" s="694"/>
      <c r="E12" s="694"/>
      <c r="F12" s="694"/>
      <c r="G12" s="694"/>
      <c r="H12" s="113"/>
      <c r="I12" s="119"/>
      <c r="J12" s="651">
        <v>79</v>
      </c>
      <c r="K12" s="651"/>
      <c r="L12" s="651"/>
      <c r="M12" s="651"/>
      <c r="N12" s="489"/>
      <c r="O12" s="651">
        <v>47</v>
      </c>
      <c r="P12" s="651"/>
      <c r="Q12" s="651"/>
      <c r="R12" s="651"/>
      <c r="S12" s="118"/>
      <c r="T12" s="651">
        <v>32</v>
      </c>
      <c r="U12" s="651"/>
      <c r="V12" s="651"/>
      <c r="W12" s="651"/>
      <c r="X12" s="118"/>
      <c r="Y12" s="651">
        <v>84</v>
      </c>
      <c r="Z12" s="651"/>
      <c r="AA12" s="651"/>
      <c r="AB12" s="651"/>
      <c r="AC12" s="489"/>
      <c r="AD12" s="651">
        <v>50</v>
      </c>
      <c r="AE12" s="651"/>
      <c r="AF12" s="651"/>
      <c r="AG12" s="651"/>
      <c r="AH12" s="118"/>
      <c r="AI12" s="651">
        <v>34</v>
      </c>
      <c r="AJ12" s="651"/>
      <c r="AK12" s="651"/>
      <c r="AL12" s="651"/>
      <c r="AM12" s="697">
        <v>-5</v>
      </c>
      <c r="AN12" s="697"/>
      <c r="AO12" s="697"/>
      <c r="AP12" s="697"/>
      <c r="AQ12" s="697"/>
    </row>
    <row r="13" spans="2:43" ht="5.0999999999999996" customHeight="1">
      <c r="B13" s="117"/>
      <c r="C13" s="117"/>
      <c r="D13" s="116"/>
      <c r="E13" s="116"/>
      <c r="F13" s="116"/>
      <c r="G13" s="116"/>
      <c r="H13" s="115"/>
      <c r="I13" s="119"/>
      <c r="J13" s="651"/>
      <c r="K13" s="651"/>
      <c r="L13" s="651"/>
      <c r="M13" s="651"/>
      <c r="N13" s="489"/>
      <c r="O13" s="651"/>
      <c r="P13" s="651"/>
      <c r="Q13" s="651"/>
      <c r="R13" s="651"/>
      <c r="S13" s="118"/>
      <c r="T13" s="651"/>
      <c r="U13" s="651"/>
      <c r="V13" s="651"/>
      <c r="W13" s="651"/>
      <c r="X13" s="118"/>
      <c r="Y13" s="651"/>
      <c r="Z13" s="651"/>
      <c r="AA13" s="651"/>
      <c r="AB13" s="651"/>
      <c r="AC13" s="489"/>
      <c r="AD13" s="651"/>
      <c r="AE13" s="651"/>
      <c r="AF13" s="651"/>
      <c r="AG13" s="651"/>
      <c r="AH13" s="118"/>
      <c r="AI13" s="651"/>
      <c r="AJ13" s="651"/>
      <c r="AK13" s="651"/>
      <c r="AL13" s="651"/>
      <c r="AM13" s="697"/>
      <c r="AN13" s="697"/>
      <c r="AO13" s="697"/>
      <c r="AP13" s="697"/>
      <c r="AQ13" s="495"/>
    </row>
    <row r="14" spans="2:43" ht="14.25" customHeight="1">
      <c r="B14" s="114"/>
      <c r="C14" s="694" t="s">
        <v>158</v>
      </c>
      <c r="D14" s="694"/>
      <c r="E14" s="694"/>
      <c r="F14" s="694"/>
      <c r="G14" s="694"/>
      <c r="H14" s="111"/>
      <c r="I14" s="119"/>
      <c r="J14" s="651">
        <v>116</v>
      </c>
      <c r="K14" s="651"/>
      <c r="L14" s="651"/>
      <c r="M14" s="651"/>
      <c r="N14" s="489"/>
      <c r="O14" s="651">
        <v>64</v>
      </c>
      <c r="P14" s="651"/>
      <c r="Q14" s="651"/>
      <c r="R14" s="651"/>
      <c r="S14" s="118"/>
      <c r="T14" s="651">
        <v>52</v>
      </c>
      <c r="U14" s="651"/>
      <c r="V14" s="651"/>
      <c r="W14" s="651"/>
      <c r="X14" s="118"/>
      <c r="Y14" s="651">
        <v>109</v>
      </c>
      <c r="Z14" s="651"/>
      <c r="AA14" s="651"/>
      <c r="AB14" s="651"/>
      <c r="AC14" s="489"/>
      <c r="AD14" s="651">
        <v>64</v>
      </c>
      <c r="AE14" s="651"/>
      <c r="AF14" s="651"/>
      <c r="AG14" s="651"/>
      <c r="AH14" s="118"/>
      <c r="AI14" s="651">
        <v>45</v>
      </c>
      <c r="AJ14" s="651"/>
      <c r="AK14" s="651"/>
      <c r="AL14" s="651"/>
      <c r="AM14" s="697">
        <v>7</v>
      </c>
      <c r="AN14" s="697"/>
      <c r="AO14" s="697"/>
      <c r="AP14" s="697"/>
      <c r="AQ14" s="697"/>
    </row>
    <row r="15" spans="2:43" ht="14.25" customHeight="1">
      <c r="B15" s="114"/>
      <c r="C15" s="694" t="s">
        <v>157</v>
      </c>
      <c r="D15" s="694"/>
      <c r="E15" s="694"/>
      <c r="F15" s="694"/>
      <c r="G15" s="694"/>
      <c r="H15" s="111"/>
      <c r="I15" s="119"/>
      <c r="J15" s="651">
        <v>191</v>
      </c>
      <c r="K15" s="651"/>
      <c r="L15" s="651"/>
      <c r="M15" s="651"/>
      <c r="N15" s="489"/>
      <c r="O15" s="651">
        <v>107</v>
      </c>
      <c r="P15" s="651"/>
      <c r="Q15" s="651"/>
      <c r="R15" s="651"/>
      <c r="S15" s="118"/>
      <c r="T15" s="651">
        <v>84</v>
      </c>
      <c r="U15" s="651"/>
      <c r="V15" s="651"/>
      <c r="W15" s="651"/>
      <c r="X15" s="118"/>
      <c r="Y15" s="651">
        <v>192</v>
      </c>
      <c r="Z15" s="651"/>
      <c r="AA15" s="651"/>
      <c r="AB15" s="651"/>
      <c r="AC15" s="489"/>
      <c r="AD15" s="651">
        <v>115</v>
      </c>
      <c r="AE15" s="651"/>
      <c r="AF15" s="651"/>
      <c r="AG15" s="651"/>
      <c r="AH15" s="118"/>
      <c r="AI15" s="651">
        <v>77</v>
      </c>
      <c r="AJ15" s="651"/>
      <c r="AK15" s="651"/>
      <c r="AL15" s="651"/>
      <c r="AM15" s="697">
        <v>-1</v>
      </c>
      <c r="AN15" s="697"/>
      <c r="AO15" s="697"/>
      <c r="AP15" s="697"/>
      <c r="AQ15" s="697"/>
    </row>
    <row r="16" spans="2:43" ht="14.25" customHeight="1">
      <c r="B16" s="114"/>
      <c r="C16" s="694" t="s">
        <v>156</v>
      </c>
      <c r="D16" s="694"/>
      <c r="E16" s="694"/>
      <c r="F16" s="694"/>
      <c r="G16" s="694"/>
      <c r="H16" s="111"/>
      <c r="I16" s="119"/>
      <c r="J16" s="651">
        <v>656</v>
      </c>
      <c r="K16" s="651"/>
      <c r="L16" s="651"/>
      <c r="M16" s="651"/>
      <c r="N16" s="489"/>
      <c r="O16" s="651">
        <v>413</v>
      </c>
      <c r="P16" s="651"/>
      <c r="Q16" s="651"/>
      <c r="R16" s="651"/>
      <c r="S16" s="118"/>
      <c r="T16" s="651">
        <v>243</v>
      </c>
      <c r="U16" s="651"/>
      <c r="V16" s="651"/>
      <c r="W16" s="651"/>
      <c r="X16" s="118"/>
      <c r="Y16" s="651">
        <v>726</v>
      </c>
      <c r="Z16" s="651"/>
      <c r="AA16" s="651"/>
      <c r="AB16" s="651"/>
      <c r="AC16" s="489"/>
      <c r="AD16" s="651">
        <v>446</v>
      </c>
      <c r="AE16" s="651"/>
      <c r="AF16" s="651"/>
      <c r="AG16" s="651"/>
      <c r="AH16" s="118"/>
      <c r="AI16" s="651">
        <v>280</v>
      </c>
      <c r="AJ16" s="651"/>
      <c r="AK16" s="651"/>
      <c r="AL16" s="651"/>
      <c r="AM16" s="697">
        <v>-70</v>
      </c>
      <c r="AN16" s="697"/>
      <c r="AO16" s="697"/>
      <c r="AP16" s="697"/>
      <c r="AQ16" s="697"/>
    </row>
    <row r="17" spans="2:43" ht="14.25" customHeight="1">
      <c r="B17" s="114"/>
      <c r="C17" s="694" t="s">
        <v>155</v>
      </c>
      <c r="D17" s="694"/>
      <c r="E17" s="694"/>
      <c r="F17" s="694"/>
      <c r="G17" s="694"/>
      <c r="H17" s="111"/>
      <c r="I17" s="119"/>
      <c r="J17" s="651">
        <v>365</v>
      </c>
      <c r="K17" s="651"/>
      <c r="L17" s="651"/>
      <c r="M17" s="651"/>
      <c r="N17" s="489"/>
      <c r="O17" s="651">
        <v>215</v>
      </c>
      <c r="P17" s="651"/>
      <c r="Q17" s="651"/>
      <c r="R17" s="651"/>
      <c r="S17" s="118"/>
      <c r="T17" s="651">
        <v>150</v>
      </c>
      <c r="U17" s="651"/>
      <c r="V17" s="651"/>
      <c r="W17" s="651"/>
      <c r="X17" s="118"/>
      <c r="Y17" s="651">
        <v>382</v>
      </c>
      <c r="Z17" s="651"/>
      <c r="AA17" s="651"/>
      <c r="AB17" s="651"/>
      <c r="AC17" s="489"/>
      <c r="AD17" s="651">
        <v>236</v>
      </c>
      <c r="AE17" s="651"/>
      <c r="AF17" s="651"/>
      <c r="AG17" s="651"/>
      <c r="AH17" s="118"/>
      <c r="AI17" s="651">
        <v>146</v>
      </c>
      <c r="AJ17" s="651"/>
      <c r="AK17" s="651"/>
      <c r="AL17" s="651"/>
      <c r="AM17" s="697">
        <v>-17</v>
      </c>
      <c r="AN17" s="697"/>
      <c r="AO17" s="697"/>
      <c r="AP17" s="697"/>
      <c r="AQ17" s="697"/>
    </row>
    <row r="18" spans="2:43" ht="14.25" customHeight="1">
      <c r="B18" s="114"/>
      <c r="C18" s="694" t="s">
        <v>154</v>
      </c>
      <c r="D18" s="694"/>
      <c r="E18" s="694"/>
      <c r="F18" s="694"/>
      <c r="G18" s="694"/>
      <c r="H18" s="111"/>
      <c r="I18" s="119"/>
      <c r="J18" s="651">
        <v>318</v>
      </c>
      <c r="K18" s="651"/>
      <c r="L18" s="651"/>
      <c r="M18" s="651"/>
      <c r="N18" s="489"/>
      <c r="O18" s="651">
        <v>197</v>
      </c>
      <c r="P18" s="651"/>
      <c r="Q18" s="651"/>
      <c r="R18" s="651"/>
      <c r="S18" s="118"/>
      <c r="T18" s="651">
        <v>121</v>
      </c>
      <c r="U18" s="651"/>
      <c r="V18" s="651"/>
      <c r="W18" s="651"/>
      <c r="X18" s="118"/>
      <c r="Y18" s="651">
        <v>306</v>
      </c>
      <c r="Z18" s="651"/>
      <c r="AA18" s="651"/>
      <c r="AB18" s="651"/>
      <c r="AC18" s="489"/>
      <c r="AD18" s="651">
        <v>209</v>
      </c>
      <c r="AE18" s="651"/>
      <c r="AF18" s="651"/>
      <c r="AG18" s="651"/>
      <c r="AH18" s="118"/>
      <c r="AI18" s="651">
        <v>97</v>
      </c>
      <c r="AJ18" s="651"/>
      <c r="AK18" s="651"/>
      <c r="AL18" s="651"/>
      <c r="AM18" s="697">
        <v>12</v>
      </c>
      <c r="AN18" s="697"/>
      <c r="AO18" s="697"/>
      <c r="AP18" s="697"/>
      <c r="AQ18" s="697"/>
    </row>
    <row r="19" spans="2:43" ht="5.0999999999999996" customHeight="1">
      <c r="B19" s="117"/>
      <c r="C19" s="117"/>
      <c r="D19" s="116"/>
      <c r="E19" s="116"/>
      <c r="F19" s="116"/>
      <c r="G19" s="116"/>
      <c r="H19" s="115"/>
      <c r="I19" s="119"/>
      <c r="J19" s="651"/>
      <c r="K19" s="651"/>
      <c r="L19" s="651"/>
      <c r="M19" s="651"/>
      <c r="N19" s="489"/>
      <c r="O19" s="651"/>
      <c r="P19" s="651"/>
      <c r="Q19" s="651"/>
      <c r="R19" s="651"/>
      <c r="S19" s="118"/>
      <c r="T19" s="651"/>
      <c r="U19" s="651"/>
      <c r="V19" s="651"/>
      <c r="W19" s="651"/>
      <c r="X19" s="118"/>
      <c r="Y19" s="651"/>
      <c r="Z19" s="651"/>
      <c r="AA19" s="651"/>
      <c r="AB19" s="651"/>
      <c r="AC19" s="489"/>
      <c r="AD19" s="651"/>
      <c r="AE19" s="651"/>
      <c r="AF19" s="651"/>
      <c r="AG19" s="651"/>
      <c r="AH19" s="118"/>
      <c r="AI19" s="651"/>
      <c r="AJ19" s="651"/>
      <c r="AK19" s="651"/>
      <c r="AL19" s="651"/>
      <c r="AM19" s="697"/>
      <c r="AN19" s="697"/>
      <c r="AO19" s="697"/>
      <c r="AP19" s="697"/>
      <c r="AQ19" s="495"/>
    </row>
    <row r="20" spans="2:43" ht="14.25" customHeight="1">
      <c r="B20" s="114"/>
      <c r="C20" s="694" t="s">
        <v>153</v>
      </c>
      <c r="D20" s="694"/>
      <c r="E20" s="694"/>
      <c r="F20" s="694"/>
      <c r="G20" s="694"/>
      <c r="H20" s="111"/>
      <c r="I20" s="119"/>
      <c r="J20" s="651">
        <v>2821</v>
      </c>
      <c r="K20" s="651"/>
      <c r="L20" s="651"/>
      <c r="M20" s="651"/>
      <c r="N20" s="489"/>
      <c r="O20" s="651">
        <v>1676</v>
      </c>
      <c r="P20" s="651"/>
      <c r="Q20" s="651"/>
      <c r="R20" s="651"/>
      <c r="S20" s="118"/>
      <c r="T20" s="651">
        <v>1145</v>
      </c>
      <c r="U20" s="651"/>
      <c r="V20" s="651"/>
      <c r="W20" s="651"/>
      <c r="X20" s="118"/>
      <c r="Y20" s="651">
        <v>2939</v>
      </c>
      <c r="Z20" s="651"/>
      <c r="AA20" s="651"/>
      <c r="AB20" s="651"/>
      <c r="AC20" s="489"/>
      <c r="AD20" s="651">
        <v>1613</v>
      </c>
      <c r="AE20" s="651"/>
      <c r="AF20" s="651"/>
      <c r="AG20" s="651"/>
      <c r="AH20" s="118"/>
      <c r="AI20" s="651">
        <v>1326</v>
      </c>
      <c r="AJ20" s="651"/>
      <c r="AK20" s="651"/>
      <c r="AL20" s="651"/>
      <c r="AM20" s="697">
        <v>-118</v>
      </c>
      <c r="AN20" s="697"/>
      <c r="AO20" s="697"/>
      <c r="AP20" s="697"/>
      <c r="AQ20" s="697"/>
    </row>
    <row r="21" spans="2:43" ht="14.25" customHeight="1">
      <c r="B21" s="114"/>
      <c r="C21" s="694" t="s">
        <v>152</v>
      </c>
      <c r="D21" s="694"/>
      <c r="E21" s="694"/>
      <c r="F21" s="694"/>
      <c r="G21" s="694"/>
      <c r="H21" s="111"/>
      <c r="I21" s="119"/>
      <c r="J21" s="651">
        <v>2848</v>
      </c>
      <c r="K21" s="651"/>
      <c r="L21" s="651"/>
      <c r="M21" s="651"/>
      <c r="N21" s="489"/>
      <c r="O21" s="651">
        <v>1649</v>
      </c>
      <c r="P21" s="651"/>
      <c r="Q21" s="651"/>
      <c r="R21" s="651"/>
      <c r="S21" s="118"/>
      <c r="T21" s="651">
        <v>1199</v>
      </c>
      <c r="U21" s="651"/>
      <c r="V21" s="651"/>
      <c r="W21" s="651"/>
      <c r="X21" s="118"/>
      <c r="Y21" s="651">
        <v>3372</v>
      </c>
      <c r="Z21" s="651"/>
      <c r="AA21" s="651"/>
      <c r="AB21" s="651"/>
      <c r="AC21" s="489"/>
      <c r="AD21" s="651">
        <v>1872</v>
      </c>
      <c r="AE21" s="651"/>
      <c r="AF21" s="651"/>
      <c r="AG21" s="651"/>
      <c r="AH21" s="118"/>
      <c r="AI21" s="651">
        <v>1500</v>
      </c>
      <c r="AJ21" s="651"/>
      <c r="AK21" s="651"/>
      <c r="AL21" s="651"/>
      <c r="AM21" s="697">
        <v>-524</v>
      </c>
      <c r="AN21" s="697"/>
      <c r="AO21" s="697"/>
      <c r="AP21" s="697"/>
      <c r="AQ21" s="697"/>
    </row>
    <row r="22" spans="2:43" ht="14.25" customHeight="1">
      <c r="B22" s="114"/>
      <c r="C22" s="694" t="s">
        <v>151</v>
      </c>
      <c r="D22" s="694"/>
      <c r="E22" s="694"/>
      <c r="F22" s="694"/>
      <c r="G22" s="694"/>
      <c r="H22" s="111"/>
      <c r="I22" s="119"/>
      <c r="J22" s="651">
        <v>10707</v>
      </c>
      <c r="K22" s="651"/>
      <c r="L22" s="651"/>
      <c r="M22" s="651"/>
      <c r="N22" s="489"/>
      <c r="O22" s="651">
        <v>6066</v>
      </c>
      <c r="P22" s="651"/>
      <c r="Q22" s="651"/>
      <c r="R22" s="651"/>
      <c r="S22" s="118"/>
      <c r="T22" s="651">
        <v>4641</v>
      </c>
      <c r="U22" s="651"/>
      <c r="V22" s="651"/>
      <c r="W22" s="651"/>
      <c r="X22" s="118"/>
      <c r="Y22" s="651">
        <v>14392</v>
      </c>
      <c r="Z22" s="651"/>
      <c r="AA22" s="651"/>
      <c r="AB22" s="651"/>
      <c r="AC22" s="489"/>
      <c r="AD22" s="651">
        <v>7522</v>
      </c>
      <c r="AE22" s="651"/>
      <c r="AF22" s="651"/>
      <c r="AG22" s="651"/>
      <c r="AH22" s="118"/>
      <c r="AI22" s="651">
        <v>6870</v>
      </c>
      <c r="AJ22" s="651"/>
      <c r="AK22" s="651"/>
      <c r="AL22" s="651"/>
      <c r="AM22" s="697">
        <v>-3685</v>
      </c>
      <c r="AN22" s="697"/>
      <c r="AO22" s="697"/>
      <c r="AP22" s="697"/>
      <c r="AQ22" s="697"/>
    </row>
    <row r="23" spans="2:43" ht="14.25" customHeight="1">
      <c r="B23" s="114"/>
      <c r="C23" s="694" t="s">
        <v>150</v>
      </c>
      <c r="D23" s="694"/>
      <c r="E23" s="694"/>
      <c r="F23" s="694"/>
      <c r="G23" s="694"/>
      <c r="H23" s="111"/>
      <c r="I23" s="119"/>
      <c r="J23" s="651">
        <v>4931</v>
      </c>
      <c r="K23" s="651"/>
      <c r="L23" s="651"/>
      <c r="M23" s="651"/>
      <c r="N23" s="489"/>
      <c r="O23" s="651">
        <v>2969</v>
      </c>
      <c r="P23" s="651"/>
      <c r="Q23" s="651"/>
      <c r="R23" s="651"/>
      <c r="S23" s="118"/>
      <c r="T23" s="651">
        <v>1962</v>
      </c>
      <c r="U23" s="651"/>
      <c r="V23" s="651"/>
      <c r="W23" s="651"/>
      <c r="X23" s="118"/>
      <c r="Y23" s="651">
        <v>5389</v>
      </c>
      <c r="Z23" s="651"/>
      <c r="AA23" s="651"/>
      <c r="AB23" s="651"/>
      <c r="AC23" s="489"/>
      <c r="AD23" s="651">
        <v>2968</v>
      </c>
      <c r="AE23" s="651"/>
      <c r="AF23" s="651"/>
      <c r="AG23" s="651"/>
      <c r="AH23" s="118"/>
      <c r="AI23" s="651">
        <v>2421</v>
      </c>
      <c r="AJ23" s="651"/>
      <c r="AK23" s="651"/>
      <c r="AL23" s="651"/>
      <c r="AM23" s="697">
        <v>-458</v>
      </c>
      <c r="AN23" s="697"/>
      <c r="AO23" s="697"/>
      <c r="AP23" s="697"/>
      <c r="AQ23" s="697"/>
    </row>
    <row r="24" spans="2:43" ht="14.25" customHeight="1">
      <c r="B24" s="114"/>
      <c r="C24" s="694" t="s">
        <v>149</v>
      </c>
      <c r="D24" s="694"/>
      <c r="E24" s="694"/>
      <c r="F24" s="694"/>
      <c r="G24" s="694"/>
      <c r="H24" s="111"/>
      <c r="I24" s="119"/>
      <c r="J24" s="651">
        <v>320</v>
      </c>
      <c r="K24" s="651"/>
      <c r="L24" s="651"/>
      <c r="M24" s="651"/>
      <c r="N24" s="489"/>
      <c r="O24" s="651">
        <v>194</v>
      </c>
      <c r="P24" s="651"/>
      <c r="Q24" s="651"/>
      <c r="R24" s="651"/>
      <c r="S24" s="118"/>
      <c r="T24" s="651">
        <v>126</v>
      </c>
      <c r="U24" s="651"/>
      <c r="V24" s="651"/>
      <c r="W24" s="651"/>
      <c r="X24" s="118"/>
      <c r="Y24" s="651">
        <v>273</v>
      </c>
      <c r="Z24" s="651"/>
      <c r="AA24" s="651"/>
      <c r="AB24" s="651"/>
      <c r="AC24" s="489"/>
      <c r="AD24" s="651">
        <v>177</v>
      </c>
      <c r="AE24" s="651"/>
      <c r="AF24" s="651"/>
      <c r="AG24" s="651"/>
      <c r="AH24" s="118"/>
      <c r="AI24" s="651">
        <v>96</v>
      </c>
      <c r="AJ24" s="651"/>
      <c r="AK24" s="651"/>
      <c r="AL24" s="651"/>
      <c r="AM24" s="697">
        <v>47</v>
      </c>
      <c r="AN24" s="697"/>
      <c r="AO24" s="697"/>
      <c r="AP24" s="697"/>
      <c r="AQ24" s="697"/>
    </row>
    <row r="25" spans="2:43" ht="5.0999999999999996" customHeight="1">
      <c r="B25" s="117"/>
      <c r="C25" s="117"/>
      <c r="D25" s="116"/>
      <c r="E25" s="116"/>
      <c r="F25" s="116"/>
      <c r="G25" s="116"/>
      <c r="H25" s="115"/>
      <c r="I25" s="119"/>
      <c r="J25" s="651"/>
      <c r="K25" s="651"/>
      <c r="L25" s="651"/>
      <c r="M25" s="651"/>
      <c r="N25" s="489"/>
      <c r="O25" s="651"/>
      <c r="P25" s="651"/>
      <c r="Q25" s="651"/>
      <c r="R25" s="651"/>
      <c r="S25" s="118"/>
      <c r="T25" s="651"/>
      <c r="U25" s="651"/>
      <c r="V25" s="651"/>
      <c r="W25" s="651"/>
      <c r="X25" s="118"/>
      <c r="Y25" s="651"/>
      <c r="Z25" s="651"/>
      <c r="AA25" s="651"/>
      <c r="AB25" s="651"/>
      <c r="AC25" s="489"/>
      <c r="AD25" s="651"/>
      <c r="AE25" s="651"/>
      <c r="AF25" s="651"/>
      <c r="AG25" s="651"/>
      <c r="AH25" s="118"/>
      <c r="AI25" s="651"/>
      <c r="AJ25" s="651"/>
      <c r="AK25" s="651"/>
      <c r="AL25" s="651"/>
      <c r="AM25" s="697"/>
      <c r="AN25" s="697"/>
      <c r="AO25" s="697"/>
      <c r="AP25" s="697"/>
      <c r="AQ25" s="495"/>
    </row>
    <row r="26" spans="2:43" ht="14.25" customHeight="1">
      <c r="B26" s="114"/>
      <c r="C26" s="694" t="s">
        <v>148</v>
      </c>
      <c r="D26" s="694"/>
      <c r="E26" s="694"/>
      <c r="F26" s="694"/>
      <c r="G26" s="694"/>
      <c r="H26" s="111"/>
      <c r="I26" s="119"/>
      <c r="J26" s="651">
        <v>167</v>
      </c>
      <c r="K26" s="651"/>
      <c r="L26" s="651"/>
      <c r="M26" s="651"/>
      <c r="N26" s="489"/>
      <c r="O26" s="651">
        <v>101</v>
      </c>
      <c r="P26" s="651"/>
      <c r="Q26" s="651"/>
      <c r="R26" s="651"/>
      <c r="S26" s="118"/>
      <c r="T26" s="651">
        <v>66</v>
      </c>
      <c r="U26" s="651"/>
      <c r="V26" s="651"/>
      <c r="W26" s="651"/>
      <c r="X26" s="118"/>
      <c r="Y26" s="651">
        <v>141</v>
      </c>
      <c r="Z26" s="651"/>
      <c r="AA26" s="651"/>
      <c r="AB26" s="651"/>
      <c r="AC26" s="489"/>
      <c r="AD26" s="651">
        <v>82</v>
      </c>
      <c r="AE26" s="651"/>
      <c r="AF26" s="651"/>
      <c r="AG26" s="651"/>
      <c r="AH26" s="118"/>
      <c r="AI26" s="651">
        <v>59</v>
      </c>
      <c r="AJ26" s="651"/>
      <c r="AK26" s="651"/>
      <c r="AL26" s="651"/>
      <c r="AM26" s="697">
        <v>26</v>
      </c>
      <c r="AN26" s="697"/>
      <c r="AO26" s="697"/>
      <c r="AP26" s="697"/>
      <c r="AQ26" s="697"/>
    </row>
    <row r="27" spans="2:43" ht="14.25" customHeight="1">
      <c r="B27" s="114"/>
      <c r="C27" s="694" t="s">
        <v>147</v>
      </c>
      <c r="D27" s="694"/>
      <c r="E27" s="694"/>
      <c r="F27" s="694"/>
      <c r="G27" s="694"/>
      <c r="H27" s="111"/>
      <c r="I27" s="119"/>
      <c r="J27" s="651">
        <v>314</v>
      </c>
      <c r="K27" s="651"/>
      <c r="L27" s="651"/>
      <c r="M27" s="651"/>
      <c r="N27" s="489"/>
      <c r="O27" s="651">
        <v>189</v>
      </c>
      <c r="P27" s="651"/>
      <c r="Q27" s="651"/>
      <c r="R27" s="651"/>
      <c r="S27" s="118"/>
      <c r="T27" s="651">
        <v>125</v>
      </c>
      <c r="U27" s="651"/>
      <c r="V27" s="651"/>
      <c r="W27" s="651"/>
      <c r="X27" s="118"/>
      <c r="Y27" s="651">
        <v>280</v>
      </c>
      <c r="Z27" s="651"/>
      <c r="AA27" s="651"/>
      <c r="AB27" s="651"/>
      <c r="AC27" s="489"/>
      <c r="AD27" s="651">
        <v>157</v>
      </c>
      <c r="AE27" s="651"/>
      <c r="AF27" s="651"/>
      <c r="AG27" s="651"/>
      <c r="AH27" s="118"/>
      <c r="AI27" s="651">
        <v>123</v>
      </c>
      <c r="AJ27" s="651"/>
      <c r="AK27" s="651"/>
      <c r="AL27" s="651"/>
      <c r="AM27" s="697">
        <v>34</v>
      </c>
      <c r="AN27" s="697"/>
      <c r="AO27" s="697"/>
      <c r="AP27" s="697"/>
      <c r="AQ27" s="697"/>
    </row>
    <row r="28" spans="2:43" ht="14.25" customHeight="1">
      <c r="C28" s="694" t="s">
        <v>146</v>
      </c>
      <c r="D28" s="694"/>
      <c r="E28" s="694"/>
      <c r="F28" s="694"/>
      <c r="G28" s="694"/>
      <c r="H28" s="111"/>
      <c r="I28" s="119"/>
      <c r="J28" s="651">
        <v>204</v>
      </c>
      <c r="K28" s="651"/>
      <c r="L28" s="651"/>
      <c r="M28" s="651"/>
      <c r="N28" s="489"/>
      <c r="O28" s="651">
        <v>122</v>
      </c>
      <c r="P28" s="651"/>
      <c r="Q28" s="651"/>
      <c r="R28" s="651"/>
      <c r="S28" s="118"/>
      <c r="T28" s="651">
        <v>82</v>
      </c>
      <c r="U28" s="651"/>
      <c r="V28" s="651"/>
      <c r="W28" s="651"/>
      <c r="X28" s="118"/>
      <c r="Y28" s="651">
        <v>136</v>
      </c>
      <c r="Z28" s="651"/>
      <c r="AA28" s="651"/>
      <c r="AB28" s="651"/>
      <c r="AC28" s="489"/>
      <c r="AD28" s="651">
        <v>76</v>
      </c>
      <c r="AE28" s="651"/>
      <c r="AF28" s="651"/>
      <c r="AG28" s="651"/>
      <c r="AH28" s="118"/>
      <c r="AI28" s="651">
        <v>60</v>
      </c>
      <c r="AJ28" s="651"/>
      <c r="AK28" s="651"/>
      <c r="AL28" s="651"/>
      <c r="AM28" s="697">
        <v>68</v>
      </c>
      <c r="AN28" s="697"/>
      <c r="AO28" s="697"/>
      <c r="AP28" s="697"/>
      <c r="AQ28" s="697"/>
    </row>
    <row r="29" spans="2:43" ht="14.25" customHeight="1">
      <c r="B29" s="114"/>
      <c r="C29" s="694" t="s">
        <v>145</v>
      </c>
      <c r="D29" s="694"/>
      <c r="E29" s="694"/>
      <c r="F29" s="694"/>
      <c r="G29" s="694"/>
      <c r="H29" s="111"/>
      <c r="I29" s="119"/>
      <c r="J29" s="651">
        <v>153</v>
      </c>
      <c r="K29" s="651"/>
      <c r="L29" s="651"/>
      <c r="M29" s="651"/>
      <c r="N29" s="489"/>
      <c r="O29" s="651">
        <v>87</v>
      </c>
      <c r="P29" s="651"/>
      <c r="Q29" s="651"/>
      <c r="R29" s="651"/>
      <c r="S29" s="118"/>
      <c r="T29" s="651">
        <v>66</v>
      </c>
      <c r="U29" s="651"/>
      <c r="V29" s="651"/>
      <c r="W29" s="651"/>
      <c r="X29" s="118"/>
      <c r="Y29" s="651">
        <v>172</v>
      </c>
      <c r="Z29" s="651"/>
      <c r="AA29" s="651"/>
      <c r="AB29" s="651"/>
      <c r="AC29" s="489"/>
      <c r="AD29" s="651">
        <v>105</v>
      </c>
      <c r="AE29" s="651"/>
      <c r="AF29" s="651"/>
      <c r="AG29" s="651"/>
      <c r="AH29" s="118"/>
      <c r="AI29" s="651">
        <v>67</v>
      </c>
      <c r="AJ29" s="651"/>
      <c r="AK29" s="651"/>
      <c r="AL29" s="651"/>
      <c r="AM29" s="697">
        <v>-19</v>
      </c>
      <c r="AN29" s="697"/>
      <c r="AO29" s="697"/>
      <c r="AP29" s="697"/>
      <c r="AQ29" s="697"/>
    </row>
    <row r="30" spans="2:43" ht="14.25" customHeight="1">
      <c r="B30" s="114"/>
      <c r="C30" s="694" t="s">
        <v>144</v>
      </c>
      <c r="D30" s="694"/>
      <c r="E30" s="694"/>
      <c r="F30" s="694"/>
      <c r="G30" s="694"/>
      <c r="H30" s="111"/>
      <c r="I30" s="119"/>
      <c r="J30" s="651">
        <v>351</v>
      </c>
      <c r="K30" s="651"/>
      <c r="L30" s="651"/>
      <c r="M30" s="651"/>
      <c r="N30" s="489"/>
      <c r="O30" s="651">
        <v>211</v>
      </c>
      <c r="P30" s="651"/>
      <c r="Q30" s="651"/>
      <c r="R30" s="651"/>
      <c r="S30" s="118"/>
      <c r="T30" s="651">
        <v>140</v>
      </c>
      <c r="U30" s="651"/>
      <c r="V30" s="651"/>
      <c r="W30" s="651"/>
      <c r="X30" s="118"/>
      <c r="Y30" s="651">
        <v>318</v>
      </c>
      <c r="Z30" s="651"/>
      <c r="AA30" s="651"/>
      <c r="AB30" s="651"/>
      <c r="AC30" s="489"/>
      <c r="AD30" s="651">
        <v>173</v>
      </c>
      <c r="AE30" s="651"/>
      <c r="AF30" s="651"/>
      <c r="AG30" s="651"/>
      <c r="AH30" s="118"/>
      <c r="AI30" s="651">
        <v>145</v>
      </c>
      <c r="AJ30" s="651"/>
      <c r="AK30" s="651"/>
      <c r="AL30" s="651"/>
      <c r="AM30" s="697">
        <v>33</v>
      </c>
      <c r="AN30" s="697"/>
      <c r="AO30" s="697"/>
      <c r="AP30" s="697"/>
      <c r="AQ30" s="697"/>
    </row>
    <row r="31" spans="2:43" ht="5.0999999999999996" customHeight="1">
      <c r="B31" s="117"/>
      <c r="C31" s="117"/>
      <c r="D31" s="116"/>
      <c r="E31" s="116"/>
      <c r="F31" s="116"/>
      <c r="G31" s="116"/>
      <c r="H31" s="115"/>
      <c r="I31" s="119"/>
      <c r="J31" s="651"/>
      <c r="K31" s="651"/>
      <c r="L31" s="651"/>
      <c r="M31" s="651"/>
      <c r="N31" s="489"/>
      <c r="O31" s="651"/>
      <c r="P31" s="651"/>
      <c r="Q31" s="651"/>
      <c r="R31" s="651"/>
      <c r="S31" s="118"/>
      <c r="T31" s="651"/>
      <c r="U31" s="651"/>
      <c r="V31" s="651"/>
      <c r="W31" s="651"/>
      <c r="X31" s="118"/>
      <c r="Y31" s="651"/>
      <c r="Z31" s="651"/>
      <c r="AA31" s="651"/>
      <c r="AB31" s="651"/>
      <c r="AC31" s="489"/>
      <c r="AD31" s="651"/>
      <c r="AE31" s="651"/>
      <c r="AF31" s="651"/>
      <c r="AG31" s="651"/>
      <c r="AH31" s="118"/>
      <c r="AI31" s="651"/>
      <c r="AJ31" s="651"/>
      <c r="AK31" s="651"/>
      <c r="AL31" s="651"/>
      <c r="AM31" s="697"/>
      <c r="AN31" s="697"/>
      <c r="AO31" s="697"/>
      <c r="AP31" s="697"/>
      <c r="AQ31" s="495"/>
    </row>
    <row r="32" spans="2:43" ht="14.25" customHeight="1">
      <c r="B32" s="114"/>
      <c r="C32" s="694" t="s">
        <v>143</v>
      </c>
      <c r="D32" s="694"/>
      <c r="E32" s="694"/>
      <c r="F32" s="694"/>
      <c r="G32" s="694"/>
      <c r="H32" s="111"/>
      <c r="I32" s="119"/>
      <c r="J32" s="651">
        <v>445</v>
      </c>
      <c r="K32" s="651"/>
      <c r="L32" s="651"/>
      <c r="M32" s="651"/>
      <c r="N32" s="489"/>
      <c r="O32" s="651">
        <v>277</v>
      </c>
      <c r="P32" s="651"/>
      <c r="Q32" s="651"/>
      <c r="R32" s="651"/>
      <c r="S32" s="118"/>
      <c r="T32" s="651">
        <v>168</v>
      </c>
      <c r="U32" s="651"/>
      <c r="V32" s="651"/>
      <c r="W32" s="651"/>
      <c r="X32" s="118"/>
      <c r="Y32" s="651">
        <v>434</v>
      </c>
      <c r="Z32" s="651"/>
      <c r="AA32" s="651"/>
      <c r="AB32" s="651"/>
      <c r="AC32" s="489"/>
      <c r="AD32" s="651">
        <v>252</v>
      </c>
      <c r="AE32" s="651"/>
      <c r="AF32" s="651"/>
      <c r="AG32" s="651"/>
      <c r="AH32" s="118"/>
      <c r="AI32" s="651">
        <v>182</v>
      </c>
      <c r="AJ32" s="651"/>
      <c r="AK32" s="651"/>
      <c r="AL32" s="651"/>
      <c r="AM32" s="697">
        <v>11</v>
      </c>
      <c r="AN32" s="697"/>
      <c r="AO32" s="697"/>
      <c r="AP32" s="697"/>
      <c r="AQ32" s="697"/>
    </row>
    <row r="33" spans="1:43" s="36" customFormat="1" ht="14.25" customHeight="1">
      <c r="A33" s="26"/>
      <c r="B33" s="114"/>
      <c r="C33" s="694" t="s">
        <v>142</v>
      </c>
      <c r="D33" s="694"/>
      <c r="E33" s="694"/>
      <c r="F33" s="694"/>
      <c r="G33" s="694"/>
      <c r="H33" s="111"/>
      <c r="I33" s="119"/>
      <c r="J33" s="651">
        <v>1099</v>
      </c>
      <c r="K33" s="651"/>
      <c r="L33" s="651"/>
      <c r="M33" s="651"/>
      <c r="N33" s="489"/>
      <c r="O33" s="651">
        <v>657</v>
      </c>
      <c r="P33" s="651"/>
      <c r="Q33" s="651"/>
      <c r="R33" s="651"/>
      <c r="S33" s="118"/>
      <c r="T33" s="651">
        <v>442</v>
      </c>
      <c r="U33" s="651"/>
      <c r="V33" s="651"/>
      <c r="W33" s="651"/>
      <c r="X33" s="118"/>
      <c r="Y33" s="651">
        <v>1077</v>
      </c>
      <c r="Z33" s="651"/>
      <c r="AA33" s="651"/>
      <c r="AB33" s="651"/>
      <c r="AC33" s="489"/>
      <c r="AD33" s="651">
        <v>637</v>
      </c>
      <c r="AE33" s="651"/>
      <c r="AF33" s="651"/>
      <c r="AG33" s="651"/>
      <c r="AH33" s="118"/>
      <c r="AI33" s="651">
        <v>440</v>
      </c>
      <c r="AJ33" s="651"/>
      <c r="AK33" s="651"/>
      <c r="AL33" s="651"/>
      <c r="AM33" s="697">
        <v>22</v>
      </c>
      <c r="AN33" s="697"/>
      <c r="AO33" s="697"/>
      <c r="AP33" s="697"/>
      <c r="AQ33" s="697"/>
    </row>
    <row r="34" spans="1:43" s="36" customFormat="1" ht="14.25" customHeight="1">
      <c r="A34" s="26"/>
      <c r="B34" s="114"/>
      <c r="C34" s="694" t="s">
        <v>141</v>
      </c>
      <c r="D34" s="694"/>
      <c r="E34" s="694"/>
      <c r="F34" s="694"/>
      <c r="G34" s="694"/>
      <c r="H34" s="111"/>
      <c r="I34" s="119"/>
      <c r="J34" s="651">
        <v>3508</v>
      </c>
      <c r="K34" s="651"/>
      <c r="L34" s="651"/>
      <c r="M34" s="651"/>
      <c r="N34" s="489"/>
      <c r="O34" s="651">
        <v>2186</v>
      </c>
      <c r="P34" s="651"/>
      <c r="Q34" s="651"/>
      <c r="R34" s="651"/>
      <c r="S34" s="118"/>
      <c r="T34" s="651">
        <v>1322</v>
      </c>
      <c r="U34" s="651"/>
      <c r="V34" s="651"/>
      <c r="W34" s="651"/>
      <c r="X34" s="118"/>
      <c r="Y34" s="651">
        <v>3452</v>
      </c>
      <c r="Z34" s="651"/>
      <c r="AA34" s="651"/>
      <c r="AB34" s="651"/>
      <c r="AC34" s="489"/>
      <c r="AD34" s="651">
        <v>2142</v>
      </c>
      <c r="AE34" s="651"/>
      <c r="AF34" s="651"/>
      <c r="AG34" s="651"/>
      <c r="AH34" s="118"/>
      <c r="AI34" s="651">
        <v>1310</v>
      </c>
      <c r="AJ34" s="651"/>
      <c r="AK34" s="651"/>
      <c r="AL34" s="651"/>
      <c r="AM34" s="697">
        <v>56</v>
      </c>
      <c r="AN34" s="697"/>
      <c r="AO34" s="697"/>
      <c r="AP34" s="697"/>
      <c r="AQ34" s="697"/>
    </row>
    <row r="35" spans="1:43" s="36" customFormat="1" ht="14.25" customHeight="1">
      <c r="A35" s="26"/>
      <c r="B35" s="114"/>
      <c r="C35" s="694" t="s">
        <v>140</v>
      </c>
      <c r="D35" s="694"/>
      <c r="E35" s="694"/>
      <c r="F35" s="694"/>
      <c r="G35" s="694"/>
      <c r="H35" s="111"/>
      <c r="I35" s="119"/>
      <c r="J35" s="651">
        <v>493</v>
      </c>
      <c r="K35" s="651"/>
      <c r="L35" s="651"/>
      <c r="M35" s="651"/>
      <c r="N35" s="489"/>
      <c r="O35" s="651">
        <v>299</v>
      </c>
      <c r="P35" s="651"/>
      <c r="Q35" s="651"/>
      <c r="R35" s="651"/>
      <c r="S35" s="118"/>
      <c r="T35" s="651">
        <v>194</v>
      </c>
      <c r="U35" s="651"/>
      <c r="V35" s="651"/>
      <c r="W35" s="651"/>
      <c r="X35" s="118"/>
      <c r="Y35" s="651">
        <v>414</v>
      </c>
      <c r="Z35" s="651"/>
      <c r="AA35" s="651"/>
      <c r="AB35" s="651"/>
      <c r="AC35" s="489"/>
      <c r="AD35" s="651">
        <v>259</v>
      </c>
      <c r="AE35" s="651"/>
      <c r="AF35" s="651"/>
      <c r="AG35" s="651"/>
      <c r="AH35" s="118"/>
      <c r="AI35" s="651">
        <v>155</v>
      </c>
      <c r="AJ35" s="651"/>
      <c r="AK35" s="651"/>
      <c r="AL35" s="651"/>
      <c r="AM35" s="697">
        <v>79</v>
      </c>
      <c r="AN35" s="697"/>
      <c r="AO35" s="697"/>
      <c r="AP35" s="697"/>
      <c r="AQ35" s="697"/>
    </row>
    <row r="36" spans="1:43" s="36" customFormat="1" ht="14.25" customHeight="1">
      <c r="A36" s="26"/>
      <c r="B36" s="114"/>
      <c r="C36" s="694" t="s">
        <v>139</v>
      </c>
      <c r="D36" s="694"/>
      <c r="E36" s="694"/>
      <c r="F36" s="694"/>
      <c r="G36" s="694"/>
      <c r="H36" s="111"/>
      <c r="I36" s="119"/>
      <c r="J36" s="651">
        <v>480</v>
      </c>
      <c r="K36" s="651"/>
      <c r="L36" s="651"/>
      <c r="M36" s="651"/>
      <c r="N36" s="489"/>
      <c r="O36" s="651">
        <v>312</v>
      </c>
      <c r="P36" s="651"/>
      <c r="Q36" s="651"/>
      <c r="R36" s="651"/>
      <c r="S36" s="118"/>
      <c r="T36" s="651">
        <v>168</v>
      </c>
      <c r="U36" s="651"/>
      <c r="V36" s="651"/>
      <c r="W36" s="651"/>
      <c r="X36" s="118"/>
      <c r="Y36" s="651">
        <v>535</v>
      </c>
      <c r="Z36" s="651"/>
      <c r="AA36" s="651"/>
      <c r="AB36" s="651"/>
      <c r="AC36" s="489"/>
      <c r="AD36" s="651">
        <v>298</v>
      </c>
      <c r="AE36" s="651"/>
      <c r="AF36" s="651"/>
      <c r="AG36" s="651"/>
      <c r="AH36" s="118"/>
      <c r="AI36" s="651">
        <v>237</v>
      </c>
      <c r="AJ36" s="651"/>
      <c r="AK36" s="651"/>
      <c r="AL36" s="651"/>
      <c r="AM36" s="697">
        <v>-55</v>
      </c>
      <c r="AN36" s="697"/>
      <c r="AO36" s="697"/>
      <c r="AP36" s="697"/>
      <c r="AQ36" s="697"/>
    </row>
    <row r="37" spans="1:43" s="36" customFormat="1" ht="5.0999999999999996" customHeight="1">
      <c r="A37" s="26"/>
      <c r="B37" s="117"/>
      <c r="C37" s="117"/>
      <c r="D37" s="116"/>
      <c r="E37" s="116"/>
      <c r="F37" s="116"/>
      <c r="G37" s="116"/>
      <c r="H37" s="115"/>
      <c r="I37" s="119"/>
      <c r="J37" s="651"/>
      <c r="K37" s="651"/>
      <c r="L37" s="651"/>
      <c r="M37" s="651"/>
      <c r="N37" s="489"/>
      <c r="O37" s="651"/>
      <c r="P37" s="651"/>
      <c r="Q37" s="651"/>
      <c r="R37" s="651"/>
      <c r="S37" s="118"/>
      <c r="T37" s="651"/>
      <c r="U37" s="651"/>
      <c r="V37" s="651"/>
      <c r="W37" s="651"/>
      <c r="X37" s="118"/>
      <c r="Y37" s="651"/>
      <c r="Z37" s="651"/>
      <c r="AA37" s="651"/>
      <c r="AB37" s="651"/>
      <c r="AC37" s="489"/>
      <c r="AD37" s="651"/>
      <c r="AE37" s="651"/>
      <c r="AF37" s="651"/>
      <c r="AG37" s="651"/>
      <c r="AH37" s="118"/>
      <c r="AI37" s="651"/>
      <c r="AJ37" s="651"/>
      <c r="AK37" s="651"/>
      <c r="AL37" s="651"/>
      <c r="AM37" s="697"/>
      <c r="AN37" s="697"/>
      <c r="AO37" s="697"/>
      <c r="AP37" s="697"/>
      <c r="AQ37" s="495"/>
    </row>
    <row r="38" spans="1:43" s="36" customFormat="1" ht="14.25" customHeight="1">
      <c r="A38" s="26"/>
      <c r="B38" s="114"/>
      <c r="C38" s="694" t="s">
        <v>138</v>
      </c>
      <c r="D38" s="694"/>
      <c r="E38" s="694"/>
      <c r="F38" s="694"/>
      <c r="G38" s="694"/>
      <c r="H38" s="111"/>
      <c r="I38" s="119"/>
      <c r="J38" s="651">
        <v>1237</v>
      </c>
      <c r="K38" s="651"/>
      <c r="L38" s="651"/>
      <c r="M38" s="651"/>
      <c r="N38" s="489"/>
      <c r="O38" s="651">
        <v>690</v>
      </c>
      <c r="P38" s="651"/>
      <c r="Q38" s="651"/>
      <c r="R38" s="651"/>
      <c r="S38" s="118"/>
      <c r="T38" s="651">
        <v>547</v>
      </c>
      <c r="U38" s="651"/>
      <c r="V38" s="651"/>
      <c r="W38" s="651"/>
      <c r="X38" s="118"/>
      <c r="Y38" s="651">
        <v>1378</v>
      </c>
      <c r="Z38" s="651"/>
      <c r="AA38" s="651"/>
      <c r="AB38" s="651"/>
      <c r="AC38" s="489"/>
      <c r="AD38" s="651">
        <v>761</v>
      </c>
      <c r="AE38" s="651"/>
      <c r="AF38" s="651"/>
      <c r="AG38" s="651"/>
      <c r="AH38" s="118"/>
      <c r="AI38" s="651">
        <v>617</v>
      </c>
      <c r="AJ38" s="651"/>
      <c r="AK38" s="651"/>
      <c r="AL38" s="651"/>
      <c r="AM38" s="697">
        <v>-141</v>
      </c>
      <c r="AN38" s="697"/>
      <c r="AO38" s="697"/>
      <c r="AP38" s="697"/>
      <c r="AQ38" s="697"/>
    </row>
    <row r="39" spans="1:43" s="36" customFormat="1" ht="14.25" customHeight="1">
      <c r="A39" s="26"/>
      <c r="B39" s="114"/>
      <c r="C39" s="694" t="s">
        <v>137</v>
      </c>
      <c r="D39" s="694"/>
      <c r="E39" s="694"/>
      <c r="F39" s="694"/>
      <c r="G39" s="694"/>
      <c r="H39" s="111"/>
      <c r="I39" s="119"/>
      <c r="J39" s="651">
        <v>5223</v>
      </c>
      <c r="K39" s="651"/>
      <c r="L39" s="651"/>
      <c r="M39" s="651"/>
      <c r="N39" s="489"/>
      <c r="O39" s="651">
        <v>3011</v>
      </c>
      <c r="P39" s="651"/>
      <c r="Q39" s="651"/>
      <c r="R39" s="651"/>
      <c r="S39" s="118"/>
      <c r="T39" s="651">
        <v>2212</v>
      </c>
      <c r="U39" s="651"/>
      <c r="V39" s="651"/>
      <c r="W39" s="651"/>
      <c r="X39" s="118"/>
      <c r="Y39" s="651">
        <v>6174</v>
      </c>
      <c r="Z39" s="651"/>
      <c r="AA39" s="651"/>
      <c r="AB39" s="651"/>
      <c r="AC39" s="489"/>
      <c r="AD39" s="651">
        <v>3439</v>
      </c>
      <c r="AE39" s="651"/>
      <c r="AF39" s="651"/>
      <c r="AG39" s="651"/>
      <c r="AH39" s="118"/>
      <c r="AI39" s="651">
        <v>2735</v>
      </c>
      <c r="AJ39" s="651"/>
      <c r="AK39" s="651"/>
      <c r="AL39" s="651"/>
      <c r="AM39" s="697">
        <v>-951</v>
      </c>
      <c r="AN39" s="697"/>
      <c r="AO39" s="697"/>
      <c r="AP39" s="697"/>
      <c r="AQ39" s="697"/>
    </row>
    <row r="40" spans="1:43" s="36" customFormat="1" ht="14.25" customHeight="1">
      <c r="A40" s="26"/>
      <c r="B40" s="114"/>
      <c r="C40" s="694" t="s">
        <v>136</v>
      </c>
      <c r="D40" s="694"/>
      <c r="E40" s="694"/>
      <c r="F40" s="694"/>
      <c r="G40" s="694"/>
      <c r="H40" s="111"/>
      <c r="I40" s="119"/>
      <c r="J40" s="651">
        <v>2583</v>
      </c>
      <c r="K40" s="651"/>
      <c r="L40" s="651"/>
      <c r="M40" s="651"/>
      <c r="N40" s="489"/>
      <c r="O40" s="651">
        <v>1513</v>
      </c>
      <c r="P40" s="651"/>
      <c r="Q40" s="651"/>
      <c r="R40" s="651"/>
      <c r="S40" s="118"/>
      <c r="T40" s="651">
        <v>1070</v>
      </c>
      <c r="U40" s="651"/>
      <c r="V40" s="651"/>
      <c r="W40" s="651"/>
      <c r="X40" s="118"/>
      <c r="Y40" s="651">
        <v>2583</v>
      </c>
      <c r="Z40" s="651"/>
      <c r="AA40" s="651"/>
      <c r="AB40" s="651"/>
      <c r="AC40" s="489"/>
      <c r="AD40" s="651">
        <v>1437</v>
      </c>
      <c r="AE40" s="651"/>
      <c r="AF40" s="651"/>
      <c r="AG40" s="651"/>
      <c r="AH40" s="118"/>
      <c r="AI40" s="651">
        <v>1146</v>
      </c>
      <c r="AJ40" s="651"/>
      <c r="AK40" s="651"/>
      <c r="AL40" s="651"/>
      <c r="AM40" s="697">
        <v>0</v>
      </c>
      <c r="AN40" s="697"/>
      <c r="AO40" s="697"/>
      <c r="AP40" s="697"/>
      <c r="AQ40" s="697"/>
    </row>
    <row r="41" spans="1:43" s="36" customFormat="1" ht="14.25" customHeight="1">
      <c r="A41" s="26"/>
      <c r="B41" s="114"/>
      <c r="C41" s="694" t="s">
        <v>135</v>
      </c>
      <c r="D41" s="694"/>
      <c r="E41" s="694"/>
      <c r="F41" s="694"/>
      <c r="G41" s="694"/>
      <c r="H41" s="111"/>
      <c r="I41" s="119"/>
      <c r="J41" s="651">
        <v>495</v>
      </c>
      <c r="K41" s="651"/>
      <c r="L41" s="651"/>
      <c r="M41" s="651"/>
      <c r="N41" s="489"/>
      <c r="O41" s="651">
        <v>272</v>
      </c>
      <c r="P41" s="651"/>
      <c r="Q41" s="651"/>
      <c r="R41" s="651"/>
      <c r="S41" s="118"/>
      <c r="T41" s="651">
        <v>223</v>
      </c>
      <c r="U41" s="651"/>
      <c r="V41" s="651"/>
      <c r="W41" s="651"/>
      <c r="X41" s="118"/>
      <c r="Y41" s="651">
        <v>374</v>
      </c>
      <c r="Z41" s="651"/>
      <c r="AA41" s="651"/>
      <c r="AB41" s="651"/>
      <c r="AC41" s="489"/>
      <c r="AD41" s="651">
        <v>188</v>
      </c>
      <c r="AE41" s="651"/>
      <c r="AF41" s="651"/>
      <c r="AG41" s="651"/>
      <c r="AH41" s="118"/>
      <c r="AI41" s="651">
        <v>186</v>
      </c>
      <c r="AJ41" s="651"/>
      <c r="AK41" s="651"/>
      <c r="AL41" s="651"/>
      <c r="AM41" s="697">
        <v>121</v>
      </c>
      <c r="AN41" s="697"/>
      <c r="AO41" s="697"/>
      <c r="AP41" s="697"/>
      <c r="AQ41" s="697"/>
    </row>
    <row r="42" spans="1:43" s="36" customFormat="1" ht="14.25" customHeight="1">
      <c r="A42" s="26"/>
      <c r="B42" s="114"/>
      <c r="C42" s="694" t="s">
        <v>134</v>
      </c>
      <c r="D42" s="694"/>
      <c r="E42" s="694"/>
      <c r="F42" s="694"/>
      <c r="G42" s="694"/>
      <c r="H42" s="111"/>
      <c r="I42" s="119"/>
      <c r="J42" s="651">
        <v>200</v>
      </c>
      <c r="K42" s="651"/>
      <c r="L42" s="651"/>
      <c r="M42" s="651"/>
      <c r="N42" s="489"/>
      <c r="O42" s="651">
        <v>120</v>
      </c>
      <c r="P42" s="651"/>
      <c r="Q42" s="651"/>
      <c r="R42" s="651"/>
      <c r="S42" s="118"/>
      <c r="T42" s="651">
        <v>80</v>
      </c>
      <c r="U42" s="651"/>
      <c r="V42" s="651"/>
      <c r="W42" s="651"/>
      <c r="X42" s="118"/>
      <c r="Y42" s="651">
        <v>176</v>
      </c>
      <c r="Z42" s="651"/>
      <c r="AA42" s="651"/>
      <c r="AB42" s="651"/>
      <c r="AC42" s="489"/>
      <c r="AD42" s="651">
        <v>105</v>
      </c>
      <c r="AE42" s="651"/>
      <c r="AF42" s="651"/>
      <c r="AG42" s="651"/>
      <c r="AH42" s="118"/>
      <c r="AI42" s="651">
        <v>71</v>
      </c>
      <c r="AJ42" s="651"/>
      <c r="AK42" s="651"/>
      <c r="AL42" s="651"/>
      <c r="AM42" s="697">
        <v>24</v>
      </c>
      <c r="AN42" s="697"/>
      <c r="AO42" s="697"/>
      <c r="AP42" s="697"/>
      <c r="AQ42" s="697"/>
    </row>
    <row r="43" spans="1:43" s="36" customFormat="1" ht="5.0999999999999996" customHeight="1">
      <c r="A43" s="26"/>
      <c r="B43" s="117"/>
      <c r="C43" s="117"/>
      <c r="D43" s="116"/>
      <c r="E43" s="116"/>
      <c r="F43" s="116"/>
      <c r="G43" s="116"/>
      <c r="H43" s="115"/>
      <c r="I43" s="119"/>
      <c r="J43" s="651"/>
      <c r="K43" s="651"/>
      <c r="L43" s="651"/>
      <c r="M43" s="651"/>
      <c r="N43" s="120"/>
      <c r="O43" s="651"/>
      <c r="P43" s="651"/>
      <c r="Q43" s="651"/>
      <c r="R43" s="651"/>
      <c r="S43" s="118"/>
      <c r="T43" s="651"/>
      <c r="U43" s="651"/>
      <c r="V43" s="651"/>
      <c r="W43" s="651"/>
      <c r="X43" s="118"/>
      <c r="Y43" s="651"/>
      <c r="Z43" s="651"/>
      <c r="AA43" s="651"/>
      <c r="AB43" s="651"/>
      <c r="AC43" s="120"/>
      <c r="AD43" s="651"/>
      <c r="AE43" s="651"/>
      <c r="AF43" s="651"/>
      <c r="AG43" s="651"/>
      <c r="AH43" s="118"/>
      <c r="AI43" s="651"/>
      <c r="AJ43" s="651"/>
      <c r="AK43" s="651"/>
      <c r="AL43" s="651"/>
      <c r="AM43" s="697"/>
      <c r="AN43" s="697"/>
      <c r="AO43" s="697"/>
      <c r="AP43" s="697"/>
      <c r="AQ43" s="495"/>
    </row>
    <row r="44" spans="1:43" s="36" customFormat="1" ht="14.25" customHeight="1">
      <c r="A44" s="26"/>
      <c r="B44" s="114"/>
      <c r="C44" s="694" t="s">
        <v>133</v>
      </c>
      <c r="D44" s="694"/>
      <c r="E44" s="694"/>
      <c r="F44" s="694"/>
      <c r="G44" s="694"/>
      <c r="H44" s="111"/>
      <c r="I44" s="119"/>
      <c r="J44" s="651">
        <v>292</v>
      </c>
      <c r="K44" s="651"/>
      <c r="L44" s="651"/>
      <c r="M44" s="651"/>
      <c r="N44" s="489"/>
      <c r="O44" s="651">
        <v>177</v>
      </c>
      <c r="P44" s="651"/>
      <c r="Q44" s="651"/>
      <c r="R44" s="651"/>
      <c r="S44" s="118"/>
      <c r="T44" s="651">
        <v>115</v>
      </c>
      <c r="U44" s="651"/>
      <c r="V44" s="651"/>
      <c r="W44" s="651"/>
      <c r="X44" s="118"/>
      <c r="Y44" s="651">
        <v>194</v>
      </c>
      <c r="Z44" s="651"/>
      <c r="AA44" s="651"/>
      <c r="AB44" s="651"/>
      <c r="AC44" s="489"/>
      <c r="AD44" s="651">
        <v>121</v>
      </c>
      <c r="AE44" s="651"/>
      <c r="AF44" s="651"/>
      <c r="AG44" s="651"/>
      <c r="AH44" s="118"/>
      <c r="AI44" s="651">
        <v>73</v>
      </c>
      <c r="AJ44" s="651"/>
      <c r="AK44" s="651"/>
      <c r="AL44" s="651"/>
      <c r="AM44" s="697">
        <v>98</v>
      </c>
      <c r="AN44" s="697"/>
      <c r="AO44" s="697"/>
      <c r="AP44" s="697"/>
      <c r="AQ44" s="697"/>
    </row>
    <row r="45" spans="1:43" s="36" customFormat="1" ht="14.25" customHeight="1">
      <c r="A45" s="26"/>
      <c r="B45" s="114"/>
      <c r="C45" s="694" t="s">
        <v>132</v>
      </c>
      <c r="D45" s="694"/>
      <c r="E45" s="694"/>
      <c r="F45" s="694"/>
      <c r="G45" s="694"/>
      <c r="H45" s="111"/>
      <c r="I45" s="119"/>
      <c r="J45" s="651">
        <v>465</v>
      </c>
      <c r="K45" s="651"/>
      <c r="L45" s="651"/>
      <c r="M45" s="651"/>
      <c r="N45" s="489"/>
      <c r="O45" s="651">
        <v>263</v>
      </c>
      <c r="P45" s="651"/>
      <c r="Q45" s="651"/>
      <c r="R45" s="651"/>
      <c r="S45" s="118"/>
      <c r="T45" s="651">
        <v>202</v>
      </c>
      <c r="U45" s="651"/>
      <c r="V45" s="651"/>
      <c r="W45" s="651"/>
      <c r="X45" s="118"/>
      <c r="Y45" s="651">
        <v>344</v>
      </c>
      <c r="Z45" s="651"/>
      <c r="AA45" s="651"/>
      <c r="AB45" s="651"/>
      <c r="AC45" s="489"/>
      <c r="AD45" s="651">
        <v>203</v>
      </c>
      <c r="AE45" s="651"/>
      <c r="AF45" s="651"/>
      <c r="AG45" s="651"/>
      <c r="AH45" s="118"/>
      <c r="AI45" s="651">
        <v>141</v>
      </c>
      <c r="AJ45" s="651"/>
      <c r="AK45" s="651"/>
      <c r="AL45" s="651"/>
      <c r="AM45" s="697">
        <v>121</v>
      </c>
      <c r="AN45" s="697"/>
      <c r="AO45" s="697"/>
      <c r="AP45" s="697"/>
      <c r="AQ45" s="697"/>
    </row>
    <row r="46" spans="1:43" s="36" customFormat="1" ht="14.25" customHeight="1">
      <c r="A46" s="26"/>
      <c r="B46" s="114"/>
      <c r="C46" s="694" t="s">
        <v>131</v>
      </c>
      <c r="D46" s="694"/>
      <c r="E46" s="694"/>
      <c r="F46" s="694"/>
      <c r="G46" s="694"/>
      <c r="H46" s="111"/>
      <c r="I46" s="119"/>
      <c r="J46" s="651">
        <v>1117</v>
      </c>
      <c r="K46" s="651"/>
      <c r="L46" s="651"/>
      <c r="M46" s="651"/>
      <c r="N46" s="489"/>
      <c r="O46" s="651">
        <v>660</v>
      </c>
      <c r="P46" s="651"/>
      <c r="Q46" s="651"/>
      <c r="R46" s="651"/>
      <c r="S46" s="118"/>
      <c r="T46" s="651">
        <v>457</v>
      </c>
      <c r="U46" s="651"/>
      <c r="V46" s="651"/>
      <c r="W46" s="651"/>
      <c r="X46" s="118"/>
      <c r="Y46" s="651">
        <v>995</v>
      </c>
      <c r="Z46" s="651"/>
      <c r="AA46" s="651"/>
      <c r="AB46" s="651"/>
      <c r="AC46" s="489"/>
      <c r="AD46" s="651">
        <v>588</v>
      </c>
      <c r="AE46" s="651"/>
      <c r="AF46" s="651"/>
      <c r="AG46" s="651"/>
      <c r="AH46" s="118"/>
      <c r="AI46" s="651">
        <v>407</v>
      </c>
      <c r="AJ46" s="651"/>
      <c r="AK46" s="651"/>
      <c r="AL46" s="651"/>
      <c r="AM46" s="697">
        <v>122</v>
      </c>
      <c r="AN46" s="697"/>
      <c r="AO46" s="697"/>
      <c r="AP46" s="697"/>
      <c r="AQ46" s="697"/>
    </row>
    <row r="47" spans="1:43" s="36" customFormat="1" ht="14.25" customHeight="1">
      <c r="A47" s="26"/>
      <c r="B47" s="114"/>
      <c r="C47" s="694" t="s">
        <v>130</v>
      </c>
      <c r="D47" s="694"/>
      <c r="E47" s="694"/>
      <c r="F47" s="694"/>
      <c r="G47" s="694"/>
      <c r="H47" s="111"/>
      <c r="I47" s="119"/>
      <c r="J47" s="651">
        <v>3680</v>
      </c>
      <c r="K47" s="651"/>
      <c r="L47" s="651"/>
      <c r="M47" s="651"/>
      <c r="N47" s="489"/>
      <c r="O47" s="651">
        <v>2097</v>
      </c>
      <c r="P47" s="651"/>
      <c r="Q47" s="651"/>
      <c r="R47" s="651"/>
      <c r="S47" s="118"/>
      <c r="T47" s="651">
        <v>1583</v>
      </c>
      <c r="U47" s="651"/>
      <c r="V47" s="651"/>
      <c r="W47" s="651"/>
      <c r="X47" s="118"/>
      <c r="Y47" s="651">
        <v>2702</v>
      </c>
      <c r="Z47" s="651"/>
      <c r="AA47" s="651"/>
      <c r="AB47" s="651"/>
      <c r="AC47" s="489"/>
      <c r="AD47" s="651">
        <v>1551</v>
      </c>
      <c r="AE47" s="651"/>
      <c r="AF47" s="651"/>
      <c r="AG47" s="651"/>
      <c r="AH47" s="118"/>
      <c r="AI47" s="651">
        <v>1151</v>
      </c>
      <c r="AJ47" s="651"/>
      <c r="AK47" s="651"/>
      <c r="AL47" s="651"/>
      <c r="AM47" s="697">
        <v>978</v>
      </c>
      <c r="AN47" s="697"/>
      <c r="AO47" s="697"/>
      <c r="AP47" s="697"/>
      <c r="AQ47" s="697"/>
    </row>
    <row r="48" spans="1:43" s="36" customFormat="1" ht="14.25" customHeight="1">
      <c r="A48" s="26"/>
      <c r="B48" s="114"/>
      <c r="C48" s="694" t="s">
        <v>129</v>
      </c>
      <c r="D48" s="694"/>
      <c r="E48" s="694"/>
      <c r="F48" s="694"/>
      <c r="G48" s="694"/>
      <c r="H48" s="111"/>
      <c r="I48" s="119"/>
      <c r="J48" s="651">
        <v>4982</v>
      </c>
      <c r="K48" s="651"/>
      <c r="L48" s="651"/>
      <c r="M48" s="651"/>
      <c r="N48" s="489"/>
      <c r="O48" s="651">
        <v>2597</v>
      </c>
      <c r="P48" s="651"/>
      <c r="Q48" s="651"/>
      <c r="R48" s="651"/>
      <c r="S48" s="118"/>
      <c r="T48" s="651">
        <v>2385</v>
      </c>
      <c r="U48" s="651"/>
      <c r="V48" s="651"/>
      <c r="W48" s="651"/>
      <c r="X48" s="118"/>
      <c r="Y48" s="651">
        <v>3333</v>
      </c>
      <c r="Z48" s="651"/>
      <c r="AA48" s="651"/>
      <c r="AB48" s="651"/>
      <c r="AC48" s="489"/>
      <c r="AD48" s="651">
        <v>1865</v>
      </c>
      <c r="AE48" s="651"/>
      <c r="AF48" s="651"/>
      <c r="AG48" s="651"/>
      <c r="AH48" s="118"/>
      <c r="AI48" s="651">
        <v>1468</v>
      </c>
      <c r="AJ48" s="651"/>
      <c r="AK48" s="651"/>
      <c r="AL48" s="651"/>
      <c r="AM48" s="697">
        <v>1649</v>
      </c>
      <c r="AN48" s="697"/>
      <c r="AO48" s="697"/>
      <c r="AP48" s="697"/>
      <c r="AQ48" s="697"/>
    </row>
    <row r="49" spans="1:43" s="36" customFormat="1" ht="5.0999999999999996" customHeight="1">
      <c r="A49" s="26"/>
      <c r="B49" s="117"/>
      <c r="C49" s="117"/>
      <c r="D49" s="116"/>
      <c r="E49" s="116"/>
      <c r="F49" s="116"/>
      <c r="G49" s="116"/>
      <c r="H49" s="115"/>
      <c r="I49" s="119"/>
      <c r="J49" s="651"/>
      <c r="K49" s="651"/>
      <c r="L49" s="651"/>
      <c r="M49" s="651"/>
      <c r="N49" s="489"/>
      <c r="O49" s="651"/>
      <c r="P49" s="651"/>
      <c r="Q49" s="651"/>
      <c r="R49" s="651"/>
      <c r="S49" s="118"/>
      <c r="T49" s="651"/>
      <c r="U49" s="651"/>
      <c r="V49" s="651"/>
      <c r="W49" s="651"/>
      <c r="X49" s="118"/>
      <c r="Y49" s="651"/>
      <c r="Z49" s="651"/>
      <c r="AA49" s="651"/>
      <c r="AB49" s="651"/>
      <c r="AC49" s="489"/>
      <c r="AD49" s="651"/>
      <c r="AE49" s="651"/>
      <c r="AF49" s="651"/>
      <c r="AG49" s="651"/>
      <c r="AH49" s="118"/>
      <c r="AI49" s="651"/>
      <c r="AJ49" s="651"/>
      <c r="AK49" s="651"/>
      <c r="AL49" s="651"/>
      <c r="AM49" s="697"/>
      <c r="AN49" s="697"/>
      <c r="AO49" s="697"/>
      <c r="AP49" s="697"/>
      <c r="AQ49" s="495"/>
    </row>
    <row r="50" spans="1:43" s="36" customFormat="1" ht="14.25" customHeight="1">
      <c r="A50" s="26"/>
      <c r="B50" s="114"/>
      <c r="C50" s="694" t="s">
        <v>128</v>
      </c>
      <c r="D50" s="694"/>
      <c r="E50" s="694"/>
      <c r="F50" s="694"/>
      <c r="G50" s="694"/>
      <c r="H50" s="111"/>
      <c r="I50" s="119"/>
      <c r="J50" s="651">
        <v>261</v>
      </c>
      <c r="K50" s="651"/>
      <c r="L50" s="651"/>
      <c r="M50" s="651"/>
      <c r="N50" s="489"/>
      <c r="O50" s="651">
        <v>151</v>
      </c>
      <c r="P50" s="651"/>
      <c r="Q50" s="651"/>
      <c r="R50" s="651"/>
      <c r="S50" s="118"/>
      <c r="T50" s="651">
        <v>110</v>
      </c>
      <c r="U50" s="651"/>
      <c r="V50" s="651"/>
      <c r="W50" s="651"/>
      <c r="X50" s="118"/>
      <c r="Y50" s="651">
        <v>152</v>
      </c>
      <c r="Z50" s="651"/>
      <c r="AA50" s="651"/>
      <c r="AB50" s="651"/>
      <c r="AC50" s="489"/>
      <c r="AD50" s="651">
        <v>100</v>
      </c>
      <c r="AE50" s="651"/>
      <c r="AF50" s="651"/>
      <c r="AG50" s="651"/>
      <c r="AH50" s="118"/>
      <c r="AI50" s="651">
        <v>52</v>
      </c>
      <c r="AJ50" s="651"/>
      <c r="AK50" s="651"/>
      <c r="AL50" s="651"/>
      <c r="AM50" s="697">
        <v>109</v>
      </c>
      <c r="AN50" s="697"/>
      <c r="AO50" s="697"/>
      <c r="AP50" s="697"/>
      <c r="AQ50" s="697"/>
    </row>
    <row r="51" spans="1:43" s="36" customFormat="1" ht="14.25" customHeight="1">
      <c r="A51" s="26"/>
      <c r="B51" s="114"/>
      <c r="C51" s="694" t="s">
        <v>127</v>
      </c>
      <c r="D51" s="694"/>
      <c r="E51" s="694"/>
      <c r="F51" s="694"/>
      <c r="G51" s="694"/>
      <c r="H51" s="111"/>
      <c r="I51" s="119"/>
      <c r="J51" s="651">
        <v>536</v>
      </c>
      <c r="K51" s="651"/>
      <c r="L51" s="651"/>
      <c r="M51" s="651"/>
      <c r="N51" s="489"/>
      <c r="O51" s="651">
        <v>325</v>
      </c>
      <c r="P51" s="651"/>
      <c r="Q51" s="651"/>
      <c r="R51" s="651"/>
      <c r="S51" s="118"/>
      <c r="T51" s="651">
        <v>211</v>
      </c>
      <c r="U51" s="651"/>
      <c r="V51" s="651"/>
      <c r="W51" s="651"/>
      <c r="X51" s="118"/>
      <c r="Y51" s="651">
        <v>423</v>
      </c>
      <c r="Z51" s="651"/>
      <c r="AA51" s="651"/>
      <c r="AB51" s="651"/>
      <c r="AC51" s="489"/>
      <c r="AD51" s="651">
        <v>239</v>
      </c>
      <c r="AE51" s="651"/>
      <c r="AF51" s="651"/>
      <c r="AG51" s="651"/>
      <c r="AH51" s="118"/>
      <c r="AI51" s="651">
        <v>184</v>
      </c>
      <c r="AJ51" s="651"/>
      <c r="AK51" s="651"/>
      <c r="AL51" s="651"/>
      <c r="AM51" s="697">
        <v>113</v>
      </c>
      <c r="AN51" s="697"/>
      <c r="AO51" s="697"/>
      <c r="AP51" s="697"/>
      <c r="AQ51" s="697"/>
    </row>
    <row r="52" spans="1:43" ht="14.25" customHeight="1">
      <c r="B52" s="114"/>
      <c r="C52" s="694" t="s">
        <v>126</v>
      </c>
      <c r="D52" s="694"/>
      <c r="E52" s="694"/>
      <c r="F52" s="694"/>
      <c r="G52" s="694"/>
      <c r="H52" s="111"/>
      <c r="I52" s="119"/>
      <c r="J52" s="651">
        <v>831</v>
      </c>
      <c r="K52" s="651"/>
      <c r="L52" s="651"/>
      <c r="M52" s="651"/>
      <c r="N52" s="489"/>
      <c r="O52" s="651">
        <v>473</v>
      </c>
      <c r="P52" s="651"/>
      <c r="Q52" s="651"/>
      <c r="R52" s="651"/>
      <c r="S52" s="118"/>
      <c r="T52" s="651">
        <v>358</v>
      </c>
      <c r="U52" s="651"/>
      <c r="V52" s="651"/>
      <c r="W52" s="651"/>
      <c r="X52" s="118"/>
      <c r="Y52" s="651">
        <v>601</v>
      </c>
      <c r="Z52" s="651"/>
      <c r="AA52" s="651"/>
      <c r="AB52" s="651"/>
      <c r="AC52" s="489"/>
      <c r="AD52" s="651">
        <v>331</v>
      </c>
      <c r="AE52" s="651"/>
      <c r="AF52" s="651"/>
      <c r="AG52" s="651"/>
      <c r="AH52" s="118"/>
      <c r="AI52" s="651">
        <v>270</v>
      </c>
      <c r="AJ52" s="651"/>
      <c r="AK52" s="651"/>
      <c r="AL52" s="651"/>
      <c r="AM52" s="697">
        <v>230</v>
      </c>
      <c r="AN52" s="697"/>
      <c r="AO52" s="697"/>
      <c r="AP52" s="697"/>
      <c r="AQ52" s="697"/>
    </row>
    <row r="53" spans="1:43" ht="14.25" customHeight="1">
      <c r="B53" s="114"/>
      <c r="C53" s="694" t="s">
        <v>125</v>
      </c>
      <c r="D53" s="694"/>
      <c r="E53" s="694"/>
      <c r="F53" s="694"/>
      <c r="G53" s="694"/>
      <c r="H53" s="111"/>
      <c r="I53" s="119"/>
      <c r="J53" s="651">
        <v>318</v>
      </c>
      <c r="K53" s="651"/>
      <c r="L53" s="651"/>
      <c r="M53" s="651"/>
      <c r="N53" s="489"/>
      <c r="O53" s="651">
        <v>180</v>
      </c>
      <c r="P53" s="651"/>
      <c r="Q53" s="651"/>
      <c r="R53" s="651"/>
      <c r="S53" s="118"/>
      <c r="T53" s="651">
        <v>138</v>
      </c>
      <c r="U53" s="651"/>
      <c r="V53" s="651"/>
      <c r="W53" s="651"/>
      <c r="X53" s="118"/>
      <c r="Y53" s="651">
        <v>173</v>
      </c>
      <c r="Z53" s="651"/>
      <c r="AA53" s="651"/>
      <c r="AB53" s="651"/>
      <c r="AC53" s="489"/>
      <c r="AD53" s="651">
        <v>103</v>
      </c>
      <c r="AE53" s="651"/>
      <c r="AF53" s="651"/>
      <c r="AG53" s="651"/>
      <c r="AH53" s="118"/>
      <c r="AI53" s="651">
        <v>70</v>
      </c>
      <c r="AJ53" s="651"/>
      <c r="AK53" s="651"/>
      <c r="AL53" s="651"/>
      <c r="AM53" s="697">
        <v>145</v>
      </c>
      <c r="AN53" s="697"/>
      <c r="AO53" s="697"/>
      <c r="AP53" s="697"/>
      <c r="AQ53" s="697"/>
    </row>
    <row r="54" spans="1:43" ht="14.25" customHeight="1">
      <c r="B54" s="114"/>
      <c r="C54" s="694" t="s">
        <v>124</v>
      </c>
      <c r="D54" s="694"/>
      <c r="E54" s="694"/>
      <c r="F54" s="694"/>
      <c r="G54" s="694"/>
      <c r="H54" s="111"/>
      <c r="I54" s="110"/>
      <c r="J54" s="651" t="s">
        <v>123</v>
      </c>
      <c r="K54" s="651"/>
      <c r="L54" s="651"/>
      <c r="M54" s="651"/>
      <c r="N54" s="109"/>
      <c r="O54" s="651" t="s">
        <v>122</v>
      </c>
      <c r="P54" s="651"/>
      <c r="Q54" s="651"/>
      <c r="R54" s="651"/>
      <c r="S54" s="109"/>
      <c r="T54" s="651" t="s">
        <v>122</v>
      </c>
      <c r="U54" s="651"/>
      <c r="V54" s="651"/>
      <c r="W54" s="651"/>
      <c r="X54" s="109"/>
      <c r="Y54" s="651" t="s">
        <v>123</v>
      </c>
      <c r="Z54" s="651"/>
      <c r="AA54" s="651"/>
      <c r="AB54" s="651"/>
      <c r="AC54" s="109"/>
      <c r="AD54" s="651" t="s">
        <v>122</v>
      </c>
      <c r="AE54" s="651"/>
      <c r="AF54" s="651"/>
      <c r="AG54" s="651"/>
      <c r="AH54" s="109"/>
      <c r="AI54" s="651" t="s">
        <v>122</v>
      </c>
      <c r="AJ54" s="651"/>
      <c r="AK54" s="651"/>
      <c r="AL54" s="651"/>
      <c r="AM54" s="697" t="s">
        <v>122</v>
      </c>
      <c r="AN54" s="697"/>
      <c r="AO54" s="697"/>
      <c r="AP54" s="697"/>
      <c r="AQ54" s="697"/>
    </row>
    <row r="55" spans="1:43" ht="5.0999999999999996" customHeight="1">
      <c r="B55" s="117"/>
      <c r="C55" s="117"/>
      <c r="D55" s="116"/>
      <c r="E55" s="116"/>
      <c r="F55" s="116"/>
      <c r="G55" s="116"/>
      <c r="H55" s="115"/>
      <c r="I55" s="110"/>
      <c r="J55" s="651"/>
      <c r="K55" s="651"/>
      <c r="L55" s="651"/>
      <c r="M55" s="651"/>
      <c r="N55" s="109"/>
      <c r="O55" s="651"/>
      <c r="P55" s="651"/>
      <c r="Q55" s="651"/>
      <c r="R55" s="651"/>
      <c r="S55" s="108"/>
      <c r="T55" s="651"/>
      <c r="U55" s="651"/>
      <c r="V55" s="651"/>
      <c r="W55" s="651"/>
      <c r="X55" s="108"/>
      <c r="Y55" s="651"/>
      <c r="Z55" s="651"/>
      <c r="AA55" s="651"/>
      <c r="AB55" s="651"/>
      <c r="AC55" s="109"/>
      <c r="AD55" s="651"/>
      <c r="AE55" s="651"/>
      <c r="AF55" s="651"/>
      <c r="AG55" s="651"/>
      <c r="AH55" s="108"/>
      <c r="AI55" s="651"/>
      <c r="AJ55" s="651"/>
      <c r="AK55" s="651"/>
      <c r="AL55" s="651"/>
      <c r="AM55" s="491"/>
      <c r="AN55" s="491"/>
      <c r="AO55" s="491"/>
      <c r="AP55" s="491"/>
      <c r="AQ55" s="494"/>
    </row>
    <row r="56" spans="1:43" ht="14.25" customHeight="1">
      <c r="B56" s="114"/>
      <c r="C56" s="694" t="s">
        <v>121</v>
      </c>
      <c r="D56" s="694"/>
      <c r="E56" s="694"/>
      <c r="F56" s="694"/>
      <c r="G56" s="694"/>
      <c r="H56" s="111"/>
      <c r="I56" s="110"/>
      <c r="J56" s="651">
        <v>6996</v>
      </c>
      <c r="K56" s="651"/>
      <c r="L56" s="651"/>
      <c r="M56" s="651"/>
      <c r="N56" s="109"/>
      <c r="O56" s="651">
        <v>3527</v>
      </c>
      <c r="P56" s="651"/>
      <c r="Q56" s="651"/>
      <c r="R56" s="651"/>
      <c r="S56" s="108"/>
      <c r="T56" s="651">
        <v>3469</v>
      </c>
      <c r="U56" s="651"/>
      <c r="V56" s="651"/>
      <c r="W56" s="651"/>
      <c r="X56" s="108"/>
      <c r="Y56" s="651">
        <v>5830</v>
      </c>
      <c r="Z56" s="651"/>
      <c r="AA56" s="651"/>
      <c r="AB56" s="651"/>
      <c r="AC56" s="109"/>
      <c r="AD56" s="651">
        <v>3029</v>
      </c>
      <c r="AE56" s="651"/>
      <c r="AF56" s="651"/>
      <c r="AG56" s="651"/>
      <c r="AH56" s="108"/>
      <c r="AI56" s="651">
        <v>2801</v>
      </c>
      <c r="AJ56" s="651"/>
      <c r="AK56" s="651"/>
      <c r="AL56" s="651"/>
      <c r="AM56" s="696">
        <v>1166</v>
      </c>
      <c r="AN56" s="696"/>
      <c r="AO56" s="696"/>
      <c r="AP56" s="696"/>
      <c r="AQ56" s="696"/>
    </row>
    <row r="57" spans="1:43" ht="14.25" customHeight="1">
      <c r="B57" s="114"/>
      <c r="C57" s="694" t="s">
        <v>120</v>
      </c>
      <c r="D57" s="694"/>
      <c r="E57" s="694"/>
      <c r="F57" s="694"/>
      <c r="G57" s="694"/>
      <c r="H57" s="111"/>
      <c r="I57" s="110"/>
      <c r="J57" s="651">
        <v>8374</v>
      </c>
      <c r="K57" s="651"/>
      <c r="L57" s="651"/>
      <c r="M57" s="651"/>
      <c r="N57" s="109"/>
      <c r="O57" s="651">
        <v>4159</v>
      </c>
      <c r="P57" s="651"/>
      <c r="Q57" s="651"/>
      <c r="R57" s="651"/>
      <c r="S57" s="108"/>
      <c r="T57" s="651">
        <v>4215</v>
      </c>
      <c r="U57" s="651"/>
      <c r="V57" s="651"/>
      <c r="W57" s="651"/>
      <c r="X57" s="108"/>
      <c r="Y57" s="651">
        <v>5187</v>
      </c>
      <c r="Z57" s="651"/>
      <c r="AA57" s="651"/>
      <c r="AB57" s="651"/>
      <c r="AC57" s="109"/>
      <c r="AD57" s="651">
        <v>2929</v>
      </c>
      <c r="AE57" s="651"/>
      <c r="AF57" s="651"/>
      <c r="AG57" s="651"/>
      <c r="AH57" s="108"/>
      <c r="AI57" s="651">
        <v>2258</v>
      </c>
      <c r="AJ57" s="651"/>
      <c r="AK57" s="651"/>
      <c r="AL57" s="651"/>
      <c r="AM57" s="696">
        <v>3187</v>
      </c>
      <c r="AN57" s="696"/>
      <c r="AO57" s="696"/>
      <c r="AP57" s="696"/>
      <c r="AQ57" s="696"/>
    </row>
    <row r="58" spans="1:43" ht="14.25" customHeight="1">
      <c r="B58" s="114"/>
      <c r="C58" s="694" t="s">
        <v>119</v>
      </c>
      <c r="D58" s="694"/>
      <c r="E58" s="694"/>
      <c r="F58" s="694"/>
      <c r="G58" s="694"/>
      <c r="H58" s="111"/>
      <c r="I58" s="110"/>
      <c r="J58" s="651">
        <v>8017</v>
      </c>
      <c r="K58" s="651"/>
      <c r="L58" s="651"/>
      <c r="M58" s="651"/>
      <c r="N58" s="109"/>
      <c r="O58" s="651">
        <v>4150</v>
      </c>
      <c r="P58" s="651"/>
      <c r="Q58" s="651"/>
      <c r="R58" s="651"/>
      <c r="S58" s="108"/>
      <c r="T58" s="651">
        <v>3867</v>
      </c>
      <c r="U58" s="651"/>
      <c r="V58" s="651"/>
      <c r="W58" s="651"/>
      <c r="X58" s="108"/>
      <c r="Y58" s="651">
        <v>6700</v>
      </c>
      <c r="Z58" s="651"/>
      <c r="AA58" s="651"/>
      <c r="AB58" s="651"/>
      <c r="AC58" s="109"/>
      <c r="AD58" s="651">
        <v>3720</v>
      </c>
      <c r="AE58" s="651"/>
      <c r="AF58" s="651"/>
      <c r="AG58" s="651"/>
      <c r="AH58" s="108"/>
      <c r="AI58" s="651">
        <v>2980</v>
      </c>
      <c r="AJ58" s="651"/>
      <c r="AK58" s="651"/>
      <c r="AL58" s="651"/>
      <c r="AM58" s="696">
        <v>1317</v>
      </c>
      <c r="AN58" s="696"/>
      <c r="AO58" s="696"/>
      <c r="AP58" s="696"/>
      <c r="AQ58" s="696"/>
    </row>
    <row r="59" spans="1:43" ht="14.25" customHeight="1">
      <c r="B59" s="114"/>
      <c r="C59" s="694" t="s">
        <v>118</v>
      </c>
      <c r="D59" s="694"/>
      <c r="E59" s="694"/>
      <c r="F59" s="694"/>
      <c r="G59" s="694"/>
      <c r="H59" s="111"/>
      <c r="I59" s="110"/>
      <c r="J59" s="651">
        <v>6533</v>
      </c>
      <c r="K59" s="651"/>
      <c r="L59" s="651"/>
      <c r="M59" s="651"/>
      <c r="N59" s="109"/>
      <c r="O59" s="651">
        <v>3494</v>
      </c>
      <c r="P59" s="651"/>
      <c r="Q59" s="651"/>
      <c r="R59" s="651"/>
      <c r="S59" s="108"/>
      <c r="T59" s="651">
        <v>3039</v>
      </c>
      <c r="U59" s="651"/>
      <c r="V59" s="651"/>
      <c r="W59" s="651"/>
      <c r="X59" s="108"/>
      <c r="Y59" s="651">
        <v>5103</v>
      </c>
      <c r="Z59" s="651"/>
      <c r="AA59" s="651"/>
      <c r="AB59" s="651"/>
      <c r="AC59" s="109"/>
      <c r="AD59" s="651">
        <v>2845</v>
      </c>
      <c r="AE59" s="651"/>
      <c r="AF59" s="651"/>
      <c r="AG59" s="651"/>
      <c r="AH59" s="108"/>
      <c r="AI59" s="651">
        <v>2258</v>
      </c>
      <c r="AJ59" s="651"/>
      <c r="AK59" s="651"/>
      <c r="AL59" s="651"/>
      <c r="AM59" s="696">
        <v>1430</v>
      </c>
      <c r="AN59" s="696"/>
      <c r="AO59" s="696"/>
      <c r="AP59" s="696"/>
      <c r="AQ59" s="696"/>
    </row>
    <row r="60" spans="1:43" ht="14.25" customHeight="1">
      <c r="B60" s="114"/>
      <c r="C60" s="694" t="s">
        <v>117</v>
      </c>
      <c r="D60" s="694"/>
      <c r="E60" s="694"/>
      <c r="F60" s="694"/>
      <c r="G60" s="694"/>
      <c r="H60" s="111"/>
      <c r="I60" s="110"/>
      <c r="J60" s="651">
        <v>3777</v>
      </c>
      <c r="K60" s="651"/>
      <c r="L60" s="651"/>
      <c r="M60" s="651"/>
      <c r="N60" s="109"/>
      <c r="O60" s="651">
        <v>1968</v>
      </c>
      <c r="P60" s="651"/>
      <c r="Q60" s="651"/>
      <c r="R60" s="651"/>
      <c r="S60" s="108"/>
      <c r="T60" s="651">
        <v>1809</v>
      </c>
      <c r="U60" s="651"/>
      <c r="V60" s="651"/>
      <c r="W60" s="651"/>
      <c r="X60" s="108"/>
      <c r="Y60" s="651">
        <v>2816</v>
      </c>
      <c r="Z60" s="651"/>
      <c r="AA60" s="651"/>
      <c r="AB60" s="651"/>
      <c r="AC60" s="109"/>
      <c r="AD60" s="651">
        <v>1569</v>
      </c>
      <c r="AE60" s="651"/>
      <c r="AF60" s="651"/>
      <c r="AG60" s="651"/>
      <c r="AH60" s="108"/>
      <c r="AI60" s="651">
        <v>1247</v>
      </c>
      <c r="AJ60" s="651"/>
      <c r="AK60" s="651"/>
      <c r="AL60" s="651"/>
      <c r="AM60" s="696">
        <v>961</v>
      </c>
      <c r="AN60" s="696"/>
      <c r="AO60" s="696"/>
      <c r="AP60" s="696"/>
      <c r="AQ60" s="696"/>
    </row>
    <row r="61" spans="1:43" ht="5.0999999999999996" customHeight="1">
      <c r="B61" s="117"/>
      <c r="C61" s="117"/>
      <c r="D61" s="116"/>
      <c r="E61" s="116"/>
      <c r="F61" s="116"/>
      <c r="G61" s="116"/>
      <c r="H61" s="115"/>
      <c r="I61" s="110"/>
      <c r="J61" s="651"/>
      <c r="K61" s="651"/>
      <c r="L61" s="651"/>
      <c r="M61" s="651"/>
      <c r="N61" s="109"/>
      <c r="O61" s="651"/>
      <c r="P61" s="651"/>
      <c r="Q61" s="651"/>
      <c r="R61" s="651"/>
      <c r="S61" s="108"/>
      <c r="T61" s="651"/>
      <c r="U61" s="651"/>
      <c r="V61" s="651"/>
      <c r="W61" s="651"/>
      <c r="X61" s="108"/>
      <c r="Y61" s="651"/>
      <c r="Z61" s="651"/>
      <c r="AA61" s="651"/>
      <c r="AB61" s="651"/>
      <c r="AC61" s="109"/>
      <c r="AD61" s="651"/>
      <c r="AE61" s="651"/>
      <c r="AF61" s="651"/>
      <c r="AG61" s="651"/>
      <c r="AH61" s="108"/>
      <c r="AI61" s="651"/>
      <c r="AJ61" s="651"/>
      <c r="AK61" s="651"/>
      <c r="AL61" s="651"/>
      <c r="AM61" s="491"/>
      <c r="AN61" s="491"/>
      <c r="AO61" s="491"/>
      <c r="AP61" s="491"/>
      <c r="AQ61" s="494"/>
    </row>
    <row r="62" spans="1:43" ht="14.25" customHeight="1">
      <c r="B62" s="114"/>
      <c r="C62" s="694" t="s">
        <v>116</v>
      </c>
      <c r="D62" s="694"/>
      <c r="E62" s="694"/>
      <c r="F62" s="694"/>
      <c r="G62" s="694"/>
      <c r="H62" s="113"/>
      <c r="I62" s="110"/>
      <c r="J62" s="651">
        <v>5552</v>
      </c>
      <c r="K62" s="651"/>
      <c r="L62" s="651"/>
      <c r="M62" s="651"/>
      <c r="N62" s="109"/>
      <c r="O62" s="651">
        <v>2953</v>
      </c>
      <c r="P62" s="651"/>
      <c r="Q62" s="651"/>
      <c r="R62" s="651"/>
      <c r="S62" s="108"/>
      <c r="T62" s="651">
        <v>2599</v>
      </c>
      <c r="U62" s="651"/>
      <c r="V62" s="651"/>
      <c r="W62" s="651"/>
      <c r="X62" s="108"/>
      <c r="Y62" s="651">
        <v>4034</v>
      </c>
      <c r="Z62" s="651"/>
      <c r="AA62" s="651"/>
      <c r="AB62" s="651"/>
      <c r="AC62" s="109"/>
      <c r="AD62" s="651">
        <v>2242</v>
      </c>
      <c r="AE62" s="651"/>
      <c r="AF62" s="651"/>
      <c r="AG62" s="651"/>
      <c r="AH62" s="108"/>
      <c r="AI62" s="651">
        <v>1792</v>
      </c>
      <c r="AJ62" s="651"/>
      <c r="AK62" s="651"/>
      <c r="AL62" s="651"/>
      <c r="AM62" s="696">
        <v>1518</v>
      </c>
      <c r="AN62" s="696"/>
      <c r="AO62" s="696"/>
      <c r="AP62" s="696"/>
      <c r="AQ62" s="696"/>
    </row>
    <row r="63" spans="1:43" ht="14.25" customHeight="1">
      <c r="B63" s="112"/>
      <c r="C63" s="695" t="s">
        <v>115</v>
      </c>
      <c r="D63" s="695"/>
      <c r="E63" s="695"/>
      <c r="F63" s="695"/>
      <c r="G63" s="695"/>
      <c r="H63" s="111"/>
      <c r="I63" s="110"/>
      <c r="J63" s="651">
        <v>2880</v>
      </c>
      <c r="K63" s="651"/>
      <c r="L63" s="651"/>
      <c r="M63" s="651"/>
      <c r="N63" s="109"/>
      <c r="O63" s="651">
        <v>1603</v>
      </c>
      <c r="P63" s="651"/>
      <c r="Q63" s="651"/>
      <c r="R63" s="651"/>
      <c r="S63" s="108"/>
      <c r="T63" s="651">
        <v>1277</v>
      </c>
      <c r="U63" s="651"/>
      <c r="V63" s="651"/>
      <c r="W63" s="651"/>
      <c r="X63" s="108"/>
      <c r="Y63" s="651">
        <v>2194</v>
      </c>
      <c r="Z63" s="651"/>
      <c r="AA63" s="651"/>
      <c r="AB63" s="651"/>
      <c r="AC63" s="109"/>
      <c r="AD63" s="651">
        <v>1237</v>
      </c>
      <c r="AE63" s="651"/>
      <c r="AF63" s="651"/>
      <c r="AG63" s="651"/>
      <c r="AH63" s="108"/>
      <c r="AI63" s="651">
        <v>957</v>
      </c>
      <c r="AJ63" s="651"/>
      <c r="AK63" s="651"/>
      <c r="AL63" s="651"/>
      <c r="AM63" s="696">
        <v>686</v>
      </c>
      <c r="AN63" s="696"/>
      <c r="AO63" s="696"/>
      <c r="AP63" s="696"/>
      <c r="AQ63" s="696"/>
    </row>
    <row r="64" spans="1:43" ht="6" customHeight="1">
      <c r="A64" s="56"/>
      <c r="B64" s="73"/>
      <c r="C64" s="73"/>
      <c r="D64" s="73"/>
      <c r="E64" s="73"/>
      <c r="F64" s="73"/>
      <c r="G64" s="73"/>
      <c r="H64" s="87"/>
      <c r="I64" s="74"/>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107"/>
      <c r="AN64" s="107"/>
      <c r="AO64" s="107"/>
      <c r="AP64" s="107"/>
      <c r="AQ64" s="107"/>
    </row>
    <row r="65" spans="2:2" s="28" customFormat="1" ht="12.9" customHeight="1">
      <c r="B65" s="28" t="s">
        <v>114</v>
      </c>
    </row>
    <row r="66" spans="2:2" s="28" customFormat="1" ht="12.9" customHeight="1">
      <c r="B66" s="28" t="s">
        <v>113</v>
      </c>
    </row>
    <row r="67" spans="2:2" s="28" customFormat="1" ht="12.9" customHeight="1">
      <c r="B67" s="28" t="s">
        <v>112</v>
      </c>
    </row>
    <row r="68" spans="2:2" s="28" customFormat="1" ht="12.9" customHeight="1">
      <c r="B68" s="28" t="s">
        <v>111</v>
      </c>
    </row>
    <row r="69" spans="2:2" s="28" customFormat="1" ht="12.9" customHeight="1"/>
    <row r="70" spans="2:2" s="28" customFormat="1" ht="12.9" customHeight="1"/>
    <row r="71" spans="2:2" s="28" customFormat="1" ht="12.9" customHeight="1"/>
    <row r="72" spans="2:2" s="28" customFormat="1" ht="12.9" customHeight="1"/>
    <row r="73" spans="2:2" s="28" customFormat="1" ht="12.9" customHeight="1"/>
    <row r="74" spans="2:2" s="28" customFormat="1" ht="12.9" customHeight="1"/>
    <row r="75" spans="2:2" s="28" customFormat="1" ht="12.9" customHeight="1"/>
    <row r="76" spans="2:2" s="28" customFormat="1" ht="12.9" customHeight="1"/>
    <row r="77" spans="2:2" s="28" customFormat="1" ht="12.9" customHeight="1"/>
  </sheetData>
  <mergeCells count="460">
    <mergeCell ref="AD50:AG50"/>
    <mergeCell ref="AD46:AG46"/>
    <mergeCell ref="AD45:AG45"/>
    <mergeCell ref="AD51:AG51"/>
    <mergeCell ref="T32:W32"/>
    <mergeCell ref="T37:W37"/>
    <mergeCell ref="T38:W38"/>
    <mergeCell ref="Y34:AB34"/>
    <mergeCell ref="T34:W34"/>
    <mergeCell ref="Y33:AB33"/>
    <mergeCell ref="AD40:AG40"/>
    <mergeCell ref="Y49:AB49"/>
    <mergeCell ref="Y46:AB46"/>
    <mergeCell ref="AD47:AG47"/>
    <mergeCell ref="Y41:AB41"/>
    <mergeCell ref="Y40:AB40"/>
    <mergeCell ref="Y44:AB44"/>
    <mergeCell ref="AD37:AG37"/>
    <mergeCell ref="AD39:AG39"/>
    <mergeCell ref="Y39:AB39"/>
    <mergeCell ref="AD9:AG9"/>
    <mergeCell ref="AD28:AG28"/>
    <mergeCell ref="AD34:AG34"/>
    <mergeCell ref="AD35:AG35"/>
    <mergeCell ref="AD12:AG12"/>
    <mergeCell ref="AD27:AG27"/>
    <mergeCell ref="AD19:AG19"/>
    <mergeCell ref="AD15:AG15"/>
    <mergeCell ref="AD11:AG11"/>
    <mergeCell ref="AD32:AG32"/>
    <mergeCell ref="AD29:AG29"/>
    <mergeCell ref="AD26:AG26"/>
    <mergeCell ref="AD22:AG22"/>
    <mergeCell ref="AD23:AG23"/>
    <mergeCell ref="AD20:AG20"/>
    <mergeCell ref="AD33:AG33"/>
    <mergeCell ref="AD21:AG21"/>
    <mergeCell ref="AD31:AG31"/>
    <mergeCell ref="AD25:AG25"/>
    <mergeCell ref="AD24:AG24"/>
    <mergeCell ref="AD10:AG10"/>
    <mergeCell ref="AD30:AG30"/>
    <mergeCell ref="AI8:AL8"/>
    <mergeCell ref="AI12:AL12"/>
    <mergeCell ref="AD13:AG13"/>
    <mergeCell ref="AM25:AP25"/>
    <mergeCell ref="AM16:AQ16"/>
    <mergeCell ref="AI20:AL20"/>
    <mergeCell ref="AI23:AL23"/>
    <mergeCell ref="AI26:AL26"/>
    <mergeCell ref="AM26:AQ26"/>
    <mergeCell ref="AM8:AQ8"/>
    <mergeCell ref="AM9:AQ9"/>
    <mergeCell ref="AM10:AQ10"/>
    <mergeCell ref="AM11:AQ11"/>
    <mergeCell ref="AM12:AQ12"/>
    <mergeCell ref="AM15:AQ15"/>
    <mergeCell ref="AM14:AQ14"/>
    <mergeCell ref="AM13:AP13"/>
    <mergeCell ref="AI25:AL25"/>
    <mergeCell ref="AI9:AL9"/>
    <mergeCell ref="AI10:AL10"/>
    <mergeCell ref="AI16:AL16"/>
    <mergeCell ref="AI11:AL11"/>
    <mergeCell ref="AI24:AL24"/>
    <mergeCell ref="AD8:AG8"/>
    <mergeCell ref="AD17:AG17"/>
    <mergeCell ref="AD14:AG14"/>
    <mergeCell ref="AD16:AG16"/>
    <mergeCell ref="AD18:AG18"/>
    <mergeCell ref="AI14:AL14"/>
    <mergeCell ref="AI19:AL19"/>
    <mergeCell ref="AI17:AL17"/>
    <mergeCell ref="AI18:AL18"/>
    <mergeCell ref="T16:W16"/>
    <mergeCell ref="AM20:AQ20"/>
    <mergeCell ref="AM21:AQ21"/>
    <mergeCell ref="AM23:AQ23"/>
    <mergeCell ref="AM24:AQ24"/>
    <mergeCell ref="AM22:AQ22"/>
    <mergeCell ref="AM19:AP19"/>
    <mergeCell ref="AI22:AL22"/>
    <mergeCell ref="AI21:AL21"/>
    <mergeCell ref="AM17:AQ17"/>
    <mergeCell ref="AM18:AQ18"/>
    <mergeCell ref="AI28:AL28"/>
    <mergeCell ref="AI13:AL13"/>
    <mergeCell ref="AI15:AL15"/>
    <mergeCell ref="T30:W30"/>
    <mergeCell ref="T29:W29"/>
    <mergeCell ref="O28:R28"/>
    <mergeCell ref="O29:R29"/>
    <mergeCell ref="O30:R30"/>
    <mergeCell ref="O31:R31"/>
    <mergeCell ref="O26:R26"/>
    <mergeCell ref="T18:W18"/>
    <mergeCell ref="T14:W14"/>
    <mergeCell ref="T27:W27"/>
    <mergeCell ref="T26:W26"/>
    <mergeCell ref="Y23:AB23"/>
    <mergeCell ref="Y28:AB28"/>
    <mergeCell ref="T31:W31"/>
    <mergeCell ref="O19:R19"/>
    <mergeCell ref="Y29:AB29"/>
    <mergeCell ref="T28:W28"/>
    <mergeCell ref="T13:W13"/>
    <mergeCell ref="T21:W21"/>
    <mergeCell ref="AI27:AL27"/>
    <mergeCell ref="T15:W15"/>
    <mergeCell ref="J44:M44"/>
    <mergeCell ref="J41:M41"/>
    <mergeCell ref="O12:R12"/>
    <mergeCell ref="O13:R13"/>
    <mergeCell ref="O25:R25"/>
    <mergeCell ref="J35:M35"/>
    <mergeCell ref="J36:M36"/>
    <mergeCell ref="J24:M24"/>
    <mergeCell ref="O24:R24"/>
    <mergeCell ref="J18:M18"/>
    <mergeCell ref="J42:M42"/>
    <mergeCell ref="J39:M39"/>
    <mergeCell ref="O33:R33"/>
    <mergeCell ref="O34:R34"/>
    <mergeCell ref="J34:M34"/>
    <mergeCell ref="J38:M38"/>
    <mergeCell ref="O42:R42"/>
    <mergeCell ref="J22:M22"/>
    <mergeCell ref="J32:M32"/>
    <mergeCell ref="J23:M23"/>
    <mergeCell ref="J33:M33"/>
    <mergeCell ref="O32:R32"/>
    <mergeCell ref="O14:R14"/>
    <mergeCell ref="O43:R43"/>
    <mergeCell ref="AM3:AQ3"/>
    <mergeCell ref="AM4:AQ4"/>
    <mergeCell ref="AO7:AP7"/>
    <mergeCell ref="AH6:AL6"/>
    <mergeCell ref="AH4:AL4"/>
    <mergeCell ref="X6:AB6"/>
    <mergeCell ref="AM6:AQ6"/>
    <mergeCell ref="AC4:AG4"/>
    <mergeCell ref="J7:M7"/>
    <mergeCell ref="AE7:AG7"/>
    <mergeCell ref="AC6:AG6"/>
    <mergeCell ref="AI7:AL7"/>
    <mergeCell ref="N4:R4"/>
    <mergeCell ref="N6:R6"/>
    <mergeCell ref="O7:Q7"/>
    <mergeCell ref="X4:AB4"/>
    <mergeCell ref="J11:M11"/>
    <mergeCell ref="J10:M10"/>
    <mergeCell ref="C3:G4"/>
    <mergeCell ref="I6:M6"/>
    <mergeCell ref="J20:M20"/>
    <mergeCell ref="J21:M21"/>
    <mergeCell ref="J17:M17"/>
    <mergeCell ref="J12:M12"/>
    <mergeCell ref="J9:M9"/>
    <mergeCell ref="J15:M15"/>
    <mergeCell ref="C8:G8"/>
    <mergeCell ref="C9:G9"/>
    <mergeCell ref="C14:G14"/>
    <mergeCell ref="C12:G12"/>
    <mergeCell ref="C11:G11"/>
    <mergeCell ref="C10:G10"/>
    <mergeCell ref="C15:G15"/>
    <mergeCell ref="C17:G17"/>
    <mergeCell ref="C16:G16"/>
    <mergeCell ref="J8:M8"/>
    <mergeCell ref="I4:M4"/>
    <mergeCell ref="J14:M14"/>
    <mergeCell ref="J45:M45"/>
    <mergeCell ref="J47:M47"/>
    <mergeCell ref="J51:M51"/>
    <mergeCell ref="O50:R50"/>
    <mergeCell ref="O51:R51"/>
    <mergeCell ref="O53:R53"/>
    <mergeCell ref="O54:R54"/>
    <mergeCell ref="O9:R9"/>
    <mergeCell ref="O10:R10"/>
    <mergeCell ref="O11:R11"/>
    <mergeCell ref="J26:M26"/>
    <mergeCell ref="J40:M40"/>
    <mergeCell ref="O21:R21"/>
    <mergeCell ref="O15:R15"/>
    <mergeCell ref="O37:R37"/>
    <mergeCell ref="O38:R38"/>
    <mergeCell ref="O39:R39"/>
    <mergeCell ref="O40:R40"/>
    <mergeCell ref="J16:M16"/>
    <mergeCell ref="J27:M27"/>
    <mergeCell ref="J28:M28"/>
    <mergeCell ref="J29:M29"/>
    <mergeCell ref="J30:M30"/>
    <mergeCell ref="O35:R35"/>
    <mergeCell ref="J63:M63"/>
    <mergeCell ref="J57:M57"/>
    <mergeCell ref="J46:M46"/>
    <mergeCell ref="J48:M48"/>
    <mergeCell ref="J50:M50"/>
    <mergeCell ref="J55:M55"/>
    <mergeCell ref="J61:M61"/>
    <mergeCell ref="J49:M49"/>
    <mergeCell ref="J60:M60"/>
    <mergeCell ref="J58:M58"/>
    <mergeCell ref="J52:M52"/>
    <mergeCell ref="J62:M62"/>
    <mergeCell ref="J59:M59"/>
    <mergeCell ref="J54:M54"/>
    <mergeCell ref="J53:M53"/>
    <mergeCell ref="J56:M56"/>
    <mergeCell ref="Y63:AB63"/>
    <mergeCell ref="Y53:AB53"/>
    <mergeCell ref="T8:W8"/>
    <mergeCell ref="T9:W9"/>
    <mergeCell ref="T10:W10"/>
    <mergeCell ref="T11:W11"/>
    <mergeCell ref="O23:R23"/>
    <mergeCell ref="T20:W20"/>
    <mergeCell ref="T22:W22"/>
    <mergeCell ref="T23:W23"/>
    <mergeCell ref="Y37:AB37"/>
    <mergeCell ref="Y36:AB36"/>
    <mergeCell ref="Y24:AB24"/>
    <mergeCell ref="T35:W35"/>
    <mergeCell ref="O17:R17"/>
    <mergeCell ref="O18:R18"/>
    <mergeCell ref="O22:R22"/>
    <mergeCell ref="T19:W19"/>
    <mergeCell ref="O20:R20"/>
    <mergeCell ref="O8:R8"/>
    <mergeCell ref="O27:R27"/>
    <mergeCell ref="T33:W33"/>
    <mergeCell ref="T12:W12"/>
    <mergeCell ref="O16:R16"/>
    <mergeCell ref="AM47:AQ47"/>
    <mergeCell ref="AI44:AL44"/>
    <mergeCell ref="AM44:AQ44"/>
    <mergeCell ref="AM45:AQ45"/>
    <mergeCell ref="AI37:AL37"/>
    <mergeCell ref="AM46:AQ46"/>
    <mergeCell ref="AD36:AG36"/>
    <mergeCell ref="AI63:AL63"/>
    <mergeCell ref="AI61:AL61"/>
    <mergeCell ref="AD54:AG54"/>
    <mergeCell ref="AD58:AG58"/>
    <mergeCell ref="AD59:AG59"/>
    <mergeCell ref="AD60:AG60"/>
    <mergeCell ref="AD55:AG55"/>
    <mergeCell ref="AD56:AG56"/>
    <mergeCell ref="AD52:AG52"/>
    <mergeCell ref="AD63:AG63"/>
    <mergeCell ref="AI54:AL54"/>
    <mergeCell ref="AD62:AG62"/>
    <mergeCell ref="AD53:AG53"/>
    <mergeCell ref="AI53:AL53"/>
    <mergeCell ref="AD57:AG57"/>
    <mergeCell ref="AI62:AL62"/>
    <mergeCell ref="AD41:AG41"/>
    <mergeCell ref="AM50:AQ50"/>
    <mergeCell ref="AI34:AL34"/>
    <mergeCell ref="AI42:AL42"/>
    <mergeCell ref="AI36:AL36"/>
    <mergeCell ref="AI56:AL56"/>
    <mergeCell ref="AI55:AL55"/>
    <mergeCell ref="AM28:AQ28"/>
    <mergeCell ref="O63:R63"/>
    <mergeCell ref="O56:R56"/>
    <mergeCell ref="O60:R60"/>
    <mergeCell ref="O61:R61"/>
    <mergeCell ref="T62:W62"/>
    <mergeCell ref="T63:W63"/>
    <mergeCell ref="T61:W61"/>
    <mergeCell ref="T58:W58"/>
    <mergeCell ref="O62:R62"/>
    <mergeCell ref="O57:R57"/>
    <mergeCell ref="T60:W60"/>
    <mergeCell ref="T59:W59"/>
    <mergeCell ref="O59:R59"/>
    <mergeCell ref="O58:R58"/>
    <mergeCell ref="T57:W57"/>
    <mergeCell ref="T55:W55"/>
    <mergeCell ref="AD38:AG38"/>
    <mergeCell ref="AI38:AL38"/>
    <mergeCell ref="Y8:AB8"/>
    <mergeCell ref="Y9:AB9"/>
    <mergeCell ref="Y47:AB47"/>
    <mergeCell ref="Y45:AB45"/>
    <mergeCell ref="T42:W42"/>
    <mergeCell ref="T49:W49"/>
    <mergeCell ref="Y48:AB48"/>
    <mergeCell ref="Y50:AB50"/>
    <mergeCell ref="T39:W39"/>
    <mergeCell ref="T48:W48"/>
    <mergeCell ref="T44:W44"/>
    <mergeCell ref="T47:W47"/>
    <mergeCell ref="Y26:AB26"/>
    <mergeCell ref="T17:W17"/>
    <mergeCell ref="T24:W24"/>
    <mergeCell ref="Y43:AB43"/>
    <mergeCell ref="AI50:AL50"/>
    <mergeCell ref="AD49:AG49"/>
    <mergeCell ref="AD42:AG42"/>
    <mergeCell ref="AD43:AG43"/>
    <mergeCell ref="AD44:AG44"/>
    <mergeCell ref="AI46:AL46"/>
    <mergeCell ref="AD48:AG48"/>
    <mergeCell ref="T41:W41"/>
    <mergeCell ref="T25:W25"/>
    <mergeCell ref="Y27:AB27"/>
    <mergeCell ref="Y25:AB25"/>
    <mergeCell ref="O55:R55"/>
    <mergeCell ref="O46:R46"/>
    <mergeCell ref="T54:W54"/>
    <mergeCell ref="T45:W45"/>
    <mergeCell ref="T51:W51"/>
    <mergeCell ref="T52:W52"/>
    <mergeCell ref="T50:W50"/>
    <mergeCell ref="O52:R52"/>
    <mergeCell ref="Y52:AB52"/>
    <mergeCell ref="Y51:AB51"/>
    <mergeCell ref="O47:R47"/>
    <mergeCell ref="O48:R48"/>
    <mergeCell ref="O49:R49"/>
    <mergeCell ref="O44:R44"/>
    <mergeCell ref="O45:R45"/>
    <mergeCell ref="O41:R41"/>
    <mergeCell ref="O36:R36"/>
    <mergeCell ref="T56:W56"/>
    <mergeCell ref="T36:W36"/>
    <mergeCell ref="T40:W40"/>
    <mergeCell ref="S4:W4"/>
    <mergeCell ref="Z7:AB7"/>
    <mergeCell ref="S6:W6"/>
    <mergeCell ref="T7:W7"/>
    <mergeCell ref="Y15:AB15"/>
    <mergeCell ref="Y14:AB14"/>
    <mergeCell ref="Y17:AB17"/>
    <mergeCell ref="Y10:AB10"/>
    <mergeCell ref="Y12:AB12"/>
    <mergeCell ref="Y11:AB11"/>
    <mergeCell ref="Y13:AB13"/>
    <mergeCell ref="Y21:AB21"/>
    <mergeCell ref="Y20:AB20"/>
    <mergeCell ref="Y19:AB19"/>
    <mergeCell ref="Y18:AB18"/>
    <mergeCell ref="Y22:AB22"/>
    <mergeCell ref="Y16:AB16"/>
    <mergeCell ref="T53:W53"/>
    <mergeCell ref="T46:W46"/>
    <mergeCell ref="Y42:AB42"/>
    <mergeCell ref="Y31:AB31"/>
    <mergeCell ref="AM29:AQ29"/>
    <mergeCell ref="AM30:AQ30"/>
    <mergeCell ref="AI57:AL57"/>
    <mergeCell ref="AI58:AL58"/>
    <mergeCell ref="Y30:AB30"/>
    <mergeCell ref="AI29:AL29"/>
    <mergeCell ref="AI30:AL30"/>
    <mergeCell ref="AI31:AL31"/>
    <mergeCell ref="AI32:AL32"/>
    <mergeCell ref="AM48:AQ48"/>
    <mergeCell ref="AI49:AL49"/>
    <mergeCell ref="AI41:AL41"/>
    <mergeCell ref="AI40:AL40"/>
    <mergeCell ref="AI45:AL45"/>
    <mergeCell ref="AI39:AL39"/>
    <mergeCell ref="AM41:AQ41"/>
    <mergeCell ref="AM40:AQ40"/>
    <mergeCell ref="AM36:AQ36"/>
    <mergeCell ref="AM49:AP49"/>
    <mergeCell ref="AI48:AL48"/>
    <mergeCell ref="AI47:AL47"/>
    <mergeCell ref="AI43:AL43"/>
    <mergeCell ref="Y32:AB32"/>
    <mergeCell ref="AI33:AL33"/>
    <mergeCell ref="AM62:AQ62"/>
    <mergeCell ref="AM53:AQ53"/>
    <mergeCell ref="AM51:AQ51"/>
    <mergeCell ref="AM52:AQ52"/>
    <mergeCell ref="AM60:AQ60"/>
    <mergeCell ref="AM59:AQ59"/>
    <mergeCell ref="AM57:AQ57"/>
    <mergeCell ref="Y56:AB56"/>
    <mergeCell ref="Y57:AB57"/>
    <mergeCell ref="Y58:AB58"/>
    <mergeCell ref="Y59:AB59"/>
    <mergeCell ref="Y62:AB62"/>
    <mergeCell ref="Y54:AB54"/>
    <mergeCell ref="Y55:AB55"/>
    <mergeCell ref="Y60:AB60"/>
    <mergeCell ref="AM54:AQ54"/>
    <mergeCell ref="AD61:AG61"/>
    <mergeCell ref="AI59:AL59"/>
    <mergeCell ref="AI60:AL60"/>
    <mergeCell ref="AM56:AQ56"/>
    <mergeCell ref="AI52:AL52"/>
    <mergeCell ref="AI51:AL51"/>
    <mergeCell ref="AM63:AQ63"/>
    <mergeCell ref="J13:M13"/>
    <mergeCell ref="J19:M19"/>
    <mergeCell ref="J25:M25"/>
    <mergeCell ref="J31:M31"/>
    <mergeCell ref="J37:M37"/>
    <mergeCell ref="AM58:AQ58"/>
    <mergeCell ref="Y61:AB61"/>
    <mergeCell ref="J43:M43"/>
    <mergeCell ref="AM43:AP43"/>
    <mergeCell ref="Y35:AB35"/>
    <mergeCell ref="AM42:AQ42"/>
    <mergeCell ref="AM38:AQ38"/>
    <mergeCell ref="AM39:AQ39"/>
    <mergeCell ref="Y38:AB38"/>
    <mergeCell ref="T43:W43"/>
    <mergeCell ref="AI35:AL35"/>
    <mergeCell ref="AM27:AQ27"/>
    <mergeCell ref="AM34:AQ34"/>
    <mergeCell ref="AM37:AP37"/>
    <mergeCell ref="AM31:AP31"/>
    <mergeCell ref="AM33:AQ33"/>
    <mergeCell ref="AM35:AQ35"/>
    <mergeCell ref="AM32:AQ32"/>
    <mergeCell ref="C24:G24"/>
    <mergeCell ref="C23:G23"/>
    <mergeCell ref="C22:G22"/>
    <mergeCell ref="C21:G21"/>
    <mergeCell ref="C20:G20"/>
    <mergeCell ref="C18:G18"/>
    <mergeCell ref="C30:G30"/>
    <mergeCell ref="C29:G29"/>
    <mergeCell ref="C27:G27"/>
    <mergeCell ref="C26:G26"/>
    <mergeCell ref="C28:G28"/>
    <mergeCell ref="C63:G63"/>
    <mergeCell ref="C62:G62"/>
    <mergeCell ref="C60:G60"/>
    <mergeCell ref="C59:G59"/>
    <mergeCell ref="C58:G58"/>
    <mergeCell ref="C57:G57"/>
    <mergeCell ref="C56:G56"/>
    <mergeCell ref="C54:G54"/>
    <mergeCell ref="C53:G53"/>
    <mergeCell ref="C52:G52"/>
    <mergeCell ref="C51:G51"/>
    <mergeCell ref="C50:G50"/>
    <mergeCell ref="C48:G48"/>
    <mergeCell ref="C47:G47"/>
    <mergeCell ref="C46:G46"/>
    <mergeCell ref="C45:G45"/>
    <mergeCell ref="C44:G44"/>
    <mergeCell ref="C42:G42"/>
    <mergeCell ref="C34:G34"/>
    <mergeCell ref="C33:G33"/>
    <mergeCell ref="C32:G32"/>
    <mergeCell ref="C41:G41"/>
    <mergeCell ref="C40:G40"/>
    <mergeCell ref="C39:G39"/>
    <mergeCell ref="C38:G38"/>
    <mergeCell ref="C36:G36"/>
    <mergeCell ref="C35:G35"/>
  </mergeCells>
  <phoneticPr fontId="1"/>
  <printOptions horizontalCentered="1"/>
  <pageMargins left="0.39370078740157483" right="0.39370078740157483" top="0.47244094488188981" bottom="0" header="0.31496062992125984" footer="0"/>
  <pageSetup paperSize="9" scale="91" firstPageNumber="5" orientation="portrait"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53"/>
  <sheetViews>
    <sheetView showGridLines="0" view="pageBreakPreview" zoomScaleNormal="100" zoomScaleSheetLayoutView="100" workbookViewId="0">
      <selection activeCell="AV23" sqref="AV23:BA23"/>
    </sheetView>
  </sheetViews>
  <sheetFormatPr defaultColWidth="9" defaultRowHeight="20.100000000000001" customHeight="1"/>
  <cols>
    <col min="1" max="10" width="1.6640625" style="26" customWidth="1"/>
    <col min="11" max="11" width="1.88671875" style="26" customWidth="1"/>
    <col min="12" max="15" width="1.6640625" style="26" customWidth="1"/>
    <col min="16" max="16" width="1.77734375" style="26" customWidth="1"/>
    <col min="17" max="18" width="1.6640625" style="26" customWidth="1"/>
    <col min="19" max="19" width="1.88671875" style="26" customWidth="1"/>
    <col min="20" max="20" width="1.44140625" style="26" customWidth="1"/>
    <col min="21" max="21" width="1.6640625" style="26" customWidth="1"/>
    <col min="22" max="36" width="2" style="26" customWidth="1"/>
    <col min="37" max="54" width="1.88671875" style="26" customWidth="1"/>
    <col min="55" max="55" width="4.33203125" style="27" customWidth="1"/>
    <col min="56" max="56" width="11.109375" style="26" customWidth="1"/>
    <col min="57" max="57" width="8.77734375" style="26" customWidth="1"/>
    <col min="58" max="58" width="9.44140625" style="26" customWidth="1"/>
    <col min="59" max="60" width="1.6640625" style="26" customWidth="1"/>
    <col min="61" max="61" width="8.77734375" style="26" customWidth="1"/>
    <col min="62" max="62" width="9.44140625" style="26" customWidth="1"/>
    <col min="63" max="64" width="1.6640625" style="26" customWidth="1"/>
    <col min="65" max="65" width="8.77734375" style="26" customWidth="1"/>
    <col min="66" max="66" width="9.44140625" style="26" customWidth="1"/>
    <col min="67" max="67" width="1.44140625" style="26" customWidth="1"/>
    <col min="68" max="68" width="1.6640625" style="26" customWidth="1"/>
    <col min="69" max="69" width="8.77734375" style="26" customWidth="1"/>
    <col min="70" max="70" width="9.44140625" style="26" customWidth="1"/>
    <col min="71" max="72" width="1.6640625" style="26" customWidth="1"/>
    <col min="73" max="73" width="8.77734375" style="26" customWidth="1"/>
    <col min="74" max="74" width="9.44140625" style="26" customWidth="1"/>
    <col min="75" max="75" width="1.6640625" style="26" customWidth="1"/>
    <col min="76" max="16384" width="9" style="26"/>
  </cols>
  <sheetData>
    <row r="1" spans="1:74" ht="20.100000000000001" customHeight="1">
      <c r="A1" s="58"/>
      <c r="BC1" s="142"/>
      <c r="BD1" s="56"/>
      <c r="BE1" s="56"/>
      <c r="BF1" s="56"/>
      <c r="BG1" s="56"/>
      <c r="BH1" s="56"/>
      <c r="BI1" s="56"/>
      <c r="BJ1" s="56"/>
      <c r="BK1" s="56"/>
      <c r="BL1" s="56"/>
      <c r="BM1" s="56"/>
      <c r="BN1" s="56"/>
      <c r="BQ1" s="56"/>
      <c r="BR1" s="56"/>
      <c r="BU1" s="56"/>
      <c r="BV1" s="56"/>
    </row>
    <row r="2" spans="1:74" s="36" customFormat="1" ht="20.100000000000001" customHeight="1">
      <c r="A2" s="140"/>
      <c r="B2" s="145" t="s">
        <v>217</v>
      </c>
      <c r="C2" s="145"/>
      <c r="D2" s="145"/>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7"/>
    </row>
    <row r="3" spans="1:74" s="36" customFormat="1" ht="6" customHeight="1">
      <c r="A3" s="140"/>
      <c r="B3" s="146"/>
      <c r="C3" s="146"/>
      <c r="D3" s="145"/>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7"/>
    </row>
    <row r="4" spans="1:74" s="36" customFormat="1" ht="15" customHeight="1">
      <c r="A4" s="58"/>
      <c r="B4" s="606" t="s">
        <v>4</v>
      </c>
      <c r="C4" s="606"/>
      <c r="D4" s="606"/>
      <c r="E4" s="606"/>
      <c r="F4" s="606"/>
      <c r="G4" s="606"/>
      <c r="H4" s="606"/>
      <c r="I4" s="604" t="s">
        <v>13</v>
      </c>
      <c r="J4" s="604"/>
      <c r="K4" s="604"/>
      <c r="L4" s="604"/>
      <c r="M4" s="604"/>
      <c r="N4" s="604"/>
      <c r="O4" s="604"/>
      <c r="P4" s="626" t="s">
        <v>216</v>
      </c>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735"/>
      <c r="AP4" s="729" t="s">
        <v>215</v>
      </c>
      <c r="AQ4" s="730"/>
      <c r="AR4" s="730"/>
      <c r="AS4" s="730"/>
      <c r="AT4" s="730"/>
      <c r="AU4" s="730"/>
      <c r="AV4" s="731"/>
      <c r="AW4" s="723" t="s">
        <v>214</v>
      </c>
      <c r="AX4" s="724"/>
      <c r="AY4" s="724"/>
      <c r="AZ4" s="724"/>
      <c r="BA4" s="724"/>
      <c r="BB4" s="725"/>
      <c r="BC4" s="47"/>
    </row>
    <row r="5" spans="1:74" ht="15" customHeight="1">
      <c r="A5" s="58"/>
      <c r="B5" s="607"/>
      <c r="C5" s="607"/>
      <c r="D5" s="607"/>
      <c r="E5" s="607"/>
      <c r="F5" s="607"/>
      <c r="G5" s="607"/>
      <c r="H5" s="607"/>
      <c r="I5" s="604"/>
      <c r="J5" s="604"/>
      <c r="K5" s="604"/>
      <c r="L5" s="604"/>
      <c r="M5" s="604"/>
      <c r="N5" s="604"/>
      <c r="O5" s="604"/>
      <c r="P5" s="692" t="s">
        <v>13</v>
      </c>
      <c r="Q5" s="677"/>
      <c r="R5" s="677"/>
      <c r="S5" s="677"/>
      <c r="T5" s="677"/>
      <c r="U5" s="677"/>
      <c r="V5" s="693"/>
      <c r="W5" s="604" t="s">
        <v>213</v>
      </c>
      <c r="X5" s="604"/>
      <c r="Y5" s="604"/>
      <c r="Z5" s="604"/>
      <c r="AA5" s="604"/>
      <c r="AB5" s="604"/>
      <c r="AC5" s="604"/>
      <c r="AD5" s="604" t="s">
        <v>212</v>
      </c>
      <c r="AE5" s="604"/>
      <c r="AF5" s="604"/>
      <c r="AG5" s="604"/>
      <c r="AH5" s="604"/>
      <c r="AI5" s="604"/>
      <c r="AJ5" s="604"/>
      <c r="AK5" s="604" t="s">
        <v>14</v>
      </c>
      <c r="AL5" s="604"/>
      <c r="AM5" s="604"/>
      <c r="AN5" s="604"/>
      <c r="AO5" s="604"/>
      <c r="AP5" s="732"/>
      <c r="AQ5" s="733"/>
      <c r="AR5" s="733"/>
      <c r="AS5" s="733"/>
      <c r="AT5" s="733"/>
      <c r="AU5" s="733"/>
      <c r="AV5" s="734"/>
      <c r="AW5" s="726"/>
      <c r="AX5" s="727"/>
      <c r="AY5" s="727"/>
      <c r="AZ5" s="727"/>
      <c r="BA5" s="727"/>
      <c r="BB5" s="728"/>
    </row>
    <row r="6" spans="1:74" ht="16.5" customHeight="1">
      <c r="A6" s="140"/>
      <c r="I6" s="45"/>
      <c r="J6" s="42"/>
      <c r="K6" s="42"/>
      <c r="L6" s="42"/>
      <c r="M6" s="42"/>
      <c r="N6" s="42"/>
      <c r="O6" s="42"/>
      <c r="P6" s="42"/>
      <c r="Q6" s="42"/>
      <c r="R6" s="42"/>
      <c r="S6" s="42"/>
      <c r="T6" s="144"/>
      <c r="U6" s="144"/>
      <c r="V6" s="722" t="s">
        <v>211</v>
      </c>
      <c r="W6" s="722"/>
      <c r="X6" s="722"/>
      <c r="Y6" s="722"/>
      <c r="Z6" s="722"/>
      <c r="AA6" s="722"/>
      <c r="AB6" s="722"/>
      <c r="AC6" s="722"/>
      <c r="AD6" s="722"/>
      <c r="AE6" s="722"/>
      <c r="AF6" s="722"/>
      <c r="AG6" s="722"/>
      <c r="AH6" s="722"/>
      <c r="AI6" s="722"/>
      <c r="AJ6" s="722"/>
      <c r="AK6" s="722"/>
      <c r="AL6" s="144"/>
      <c r="AM6" s="144"/>
      <c r="AN6" s="143" t="s">
        <v>210</v>
      </c>
      <c r="AO6" s="42"/>
      <c r="AP6" s="42"/>
      <c r="AQ6" s="42"/>
      <c r="AR6" s="42"/>
      <c r="AS6" s="42"/>
      <c r="AT6" s="42"/>
      <c r="AU6" s="42"/>
      <c r="AV6" s="42"/>
      <c r="AW6" s="42"/>
      <c r="AX6" s="42"/>
      <c r="AY6" s="42"/>
      <c r="AZ6" s="42"/>
      <c r="BA6" s="42"/>
      <c r="BB6" s="42"/>
    </row>
    <row r="7" spans="1:74" s="36" customFormat="1" ht="15.9" customHeight="1">
      <c r="A7" s="140"/>
      <c r="B7" s="611" t="s">
        <v>16</v>
      </c>
      <c r="C7" s="611"/>
      <c r="D7" s="611"/>
      <c r="E7" s="612">
        <v>26</v>
      </c>
      <c r="F7" s="612"/>
      <c r="G7" s="612" t="s">
        <v>17</v>
      </c>
      <c r="H7" s="613"/>
      <c r="I7" s="45"/>
      <c r="J7" s="710">
        <f>P7+AQ7+AW7</f>
        <v>223568</v>
      </c>
      <c r="K7" s="710"/>
      <c r="L7" s="710"/>
      <c r="M7" s="710"/>
      <c r="N7" s="710"/>
      <c r="O7" s="710"/>
      <c r="P7" s="601">
        <v>219212</v>
      </c>
      <c r="Q7" s="601"/>
      <c r="R7" s="601"/>
      <c r="S7" s="601"/>
      <c r="T7" s="601"/>
      <c r="U7" s="601"/>
      <c r="V7" s="601"/>
      <c r="W7" s="601">
        <v>84144</v>
      </c>
      <c r="X7" s="601"/>
      <c r="Y7" s="601"/>
      <c r="Z7" s="601"/>
      <c r="AA7" s="601"/>
      <c r="AB7" s="601"/>
      <c r="AC7" s="601"/>
      <c r="AD7" s="601">
        <v>133778</v>
      </c>
      <c r="AE7" s="601"/>
      <c r="AF7" s="601"/>
      <c r="AG7" s="601"/>
      <c r="AH7" s="601"/>
      <c r="AI7" s="601"/>
      <c r="AJ7" s="601"/>
      <c r="AK7" s="44"/>
      <c r="AL7" s="601">
        <f>+P7-W7-AD7</f>
        <v>1290</v>
      </c>
      <c r="AM7" s="601"/>
      <c r="AN7" s="601"/>
      <c r="AO7" s="601"/>
      <c r="AP7" s="44"/>
      <c r="AQ7" s="601">
        <v>291</v>
      </c>
      <c r="AR7" s="601"/>
      <c r="AS7" s="601"/>
      <c r="AT7" s="601"/>
      <c r="AU7" s="601"/>
      <c r="AV7" s="601"/>
      <c r="AW7" s="601">
        <v>4065</v>
      </c>
      <c r="AX7" s="601"/>
      <c r="AY7" s="601"/>
      <c r="AZ7" s="601"/>
      <c r="BA7" s="601"/>
      <c r="BB7" s="601"/>
      <c r="BC7" s="46"/>
      <c r="BD7" s="42"/>
      <c r="BE7" s="42"/>
      <c r="BF7" s="42"/>
      <c r="BG7" s="42"/>
      <c r="BH7" s="42"/>
      <c r="BI7" s="42"/>
      <c r="BJ7" s="42"/>
      <c r="BK7" s="42"/>
      <c r="BL7" s="42"/>
      <c r="BM7" s="42"/>
      <c r="BN7" s="42"/>
      <c r="BQ7" s="42"/>
      <c r="BR7" s="42"/>
      <c r="BU7" s="42"/>
      <c r="BV7" s="42"/>
    </row>
    <row r="8" spans="1:74" s="36" customFormat="1" ht="15.9" customHeight="1">
      <c r="A8" s="140"/>
      <c r="B8" s="141"/>
      <c r="C8" s="56"/>
      <c r="D8" s="56"/>
      <c r="E8" s="612">
        <v>28</v>
      </c>
      <c r="F8" s="612"/>
      <c r="G8" s="56"/>
      <c r="H8" s="78"/>
      <c r="I8" s="45"/>
      <c r="J8" s="710" t="s">
        <v>122</v>
      </c>
      <c r="K8" s="710"/>
      <c r="L8" s="710"/>
      <c r="M8" s="710"/>
      <c r="N8" s="710"/>
      <c r="O8" s="710"/>
      <c r="P8" s="601">
        <v>212649</v>
      </c>
      <c r="Q8" s="601"/>
      <c r="R8" s="601"/>
      <c r="S8" s="601"/>
      <c r="T8" s="601"/>
      <c r="U8" s="601"/>
      <c r="V8" s="601"/>
      <c r="W8" s="601">
        <v>79880</v>
      </c>
      <c r="X8" s="601"/>
      <c r="Y8" s="601"/>
      <c r="Z8" s="601"/>
      <c r="AA8" s="601"/>
      <c r="AB8" s="601"/>
      <c r="AC8" s="601"/>
      <c r="AD8" s="601">
        <v>131461</v>
      </c>
      <c r="AE8" s="601"/>
      <c r="AF8" s="601"/>
      <c r="AG8" s="601"/>
      <c r="AH8" s="601"/>
      <c r="AI8" s="601"/>
      <c r="AJ8" s="601"/>
      <c r="AK8" s="44"/>
      <c r="AL8" s="601">
        <f>+P8-W8-AD8</f>
        <v>1308</v>
      </c>
      <c r="AM8" s="601"/>
      <c r="AN8" s="601"/>
      <c r="AO8" s="601"/>
      <c r="AP8" s="44"/>
      <c r="AQ8" s="601" t="s">
        <v>122</v>
      </c>
      <c r="AR8" s="601"/>
      <c r="AS8" s="601"/>
      <c r="AT8" s="601"/>
      <c r="AU8" s="601"/>
      <c r="AV8" s="601"/>
      <c r="AW8" s="601" t="s">
        <v>122</v>
      </c>
      <c r="AX8" s="601"/>
      <c r="AY8" s="601"/>
      <c r="AZ8" s="601"/>
      <c r="BA8" s="601"/>
      <c r="BB8" s="601"/>
      <c r="BC8" s="46"/>
      <c r="BD8" s="42"/>
      <c r="BE8" s="42"/>
      <c r="BF8" s="42"/>
      <c r="BG8" s="42"/>
      <c r="BH8" s="42"/>
      <c r="BI8" s="42"/>
      <c r="BJ8" s="42"/>
      <c r="BK8" s="42"/>
      <c r="BL8" s="42"/>
      <c r="BM8" s="42"/>
      <c r="BN8" s="42"/>
      <c r="BQ8" s="42"/>
      <c r="BR8" s="42"/>
      <c r="BU8" s="42"/>
      <c r="BV8" s="42"/>
    </row>
    <row r="9" spans="1:74" s="36" customFormat="1" ht="15.9" customHeight="1">
      <c r="A9" s="140"/>
      <c r="B9" s="611" t="s">
        <v>33</v>
      </c>
      <c r="C9" s="611"/>
      <c r="D9" s="611"/>
      <c r="E9" s="603">
        <v>3</v>
      </c>
      <c r="F9" s="603"/>
      <c r="G9" s="56" t="s">
        <v>17</v>
      </c>
      <c r="H9" s="78"/>
      <c r="I9" s="45"/>
      <c r="J9" s="710">
        <f>P9+AQ9+AW9</f>
        <v>214619</v>
      </c>
      <c r="K9" s="710"/>
      <c r="L9" s="710"/>
      <c r="M9" s="710"/>
      <c r="N9" s="710"/>
      <c r="O9" s="710"/>
      <c r="P9" s="601">
        <v>210530</v>
      </c>
      <c r="Q9" s="601"/>
      <c r="R9" s="601"/>
      <c r="S9" s="601"/>
      <c r="T9" s="601"/>
      <c r="U9" s="601"/>
      <c r="V9" s="601"/>
      <c r="W9" s="601">
        <v>66673</v>
      </c>
      <c r="X9" s="601"/>
      <c r="Y9" s="601"/>
      <c r="Z9" s="601"/>
      <c r="AA9" s="601"/>
      <c r="AB9" s="601"/>
      <c r="AC9" s="601"/>
      <c r="AD9" s="601">
        <v>142535</v>
      </c>
      <c r="AE9" s="601"/>
      <c r="AF9" s="601"/>
      <c r="AG9" s="601"/>
      <c r="AH9" s="601"/>
      <c r="AI9" s="601"/>
      <c r="AJ9" s="601"/>
      <c r="AK9" s="44"/>
      <c r="AL9" s="601">
        <f>+P9-W9-AD9</f>
        <v>1322</v>
      </c>
      <c r="AM9" s="601"/>
      <c r="AN9" s="601"/>
      <c r="AO9" s="601"/>
      <c r="AP9" s="44"/>
      <c r="AQ9" s="601">
        <v>286</v>
      </c>
      <c r="AR9" s="601"/>
      <c r="AS9" s="601"/>
      <c r="AT9" s="601"/>
      <c r="AU9" s="601"/>
      <c r="AV9" s="601"/>
      <c r="AW9" s="601">
        <v>3803</v>
      </c>
      <c r="AX9" s="601"/>
      <c r="AY9" s="601"/>
      <c r="AZ9" s="601"/>
      <c r="BA9" s="601"/>
      <c r="BB9" s="601"/>
      <c r="BC9" s="46"/>
      <c r="BD9" s="42"/>
      <c r="BE9" s="42"/>
      <c r="BF9" s="42"/>
      <c r="BG9" s="42"/>
      <c r="BH9" s="42"/>
      <c r="BI9" s="42"/>
      <c r="BJ9" s="42"/>
      <c r="BK9" s="42"/>
      <c r="BL9" s="42"/>
      <c r="BM9" s="42"/>
      <c r="BN9" s="42"/>
      <c r="BQ9" s="42"/>
      <c r="BR9" s="42"/>
      <c r="BU9" s="42"/>
      <c r="BV9" s="42"/>
    </row>
    <row r="10" spans="1:74" ht="16.5" customHeight="1">
      <c r="A10" s="140"/>
      <c r="B10" s="141"/>
      <c r="C10" s="56"/>
      <c r="D10" s="56"/>
      <c r="E10" s="56"/>
      <c r="F10" s="56"/>
      <c r="G10" s="56"/>
      <c r="H10" s="78"/>
      <c r="I10" s="45"/>
      <c r="J10" s="42"/>
      <c r="K10" s="42"/>
      <c r="L10" s="42"/>
      <c r="M10" s="42"/>
      <c r="N10" s="42"/>
      <c r="O10" s="42"/>
      <c r="P10" s="42"/>
      <c r="Q10" s="42"/>
      <c r="R10" s="42"/>
      <c r="S10" s="42"/>
      <c r="T10" s="144"/>
      <c r="U10" s="144"/>
      <c r="V10" s="722" t="s">
        <v>209</v>
      </c>
      <c r="W10" s="722"/>
      <c r="X10" s="722"/>
      <c r="Y10" s="722"/>
      <c r="Z10" s="722"/>
      <c r="AA10" s="722"/>
      <c r="AB10" s="722"/>
      <c r="AC10" s="722"/>
      <c r="AD10" s="722"/>
      <c r="AE10" s="722"/>
      <c r="AF10" s="722"/>
      <c r="AG10" s="722"/>
      <c r="AH10" s="722"/>
      <c r="AI10" s="722"/>
      <c r="AJ10" s="722"/>
      <c r="AK10" s="722"/>
      <c r="AL10" s="144"/>
      <c r="AM10" s="144"/>
      <c r="AN10" s="143" t="s">
        <v>208</v>
      </c>
      <c r="AO10" s="42"/>
      <c r="AP10" s="42"/>
      <c r="AQ10" s="42"/>
      <c r="AR10" s="42"/>
      <c r="AS10" s="42"/>
      <c r="AT10" s="42"/>
      <c r="AU10" s="42"/>
      <c r="AV10" s="42"/>
      <c r="AW10" s="42"/>
      <c r="AX10" s="42"/>
      <c r="AY10" s="42"/>
      <c r="AZ10" s="42"/>
      <c r="BA10" s="42"/>
      <c r="BB10" s="42"/>
      <c r="BC10" s="142"/>
      <c r="BD10" s="56"/>
      <c r="BE10" s="56"/>
      <c r="BF10" s="56"/>
      <c r="BG10" s="56"/>
      <c r="BH10" s="56"/>
      <c r="BI10" s="56"/>
      <c r="BJ10" s="56"/>
      <c r="BK10" s="56"/>
      <c r="BM10" s="56"/>
      <c r="BN10" s="56"/>
      <c r="BQ10" s="56"/>
      <c r="BR10" s="56"/>
      <c r="BU10" s="56"/>
      <c r="BV10" s="56"/>
    </row>
    <row r="11" spans="1:74" s="36" customFormat="1" ht="15.9" customHeight="1">
      <c r="A11" s="140"/>
      <c r="B11" s="611" t="s">
        <v>16</v>
      </c>
      <c r="C11" s="611"/>
      <c r="D11" s="611"/>
      <c r="E11" s="612">
        <v>26</v>
      </c>
      <c r="F11" s="612"/>
      <c r="G11" s="612" t="s">
        <v>17</v>
      </c>
      <c r="H11" s="613"/>
      <c r="I11" s="736">
        <f>P11+AQ11+AW11</f>
        <v>2389165</v>
      </c>
      <c r="J11" s="737"/>
      <c r="K11" s="737"/>
      <c r="L11" s="737"/>
      <c r="M11" s="737"/>
      <c r="N11" s="737"/>
      <c r="O11" s="737"/>
      <c r="P11" s="601">
        <v>2237808</v>
      </c>
      <c r="Q11" s="601"/>
      <c r="R11" s="601"/>
      <c r="S11" s="601"/>
      <c r="T11" s="601"/>
      <c r="U11" s="601"/>
      <c r="V11" s="601"/>
      <c r="W11" s="601">
        <v>259403</v>
      </c>
      <c r="X11" s="601"/>
      <c r="Y11" s="601"/>
      <c r="Z11" s="601"/>
      <c r="AA11" s="601"/>
      <c r="AB11" s="601"/>
      <c r="AC11" s="601"/>
      <c r="AD11" s="601">
        <v>1973039</v>
      </c>
      <c r="AE11" s="601"/>
      <c r="AF11" s="601"/>
      <c r="AG11" s="601"/>
      <c r="AH11" s="601"/>
      <c r="AI11" s="601"/>
      <c r="AJ11" s="601"/>
      <c r="AK11" s="44"/>
      <c r="AL11" s="601">
        <f>P11-W11-AD11</f>
        <v>5366</v>
      </c>
      <c r="AM11" s="601"/>
      <c r="AN11" s="601"/>
      <c r="AO11" s="601"/>
      <c r="AP11" s="44"/>
      <c r="AQ11" s="601">
        <v>26961</v>
      </c>
      <c r="AR11" s="601"/>
      <c r="AS11" s="601"/>
      <c r="AT11" s="601"/>
      <c r="AU11" s="601"/>
      <c r="AV11" s="601"/>
      <c r="AW11" s="601">
        <v>124396</v>
      </c>
      <c r="AX11" s="601"/>
      <c r="AY11" s="601"/>
      <c r="AZ11" s="601"/>
      <c r="BA11" s="601"/>
      <c r="BB11" s="601"/>
      <c r="BC11" s="46"/>
      <c r="BD11" s="42"/>
      <c r="BE11" s="42"/>
      <c r="BF11" s="42"/>
      <c r="BG11" s="42"/>
      <c r="BH11" s="42"/>
      <c r="BI11" s="42"/>
      <c r="BJ11" s="42"/>
      <c r="BK11" s="42"/>
      <c r="BL11" s="42"/>
      <c r="BM11" s="42"/>
      <c r="BN11" s="42"/>
      <c r="BQ11" s="42"/>
      <c r="BR11" s="42"/>
      <c r="BU11" s="42"/>
      <c r="BV11" s="42"/>
    </row>
    <row r="12" spans="1:74" s="36" customFormat="1" ht="15.9" customHeight="1">
      <c r="A12" s="140"/>
      <c r="B12" s="141"/>
      <c r="C12" s="56"/>
      <c r="D12" s="56"/>
      <c r="E12" s="612">
        <v>28</v>
      </c>
      <c r="F12" s="612"/>
      <c r="G12" s="56"/>
      <c r="H12" s="78"/>
      <c r="I12" s="709" t="s">
        <v>122</v>
      </c>
      <c r="J12" s="710"/>
      <c r="K12" s="710"/>
      <c r="L12" s="710"/>
      <c r="M12" s="710"/>
      <c r="N12" s="710"/>
      <c r="O12" s="710"/>
      <c r="P12" s="601">
        <v>2236269</v>
      </c>
      <c r="Q12" s="601"/>
      <c r="R12" s="601"/>
      <c r="S12" s="601"/>
      <c r="T12" s="601"/>
      <c r="U12" s="601"/>
      <c r="V12" s="601"/>
      <c r="W12" s="601">
        <v>247685</v>
      </c>
      <c r="X12" s="601"/>
      <c r="Y12" s="601"/>
      <c r="Z12" s="601"/>
      <c r="AA12" s="601"/>
      <c r="AB12" s="601"/>
      <c r="AC12" s="601"/>
      <c r="AD12" s="601">
        <v>1983278</v>
      </c>
      <c r="AE12" s="601"/>
      <c r="AF12" s="601"/>
      <c r="AG12" s="601"/>
      <c r="AH12" s="601"/>
      <c r="AI12" s="601"/>
      <c r="AJ12" s="601"/>
      <c r="AK12" s="44"/>
      <c r="AL12" s="601">
        <f>P12-W12-AD12</f>
        <v>5306</v>
      </c>
      <c r="AM12" s="601"/>
      <c r="AN12" s="601"/>
      <c r="AO12" s="601"/>
      <c r="AP12" s="44"/>
      <c r="AQ12" s="601" t="s">
        <v>122</v>
      </c>
      <c r="AR12" s="601"/>
      <c r="AS12" s="601"/>
      <c r="AT12" s="601"/>
      <c r="AU12" s="601"/>
      <c r="AV12" s="601"/>
      <c r="AW12" s="601" t="s">
        <v>122</v>
      </c>
      <c r="AX12" s="601"/>
      <c r="AY12" s="601"/>
      <c r="AZ12" s="601"/>
      <c r="BA12" s="601"/>
      <c r="BB12" s="601"/>
      <c r="BC12" s="46"/>
      <c r="BD12" s="42"/>
      <c r="BE12" s="42"/>
      <c r="BF12" s="42"/>
      <c r="BG12" s="42"/>
      <c r="BH12" s="42"/>
      <c r="BI12" s="42"/>
      <c r="BJ12" s="42"/>
      <c r="BK12" s="42"/>
      <c r="BL12" s="42"/>
      <c r="BM12" s="42"/>
      <c r="BN12" s="42"/>
      <c r="BQ12" s="42"/>
      <c r="BR12" s="42"/>
      <c r="BU12" s="42"/>
      <c r="BV12" s="42"/>
    </row>
    <row r="13" spans="1:74" s="36" customFormat="1" ht="15.9" customHeight="1">
      <c r="A13" s="140"/>
      <c r="B13" s="611" t="s">
        <v>33</v>
      </c>
      <c r="C13" s="611"/>
      <c r="D13" s="611"/>
      <c r="E13" s="603">
        <v>3</v>
      </c>
      <c r="F13" s="603"/>
      <c r="G13" s="56" t="s">
        <v>17</v>
      </c>
      <c r="H13" s="78"/>
      <c r="I13" s="709">
        <f>P13+AQ13+AW13</f>
        <v>2462637</v>
      </c>
      <c r="J13" s="710"/>
      <c r="K13" s="710"/>
      <c r="L13" s="710"/>
      <c r="M13" s="710"/>
      <c r="N13" s="710"/>
      <c r="O13" s="710"/>
      <c r="P13" s="601">
        <v>2309989</v>
      </c>
      <c r="Q13" s="601"/>
      <c r="R13" s="601"/>
      <c r="S13" s="601"/>
      <c r="T13" s="601"/>
      <c r="U13" s="601"/>
      <c r="V13" s="601"/>
      <c r="W13" s="601">
        <v>201522</v>
      </c>
      <c r="X13" s="601"/>
      <c r="Y13" s="601"/>
      <c r="Z13" s="601"/>
      <c r="AA13" s="601"/>
      <c r="AB13" s="601"/>
      <c r="AC13" s="601"/>
      <c r="AD13" s="601">
        <v>2103458</v>
      </c>
      <c r="AE13" s="601"/>
      <c r="AF13" s="601"/>
      <c r="AG13" s="601"/>
      <c r="AH13" s="601"/>
      <c r="AI13" s="601"/>
      <c r="AJ13" s="601"/>
      <c r="AK13" s="44"/>
      <c r="AL13" s="601">
        <f>P13-W13-AD13</f>
        <v>5009</v>
      </c>
      <c r="AM13" s="601"/>
      <c r="AN13" s="601"/>
      <c r="AO13" s="601"/>
      <c r="AP13" s="44"/>
      <c r="AQ13" s="601">
        <v>27594</v>
      </c>
      <c r="AR13" s="601"/>
      <c r="AS13" s="601"/>
      <c r="AT13" s="601"/>
      <c r="AU13" s="601"/>
      <c r="AV13" s="601"/>
      <c r="AW13" s="601">
        <v>125054</v>
      </c>
      <c r="AX13" s="601"/>
      <c r="AY13" s="601"/>
      <c r="AZ13" s="601"/>
      <c r="BA13" s="601"/>
      <c r="BB13" s="601"/>
      <c r="BC13" s="46"/>
      <c r="BD13" s="42"/>
      <c r="BE13" s="42"/>
      <c r="BF13" s="42"/>
      <c r="BG13" s="42"/>
      <c r="BH13" s="42"/>
      <c r="BI13" s="42"/>
      <c r="BJ13" s="42"/>
      <c r="BK13" s="42"/>
      <c r="BL13" s="42"/>
      <c r="BM13" s="42"/>
      <c r="BN13" s="42"/>
      <c r="BQ13" s="42"/>
      <c r="BR13" s="42"/>
      <c r="BU13" s="42"/>
      <c r="BV13" s="42"/>
    </row>
    <row r="14" spans="1:74" s="36" customFormat="1" ht="4.5" customHeight="1">
      <c r="A14" s="140"/>
      <c r="B14" s="73"/>
      <c r="C14" s="73"/>
      <c r="D14" s="73"/>
      <c r="E14" s="73"/>
      <c r="F14" s="73"/>
      <c r="G14" s="73"/>
      <c r="H14" s="87"/>
      <c r="I14" s="41"/>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46"/>
      <c r="BD14" s="42"/>
    </row>
    <row r="15" spans="1:74" s="28" customFormat="1" ht="12.9" customHeight="1">
      <c r="B15" s="28" t="s">
        <v>207</v>
      </c>
      <c r="W15" s="128"/>
      <c r="X15" s="128"/>
      <c r="Y15" s="128"/>
      <c r="Z15" s="128"/>
      <c r="AA15" s="128"/>
      <c r="AB15" s="128"/>
      <c r="AC15" s="128"/>
      <c r="AD15" s="128"/>
      <c r="AE15" s="128"/>
      <c r="AF15" s="128"/>
      <c r="BC15" s="32"/>
      <c r="BD15" s="32"/>
    </row>
    <row r="16" spans="1:74" s="28" customFormat="1" ht="12.9" customHeight="1">
      <c r="B16" s="28" t="s">
        <v>206</v>
      </c>
      <c r="BC16" s="32"/>
      <c r="BD16" s="32"/>
    </row>
    <row r="17" spans="1:116" s="28" customFormat="1" ht="12.9" customHeight="1">
      <c r="B17" s="28" t="s">
        <v>205</v>
      </c>
      <c r="BC17" s="32"/>
      <c r="BD17" s="32"/>
    </row>
    <row r="18" spans="1:116" s="36" customFormat="1" ht="14.4">
      <c r="A18" s="26"/>
      <c r="B18" s="28"/>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46"/>
      <c r="BD18" s="42"/>
    </row>
    <row r="19" spans="1:116" s="36" customFormat="1" ht="20.100000000000001" customHeight="1">
      <c r="A19" s="26"/>
      <c r="B19" s="67" t="s">
        <v>204</v>
      </c>
      <c r="C19" s="67"/>
      <c r="D19" s="67"/>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46"/>
      <c r="BD19" s="56"/>
      <c r="BE19" s="67"/>
      <c r="BF19" s="67"/>
      <c r="BG19" s="67"/>
      <c r="BH19" s="56"/>
      <c r="BI19" s="67"/>
      <c r="BJ19" s="67"/>
      <c r="BK19" s="56"/>
      <c r="BL19" s="56"/>
      <c r="BM19" s="67"/>
      <c r="BN19" s="67"/>
      <c r="BO19" s="56"/>
      <c r="BP19" s="56"/>
      <c r="BQ19" s="67"/>
      <c r="BR19" s="67"/>
      <c r="BS19" s="56"/>
      <c r="BT19" s="56"/>
      <c r="BU19" s="67"/>
      <c r="BV19" s="67"/>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row>
    <row r="20" spans="1:116" s="36" customFormat="1" ht="6" customHeight="1">
      <c r="A20" s="26"/>
      <c r="B20" s="71"/>
      <c r="C20" s="71"/>
      <c r="D20" s="67"/>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46"/>
      <c r="BD20" s="56"/>
      <c r="BE20" s="71"/>
      <c r="BF20" s="71"/>
      <c r="BG20" s="67"/>
      <c r="BH20" s="56"/>
      <c r="BI20" s="71"/>
      <c r="BJ20" s="71"/>
      <c r="BK20" s="56"/>
      <c r="BL20" s="56"/>
      <c r="BM20" s="71"/>
      <c r="BN20" s="71"/>
      <c r="BO20" s="56"/>
      <c r="BP20" s="56"/>
      <c r="BQ20" s="71"/>
      <c r="BR20" s="71"/>
      <c r="BS20" s="56"/>
      <c r="BT20" s="56"/>
      <c r="BU20" s="71"/>
      <c r="BV20" s="71"/>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row>
    <row r="21" spans="1:116" ht="15" customHeight="1">
      <c r="B21" s="606" t="s">
        <v>203</v>
      </c>
      <c r="C21" s="606"/>
      <c r="D21" s="606"/>
      <c r="E21" s="606"/>
      <c r="F21" s="606"/>
      <c r="G21" s="606"/>
      <c r="H21" s="606"/>
      <c r="I21" s="606"/>
      <c r="J21" s="606"/>
      <c r="K21" s="606"/>
      <c r="L21" s="606"/>
      <c r="M21" s="606"/>
      <c r="N21" s="606"/>
      <c r="O21" s="606"/>
      <c r="P21" s="606"/>
      <c r="Q21" s="606"/>
      <c r="R21" s="606"/>
      <c r="S21" s="606"/>
      <c r="T21" s="606"/>
      <c r="U21" s="688"/>
      <c r="V21" s="605" t="s">
        <v>202</v>
      </c>
      <c r="W21" s="683"/>
      <c r="X21" s="683"/>
      <c r="Y21" s="683"/>
      <c r="Z21" s="683"/>
      <c r="AA21" s="683"/>
      <c r="AB21" s="683"/>
      <c r="AC21" s="683"/>
      <c r="AD21" s="683"/>
      <c r="AE21" s="683"/>
      <c r="AF21" s="683"/>
      <c r="AG21" s="683"/>
      <c r="AH21" s="683"/>
      <c r="AI21" s="683"/>
      <c r="AJ21" s="684"/>
      <c r="AK21" s="605" t="s">
        <v>201</v>
      </c>
      <c r="AL21" s="683"/>
      <c r="AM21" s="683"/>
      <c r="AN21" s="683"/>
      <c r="AO21" s="683"/>
      <c r="AP21" s="683"/>
      <c r="AQ21" s="683"/>
      <c r="AR21" s="683"/>
      <c r="AS21" s="683"/>
      <c r="AT21" s="683"/>
      <c r="AU21" s="683"/>
      <c r="AV21" s="683"/>
      <c r="AW21" s="683"/>
      <c r="AX21" s="683"/>
      <c r="AY21" s="683"/>
      <c r="AZ21" s="683"/>
      <c r="BA21" s="683"/>
      <c r="BB21" s="683"/>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row>
    <row r="22" spans="1:116" ht="15" customHeight="1">
      <c r="B22" s="607"/>
      <c r="C22" s="607"/>
      <c r="D22" s="607"/>
      <c r="E22" s="607"/>
      <c r="F22" s="607"/>
      <c r="G22" s="607"/>
      <c r="H22" s="607"/>
      <c r="I22" s="607"/>
      <c r="J22" s="607"/>
      <c r="K22" s="607"/>
      <c r="L22" s="607"/>
      <c r="M22" s="607"/>
      <c r="N22" s="607"/>
      <c r="O22" s="607"/>
      <c r="P22" s="607"/>
      <c r="Q22" s="607"/>
      <c r="R22" s="607"/>
      <c r="S22" s="607"/>
      <c r="T22" s="607"/>
      <c r="U22" s="607"/>
      <c r="V22" s="605" t="s">
        <v>200</v>
      </c>
      <c r="W22" s="683"/>
      <c r="X22" s="683"/>
      <c r="Y22" s="683"/>
      <c r="Z22" s="684"/>
      <c r="AA22" s="683" t="s">
        <v>199</v>
      </c>
      <c r="AB22" s="683"/>
      <c r="AC22" s="683"/>
      <c r="AD22" s="683"/>
      <c r="AE22" s="684"/>
      <c r="AF22" s="683" t="s">
        <v>196</v>
      </c>
      <c r="AG22" s="683"/>
      <c r="AH22" s="683"/>
      <c r="AI22" s="683"/>
      <c r="AJ22" s="684"/>
      <c r="AK22" s="605" t="s">
        <v>198</v>
      </c>
      <c r="AL22" s="683"/>
      <c r="AM22" s="683"/>
      <c r="AN22" s="683"/>
      <c r="AO22" s="683"/>
      <c r="AP22" s="684"/>
      <c r="AQ22" s="605" t="s">
        <v>197</v>
      </c>
      <c r="AR22" s="683"/>
      <c r="AS22" s="683"/>
      <c r="AT22" s="683"/>
      <c r="AU22" s="683"/>
      <c r="AV22" s="683"/>
      <c r="AW22" s="605" t="s">
        <v>196</v>
      </c>
      <c r="AX22" s="683"/>
      <c r="AY22" s="683"/>
      <c r="AZ22" s="683"/>
      <c r="BA22" s="683"/>
      <c r="BB22" s="683"/>
      <c r="BC22" s="42"/>
      <c r="BD22" s="42"/>
      <c r="BE22" s="42"/>
      <c r="BF22" s="36"/>
      <c r="BG22" s="36"/>
      <c r="BH22" s="36"/>
      <c r="BI22" s="36"/>
      <c r="BJ22" s="36"/>
      <c r="BK22" s="56"/>
      <c r="BL22" s="42"/>
      <c r="BM22" s="42"/>
      <c r="BN22" s="42"/>
      <c r="BO22" s="42"/>
      <c r="BP22" s="56"/>
      <c r="BQ22" s="56"/>
      <c r="BR22" s="56"/>
      <c r="BS22" s="56"/>
      <c r="BT22" s="56"/>
      <c r="BU22" s="56"/>
      <c r="BV22" s="56"/>
      <c r="BW22" s="56"/>
      <c r="BX22" s="56"/>
      <c r="BY22" s="56"/>
      <c r="BZ22" s="56"/>
      <c r="CA22" s="56"/>
      <c r="CB22" s="56"/>
      <c r="CC22" s="56"/>
      <c r="CD22" s="56"/>
      <c r="CE22" s="56"/>
      <c r="CF22" s="56"/>
      <c r="CG22" s="56"/>
      <c r="CH22" s="56"/>
      <c r="CI22" s="56"/>
      <c r="CJ22" s="56"/>
    </row>
    <row r="23" spans="1:116" s="52" customFormat="1" ht="12.9" customHeight="1">
      <c r="U23" s="53"/>
      <c r="V23" s="55"/>
      <c r="W23" s="54"/>
      <c r="X23" s="54"/>
      <c r="Y23" s="54"/>
      <c r="Z23" s="54" t="s">
        <v>195</v>
      </c>
      <c r="AA23" s="54"/>
      <c r="AB23" s="54"/>
      <c r="AC23" s="54"/>
      <c r="AD23" s="54"/>
      <c r="AE23" s="54" t="s">
        <v>195</v>
      </c>
      <c r="AF23" s="54"/>
      <c r="AG23" s="54"/>
      <c r="AH23" s="54"/>
      <c r="AI23" s="54"/>
      <c r="AJ23" s="139" t="s">
        <v>195</v>
      </c>
      <c r="AK23" s="55"/>
      <c r="AL23" s="53"/>
      <c r="AM23" s="53"/>
      <c r="AN23" s="53"/>
      <c r="AO23" s="53"/>
      <c r="AP23" s="53" t="s">
        <v>48</v>
      </c>
      <c r="AQ23" s="53"/>
      <c r="AR23" s="53"/>
      <c r="AS23" s="53"/>
      <c r="AT23" s="53"/>
      <c r="AU23" s="53"/>
      <c r="AV23" s="53" t="s">
        <v>48</v>
      </c>
      <c r="AW23" s="53"/>
      <c r="AX23" s="53"/>
      <c r="AY23" s="53"/>
      <c r="AZ23" s="53"/>
      <c r="BA23" s="53"/>
      <c r="BB23" s="53" t="s">
        <v>48</v>
      </c>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row>
    <row r="24" spans="1:116" ht="15.9" customHeight="1">
      <c r="B24" s="741" t="s">
        <v>194</v>
      </c>
      <c r="C24" s="741"/>
      <c r="D24" s="741"/>
      <c r="E24" s="741"/>
      <c r="F24" s="741"/>
      <c r="G24" s="741"/>
      <c r="H24" s="741"/>
      <c r="I24" s="741"/>
      <c r="J24" s="741"/>
      <c r="K24" s="741"/>
      <c r="L24" s="741"/>
      <c r="M24" s="741"/>
      <c r="N24" s="741"/>
      <c r="O24" s="741"/>
      <c r="P24" s="741"/>
      <c r="Q24" s="741"/>
      <c r="R24" s="741"/>
      <c r="S24" s="741"/>
      <c r="T24" s="741"/>
      <c r="U24" s="67"/>
      <c r="V24" s="742">
        <f>SUM(V25:Z42)</f>
        <v>219212</v>
      </c>
      <c r="W24" s="714"/>
      <c r="X24" s="714"/>
      <c r="Y24" s="714"/>
      <c r="Z24" s="714"/>
      <c r="AA24" s="714">
        <f>SUM(AA25:AE42)</f>
        <v>212649</v>
      </c>
      <c r="AB24" s="714"/>
      <c r="AC24" s="714"/>
      <c r="AD24" s="714"/>
      <c r="AE24" s="714"/>
      <c r="AF24" s="714">
        <f>SUM(AF25:AJ42)</f>
        <v>210530</v>
      </c>
      <c r="AG24" s="714"/>
      <c r="AH24" s="714"/>
      <c r="AI24" s="714"/>
      <c r="AJ24" s="738"/>
      <c r="AK24" s="714">
        <f>SUM(AK25:AP42)</f>
        <v>2237808</v>
      </c>
      <c r="AL24" s="714"/>
      <c r="AM24" s="714"/>
      <c r="AN24" s="714"/>
      <c r="AO24" s="714"/>
      <c r="AP24" s="714"/>
      <c r="AQ24" s="714">
        <f>SUM(AQ25:AV42)</f>
        <v>2236269</v>
      </c>
      <c r="AR24" s="714"/>
      <c r="AS24" s="714"/>
      <c r="AT24" s="714"/>
      <c r="AU24" s="714"/>
      <c r="AV24" s="714"/>
      <c r="AW24" s="714">
        <f>SUM(AW25:BB42)</f>
        <v>2309989</v>
      </c>
      <c r="AX24" s="714"/>
      <c r="AY24" s="714"/>
      <c r="AZ24" s="714"/>
      <c r="BA24" s="714"/>
      <c r="BB24" s="714"/>
      <c r="BC24" s="56"/>
      <c r="BE24" s="138"/>
      <c r="BF24" s="138"/>
      <c r="BG24" s="138"/>
      <c r="BH24" s="138"/>
      <c r="BI24" s="138"/>
      <c r="BJ24" s="138"/>
      <c r="BL24" s="56"/>
      <c r="BM24" s="56"/>
      <c r="BN24" s="56"/>
      <c r="BO24" s="56"/>
      <c r="BP24" s="56"/>
      <c r="BQ24" s="56"/>
      <c r="BR24" s="56"/>
      <c r="BS24" s="56"/>
      <c r="BT24" s="56"/>
      <c r="BU24" s="56"/>
      <c r="BV24" s="56"/>
      <c r="BW24" s="56"/>
      <c r="BX24" s="56"/>
      <c r="BY24" s="56"/>
      <c r="BZ24" s="56"/>
      <c r="CA24" s="56"/>
      <c r="CB24" s="56"/>
      <c r="CC24" s="65"/>
      <c r="CD24" s="65"/>
      <c r="CE24" s="65"/>
      <c r="CF24" s="65"/>
      <c r="CG24" s="65"/>
      <c r="CH24" s="65"/>
      <c r="CI24" s="65"/>
      <c r="CJ24" s="65"/>
      <c r="CK24" s="65"/>
      <c r="CL24" s="65"/>
      <c r="CM24" s="65"/>
      <c r="CN24" s="65"/>
      <c r="CO24" s="65"/>
      <c r="CP24" s="65"/>
      <c r="CQ24" s="65"/>
      <c r="CR24" s="65"/>
      <c r="CS24" s="65"/>
      <c r="CT24" s="65"/>
      <c r="CU24" s="65"/>
      <c r="CV24" s="65"/>
      <c r="CW24" s="65"/>
      <c r="CX24" s="65"/>
      <c r="CY24" s="622"/>
      <c r="CZ24" s="622"/>
      <c r="DA24" s="622"/>
      <c r="DB24" s="622"/>
      <c r="DC24" s="622"/>
      <c r="DD24" s="622"/>
      <c r="DE24" s="622"/>
      <c r="DF24" s="634"/>
      <c r="DG24" s="634"/>
      <c r="DH24" s="634"/>
      <c r="DI24" s="634"/>
      <c r="DJ24" s="634"/>
      <c r="DK24" s="634"/>
      <c r="DL24" s="634"/>
    </row>
    <row r="25" spans="1:116" ht="15.9" customHeight="1">
      <c r="C25" s="707" t="s">
        <v>193</v>
      </c>
      <c r="D25" s="707"/>
      <c r="E25" s="707"/>
      <c r="F25" s="707"/>
      <c r="G25" s="707"/>
      <c r="H25" s="707"/>
      <c r="I25" s="707"/>
      <c r="J25" s="707"/>
      <c r="K25" s="707"/>
      <c r="L25" s="707"/>
      <c r="M25" s="707"/>
      <c r="N25" s="707"/>
      <c r="O25" s="707"/>
      <c r="P25" s="707"/>
      <c r="Q25" s="707"/>
      <c r="R25" s="707"/>
      <c r="S25" s="707"/>
      <c r="T25" s="707"/>
      <c r="U25" s="56"/>
      <c r="V25" s="712">
        <v>680</v>
      </c>
      <c r="W25" s="621"/>
      <c r="X25" s="621"/>
      <c r="Y25" s="621"/>
      <c r="Z25" s="621"/>
      <c r="AA25" s="711">
        <v>705</v>
      </c>
      <c r="AB25" s="711"/>
      <c r="AC25" s="711"/>
      <c r="AD25" s="711"/>
      <c r="AE25" s="711"/>
      <c r="AF25" s="711">
        <v>1045</v>
      </c>
      <c r="AG25" s="711"/>
      <c r="AH25" s="711"/>
      <c r="AI25" s="711"/>
      <c r="AJ25" s="711"/>
      <c r="AK25" s="739">
        <v>7808</v>
      </c>
      <c r="AL25" s="716"/>
      <c r="AM25" s="716"/>
      <c r="AN25" s="716"/>
      <c r="AO25" s="716"/>
      <c r="AP25" s="716"/>
      <c r="AQ25" s="713">
        <v>8747</v>
      </c>
      <c r="AR25" s="713"/>
      <c r="AS25" s="713"/>
      <c r="AT25" s="713"/>
      <c r="AU25" s="713"/>
      <c r="AV25" s="713"/>
      <c r="AW25" s="713">
        <v>11648</v>
      </c>
      <c r="AX25" s="713"/>
      <c r="AY25" s="713"/>
      <c r="AZ25" s="713"/>
      <c r="BA25" s="713"/>
      <c r="BB25" s="713"/>
      <c r="BC25" s="56"/>
      <c r="BE25" s="138"/>
      <c r="BF25" s="138"/>
      <c r="BG25" s="138"/>
      <c r="BH25" s="138"/>
      <c r="BI25" s="138"/>
      <c r="BJ25" s="138"/>
      <c r="BL25" s="56"/>
      <c r="BM25" s="56"/>
      <c r="BN25" s="56"/>
      <c r="BO25" s="56"/>
      <c r="BP25" s="56"/>
      <c r="BQ25" s="56"/>
      <c r="BR25" s="56"/>
      <c r="BS25" s="56"/>
      <c r="BT25" s="56"/>
      <c r="BU25" s="56"/>
      <c r="BV25" s="56"/>
      <c r="BW25" s="56"/>
      <c r="BX25" s="56"/>
      <c r="BY25" s="56"/>
      <c r="BZ25" s="56"/>
      <c r="CA25" s="56"/>
      <c r="CB25" s="56"/>
      <c r="CC25" s="65"/>
      <c r="CD25" s="65"/>
      <c r="CE25" s="65"/>
      <c r="CF25" s="65"/>
      <c r="CG25" s="65"/>
      <c r="CH25" s="65"/>
      <c r="CI25" s="65"/>
      <c r="CJ25" s="65"/>
      <c r="CK25" s="65"/>
      <c r="CL25" s="65"/>
      <c r="CM25" s="65"/>
      <c r="CN25" s="65"/>
      <c r="CO25" s="65"/>
      <c r="CP25" s="65"/>
      <c r="CQ25" s="65"/>
      <c r="CR25" s="65"/>
      <c r="CS25" s="65"/>
      <c r="CT25" s="65"/>
      <c r="CU25" s="65"/>
      <c r="CV25" s="65"/>
      <c r="CW25" s="65"/>
      <c r="CX25" s="65"/>
      <c r="CY25" s="622"/>
      <c r="CZ25" s="622"/>
      <c r="DA25" s="622"/>
      <c r="DB25" s="622"/>
      <c r="DC25" s="622"/>
      <c r="DD25" s="622"/>
      <c r="DE25" s="622"/>
      <c r="DF25" s="634"/>
      <c r="DG25" s="634"/>
      <c r="DH25" s="634"/>
      <c r="DI25" s="634"/>
      <c r="DJ25" s="634"/>
      <c r="DK25" s="634"/>
      <c r="DL25" s="634"/>
    </row>
    <row r="26" spans="1:116" ht="15.9" customHeight="1">
      <c r="C26" s="707" t="s">
        <v>192</v>
      </c>
      <c r="D26" s="707"/>
      <c r="E26" s="707"/>
      <c r="F26" s="707"/>
      <c r="G26" s="707"/>
      <c r="H26" s="707"/>
      <c r="I26" s="707"/>
      <c r="J26" s="707"/>
      <c r="K26" s="707"/>
      <c r="L26" s="707"/>
      <c r="M26" s="707"/>
      <c r="N26" s="707"/>
      <c r="O26" s="707"/>
      <c r="P26" s="707"/>
      <c r="Q26" s="707"/>
      <c r="R26" s="707"/>
      <c r="S26" s="707"/>
      <c r="T26" s="707"/>
      <c r="U26" s="56"/>
      <c r="V26" s="712">
        <v>31</v>
      </c>
      <c r="W26" s="621"/>
      <c r="X26" s="621"/>
      <c r="Y26" s="621"/>
      <c r="Z26" s="621"/>
      <c r="AA26" s="711"/>
      <c r="AB26" s="711"/>
      <c r="AC26" s="711"/>
      <c r="AD26" s="711"/>
      <c r="AE26" s="711"/>
      <c r="AF26" s="711"/>
      <c r="AG26" s="711"/>
      <c r="AH26" s="711"/>
      <c r="AI26" s="711"/>
      <c r="AJ26" s="711"/>
      <c r="AK26" s="740">
        <v>302</v>
      </c>
      <c r="AL26" s="715"/>
      <c r="AM26" s="715"/>
      <c r="AN26" s="715"/>
      <c r="AO26" s="715"/>
      <c r="AP26" s="715"/>
      <c r="AQ26" s="713"/>
      <c r="AR26" s="713"/>
      <c r="AS26" s="713"/>
      <c r="AT26" s="713"/>
      <c r="AU26" s="713"/>
      <c r="AV26" s="713"/>
      <c r="AW26" s="713"/>
      <c r="AX26" s="713"/>
      <c r="AY26" s="713"/>
      <c r="AZ26" s="713"/>
      <c r="BA26" s="713"/>
      <c r="BB26" s="713"/>
      <c r="BC26" s="65"/>
      <c r="BD26" s="65"/>
      <c r="BE26" s="138"/>
      <c r="BF26" s="138"/>
      <c r="BG26" s="138"/>
      <c r="BH26" s="138"/>
      <c r="BI26" s="138"/>
      <c r="BJ26" s="138"/>
      <c r="BL26" s="56"/>
      <c r="BM26" s="56"/>
      <c r="BN26" s="56"/>
      <c r="BO26" s="56"/>
      <c r="BP26" s="56"/>
      <c r="BQ26" s="56"/>
      <c r="BR26" s="56"/>
      <c r="BS26" s="56"/>
      <c r="BT26" s="56"/>
      <c r="BU26" s="56"/>
      <c r="BV26" s="56"/>
      <c r="BW26" s="56"/>
      <c r="BX26" s="56"/>
      <c r="BY26" s="56"/>
      <c r="BZ26" s="56"/>
      <c r="CA26" s="56"/>
      <c r="CB26" s="56"/>
      <c r="CC26" s="65"/>
      <c r="CD26" s="65"/>
      <c r="CE26" s="65"/>
      <c r="CF26" s="65"/>
      <c r="CG26" s="65"/>
      <c r="CH26" s="65"/>
      <c r="CI26" s="65"/>
      <c r="CJ26" s="65"/>
      <c r="CK26" s="65"/>
      <c r="CL26" s="65"/>
      <c r="CM26" s="65"/>
      <c r="CN26" s="65"/>
      <c r="CO26" s="65"/>
      <c r="CP26" s="65"/>
      <c r="CQ26" s="65"/>
      <c r="CR26" s="65"/>
      <c r="CS26" s="65"/>
      <c r="CT26" s="65"/>
      <c r="CU26" s="65"/>
      <c r="CV26" s="65"/>
      <c r="CW26" s="65"/>
      <c r="CX26" s="65"/>
      <c r="CY26" s="622"/>
      <c r="CZ26" s="622"/>
      <c r="DA26" s="622"/>
      <c r="DB26" s="622"/>
      <c r="DC26" s="622"/>
      <c r="DD26" s="622"/>
      <c r="DE26" s="622"/>
      <c r="DF26" s="634"/>
      <c r="DG26" s="634"/>
      <c r="DH26" s="634"/>
      <c r="DI26" s="634"/>
      <c r="DJ26" s="634"/>
      <c r="DK26" s="634"/>
      <c r="DL26" s="634"/>
    </row>
    <row r="27" spans="1:116" ht="15.9" customHeight="1">
      <c r="C27" s="707" t="s">
        <v>191</v>
      </c>
      <c r="D27" s="707"/>
      <c r="E27" s="707"/>
      <c r="F27" s="707"/>
      <c r="G27" s="707"/>
      <c r="H27" s="707"/>
      <c r="I27" s="707"/>
      <c r="J27" s="707"/>
      <c r="K27" s="707"/>
      <c r="L27" s="707"/>
      <c r="M27" s="707"/>
      <c r="N27" s="707"/>
      <c r="O27" s="707"/>
      <c r="P27" s="707"/>
      <c r="Q27" s="707"/>
      <c r="R27" s="707"/>
      <c r="S27" s="707"/>
      <c r="T27" s="707"/>
      <c r="U27" s="56"/>
      <c r="V27" s="712">
        <v>54</v>
      </c>
      <c r="W27" s="621"/>
      <c r="X27" s="621"/>
      <c r="Y27" s="621"/>
      <c r="Z27" s="621"/>
      <c r="AA27" s="621">
        <v>48</v>
      </c>
      <c r="AB27" s="621"/>
      <c r="AC27" s="621"/>
      <c r="AD27" s="621"/>
      <c r="AE27" s="621"/>
      <c r="AF27" s="621">
        <v>44</v>
      </c>
      <c r="AG27" s="621"/>
      <c r="AH27" s="621"/>
      <c r="AI27" s="621"/>
      <c r="AJ27" s="708"/>
      <c r="AK27" s="715">
        <v>565</v>
      </c>
      <c r="AL27" s="715"/>
      <c r="AM27" s="715"/>
      <c r="AN27" s="715"/>
      <c r="AO27" s="715"/>
      <c r="AP27" s="715"/>
      <c r="AQ27" s="715">
        <v>560</v>
      </c>
      <c r="AR27" s="715"/>
      <c r="AS27" s="715"/>
      <c r="AT27" s="715"/>
      <c r="AU27" s="715"/>
      <c r="AV27" s="715"/>
      <c r="AW27" s="715">
        <v>485</v>
      </c>
      <c r="AX27" s="715"/>
      <c r="AY27" s="715"/>
      <c r="AZ27" s="715"/>
      <c r="BA27" s="715"/>
      <c r="BB27" s="715"/>
      <c r="BC27" s="65"/>
      <c r="BD27" s="65"/>
      <c r="BE27" s="138"/>
      <c r="BF27" s="138"/>
      <c r="BG27" s="138"/>
      <c r="BH27" s="138"/>
      <c r="BI27" s="138"/>
      <c r="BJ27" s="138"/>
      <c r="BL27" s="56"/>
      <c r="BM27" s="56"/>
      <c r="BN27" s="56"/>
      <c r="BO27" s="56"/>
      <c r="BP27" s="56"/>
      <c r="BQ27" s="56"/>
      <c r="BR27" s="56"/>
      <c r="BS27" s="56"/>
      <c r="BT27" s="56"/>
      <c r="BU27" s="56"/>
      <c r="BV27" s="56"/>
      <c r="BW27" s="56"/>
      <c r="BX27" s="56"/>
      <c r="BY27" s="56"/>
      <c r="BZ27" s="56"/>
      <c r="CA27" s="56"/>
      <c r="CB27" s="56"/>
      <c r="CC27" s="65"/>
      <c r="CD27" s="65"/>
      <c r="CE27" s="65"/>
      <c r="CF27" s="65"/>
      <c r="CG27" s="65"/>
      <c r="CH27" s="65"/>
      <c r="CI27" s="65"/>
      <c r="CJ27" s="65"/>
      <c r="CK27" s="65"/>
      <c r="CL27" s="65"/>
      <c r="CM27" s="65"/>
      <c r="CN27" s="65"/>
      <c r="CO27" s="65"/>
      <c r="CP27" s="65"/>
      <c r="CQ27" s="65"/>
      <c r="CR27" s="65"/>
      <c r="CS27" s="65"/>
      <c r="CT27" s="65"/>
      <c r="CU27" s="65"/>
      <c r="CV27" s="65"/>
      <c r="CW27" s="65"/>
      <c r="CX27" s="65"/>
      <c r="CY27" s="622"/>
      <c r="CZ27" s="622"/>
      <c r="DA27" s="622"/>
      <c r="DB27" s="622"/>
      <c r="DC27" s="622"/>
      <c r="DD27" s="622"/>
      <c r="DE27" s="622"/>
      <c r="DF27" s="634"/>
      <c r="DG27" s="634"/>
      <c r="DH27" s="634"/>
      <c r="DI27" s="634"/>
      <c r="DJ27" s="634"/>
      <c r="DK27" s="634"/>
      <c r="DL27" s="634"/>
    </row>
    <row r="28" spans="1:116" ht="15.9" customHeight="1">
      <c r="C28" s="707" t="s">
        <v>190</v>
      </c>
      <c r="D28" s="707"/>
      <c r="E28" s="707"/>
      <c r="F28" s="707"/>
      <c r="G28" s="707"/>
      <c r="H28" s="707"/>
      <c r="I28" s="707"/>
      <c r="J28" s="707"/>
      <c r="K28" s="707"/>
      <c r="L28" s="707"/>
      <c r="M28" s="707"/>
      <c r="N28" s="707"/>
      <c r="O28" s="707"/>
      <c r="P28" s="707"/>
      <c r="Q28" s="707"/>
      <c r="R28" s="707"/>
      <c r="S28" s="707"/>
      <c r="T28" s="707"/>
      <c r="U28" s="56"/>
      <c r="V28" s="712">
        <v>19772</v>
      </c>
      <c r="W28" s="621"/>
      <c r="X28" s="621"/>
      <c r="Y28" s="621"/>
      <c r="Z28" s="621"/>
      <c r="AA28" s="621">
        <v>19086</v>
      </c>
      <c r="AB28" s="621"/>
      <c r="AC28" s="621"/>
      <c r="AD28" s="621"/>
      <c r="AE28" s="621"/>
      <c r="AF28" s="621">
        <v>19769</v>
      </c>
      <c r="AG28" s="621"/>
      <c r="AH28" s="621"/>
      <c r="AI28" s="621"/>
      <c r="AJ28" s="708"/>
      <c r="AK28" s="716">
        <v>153115</v>
      </c>
      <c r="AL28" s="716"/>
      <c r="AM28" s="716"/>
      <c r="AN28" s="716"/>
      <c r="AO28" s="716"/>
      <c r="AP28" s="716"/>
      <c r="AQ28" s="716">
        <v>150171</v>
      </c>
      <c r="AR28" s="716"/>
      <c r="AS28" s="716"/>
      <c r="AT28" s="716"/>
      <c r="AU28" s="716"/>
      <c r="AV28" s="716"/>
      <c r="AW28" s="716">
        <v>157435</v>
      </c>
      <c r="AX28" s="716"/>
      <c r="AY28" s="716"/>
      <c r="AZ28" s="716"/>
      <c r="BA28" s="716"/>
      <c r="BB28" s="716"/>
      <c r="BC28" s="65"/>
      <c r="BD28" s="65"/>
      <c r="BE28" s="138"/>
      <c r="BF28" s="138"/>
      <c r="BG28" s="138"/>
      <c r="BH28" s="138"/>
      <c r="BI28" s="138"/>
      <c r="BJ28" s="138"/>
      <c r="BL28" s="56"/>
      <c r="BM28" s="56"/>
      <c r="BN28" s="56"/>
      <c r="BO28" s="56"/>
      <c r="BP28" s="56"/>
      <c r="BQ28" s="56"/>
      <c r="BR28" s="56"/>
      <c r="BS28" s="56"/>
      <c r="BT28" s="56"/>
      <c r="BU28" s="56"/>
      <c r="BV28" s="56"/>
      <c r="BW28" s="56"/>
      <c r="BX28" s="56"/>
      <c r="BY28" s="56"/>
      <c r="BZ28" s="56"/>
      <c r="CA28" s="56"/>
      <c r="CB28" s="56"/>
      <c r="CC28" s="65"/>
      <c r="CD28" s="65"/>
      <c r="CE28" s="65"/>
      <c r="CF28" s="65"/>
      <c r="CG28" s="65"/>
      <c r="CH28" s="65"/>
      <c r="CI28" s="65"/>
      <c r="CJ28" s="65"/>
      <c r="CK28" s="65"/>
      <c r="CL28" s="65"/>
      <c r="CM28" s="65"/>
      <c r="CN28" s="65"/>
      <c r="CO28" s="65"/>
      <c r="CP28" s="65"/>
      <c r="CQ28" s="65"/>
      <c r="CR28" s="65"/>
      <c r="CS28" s="65"/>
      <c r="CT28" s="65"/>
      <c r="CU28" s="65"/>
      <c r="CV28" s="65"/>
      <c r="CW28" s="65"/>
      <c r="CX28" s="65"/>
      <c r="CY28" s="622"/>
      <c r="CZ28" s="622"/>
      <c r="DA28" s="622"/>
      <c r="DB28" s="622"/>
      <c r="DC28" s="622"/>
      <c r="DD28" s="622"/>
      <c r="DE28" s="622"/>
      <c r="DF28" s="634"/>
      <c r="DG28" s="634"/>
      <c r="DH28" s="634"/>
      <c r="DI28" s="634"/>
      <c r="DJ28" s="634"/>
      <c r="DK28" s="634"/>
      <c r="DL28" s="634"/>
    </row>
    <row r="29" spans="1:116" ht="15.9" customHeight="1">
      <c r="C29" s="707" t="s">
        <v>188</v>
      </c>
      <c r="D29" s="707"/>
      <c r="E29" s="707"/>
      <c r="F29" s="707"/>
      <c r="G29" s="707"/>
      <c r="H29" s="707"/>
      <c r="I29" s="707"/>
      <c r="J29" s="707"/>
      <c r="K29" s="707"/>
      <c r="L29" s="707"/>
      <c r="M29" s="707"/>
      <c r="N29" s="707"/>
      <c r="O29" s="707"/>
      <c r="P29" s="707"/>
      <c r="Q29" s="707"/>
      <c r="R29" s="707"/>
      <c r="S29" s="707"/>
      <c r="T29" s="707"/>
      <c r="U29" s="56"/>
      <c r="V29" s="712">
        <v>12811</v>
      </c>
      <c r="W29" s="621"/>
      <c r="X29" s="621"/>
      <c r="Y29" s="621"/>
      <c r="Z29" s="621"/>
      <c r="AA29" s="621">
        <v>12187</v>
      </c>
      <c r="AB29" s="621"/>
      <c r="AC29" s="621"/>
      <c r="AD29" s="621"/>
      <c r="AE29" s="621"/>
      <c r="AF29" s="621">
        <v>11417</v>
      </c>
      <c r="AG29" s="621"/>
      <c r="AH29" s="621"/>
      <c r="AI29" s="621"/>
      <c r="AJ29" s="708"/>
      <c r="AK29" s="716">
        <v>252592</v>
      </c>
      <c r="AL29" s="716"/>
      <c r="AM29" s="716"/>
      <c r="AN29" s="716"/>
      <c r="AO29" s="716"/>
      <c r="AP29" s="716"/>
      <c r="AQ29" s="716">
        <v>249717</v>
      </c>
      <c r="AR29" s="716"/>
      <c r="AS29" s="716"/>
      <c r="AT29" s="716"/>
      <c r="AU29" s="716"/>
      <c r="AV29" s="716"/>
      <c r="AW29" s="716">
        <v>250689</v>
      </c>
      <c r="AX29" s="716"/>
      <c r="AY29" s="716"/>
      <c r="AZ29" s="716"/>
      <c r="BA29" s="716"/>
      <c r="BB29" s="716"/>
      <c r="BC29" s="56"/>
      <c r="BE29" s="138"/>
      <c r="BF29" s="138"/>
      <c r="BG29" s="138"/>
      <c r="BH29" s="138"/>
      <c r="BI29" s="138"/>
      <c r="BJ29" s="138"/>
      <c r="BL29" s="56"/>
      <c r="BM29" s="56"/>
      <c r="BN29" s="56"/>
      <c r="BO29" s="56"/>
      <c r="BP29" s="56"/>
      <c r="BQ29" s="56"/>
      <c r="BR29" s="56"/>
      <c r="BS29" s="56"/>
      <c r="BT29" s="56"/>
      <c r="BU29" s="56"/>
      <c r="BV29" s="56"/>
      <c r="BW29" s="56"/>
      <c r="BX29" s="56"/>
      <c r="BY29" s="56"/>
      <c r="BZ29" s="56"/>
      <c r="CA29" s="56"/>
      <c r="CB29" s="56"/>
      <c r="CC29" s="65"/>
      <c r="CD29" s="65"/>
      <c r="CE29" s="65"/>
      <c r="CF29" s="65"/>
      <c r="CG29" s="65"/>
      <c r="CH29" s="65"/>
      <c r="CI29" s="65"/>
      <c r="CJ29" s="65"/>
      <c r="CK29" s="65"/>
      <c r="CL29" s="65"/>
      <c r="CM29" s="65"/>
      <c r="CN29" s="65"/>
      <c r="CO29" s="65"/>
      <c r="CP29" s="65"/>
      <c r="CQ29" s="65"/>
      <c r="CR29" s="65"/>
      <c r="CS29" s="65"/>
      <c r="CT29" s="65"/>
      <c r="CU29" s="65"/>
      <c r="CV29" s="65"/>
      <c r="CW29" s="65"/>
      <c r="CX29" s="65"/>
      <c r="CY29" s="622"/>
      <c r="CZ29" s="622"/>
      <c r="DA29" s="622"/>
      <c r="DB29" s="622"/>
      <c r="DC29" s="622"/>
      <c r="DD29" s="622"/>
      <c r="DE29" s="622"/>
      <c r="DF29" s="634"/>
      <c r="DG29" s="634"/>
      <c r="DH29" s="634"/>
      <c r="DI29" s="634"/>
      <c r="DJ29" s="634"/>
      <c r="DK29" s="634"/>
      <c r="DL29" s="634"/>
    </row>
    <row r="30" spans="1:116" ht="15.9" customHeight="1">
      <c r="C30" s="707" t="s">
        <v>186</v>
      </c>
      <c r="D30" s="707"/>
      <c r="E30" s="707"/>
      <c r="F30" s="707"/>
      <c r="G30" s="707"/>
      <c r="H30" s="707"/>
      <c r="I30" s="707"/>
      <c r="J30" s="707"/>
      <c r="K30" s="707"/>
      <c r="L30" s="707"/>
      <c r="M30" s="707"/>
      <c r="N30" s="707"/>
      <c r="O30" s="707"/>
      <c r="P30" s="707"/>
      <c r="Q30" s="707"/>
      <c r="R30" s="707"/>
      <c r="S30" s="707"/>
      <c r="T30" s="707"/>
      <c r="U30" s="56"/>
      <c r="V30" s="712">
        <v>225</v>
      </c>
      <c r="W30" s="621"/>
      <c r="X30" s="621"/>
      <c r="Y30" s="621"/>
      <c r="Z30" s="621"/>
      <c r="AA30" s="621">
        <v>267</v>
      </c>
      <c r="AB30" s="621"/>
      <c r="AC30" s="621"/>
      <c r="AD30" s="621"/>
      <c r="AE30" s="621"/>
      <c r="AF30" s="621">
        <v>378</v>
      </c>
      <c r="AG30" s="621"/>
      <c r="AH30" s="621"/>
      <c r="AI30" s="621"/>
      <c r="AJ30" s="708"/>
      <c r="AK30" s="716">
        <v>9432</v>
      </c>
      <c r="AL30" s="716"/>
      <c r="AM30" s="716"/>
      <c r="AN30" s="716"/>
      <c r="AO30" s="716"/>
      <c r="AP30" s="716"/>
      <c r="AQ30" s="716">
        <v>12154</v>
      </c>
      <c r="AR30" s="716"/>
      <c r="AS30" s="716"/>
      <c r="AT30" s="716"/>
      <c r="AU30" s="716"/>
      <c r="AV30" s="716"/>
      <c r="AW30" s="716">
        <v>12528</v>
      </c>
      <c r="AX30" s="716"/>
      <c r="AY30" s="716"/>
      <c r="AZ30" s="716"/>
      <c r="BA30" s="716"/>
      <c r="BB30" s="716"/>
      <c r="BC30" s="56"/>
      <c r="BE30" s="138"/>
      <c r="BF30" s="138"/>
      <c r="BG30" s="138"/>
      <c r="BH30" s="138"/>
      <c r="BI30" s="138"/>
      <c r="BJ30" s="138"/>
      <c r="BL30" s="56"/>
      <c r="BM30" s="56"/>
      <c r="BN30" s="56"/>
      <c r="BO30" s="56"/>
      <c r="BP30" s="56"/>
      <c r="BQ30" s="56"/>
      <c r="BR30" s="56"/>
      <c r="BS30" s="56"/>
      <c r="BT30" s="56"/>
      <c r="BU30" s="56"/>
      <c r="BV30" s="56"/>
      <c r="BW30" s="56"/>
      <c r="BX30" s="56"/>
      <c r="BY30" s="56"/>
      <c r="BZ30" s="56"/>
      <c r="CA30" s="56"/>
      <c r="CB30" s="56"/>
      <c r="CC30" s="65"/>
      <c r="CD30" s="65"/>
      <c r="CE30" s="65"/>
      <c r="CF30" s="65"/>
      <c r="CG30" s="65"/>
      <c r="CH30" s="65"/>
      <c r="CI30" s="65"/>
      <c r="CJ30" s="65"/>
      <c r="CK30" s="65"/>
      <c r="CL30" s="65"/>
      <c r="CM30" s="65"/>
      <c r="CN30" s="65"/>
      <c r="CO30" s="65"/>
      <c r="CP30" s="65"/>
      <c r="CQ30" s="65"/>
      <c r="CR30" s="65"/>
      <c r="CS30" s="65"/>
      <c r="CT30" s="65"/>
      <c r="CU30" s="65"/>
      <c r="CV30" s="65"/>
      <c r="CW30" s="65"/>
      <c r="CX30" s="65"/>
      <c r="CY30" s="622"/>
      <c r="CZ30" s="622"/>
      <c r="DA30" s="622"/>
      <c r="DB30" s="622"/>
      <c r="DC30" s="622"/>
      <c r="DD30" s="622"/>
      <c r="DE30" s="622"/>
      <c r="DF30" s="634"/>
      <c r="DG30" s="634"/>
      <c r="DH30" s="634"/>
      <c r="DI30" s="634"/>
      <c r="DJ30" s="634"/>
      <c r="DK30" s="634"/>
      <c r="DL30" s="634"/>
    </row>
    <row r="31" spans="1:116" ht="15.9" customHeight="1">
      <c r="C31" s="707" t="s">
        <v>185</v>
      </c>
      <c r="D31" s="707"/>
      <c r="E31" s="707"/>
      <c r="F31" s="707"/>
      <c r="G31" s="707"/>
      <c r="H31" s="707"/>
      <c r="I31" s="707"/>
      <c r="J31" s="707"/>
      <c r="K31" s="707"/>
      <c r="L31" s="707"/>
      <c r="M31" s="707"/>
      <c r="N31" s="707"/>
      <c r="O31" s="707"/>
      <c r="P31" s="707"/>
      <c r="Q31" s="707"/>
      <c r="R31" s="707"/>
      <c r="S31" s="707"/>
      <c r="T31" s="707"/>
      <c r="U31" s="56"/>
      <c r="V31" s="712">
        <v>2693</v>
      </c>
      <c r="W31" s="621"/>
      <c r="X31" s="621"/>
      <c r="Y31" s="621"/>
      <c r="Z31" s="621"/>
      <c r="AA31" s="621">
        <v>2642</v>
      </c>
      <c r="AB31" s="621"/>
      <c r="AC31" s="621"/>
      <c r="AD31" s="621"/>
      <c r="AE31" s="621"/>
      <c r="AF31" s="621">
        <v>3180</v>
      </c>
      <c r="AG31" s="621"/>
      <c r="AH31" s="621"/>
      <c r="AI31" s="621"/>
      <c r="AJ31" s="708"/>
      <c r="AK31" s="716">
        <v>53923</v>
      </c>
      <c r="AL31" s="716"/>
      <c r="AM31" s="716"/>
      <c r="AN31" s="716"/>
      <c r="AO31" s="716"/>
      <c r="AP31" s="716"/>
      <c r="AQ31" s="716">
        <v>53683</v>
      </c>
      <c r="AR31" s="716"/>
      <c r="AS31" s="716"/>
      <c r="AT31" s="716"/>
      <c r="AU31" s="716"/>
      <c r="AV31" s="716"/>
      <c r="AW31" s="716">
        <v>63139</v>
      </c>
      <c r="AX31" s="716"/>
      <c r="AY31" s="716"/>
      <c r="AZ31" s="716"/>
      <c r="BA31" s="716"/>
      <c r="BB31" s="716"/>
      <c r="BC31" s="56"/>
      <c r="BE31" s="138"/>
      <c r="BF31" s="138"/>
      <c r="BG31" s="138"/>
      <c r="BH31" s="138"/>
      <c r="BI31" s="138"/>
      <c r="BJ31" s="138"/>
      <c r="BL31" s="56"/>
      <c r="BM31" s="56"/>
      <c r="BN31" s="56"/>
      <c r="BO31" s="56"/>
      <c r="BP31" s="56"/>
      <c r="BQ31" s="56"/>
      <c r="BR31" s="56"/>
      <c r="BS31" s="56"/>
      <c r="BT31" s="56"/>
      <c r="BU31" s="56"/>
      <c r="BV31" s="56"/>
      <c r="BW31" s="56"/>
      <c r="BX31" s="56"/>
      <c r="BY31" s="56"/>
      <c r="BZ31" s="56"/>
      <c r="CA31" s="56"/>
      <c r="CB31" s="56"/>
      <c r="CC31" s="65"/>
      <c r="CD31" s="65"/>
      <c r="CE31" s="65"/>
      <c r="CF31" s="65"/>
      <c r="CG31" s="65"/>
      <c r="CH31" s="65"/>
      <c r="CI31" s="65"/>
      <c r="CJ31" s="65"/>
      <c r="CK31" s="65"/>
      <c r="CL31" s="65"/>
      <c r="CM31" s="65"/>
      <c r="CN31" s="65"/>
      <c r="CO31" s="65"/>
      <c r="CP31" s="65"/>
      <c r="CQ31" s="65"/>
      <c r="CR31" s="65"/>
      <c r="CS31" s="65"/>
      <c r="CT31" s="65"/>
      <c r="CU31" s="65"/>
      <c r="CV31" s="65"/>
      <c r="CW31" s="65"/>
      <c r="CX31" s="65"/>
      <c r="CY31" s="622"/>
      <c r="CZ31" s="622"/>
      <c r="DA31" s="622"/>
      <c r="DB31" s="622"/>
      <c r="DC31" s="622"/>
      <c r="DD31" s="622"/>
      <c r="DE31" s="622"/>
      <c r="DF31" s="634"/>
      <c r="DG31" s="634"/>
      <c r="DH31" s="634"/>
      <c r="DI31" s="634"/>
      <c r="DJ31" s="634"/>
      <c r="DK31" s="634"/>
      <c r="DL31" s="634"/>
    </row>
    <row r="32" spans="1:116" ht="15.9" customHeight="1">
      <c r="C32" s="707" t="s">
        <v>184</v>
      </c>
      <c r="D32" s="707"/>
      <c r="E32" s="707"/>
      <c r="F32" s="707"/>
      <c r="G32" s="707"/>
      <c r="H32" s="707"/>
      <c r="I32" s="707"/>
      <c r="J32" s="707"/>
      <c r="K32" s="707"/>
      <c r="L32" s="707"/>
      <c r="M32" s="707"/>
      <c r="N32" s="707"/>
      <c r="O32" s="707"/>
      <c r="P32" s="707"/>
      <c r="Q32" s="707"/>
      <c r="R32" s="707"/>
      <c r="S32" s="707"/>
      <c r="T32" s="707"/>
      <c r="U32" s="56"/>
      <c r="V32" s="712">
        <v>5740</v>
      </c>
      <c r="W32" s="621"/>
      <c r="X32" s="621"/>
      <c r="Y32" s="621"/>
      <c r="Z32" s="621"/>
      <c r="AA32" s="621">
        <v>5553</v>
      </c>
      <c r="AB32" s="621"/>
      <c r="AC32" s="621"/>
      <c r="AD32" s="621"/>
      <c r="AE32" s="621"/>
      <c r="AF32" s="621">
        <v>5365</v>
      </c>
      <c r="AG32" s="621"/>
      <c r="AH32" s="621"/>
      <c r="AI32" s="621"/>
      <c r="AJ32" s="708"/>
      <c r="AK32" s="716">
        <v>134699</v>
      </c>
      <c r="AL32" s="716"/>
      <c r="AM32" s="716"/>
      <c r="AN32" s="716"/>
      <c r="AO32" s="716"/>
      <c r="AP32" s="716"/>
      <c r="AQ32" s="716">
        <v>136828</v>
      </c>
      <c r="AR32" s="716"/>
      <c r="AS32" s="716"/>
      <c r="AT32" s="716"/>
      <c r="AU32" s="716"/>
      <c r="AV32" s="716"/>
      <c r="AW32" s="716">
        <v>139274</v>
      </c>
      <c r="AX32" s="716"/>
      <c r="AY32" s="716"/>
      <c r="AZ32" s="716"/>
      <c r="BA32" s="716"/>
      <c r="BB32" s="716"/>
      <c r="BC32" s="56"/>
      <c r="BE32" s="138"/>
      <c r="BF32" s="138"/>
      <c r="BG32" s="138"/>
      <c r="BH32" s="138"/>
      <c r="BI32" s="138"/>
      <c r="BJ32" s="138"/>
      <c r="BL32" s="56"/>
      <c r="BM32" s="56"/>
      <c r="BN32" s="56"/>
      <c r="BO32" s="56"/>
      <c r="BP32" s="56"/>
      <c r="BQ32" s="56"/>
      <c r="BR32" s="56"/>
      <c r="BS32" s="56"/>
      <c r="BT32" s="56"/>
      <c r="BU32" s="56"/>
      <c r="BV32" s="56"/>
      <c r="BW32" s="56"/>
      <c r="BX32" s="56"/>
      <c r="BY32" s="56"/>
      <c r="BZ32" s="56"/>
      <c r="CA32" s="56"/>
      <c r="CB32" s="56"/>
      <c r="CC32" s="65"/>
      <c r="CD32" s="65"/>
      <c r="CE32" s="65"/>
      <c r="CF32" s="65"/>
      <c r="CG32" s="65"/>
      <c r="CH32" s="65"/>
      <c r="CI32" s="65"/>
      <c r="CJ32" s="65"/>
      <c r="CK32" s="65"/>
      <c r="CL32" s="65"/>
      <c r="CM32" s="65"/>
      <c r="CN32" s="65"/>
      <c r="CO32" s="65"/>
      <c r="CP32" s="65"/>
      <c r="CQ32" s="65"/>
      <c r="CR32" s="65"/>
      <c r="CS32" s="65"/>
      <c r="CT32" s="65"/>
      <c r="CU32" s="65"/>
      <c r="CV32" s="65"/>
      <c r="CW32" s="65"/>
      <c r="CX32" s="65"/>
      <c r="CY32" s="622"/>
      <c r="CZ32" s="622"/>
      <c r="DA32" s="622"/>
      <c r="DB32" s="622"/>
      <c r="DC32" s="622"/>
      <c r="DD32" s="622"/>
      <c r="DE32" s="622"/>
      <c r="DF32" s="634"/>
      <c r="DG32" s="634"/>
      <c r="DH32" s="634"/>
      <c r="DI32" s="634"/>
      <c r="DJ32" s="634"/>
      <c r="DK32" s="634"/>
      <c r="DL32" s="634"/>
    </row>
    <row r="33" spans="2:128" ht="15.9" customHeight="1">
      <c r="C33" s="707" t="s">
        <v>183</v>
      </c>
      <c r="D33" s="707"/>
      <c r="E33" s="707"/>
      <c r="F33" s="707"/>
      <c r="G33" s="707"/>
      <c r="H33" s="707"/>
      <c r="I33" s="707"/>
      <c r="J33" s="707"/>
      <c r="K33" s="707"/>
      <c r="L33" s="707"/>
      <c r="M33" s="707"/>
      <c r="N33" s="707"/>
      <c r="O33" s="707"/>
      <c r="P33" s="707"/>
      <c r="Q33" s="707"/>
      <c r="R33" s="707"/>
      <c r="S33" s="707"/>
      <c r="T33" s="707"/>
      <c r="U33" s="56"/>
      <c r="V33" s="712">
        <v>61620</v>
      </c>
      <c r="W33" s="621"/>
      <c r="X33" s="621"/>
      <c r="Y33" s="621"/>
      <c r="Z33" s="621"/>
      <c r="AA33" s="621">
        <v>59520</v>
      </c>
      <c r="AB33" s="621"/>
      <c r="AC33" s="621"/>
      <c r="AD33" s="621"/>
      <c r="AE33" s="621"/>
      <c r="AF33" s="621">
        <v>54567</v>
      </c>
      <c r="AG33" s="621"/>
      <c r="AH33" s="621"/>
      <c r="AI33" s="621"/>
      <c r="AJ33" s="708"/>
      <c r="AK33" s="716">
        <v>502722</v>
      </c>
      <c r="AL33" s="716"/>
      <c r="AM33" s="716"/>
      <c r="AN33" s="716"/>
      <c r="AO33" s="716"/>
      <c r="AP33" s="716"/>
      <c r="AQ33" s="716">
        <v>489701</v>
      </c>
      <c r="AR33" s="716"/>
      <c r="AS33" s="716"/>
      <c r="AT33" s="716"/>
      <c r="AU33" s="716"/>
      <c r="AV33" s="716"/>
      <c r="AW33" s="716">
        <v>484405</v>
      </c>
      <c r="AX33" s="716"/>
      <c r="AY33" s="716"/>
      <c r="AZ33" s="716"/>
      <c r="BA33" s="716"/>
      <c r="BB33" s="716"/>
      <c r="BC33" s="56"/>
      <c r="BE33" s="138"/>
      <c r="BF33" s="138"/>
      <c r="BG33" s="138"/>
      <c r="BH33" s="138"/>
      <c r="BI33" s="138"/>
      <c r="BJ33" s="138"/>
      <c r="BL33" s="56"/>
      <c r="BM33" s="56"/>
      <c r="BN33" s="56"/>
      <c r="BO33" s="56"/>
      <c r="BP33" s="56"/>
      <c r="BQ33" s="56"/>
      <c r="BR33" s="56"/>
      <c r="BS33" s="56"/>
      <c r="BT33" s="56"/>
      <c r="BU33" s="56"/>
      <c r="BV33" s="56"/>
      <c r="BW33" s="56"/>
      <c r="BX33" s="56"/>
      <c r="BY33" s="56"/>
      <c r="BZ33" s="56"/>
      <c r="CA33" s="56"/>
      <c r="CB33" s="56"/>
      <c r="CC33" s="65"/>
      <c r="CD33" s="65"/>
      <c r="CE33" s="65"/>
      <c r="CF33" s="65"/>
      <c r="CG33" s="65"/>
      <c r="CH33" s="65"/>
      <c r="CI33" s="65"/>
      <c r="CJ33" s="65"/>
      <c r="CK33" s="65"/>
      <c r="CL33" s="65"/>
      <c r="CM33" s="65"/>
      <c r="CN33" s="65"/>
      <c r="CO33" s="65"/>
      <c r="CP33" s="65"/>
      <c r="CQ33" s="65"/>
      <c r="CR33" s="65"/>
      <c r="CS33" s="65"/>
      <c r="CT33" s="65"/>
      <c r="CU33" s="65"/>
      <c r="CV33" s="65"/>
      <c r="CW33" s="65"/>
      <c r="CX33" s="65"/>
      <c r="CY33" s="622"/>
      <c r="CZ33" s="622"/>
      <c r="DA33" s="622"/>
      <c r="DB33" s="622"/>
      <c r="DC33" s="622"/>
      <c r="DD33" s="622"/>
      <c r="DE33" s="622"/>
      <c r="DF33" s="634"/>
      <c r="DG33" s="634"/>
      <c r="DH33" s="634"/>
      <c r="DI33" s="634"/>
      <c r="DJ33" s="634"/>
      <c r="DK33" s="634"/>
      <c r="DL33" s="634"/>
    </row>
    <row r="34" spans="2:128" ht="15.9" customHeight="1">
      <c r="C34" s="707" t="s">
        <v>182</v>
      </c>
      <c r="D34" s="707"/>
      <c r="E34" s="707"/>
      <c r="F34" s="707"/>
      <c r="G34" s="707"/>
      <c r="H34" s="707"/>
      <c r="I34" s="707"/>
      <c r="J34" s="707"/>
      <c r="K34" s="707"/>
      <c r="L34" s="707"/>
      <c r="M34" s="707"/>
      <c r="N34" s="707"/>
      <c r="O34" s="707"/>
      <c r="P34" s="707"/>
      <c r="Q34" s="707"/>
      <c r="R34" s="707"/>
      <c r="S34" s="707"/>
      <c r="T34" s="707"/>
      <c r="U34" s="56"/>
      <c r="V34" s="712">
        <v>3707</v>
      </c>
      <c r="W34" s="621"/>
      <c r="X34" s="621"/>
      <c r="Y34" s="621"/>
      <c r="Z34" s="621"/>
      <c r="AA34" s="621">
        <v>3534</v>
      </c>
      <c r="AB34" s="621"/>
      <c r="AC34" s="621"/>
      <c r="AD34" s="621"/>
      <c r="AE34" s="621"/>
      <c r="AF34" s="621">
        <v>3550</v>
      </c>
      <c r="AG34" s="621"/>
      <c r="AH34" s="621"/>
      <c r="AI34" s="621"/>
      <c r="AJ34" s="708"/>
      <c r="AK34" s="716">
        <v>58769</v>
      </c>
      <c r="AL34" s="716"/>
      <c r="AM34" s="716"/>
      <c r="AN34" s="716"/>
      <c r="AO34" s="716"/>
      <c r="AP34" s="716"/>
      <c r="AQ34" s="716">
        <v>59311</v>
      </c>
      <c r="AR34" s="716"/>
      <c r="AS34" s="716"/>
      <c r="AT34" s="716"/>
      <c r="AU34" s="716"/>
      <c r="AV34" s="716"/>
      <c r="AW34" s="716">
        <v>56443</v>
      </c>
      <c r="AX34" s="716"/>
      <c r="AY34" s="716"/>
      <c r="AZ34" s="716"/>
      <c r="BA34" s="716"/>
      <c r="BB34" s="716"/>
      <c r="BC34" s="65"/>
      <c r="BD34" s="65"/>
      <c r="BE34" s="138"/>
      <c r="BF34" s="138"/>
      <c r="BG34" s="138"/>
      <c r="BH34" s="138"/>
      <c r="BI34" s="138"/>
      <c r="BJ34" s="138"/>
      <c r="BL34" s="56"/>
      <c r="BM34" s="56"/>
      <c r="BN34" s="56"/>
      <c r="BO34" s="56"/>
      <c r="BP34" s="56"/>
      <c r="BQ34" s="56"/>
      <c r="BR34" s="56"/>
      <c r="BS34" s="56"/>
      <c r="BT34" s="56"/>
      <c r="BU34" s="56"/>
      <c r="BV34" s="56"/>
      <c r="BW34" s="56"/>
      <c r="BX34" s="56"/>
      <c r="BY34" s="56"/>
      <c r="BZ34" s="56"/>
      <c r="CA34" s="56"/>
      <c r="CB34" s="56"/>
      <c r="CC34" s="65"/>
      <c r="CD34" s="65"/>
      <c r="CE34" s="65"/>
      <c r="CF34" s="65"/>
      <c r="CG34" s="65"/>
      <c r="CH34" s="65"/>
      <c r="CI34" s="65"/>
      <c r="CJ34" s="65"/>
      <c r="CK34" s="65"/>
      <c r="CL34" s="65"/>
      <c r="CM34" s="65"/>
      <c r="CN34" s="65"/>
      <c r="CO34" s="65"/>
      <c r="CP34" s="65"/>
      <c r="CQ34" s="65"/>
      <c r="CR34" s="65"/>
      <c r="CS34" s="65"/>
      <c r="CT34" s="65"/>
      <c r="CU34" s="65"/>
      <c r="CV34" s="65"/>
      <c r="CW34" s="65"/>
      <c r="CX34" s="65"/>
      <c r="CY34" s="622"/>
      <c r="CZ34" s="622"/>
      <c r="DA34" s="622"/>
      <c r="DB34" s="622"/>
      <c r="DC34" s="622"/>
      <c r="DD34" s="622"/>
      <c r="DE34" s="622"/>
      <c r="DF34" s="634"/>
      <c r="DG34" s="634"/>
      <c r="DH34" s="634"/>
      <c r="DI34" s="634"/>
      <c r="DJ34" s="634"/>
      <c r="DK34" s="634"/>
      <c r="DL34" s="634"/>
    </row>
    <row r="35" spans="2:128" ht="15.9" customHeight="1">
      <c r="C35" s="707" t="s">
        <v>181</v>
      </c>
      <c r="D35" s="707"/>
      <c r="E35" s="707"/>
      <c r="F35" s="707"/>
      <c r="G35" s="707"/>
      <c r="H35" s="707"/>
      <c r="I35" s="707"/>
      <c r="J35" s="707"/>
      <c r="K35" s="707"/>
      <c r="L35" s="707"/>
      <c r="M35" s="707"/>
      <c r="N35" s="707"/>
      <c r="O35" s="707"/>
      <c r="P35" s="707"/>
      <c r="Q35" s="707"/>
      <c r="R35" s="707"/>
      <c r="S35" s="707"/>
      <c r="T35" s="707"/>
      <c r="U35" s="56"/>
      <c r="V35" s="712">
        <v>14132</v>
      </c>
      <c r="W35" s="621"/>
      <c r="X35" s="621"/>
      <c r="Y35" s="621"/>
      <c r="Z35" s="621"/>
      <c r="AA35" s="621">
        <v>12847</v>
      </c>
      <c r="AB35" s="621"/>
      <c r="AC35" s="621"/>
      <c r="AD35" s="621"/>
      <c r="AE35" s="621"/>
      <c r="AF35" s="621">
        <v>14360</v>
      </c>
      <c r="AG35" s="621"/>
      <c r="AH35" s="621"/>
      <c r="AI35" s="621"/>
      <c r="AJ35" s="708"/>
      <c r="AK35" s="716">
        <v>61645</v>
      </c>
      <c r="AL35" s="716"/>
      <c r="AM35" s="716"/>
      <c r="AN35" s="716"/>
      <c r="AO35" s="716"/>
      <c r="AP35" s="716"/>
      <c r="AQ35" s="716">
        <v>59991</v>
      </c>
      <c r="AR35" s="716"/>
      <c r="AS35" s="716"/>
      <c r="AT35" s="716"/>
      <c r="AU35" s="716"/>
      <c r="AV35" s="716"/>
      <c r="AW35" s="716">
        <v>67785</v>
      </c>
      <c r="AX35" s="716"/>
      <c r="AY35" s="716"/>
      <c r="AZ35" s="716"/>
      <c r="BA35" s="716"/>
      <c r="BB35" s="716"/>
      <c r="BC35" s="65"/>
      <c r="BD35" s="65"/>
      <c r="BE35" s="138"/>
      <c r="BF35" s="138"/>
      <c r="BG35" s="138"/>
      <c r="BH35" s="138"/>
      <c r="BI35" s="138"/>
      <c r="BJ35" s="138"/>
      <c r="BL35" s="56"/>
      <c r="BM35" s="137"/>
      <c r="BN35" s="137"/>
      <c r="BO35" s="137"/>
      <c r="BP35" s="137"/>
      <c r="BQ35" s="137"/>
      <c r="BR35" s="137"/>
      <c r="BS35" s="137"/>
      <c r="BT35" s="137"/>
      <c r="BU35" s="137"/>
      <c r="BV35" s="137"/>
      <c r="BW35" s="137"/>
      <c r="BX35" s="137"/>
      <c r="BY35" s="137"/>
      <c r="BZ35" s="137"/>
      <c r="CA35" s="137"/>
      <c r="CB35" s="56"/>
      <c r="CC35" s="64"/>
      <c r="CD35" s="64"/>
      <c r="CE35" s="64"/>
      <c r="CF35" s="64"/>
      <c r="CG35" s="64"/>
      <c r="CH35" s="65"/>
      <c r="CI35" s="65"/>
      <c r="CJ35" s="65"/>
      <c r="CK35" s="65"/>
      <c r="CL35" s="65"/>
      <c r="CM35" s="65"/>
      <c r="CN35" s="65"/>
      <c r="CO35" s="65"/>
      <c r="CP35" s="65"/>
      <c r="CQ35" s="65"/>
      <c r="CR35" s="64"/>
      <c r="CS35" s="64"/>
      <c r="CT35" s="64"/>
      <c r="CU35" s="64"/>
      <c r="CV35" s="64"/>
      <c r="CW35" s="64"/>
      <c r="CX35" s="64"/>
      <c r="CY35" s="64"/>
      <c r="CZ35" s="64"/>
      <c r="DA35" s="64"/>
      <c r="DB35" s="64"/>
      <c r="DC35" s="64"/>
      <c r="DD35" s="64"/>
      <c r="DE35" s="64"/>
      <c r="DF35" s="65"/>
      <c r="DG35" s="65"/>
      <c r="DH35" s="65"/>
      <c r="DI35" s="65"/>
      <c r="DJ35" s="65"/>
      <c r="DK35" s="65"/>
      <c r="DL35" s="65"/>
    </row>
    <row r="36" spans="2:128" ht="15.9" customHeight="1">
      <c r="C36" s="720" t="s">
        <v>180</v>
      </c>
      <c r="D36" s="720"/>
      <c r="E36" s="720"/>
      <c r="F36" s="720"/>
      <c r="G36" s="720"/>
      <c r="H36" s="720"/>
      <c r="I36" s="720"/>
      <c r="J36" s="720"/>
      <c r="K36" s="720"/>
      <c r="L36" s="720"/>
      <c r="M36" s="720"/>
      <c r="N36" s="720"/>
      <c r="O36" s="720"/>
      <c r="P36" s="720"/>
      <c r="Q36" s="720"/>
      <c r="R36" s="720"/>
      <c r="S36" s="720"/>
      <c r="T36" s="720"/>
      <c r="U36" s="56"/>
      <c r="V36" s="712">
        <v>9324</v>
      </c>
      <c r="W36" s="621"/>
      <c r="X36" s="621"/>
      <c r="Y36" s="621"/>
      <c r="Z36" s="621"/>
      <c r="AA36" s="621">
        <v>9160</v>
      </c>
      <c r="AB36" s="621"/>
      <c r="AC36" s="621"/>
      <c r="AD36" s="621"/>
      <c r="AE36" s="621"/>
      <c r="AF36" s="621">
        <v>10690</v>
      </c>
      <c r="AG36" s="621"/>
      <c r="AH36" s="621"/>
      <c r="AI36" s="621"/>
      <c r="AJ36" s="708"/>
      <c r="AK36" s="716">
        <v>60808</v>
      </c>
      <c r="AL36" s="716"/>
      <c r="AM36" s="716"/>
      <c r="AN36" s="716"/>
      <c r="AO36" s="716"/>
      <c r="AP36" s="716"/>
      <c r="AQ36" s="716">
        <v>66173</v>
      </c>
      <c r="AR36" s="716"/>
      <c r="AS36" s="716"/>
      <c r="AT36" s="716"/>
      <c r="AU36" s="716"/>
      <c r="AV36" s="716"/>
      <c r="AW36" s="716">
        <v>78177</v>
      </c>
      <c r="AX36" s="716"/>
      <c r="AY36" s="716"/>
      <c r="AZ36" s="716"/>
      <c r="BA36" s="716"/>
      <c r="BB36" s="716"/>
      <c r="BC36" s="65"/>
      <c r="BD36" s="65"/>
      <c r="BE36" s="138"/>
      <c r="BF36" s="138"/>
      <c r="BG36" s="138"/>
      <c r="BH36" s="138"/>
      <c r="BI36" s="138"/>
      <c r="BJ36" s="138"/>
      <c r="BL36" s="56"/>
      <c r="BM36" s="137"/>
      <c r="BN36" s="137"/>
      <c r="BO36" s="137"/>
      <c r="BP36" s="137"/>
      <c r="BQ36" s="137"/>
      <c r="BR36" s="137"/>
      <c r="BS36" s="137"/>
      <c r="BT36" s="137"/>
      <c r="BU36" s="137"/>
      <c r="BV36" s="137"/>
      <c r="BW36" s="137"/>
      <c r="BX36" s="137"/>
      <c r="BY36" s="137"/>
      <c r="BZ36" s="137"/>
      <c r="CA36" s="137"/>
      <c r="CB36" s="56"/>
      <c r="CC36" s="64"/>
      <c r="CD36" s="64"/>
      <c r="CE36" s="64"/>
      <c r="CF36" s="64"/>
      <c r="CG36" s="64"/>
      <c r="CH36" s="65"/>
      <c r="CI36" s="65"/>
      <c r="CJ36" s="65"/>
      <c r="CK36" s="65"/>
      <c r="CL36" s="65"/>
      <c r="CM36" s="65"/>
      <c r="CN36" s="65"/>
      <c r="CO36" s="65"/>
      <c r="CP36" s="65"/>
      <c r="CQ36" s="65"/>
      <c r="CR36" s="64"/>
      <c r="CS36" s="64"/>
      <c r="CT36" s="64"/>
      <c r="CU36" s="64"/>
      <c r="CV36" s="64"/>
      <c r="CW36" s="64"/>
      <c r="CX36" s="64"/>
      <c r="CY36" s="64"/>
      <c r="CZ36" s="64"/>
      <c r="DA36" s="64"/>
      <c r="DB36" s="64"/>
      <c r="DC36" s="64"/>
      <c r="DD36" s="64"/>
      <c r="DE36" s="64"/>
      <c r="DF36" s="65"/>
      <c r="DG36" s="65"/>
      <c r="DH36" s="65"/>
      <c r="DI36" s="65"/>
      <c r="DJ36" s="65"/>
      <c r="DK36" s="65"/>
      <c r="DL36" s="65"/>
    </row>
    <row r="37" spans="2:128" ht="15.9" customHeight="1">
      <c r="C37" s="707" t="s">
        <v>179</v>
      </c>
      <c r="D37" s="707"/>
      <c r="E37" s="707"/>
      <c r="F37" s="707"/>
      <c r="G37" s="707"/>
      <c r="H37" s="707"/>
      <c r="I37" s="707"/>
      <c r="J37" s="707"/>
      <c r="K37" s="707"/>
      <c r="L37" s="707"/>
      <c r="M37" s="707"/>
      <c r="N37" s="707"/>
      <c r="O37" s="707"/>
      <c r="P37" s="707"/>
      <c r="Q37" s="707"/>
      <c r="R37" s="707"/>
      <c r="S37" s="707"/>
      <c r="T37" s="707"/>
      <c r="U37" s="56"/>
      <c r="V37" s="712">
        <v>28694</v>
      </c>
      <c r="W37" s="621"/>
      <c r="X37" s="621"/>
      <c r="Y37" s="621"/>
      <c r="Z37" s="621"/>
      <c r="AA37" s="621">
        <v>27481</v>
      </c>
      <c r="AB37" s="621"/>
      <c r="AC37" s="621"/>
      <c r="AD37" s="621"/>
      <c r="AE37" s="621"/>
      <c r="AF37" s="621">
        <v>24756</v>
      </c>
      <c r="AG37" s="621"/>
      <c r="AH37" s="621"/>
      <c r="AI37" s="621"/>
      <c r="AJ37" s="708"/>
      <c r="AK37" s="716">
        <v>214228</v>
      </c>
      <c r="AL37" s="716"/>
      <c r="AM37" s="716"/>
      <c r="AN37" s="716"/>
      <c r="AO37" s="716"/>
      <c r="AP37" s="716"/>
      <c r="AQ37" s="716">
        <v>212562</v>
      </c>
      <c r="AR37" s="716"/>
      <c r="AS37" s="716"/>
      <c r="AT37" s="716"/>
      <c r="AU37" s="716"/>
      <c r="AV37" s="716"/>
      <c r="AW37" s="716">
        <v>195226</v>
      </c>
      <c r="AX37" s="716"/>
      <c r="AY37" s="716"/>
      <c r="AZ37" s="716"/>
      <c r="BA37" s="716"/>
      <c r="BB37" s="716"/>
      <c r="BC37" s="65"/>
      <c r="BD37" s="65"/>
      <c r="BE37" s="138"/>
      <c r="BF37" s="138"/>
      <c r="BG37" s="138"/>
      <c r="BH37" s="138"/>
      <c r="BI37" s="138"/>
      <c r="BJ37" s="138"/>
      <c r="BL37" s="56"/>
      <c r="BM37" s="137"/>
      <c r="BN37" s="137"/>
      <c r="BO37" s="137"/>
      <c r="BP37" s="137"/>
      <c r="BQ37" s="137"/>
      <c r="BR37" s="137"/>
      <c r="BS37" s="137"/>
      <c r="BT37" s="137"/>
      <c r="BU37" s="137"/>
      <c r="BV37" s="137"/>
      <c r="BW37" s="137"/>
      <c r="BX37" s="137"/>
      <c r="BY37" s="137"/>
      <c r="BZ37" s="137"/>
      <c r="CA37" s="137"/>
      <c r="CB37" s="56"/>
      <c r="CC37" s="64"/>
      <c r="CD37" s="64"/>
      <c r="CE37" s="64"/>
      <c r="CF37" s="64"/>
      <c r="CG37" s="64"/>
      <c r="CH37" s="65"/>
      <c r="CI37" s="65"/>
      <c r="CJ37" s="65"/>
      <c r="CK37" s="65"/>
      <c r="CL37" s="65"/>
      <c r="CM37" s="65"/>
      <c r="CN37" s="65"/>
      <c r="CO37" s="65"/>
      <c r="CP37" s="65"/>
      <c r="CQ37" s="65"/>
      <c r="CR37" s="64"/>
      <c r="CS37" s="64"/>
      <c r="CT37" s="64"/>
      <c r="CU37" s="64"/>
      <c r="CV37" s="64"/>
      <c r="CW37" s="64"/>
      <c r="CX37" s="64"/>
      <c r="CY37" s="64"/>
      <c r="CZ37" s="64"/>
      <c r="DA37" s="64"/>
      <c r="DB37" s="64"/>
      <c r="DC37" s="64"/>
      <c r="DD37" s="64"/>
      <c r="DE37" s="64"/>
      <c r="DF37" s="65"/>
      <c r="DG37" s="65"/>
      <c r="DH37" s="65"/>
      <c r="DI37" s="65"/>
      <c r="DJ37" s="65"/>
      <c r="DK37" s="65"/>
      <c r="DL37" s="65"/>
    </row>
    <row r="38" spans="2:128" ht="15.9" customHeight="1">
      <c r="C38" s="707" t="s">
        <v>178</v>
      </c>
      <c r="D38" s="707"/>
      <c r="E38" s="707"/>
      <c r="F38" s="707"/>
      <c r="G38" s="707"/>
      <c r="H38" s="707"/>
      <c r="I38" s="707"/>
      <c r="J38" s="707"/>
      <c r="K38" s="707"/>
      <c r="L38" s="707"/>
      <c r="M38" s="707"/>
      <c r="N38" s="707"/>
      <c r="O38" s="707"/>
      <c r="P38" s="707"/>
      <c r="Q38" s="707"/>
      <c r="R38" s="707"/>
      <c r="S38" s="707"/>
      <c r="T38" s="707"/>
      <c r="U38" s="56"/>
      <c r="V38" s="712">
        <v>19538</v>
      </c>
      <c r="W38" s="621"/>
      <c r="X38" s="621"/>
      <c r="Y38" s="621"/>
      <c r="Z38" s="621"/>
      <c r="AA38" s="621">
        <v>18990</v>
      </c>
      <c r="AB38" s="621"/>
      <c r="AC38" s="621"/>
      <c r="AD38" s="621"/>
      <c r="AE38" s="621"/>
      <c r="AF38" s="621">
        <v>17527</v>
      </c>
      <c r="AG38" s="621"/>
      <c r="AH38" s="621"/>
      <c r="AI38" s="621"/>
      <c r="AJ38" s="708"/>
      <c r="AK38" s="716">
        <v>99780</v>
      </c>
      <c r="AL38" s="716"/>
      <c r="AM38" s="716"/>
      <c r="AN38" s="716"/>
      <c r="AO38" s="716"/>
      <c r="AP38" s="716"/>
      <c r="AQ38" s="716">
        <v>94632</v>
      </c>
      <c r="AR38" s="716"/>
      <c r="AS38" s="716"/>
      <c r="AT38" s="716"/>
      <c r="AU38" s="716"/>
      <c r="AV38" s="716"/>
      <c r="AW38" s="716">
        <v>83225</v>
      </c>
      <c r="AX38" s="716"/>
      <c r="AY38" s="716"/>
      <c r="AZ38" s="716"/>
      <c r="BA38" s="716"/>
      <c r="BB38" s="716"/>
      <c r="BC38" s="65"/>
      <c r="BD38" s="65"/>
      <c r="BE38" s="138"/>
      <c r="BF38" s="138"/>
      <c r="BG38" s="138"/>
      <c r="BH38" s="138"/>
      <c r="BI38" s="138"/>
      <c r="BJ38" s="138"/>
      <c r="BL38" s="56"/>
      <c r="BM38" s="137"/>
      <c r="BN38" s="137"/>
      <c r="BO38" s="137"/>
      <c r="BP38" s="137"/>
      <c r="BQ38" s="137"/>
      <c r="BR38" s="137"/>
      <c r="BS38" s="137"/>
      <c r="BT38" s="137"/>
      <c r="BU38" s="137"/>
      <c r="BV38" s="137"/>
      <c r="BW38" s="137"/>
      <c r="BX38" s="137"/>
      <c r="BY38" s="137"/>
      <c r="BZ38" s="137"/>
      <c r="CA38" s="137"/>
      <c r="CB38" s="56"/>
      <c r="CC38" s="64"/>
      <c r="CD38" s="64"/>
      <c r="CE38" s="64"/>
      <c r="CF38" s="64"/>
      <c r="CG38" s="64"/>
      <c r="CH38" s="65"/>
      <c r="CI38" s="65"/>
      <c r="CJ38" s="65"/>
      <c r="CK38" s="65"/>
      <c r="CL38" s="65"/>
      <c r="CM38" s="65"/>
      <c r="CN38" s="65"/>
      <c r="CO38" s="65"/>
      <c r="CP38" s="65"/>
      <c r="CQ38" s="65"/>
      <c r="CR38" s="64"/>
      <c r="CS38" s="64"/>
      <c r="CT38" s="64"/>
      <c r="CU38" s="64"/>
      <c r="CV38" s="64"/>
      <c r="CW38" s="64"/>
      <c r="CX38" s="64"/>
      <c r="CY38" s="64"/>
      <c r="CZ38" s="64"/>
      <c r="DA38" s="64"/>
      <c r="DB38" s="64"/>
      <c r="DC38" s="64"/>
      <c r="DD38" s="64"/>
      <c r="DE38" s="64"/>
      <c r="DF38" s="65"/>
      <c r="DG38" s="65"/>
      <c r="DH38" s="65"/>
      <c r="DI38" s="65"/>
      <c r="DJ38" s="65"/>
      <c r="DK38" s="65"/>
      <c r="DL38" s="65"/>
    </row>
    <row r="39" spans="2:128" ht="15.9" customHeight="1">
      <c r="C39" s="707" t="s">
        <v>177</v>
      </c>
      <c r="D39" s="707"/>
      <c r="E39" s="707"/>
      <c r="F39" s="707"/>
      <c r="G39" s="707"/>
      <c r="H39" s="707"/>
      <c r="I39" s="707"/>
      <c r="J39" s="707"/>
      <c r="K39" s="707"/>
      <c r="L39" s="707"/>
      <c r="M39" s="707"/>
      <c r="N39" s="707"/>
      <c r="O39" s="707"/>
      <c r="P39" s="707"/>
      <c r="Q39" s="707"/>
      <c r="R39" s="707"/>
      <c r="S39" s="707"/>
      <c r="T39" s="707"/>
      <c r="U39" s="56"/>
      <c r="V39" s="712">
        <v>6250</v>
      </c>
      <c r="W39" s="621"/>
      <c r="X39" s="621"/>
      <c r="Y39" s="621"/>
      <c r="Z39" s="621"/>
      <c r="AA39" s="621">
        <v>6250</v>
      </c>
      <c r="AB39" s="621"/>
      <c r="AC39" s="621"/>
      <c r="AD39" s="621"/>
      <c r="AE39" s="621"/>
      <c r="AF39" s="621">
        <v>6189</v>
      </c>
      <c r="AG39" s="621"/>
      <c r="AH39" s="621"/>
      <c r="AI39" s="621"/>
      <c r="AJ39" s="708"/>
      <c r="AK39" s="716">
        <v>71651</v>
      </c>
      <c r="AL39" s="716"/>
      <c r="AM39" s="716"/>
      <c r="AN39" s="716"/>
      <c r="AO39" s="716"/>
      <c r="AP39" s="716"/>
      <c r="AQ39" s="716">
        <v>71764</v>
      </c>
      <c r="AR39" s="716"/>
      <c r="AS39" s="716"/>
      <c r="AT39" s="716"/>
      <c r="AU39" s="716"/>
      <c r="AV39" s="716"/>
      <c r="AW39" s="716">
        <v>73936</v>
      </c>
      <c r="AX39" s="716"/>
      <c r="AY39" s="716"/>
      <c r="AZ39" s="716"/>
      <c r="BA39" s="716"/>
      <c r="BB39" s="716"/>
      <c r="BC39" s="65"/>
      <c r="BD39" s="65"/>
      <c r="BE39" s="138"/>
      <c r="BF39" s="138"/>
      <c r="BG39" s="138"/>
      <c r="BH39" s="138"/>
      <c r="BI39" s="138"/>
      <c r="BJ39" s="138"/>
      <c r="BL39" s="56"/>
      <c r="BM39" s="137"/>
      <c r="BN39" s="137"/>
      <c r="BO39" s="137"/>
      <c r="BP39" s="137"/>
      <c r="BQ39" s="137"/>
      <c r="BR39" s="137"/>
      <c r="BS39" s="137"/>
      <c r="BT39" s="137"/>
      <c r="BU39" s="137"/>
      <c r="BV39" s="137"/>
      <c r="BW39" s="137"/>
      <c r="BX39" s="137"/>
      <c r="BY39" s="137"/>
      <c r="BZ39" s="137"/>
      <c r="CA39" s="137"/>
      <c r="CB39" s="56"/>
      <c r="CC39" s="64"/>
      <c r="CD39" s="64"/>
      <c r="CE39" s="64"/>
      <c r="CF39" s="64"/>
      <c r="CG39" s="64"/>
      <c r="CH39" s="65"/>
      <c r="CI39" s="65"/>
      <c r="CJ39" s="65"/>
      <c r="CK39" s="65"/>
      <c r="CL39" s="65"/>
      <c r="CM39" s="65"/>
      <c r="CN39" s="65"/>
      <c r="CO39" s="65"/>
      <c r="CP39" s="65"/>
      <c r="CQ39" s="65"/>
      <c r="CR39" s="64"/>
      <c r="CS39" s="64"/>
      <c r="CT39" s="64"/>
      <c r="CU39" s="64"/>
      <c r="CV39" s="64"/>
      <c r="CW39" s="64"/>
      <c r="CX39" s="64"/>
      <c r="CY39" s="64"/>
      <c r="CZ39" s="64"/>
      <c r="DA39" s="64"/>
      <c r="DB39" s="64"/>
      <c r="DC39" s="64"/>
      <c r="DD39" s="64"/>
      <c r="DE39" s="64"/>
      <c r="DF39" s="65"/>
      <c r="DG39" s="65"/>
      <c r="DH39" s="65"/>
      <c r="DI39" s="65"/>
      <c r="DJ39" s="65"/>
      <c r="DK39" s="65"/>
      <c r="DL39" s="65"/>
    </row>
    <row r="40" spans="2:128" ht="15.9" customHeight="1">
      <c r="C40" s="707" t="s">
        <v>176</v>
      </c>
      <c r="D40" s="707"/>
      <c r="E40" s="707"/>
      <c r="F40" s="707"/>
      <c r="G40" s="707"/>
      <c r="H40" s="707"/>
      <c r="I40" s="707"/>
      <c r="J40" s="707"/>
      <c r="K40" s="707"/>
      <c r="L40" s="707"/>
      <c r="M40" s="707"/>
      <c r="N40" s="707"/>
      <c r="O40" s="707"/>
      <c r="P40" s="707"/>
      <c r="Q40" s="707"/>
      <c r="R40" s="707"/>
      <c r="S40" s="707"/>
      <c r="T40" s="707"/>
      <c r="U40" s="56"/>
      <c r="V40" s="712">
        <v>18359</v>
      </c>
      <c r="W40" s="621"/>
      <c r="X40" s="621"/>
      <c r="Y40" s="621"/>
      <c r="Z40" s="621"/>
      <c r="AA40" s="621">
        <v>18992</v>
      </c>
      <c r="AB40" s="621"/>
      <c r="AC40" s="621"/>
      <c r="AD40" s="621"/>
      <c r="AE40" s="621"/>
      <c r="AF40" s="621">
        <v>21144</v>
      </c>
      <c r="AG40" s="621"/>
      <c r="AH40" s="621"/>
      <c r="AI40" s="621"/>
      <c r="AJ40" s="708"/>
      <c r="AK40" s="716">
        <v>340698</v>
      </c>
      <c r="AL40" s="716"/>
      <c r="AM40" s="716"/>
      <c r="AN40" s="716"/>
      <c r="AO40" s="716"/>
      <c r="AP40" s="716"/>
      <c r="AQ40" s="716">
        <v>352836</v>
      </c>
      <c r="AR40" s="716"/>
      <c r="AS40" s="716"/>
      <c r="AT40" s="716"/>
      <c r="AU40" s="716"/>
      <c r="AV40" s="716"/>
      <c r="AW40" s="716">
        <v>394940</v>
      </c>
      <c r="AX40" s="716"/>
      <c r="AY40" s="716"/>
      <c r="AZ40" s="716"/>
      <c r="BA40" s="716"/>
      <c r="BB40" s="716"/>
      <c r="BC40" s="65"/>
      <c r="BD40" s="65"/>
      <c r="BE40" s="138"/>
      <c r="BF40" s="138"/>
      <c r="BG40" s="138"/>
      <c r="BH40" s="138"/>
      <c r="BI40" s="138"/>
      <c r="BJ40" s="138"/>
      <c r="BL40" s="56"/>
      <c r="BM40" s="137"/>
      <c r="BN40" s="137"/>
      <c r="BO40" s="137"/>
      <c r="BP40" s="137"/>
      <c r="BQ40" s="137"/>
      <c r="BR40" s="137"/>
      <c r="BS40" s="137"/>
      <c r="BT40" s="137"/>
      <c r="BU40" s="137"/>
      <c r="BV40" s="137"/>
      <c r="BW40" s="137"/>
      <c r="BX40" s="137"/>
      <c r="BY40" s="137"/>
      <c r="BZ40" s="137"/>
      <c r="CA40" s="137"/>
      <c r="CB40" s="56"/>
      <c r="CC40" s="64"/>
      <c r="CD40" s="64"/>
      <c r="CE40" s="64"/>
      <c r="CF40" s="64"/>
      <c r="CG40" s="64"/>
      <c r="CH40" s="65"/>
      <c r="CI40" s="65"/>
      <c r="CJ40" s="65"/>
      <c r="CK40" s="65"/>
      <c r="CL40" s="65"/>
      <c r="CM40" s="65"/>
      <c r="CN40" s="65"/>
      <c r="CO40" s="65"/>
      <c r="CP40" s="65"/>
      <c r="CQ40" s="65"/>
      <c r="CR40" s="64"/>
      <c r="CS40" s="64"/>
      <c r="CT40" s="64"/>
      <c r="CU40" s="64"/>
      <c r="CV40" s="64"/>
      <c r="CW40" s="64"/>
      <c r="CX40" s="64"/>
      <c r="CY40" s="64"/>
      <c r="CZ40" s="64"/>
      <c r="DA40" s="64"/>
      <c r="DB40" s="64"/>
      <c r="DC40" s="64"/>
      <c r="DD40" s="64"/>
      <c r="DE40" s="64"/>
      <c r="DF40" s="65"/>
      <c r="DG40" s="65"/>
      <c r="DH40" s="65"/>
      <c r="DI40" s="65"/>
      <c r="DJ40" s="65"/>
      <c r="DK40" s="65"/>
      <c r="DL40" s="65"/>
    </row>
    <row r="41" spans="2:128" ht="15.9" customHeight="1">
      <c r="C41" s="707" t="s">
        <v>175</v>
      </c>
      <c r="D41" s="707"/>
      <c r="E41" s="707"/>
      <c r="F41" s="707"/>
      <c r="G41" s="707"/>
      <c r="H41" s="707"/>
      <c r="I41" s="707"/>
      <c r="J41" s="707"/>
      <c r="K41" s="707"/>
      <c r="L41" s="707"/>
      <c r="M41" s="707"/>
      <c r="N41" s="707"/>
      <c r="O41" s="707"/>
      <c r="P41" s="707"/>
      <c r="Q41" s="707"/>
      <c r="R41" s="707"/>
      <c r="S41" s="707"/>
      <c r="T41" s="707"/>
      <c r="U41" s="56"/>
      <c r="V41" s="712">
        <v>1101</v>
      </c>
      <c r="W41" s="621"/>
      <c r="X41" s="621"/>
      <c r="Y41" s="621"/>
      <c r="Z41" s="621"/>
      <c r="AA41" s="621">
        <v>1110</v>
      </c>
      <c r="AB41" s="621"/>
      <c r="AC41" s="621"/>
      <c r="AD41" s="621"/>
      <c r="AE41" s="621"/>
      <c r="AF41" s="621">
        <v>1073</v>
      </c>
      <c r="AG41" s="621"/>
      <c r="AH41" s="621"/>
      <c r="AI41" s="621"/>
      <c r="AJ41" s="708"/>
      <c r="AK41" s="716">
        <v>19300</v>
      </c>
      <c r="AL41" s="716"/>
      <c r="AM41" s="716"/>
      <c r="AN41" s="716"/>
      <c r="AO41" s="716"/>
      <c r="AP41" s="716"/>
      <c r="AQ41" s="716">
        <v>16846</v>
      </c>
      <c r="AR41" s="716"/>
      <c r="AS41" s="716"/>
      <c r="AT41" s="716"/>
      <c r="AU41" s="716"/>
      <c r="AV41" s="716"/>
      <c r="AW41" s="716">
        <v>15171</v>
      </c>
      <c r="AX41" s="716"/>
      <c r="AY41" s="716"/>
      <c r="AZ41" s="716"/>
      <c r="BA41" s="716"/>
      <c r="BB41" s="716"/>
      <c r="BC41" s="65"/>
      <c r="BD41" s="65"/>
      <c r="BE41" s="138"/>
      <c r="BF41" s="138"/>
      <c r="BG41" s="138"/>
      <c r="BH41" s="138"/>
      <c r="BI41" s="138"/>
      <c r="BJ41" s="138"/>
      <c r="BL41" s="56"/>
      <c r="BM41" s="137"/>
      <c r="BN41" s="137"/>
      <c r="BO41" s="137"/>
      <c r="BP41" s="137"/>
      <c r="BQ41" s="137"/>
      <c r="BR41" s="137"/>
      <c r="BS41" s="137"/>
      <c r="BT41" s="137"/>
      <c r="BU41" s="137"/>
      <c r="BV41" s="137"/>
      <c r="BW41" s="137"/>
      <c r="BX41" s="137"/>
      <c r="BY41" s="137"/>
      <c r="BZ41" s="137"/>
      <c r="CA41" s="137"/>
      <c r="CB41" s="56"/>
      <c r="CC41" s="64"/>
      <c r="CD41" s="64"/>
      <c r="CE41" s="64"/>
      <c r="CF41" s="64"/>
      <c r="CG41" s="64"/>
      <c r="CH41" s="65"/>
      <c r="CI41" s="65"/>
      <c r="CJ41" s="65"/>
      <c r="CK41" s="65"/>
      <c r="CL41" s="65"/>
      <c r="CM41" s="65"/>
      <c r="CN41" s="65"/>
      <c r="CO41" s="65"/>
      <c r="CP41" s="65"/>
      <c r="CQ41" s="65"/>
      <c r="CR41" s="64"/>
      <c r="CS41" s="64"/>
      <c r="CT41" s="64"/>
      <c r="CU41" s="64"/>
      <c r="CV41" s="64"/>
      <c r="CW41" s="64"/>
      <c r="CX41" s="64"/>
      <c r="CY41" s="64"/>
      <c r="CZ41" s="64"/>
      <c r="DA41" s="64"/>
      <c r="DB41" s="64"/>
      <c r="DC41" s="64"/>
      <c r="DD41" s="64"/>
      <c r="DE41" s="64"/>
      <c r="DF41" s="65"/>
      <c r="DG41" s="65"/>
      <c r="DH41" s="65"/>
      <c r="DI41" s="65"/>
      <c r="DJ41" s="65"/>
      <c r="DK41" s="65"/>
      <c r="DL41" s="65"/>
    </row>
    <row r="42" spans="2:128" ht="15.9" customHeight="1">
      <c r="C42" s="721" t="s">
        <v>174</v>
      </c>
      <c r="D42" s="721"/>
      <c r="E42" s="721"/>
      <c r="F42" s="721"/>
      <c r="G42" s="721"/>
      <c r="H42" s="721"/>
      <c r="I42" s="721"/>
      <c r="J42" s="721"/>
      <c r="K42" s="721"/>
      <c r="L42" s="721"/>
      <c r="M42" s="721"/>
      <c r="N42" s="721"/>
      <c r="O42" s="721"/>
      <c r="P42" s="721"/>
      <c r="Q42" s="721"/>
      <c r="R42" s="721"/>
      <c r="S42" s="721"/>
      <c r="T42" s="721"/>
      <c r="U42" s="56"/>
      <c r="V42" s="712">
        <v>14481</v>
      </c>
      <c r="W42" s="621"/>
      <c r="X42" s="621"/>
      <c r="Y42" s="621"/>
      <c r="Z42" s="621"/>
      <c r="AA42" s="621">
        <v>14277</v>
      </c>
      <c r="AB42" s="621"/>
      <c r="AC42" s="621"/>
      <c r="AD42" s="621"/>
      <c r="AE42" s="621"/>
      <c r="AF42" s="621">
        <v>15476</v>
      </c>
      <c r="AG42" s="621"/>
      <c r="AH42" s="621"/>
      <c r="AI42" s="621"/>
      <c r="AJ42" s="708"/>
      <c r="AK42" s="716">
        <v>195771</v>
      </c>
      <c r="AL42" s="716"/>
      <c r="AM42" s="716"/>
      <c r="AN42" s="716"/>
      <c r="AO42" s="716"/>
      <c r="AP42" s="716"/>
      <c r="AQ42" s="716">
        <v>200593</v>
      </c>
      <c r="AR42" s="716"/>
      <c r="AS42" s="716"/>
      <c r="AT42" s="716"/>
      <c r="AU42" s="716"/>
      <c r="AV42" s="716"/>
      <c r="AW42" s="716">
        <v>225483</v>
      </c>
      <c r="AX42" s="716"/>
      <c r="AY42" s="716"/>
      <c r="AZ42" s="716"/>
      <c r="BA42" s="716"/>
      <c r="BB42" s="716"/>
      <c r="BC42" s="65"/>
      <c r="BD42" s="65"/>
      <c r="BE42" s="138"/>
      <c r="BF42" s="138"/>
      <c r="BG42" s="138"/>
      <c r="BH42" s="138"/>
      <c r="BI42" s="138"/>
      <c r="BJ42" s="138"/>
      <c r="BL42" s="56"/>
      <c r="BM42" s="137"/>
      <c r="BN42" s="137"/>
      <c r="BO42" s="137"/>
      <c r="BP42" s="137"/>
      <c r="BQ42" s="137"/>
      <c r="BR42" s="137"/>
      <c r="BS42" s="137"/>
      <c r="BT42" s="137"/>
      <c r="BU42" s="137"/>
      <c r="BV42" s="137"/>
      <c r="BW42" s="137"/>
      <c r="BX42" s="137"/>
      <c r="BY42" s="137"/>
      <c r="BZ42" s="137"/>
      <c r="CA42" s="137"/>
      <c r="CB42" s="56"/>
      <c r="CC42" s="64"/>
      <c r="CD42" s="64"/>
      <c r="CE42" s="64"/>
      <c r="CF42" s="64"/>
      <c r="CG42" s="64"/>
      <c r="CH42" s="65"/>
      <c r="CI42" s="65"/>
      <c r="CJ42" s="65"/>
      <c r="CK42" s="65"/>
      <c r="CL42" s="65"/>
      <c r="CM42" s="65"/>
      <c r="CN42" s="65"/>
      <c r="CO42" s="65"/>
      <c r="CP42" s="65"/>
      <c r="CQ42" s="65"/>
      <c r="CR42" s="64"/>
      <c r="CS42" s="64"/>
      <c r="CT42" s="64"/>
      <c r="CU42" s="64"/>
      <c r="CV42" s="64"/>
      <c r="CW42" s="64"/>
      <c r="CX42" s="64"/>
      <c r="CY42" s="64"/>
      <c r="CZ42" s="64"/>
      <c r="DA42" s="64"/>
      <c r="DB42" s="64"/>
      <c r="DC42" s="64"/>
      <c r="DD42" s="64"/>
      <c r="DE42" s="64"/>
      <c r="DF42" s="65"/>
      <c r="DG42" s="65"/>
      <c r="DH42" s="65"/>
      <c r="DI42" s="65"/>
      <c r="DJ42" s="65"/>
      <c r="DK42" s="65"/>
      <c r="DL42" s="65"/>
    </row>
    <row r="43" spans="2:128" ht="4.5" customHeight="1">
      <c r="B43" s="719"/>
      <c r="C43" s="719"/>
      <c r="D43" s="719"/>
      <c r="E43" s="719"/>
      <c r="F43" s="719"/>
      <c r="G43" s="719"/>
      <c r="H43" s="719"/>
      <c r="I43" s="719"/>
      <c r="J43" s="719"/>
      <c r="K43" s="719"/>
      <c r="L43" s="719"/>
      <c r="M43" s="719"/>
      <c r="N43" s="719"/>
      <c r="O43" s="719"/>
      <c r="P43" s="719"/>
      <c r="Q43" s="134"/>
      <c r="R43" s="134"/>
      <c r="S43" s="134"/>
      <c r="T43" s="134"/>
      <c r="U43" s="134"/>
      <c r="V43" s="136"/>
      <c r="W43" s="134"/>
      <c r="X43" s="134"/>
      <c r="Y43" s="134"/>
      <c r="Z43" s="134"/>
      <c r="AA43" s="134"/>
      <c r="AB43" s="135"/>
      <c r="AC43" s="134"/>
      <c r="AD43" s="134"/>
      <c r="AE43" s="134"/>
      <c r="AF43" s="134"/>
      <c r="AG43" s="134"/>
      <c r="AH43" s="73"/>
      <c r="AI43" s="131"/>
      <c r="AJ43" s="133"/>
      <c r="AK43" s="132"/>
      <c r="AL43" s="131"/>
      <c r="AM43" s="131"/>
      <c r="AN43" s="131"/>
      <c r="AO43" s="131"/>
      <c r="AP43" s="131"/>
      <c r="AQ43" s="131"/>
      <c r="AR43" s="131"/>
      <c r="AS43" s="131"/>
      <c r="AT43" s="131"/>
      <c r="AU43" s="131"/>
      <c r="AV43" s="131"/>
      <c r="AW43" s="131"/>
      <c r="AX43" s="131"/>
      <c r="AY43" s="131"/>
      <c r="AZ43" s="131"/>
      <c r="BA43" s="131"/>
      <c r="BB43" s="131"/>
      <c r="BC43" s="56"/>
      <c r="BD43" s="35"/>
      <c r="BE43" s="35"/>
      <c r="BF43" s="35"/>
      <c r="BG43" s="35"/>
      <c r="BH43" s="35"/>
      <c r="BI43" s="35"/>
      <c r="BJ43" s="35"/>
      <c r="BK43" s="35"/>
      <c r="BL43" s="35"/>
      <c r="BM43" s="35"/>
      <c r="BN43" s="35"/>
      <c r="BO43" s="35"/>
      <c r="BP43" s="130"/>
      <c r="BQ43" s="130"/>
      <c r="BR43" s="130"/>
      <c r="BS43" s="130"/>
      <c r="BT43" s="130"/>
      <c r="BU43" s="130"/>
      <c r="BV43" s="130"/>
      <c r="BX43" s="129"/>
      <c r="BY43" s="56"/>
      <c r="BZ43" s="56"/>
      <c r="CA43" s="56"/>
      <c r="CB43" s="56"/>
      <c r="CC43" s="56"/>
      <c r="CD43" s="56"/>
      <c r="CE43" s="56"/>
      <c r="CF43" s="56"/>
      <c r="CG43" s="56"/>
      <c r="CH43" s="56"/>
      <c r="CI43" s="56"/>
      <c r="CJ43" s="56"/>
      <c r="CK43" s="56"/>
      <c r="CL43" s="56"/>
      <c r="CM43" s="56"/>
      <c r="CN43" s="56"/>
      <c r="CO43" s="35"/>
      <c r="CP43" s="35"/>
      <c r="CQ43" s="35"/>
      <c r="CR43" s="35"/>
      <c r="CS43" s="35"/>
      <c r="CT43" s="35"/>
      <c r="CU43" s="35"/>
      <c r="CV43" s="35"/>
      <c r="CW43" s="35"/>
      <c r="CX43" s="35"/>
      <c r="CY43" s="717"/>
      <c r="CZ43" s="717"/>
      <c r="DA43" s="717"/>
      <c r="DB43" s="717"/>
      <c r="DC43" s="717"/>
      <c r="DD43" s="718"/>
      <c r="DE43" s="718"/>
      <c r="DF43" s="718"/>
      <c r="DG43" s="718"/>
      <c r="DH43" s="718"/>
      <c r="DI43" s="718"/>
      <c r="DJ43" s="718"/>
      <c r="DK43" s="718"/>
      <c r="DL43" s="718"/>
      <c r="DM43" s="718"/>
      <c r="DN43" s="718"/>
      <c r="DO43" s="718"/>
      <c r="DP43" s="718"/>
      <c r="DQ43" s="718"/>
      <c r="DR43" s="717"/>
      <c r="DS43" s="717"/>
      <c r="DT43" s="717"/>
      <c r="DU43" s="717"/>
      <c r="DV43" s="717"/>
      <c r="DW43" s="717"/>
      <c r="DX43" s="717"/>
    </row>
    <row r="44" spans="2:128" s="28" customFormat="1" ht="12.9" customHeight="1">
      <c r="B44" s="28" t="s">
        <v>173</v>
      </c>
      <c r="S44" s="128"/>
      <c r="T44" s="128"/>
      <c r="U44" s="128"/>
      <c r="V44" s="128"/>
      <c r="W44" s="128"/>
      <c r="X44" s="128"/>
      <c r="Y44" s="128"/>
      <c r="Z44" s="128"/>
      <c r="AA44" s="128"/>
      <c r="AB44" s="128"/>
      <c r="AC44" s="128"/>
      <c r="AD44" s="128"/>
      <c r="AE44" s="128"/>
      <c r="AF44" s="128"/>
      <c r="BC44" s="32"/>
      <c r="BD44" s="32"/>
    </row>
    <row r="45" spans="2:128" s="28" customFormat="1" ht="12.9" customHeight="1">
      <c r="B45" s="28" t="s">
        <v>172</v>
      </c>
      <c r="BC45" s="32"/>
      <c r="BD45" s="32"/>
    </row>
    <row r="46" spans="2:128" s="28" customFormat="1" ht="12.9" customHeight="1">
      <c r="B46" s="28" t="s">
        <v>171</v>
      </c>
      <c r="BD46" s="32"/>
      <c r="BE46" s="32"/>
    </row>
    <row r="47" spans="2:128" s="28" customFormat="1" ht="12.9" customHeight="1">
      <c r="BD47" s="32"/>
      <c r="BE47" s="32"/>
    </row>
    <row r="48" spans="2:128" s="28" customFormat="1" ht="12.9" customHeight="1">
      <c r="BC48" s="32"/>
      <c r="BD48" s="32"/>
    </row>
    <row r="49" spans="1:56" s="124" customFormat="1" ht="12.9" customHeight="1">
      <c r="A49" s="127"/>
      <c r="BC49" s="126"/>
      <c r="BD49" s="125"/>
    </row>
    <row r="50" spans="1:56" s="28" customFormat="1" ht="12.9" customHeight="1"/>
    <row r="51" spans="1:56" s="28" customFormat="1" ht="12.9" customHeight="1"/>
    <row r="52" spans="1:56" s="28" customFormat="1" ht="12.9" customHeight="1"/>
    <row r="53" spans="1:56" s="28" customFormat="1" ht="12.9" customHeight="1">
      <c r="BC53" s="29"/>
    </row>
  </sheetData>
  <mergeCells count="230">
    <mergeCell ref="AQ22:AV22"/>
    <mergeCell ref="AA24:AE24"/>
    <mergeCell ref="AF24:AJ24"/>
    <mergeCell ref="E13:F13"/>
    <mergeCell ref="AF22:AJ22"/>
    <mergeCell ref="AA22:AE22"/>
    <mergeCell ref="V22:Z22"/>
    <mergeCell ref="C26:T26"/>
    <mergeCell ref="E12:F12"/>
    <mergeCell ref="I12:O12"/>
    <mergeCell ref="P12:V12"/>
    <mergeCell ref="W12:AC12"/>
    <mergeCell ref="AD12:AJ12"/>
    <mergeCell ref="AL12:AO12"/>
    <mergeCell ref="AK25:AP25"/>
    <mergeCell ref="AK26:AP26"/>
    <mergeCell ref="C25:T25"/>
    <mergeCell ref="B21:U22"/>
    <mergeCell ref="B24:T24"/>
    <mergeCell ref="V24:Z24"/>
    <mergeCell ref="AK22:AP22"/>
    <mergeCell ref="AK24:AP24"/>
    <mergeCell ref="AQ25:AV26"/>
    <mergeCell ref="AK39:AP39"/>
    <mergeCell ref="AK42:AP42"/>
    <mergeCell ref="AK40:AP40"/>
    <mergeCell ref="AK41:AP41"/>
    <mergeCell ref="AQ30:AV30"/>
    <mergeCell ref="AQ31:AV31"/>
    <mergeCell ref="AQ38:AV38"/>
    <mergeCell ref="AQ39:AV39"/>
    <mergeCell ref="AK38:AP38"/>
    <mergeCell ref="AK30:AP30"/>
    <mergeCell ref="V31:Z31"/>
    <mergeCell ref="V25:Z25"/>
    <mergeCell ref="V33:Z33"/>
    <mergeCell ref="V34:Z34"/>
    <mergeCell ref="V35:Z35"/>
    <mergeCell ref="V27:Z27"/>
    <mergeCell ref="AW34:BB34"/>
    <mergeCell ref="AW31:BB31"/>
    <mergeCell ref="AK32:AP32"/>
    <mergeCell ref="AK27:AP27"/>
    <mergeCell ref="AK28:AP28"/>
    <mergeCell ref="AK29:AP29"/>
    <mergeCell ref="AK33:AP33"/>
    <mergeCell ref="AK34:AP34"/>
    <mergeCell ref="AQ27:AV27"/>
    <mergeCell ref="AQ28:AV28"/>
    <mergeCell ref="AQ29:AV29"/>
    <mergeCell ref="AW32:BB32"/>
    <mergeCell ref="AW33:BB33"/>
    <mergeCell ref="AQ32:AV32"/>
    <mergeCell ref="AQ33:AV33"/>
    <mergeCell ref="AQ34:AV34"/>
    <mergeCell ref="AQ35:AV35"/>
    <mergeCell ref="AA25:AE26"/>
    <mergeCell ref="V40:Z40"/>
    <mergeCell ref="V41:Z41"/>
    <mergeCell ref="V37:Z37"/>
    <mergeCell ref="AA35:AE35"/>
    <mergeCell ref="AA36:AE36"/>
    <mergeCell ref="AA37:AE37"/>
    <mergeCell ref="AA38:AE38"/>
    <mergeCell ref="AA39:AE39"/>
    <mergeCell ref="AA40:AE40"/>
    <mergeCell ref="E9:F9"/>
    <mergeCell ref="E8:F8"/>
    <mergeCell ref="G7:H7"/>
    <mergeCell ref="B7:D7"/>
    <mergeCell ref="J9:O9"/>
    <mergeCell ref="J7:O7"/>
    <mergeCell ref="J8:O8"/>
    <mergeCell ref="B9:D9"/>
    <mergeCell ref="E11:F11"/>
    <mergeCell ref="I11:O11"/>
    <mergeCell ref="B11:D11"/>
    <mergeCell ref="G11:H11"/>
    <mergeCell ref="B4:H5"/>
    <mergeCell ref="P4:AO4"/>
    <mergeCell ref="V6:AK6"/>
    <mergeCell ref="W5:AC5"/>
    <mergeCell ref="AD5:AJ5"/>
    <mergeCell ref="P5:V5"/>
    <mergeCell ref="I4:O5"/>
    <mergeCell ref="AD7:AJ7"/>
    <mergeCell ref="AQ7:AV7"/>
    <mergeCell ref="E7:F7"/>
    <mergeCell ref="W8:AC8"/>
    <mergeCell ref="AD8:AJ8"/>
    <mergeCell ref="W11:AC11"/>
    <mergeCell ref="V10:AK10"/>
    <mergeCell ref="AQ8:AV8"/>
    <mergeCell ref="AW8:BB8"/>
    <mergeCell ref="AQ12:AV12"/>
    <mergeCell ref="AW4:BB5"/>
    <mergeCell ref="W7:AC7"/>
    <mergeCell ref="AL7:AO7"/>
    <mergeCell ref="AW7:BB7"/>
    <mergeCell ref="AP4:AV5"/>
    <mergeCell ref="P11:V11"/>
    <mergeCell ref="AQ9:AV9"/>
    <mergeCell ref="AK5:AO5"/>
    <mergeCell ref="P7:V7"/>
    <mergeCell ref="W9:AC9"/>
    <mergeCell ref="P8:V8"/>
    <mergeCell ref="AL8:AO8"/>
    <mergeCell ref="P9:V9"/>
    <mergeCell ref="AD9:AJ9"/>
    <mergeCell ref="AD11:AJ11"/>
    <mergeCell ref="AW12:BB12"/>
    <mergeCell ref="CY24:DE24"/>
    <mergeCell ref="DF24:DL24"/>
    <mergeCell ref="AL9:AO9"/>
    <mergeCell ref="AL13:AO13"/>
    <mergeCell ref="AL11:AO11"/>
    <mergeCell ref="AQ11:AV11"/>
    <mergeCell ref="AW22:BB22"/>
    <mergeCell ref="AW11:BB11"/>
    <mergeCell ref="CY33:DE33"/>
    <mergeCell ref="DF33:DL33"/>
    <mergeCell ref="CY25:DE25"/>
    <mergeCell ref="DF25:DL25"/>
    <mergeCell ref="CY26:DE26"/>
    <mergeCell ref="DF26:DL26"/>
    <mergeCell ref="DF27:DL27"/>
    <mergeCell ref="CY28:DE28"/>
    <mergeCell ref="DF28:DL28"/>
    <mergeCell ref="CY27:DE27"/>
    <mergeCell ref="CY30:DE30"/>
    <mergeCell ref="DF30:DL30"/>
    <mergeCell ref="AK31:AP31"/>
    <mergeCell ref="AW9:BB9"/>
    <mergeCell ref="AK21:BB21"/>
    <mergeCell ref="AQ24:AV24"/>
    <mergeCell ref="CY34:DE34"/>
    <mergeCell ref="DF34:DL34"/>
    <mergeCell ref="CY43:DC43"/>
    <mergeCell ref="DD43:DJ43"/>
    <mergeCell ref="CY31:DE31"/>
    <mergeCell ref="DF31:DL31"/>
    <mergeCell ref="CY32:DE32"/>
    <mergeCell ref="DF32:DL32"/>
    <mergeCell ref="CY29:DE29"/>
    <mergeCell ref="DF29:DL29"/>
    <mergeCell ref="B43:P43"/>
    <mergeCell ref="C31:T31"/>
    <mergeCell ref="C36:T36"/>
    <mergeCell ref="C37:T37"/>
    <mergeCell ref="C42:T42"/>
    <mergeCell ref="AF33:AJ33"/>
    <mergeCell ref="AA34:AE34"/>
    <mergeCell ref="AA42:AE42"/>
    <mergeCell ref="C40:T40"/>
    <mergeCell ref="C32:T32"/>
    <mergeCell ref="C33:T33"/>
    <mergeCell ref="C34:T34"/>
    <mergeCell ref="C35:T35"/>
    <mergeCell ref="C41:T41"/>
    <mergeCell ref="AF34:AJ34"/>
    <mergeCell ref="C38:T38"/>
    <mergeCell ref="C39:T39"/>
    <mergeCell ref="AA32:AE32"/>
    <mergeCell ref="AA33:AE33"/>
    <mergeCell ref="AF31:AJ31"/>
    <mergeCell ref="V32:Z32"/>
    <mergeCell ref="V36:Z36"/>
    <mergeCell ref="V42:Z42"/>
    <mergeCell ref="AA41:AE41"/>
    <mergeCell ref="DR43:DX43"/>
    <mergeCell ref="DK43:DQ43"/>
    <mergeCell ref="AF40:AJ40"/>
    <mergeCell ref="AF41:AJ41"/>
    <mergeCell ref="AF42:AJ42"/>
    <mergeCell ref="AQ40:AV40"/>
    <mergeCell ref="AK37:AP37"/>
    <mergeCell ref="AK35:AP35"/>
    <mergeCell ref="AQ41:AV41"/>
    <mergeCell ref="AQ42:AV42"/>
    <mergeCell ref="AW42:BB42"/>
    <mergeCell ref="AF36:AJ36"/>
    <mergeCell ref="AF37:AJ37"/>
    <mergeCell ref="AF35:AJ35"/>
    <mergeCell ref="AW35:BB35"/>
    <mergeCell ref="AW36:BB36"/>
    <mergeCell ref="AW41:BB41"/>
    <mergeCell ref="AW38:BB38"/>
    <mergeCell ref="AW40:BB40"/>
    <mergeCell ref="AW39:BB39"/>
    <mergeCell ref="AW37:BB37"/>
    <mergeCell ref="AQ37:AV37"/>
    <mergeCell ref="AK36:AP36"/>
    <mergeCell ref="AQ36:AV36"/>
    <mergeCell ref="AW25:BB26"/>
    <mergeCell ref="AF38:AJ38"/>
    <mergeCell ref="AF39:AJ39"/>
    <mergeCell ref="AF32:AJ32"/>
    <mergeCell ref="AQ13:AV13"/>
    <mergeCell ref="AF27:AJ27"/>
    <mergeCell ref="AF28:AJ28"/>
    <mergeCell ref="V26:Z26"/>
    <mergeCell ref="AA27:AE27"/>
    <mergeCell ref="AA28:AE28"/>
    <mergeCell ref="AA29:AE29"/>
    <mergeCell ref="V21:AJ21"/>
    <mergeCell ref="AD13:AJ13"/>
    <mergeCell ref="AW13:BB13"/>
    <mergeCell ref="AW24:BB24"/>
    <mergeCell ref="AW27:BB27"/>
    <mergeCell ref="AW28:BB28"/>
    <mergeCell ref="AW29:BB29"/>
    <mergeCell ref="AW30:BB30"/>
    <mergeCell ref="V38:Z38"/>
    <mergeCell ref="V39:Z39"/>
    <mergeCell ref="AA31:AE31"/>
    <mergeCell ref="V28:Z28"/>
    <mergeCell ref="V29:Z29"/>
    <mergeCell ref="C28:T28"/>
    <mergeCell ref="C29:T29"/>
    <mergeCell ref="C30:T30"/>
    <mergeCell ref="C27:T27"/>
    <mergeCell ref="AF30:AJ30"/>
    <mergeCell ref="AF29:AJ29"/>
    <mergeCell ref="AA30:AE30"/>
    <mergeCell ref="W13:AC13"/>
    <mergeCell ref="P13:V13"/>
    <mergeCell ref="I13:O13"/>
    <mergeCell ref="AF25:AJ26"/>
    <mergeCell ref="V30:Z30"/>
    <mergeCell ref="B13:D13"/>
  </mergeCells>
  <phoneticPr fontId="1"/>
  <printOptions horizontalCentered="1"/>
  <pageMargins left="0.39370078740157483" right="0.39370078740157483" top="0.47244094488188981" bottom="0" header="0.31496062992125984" footer="0"/>
  <pageSetup paperSize="9" scale="98" firstPageNumber="5" orientation="portrait" useFirstPageNumber="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37"/>
  <sheetViews>
    <sheetView showGridLines="0" view="pageBreakPreview" topLeftCell="A10" zoomScale="90" zoomScaleNormal="100" zoomScaleSheetLayoutView="90" workbookViewId="0">
      <selection activeCell="BC15" sqref="BC15"/>
    </sheetView>
  </sheetViews>
  <sheetFormatPr defaultColWidth="9" defaultRowHeight="20.100000000000001" customHeight="1"/>
  <cols>
    <col min="1" max="8" width="1.6640625" style="26" customWidth="1"/>
    <col min="9" max="52" width="1.88671875" style="26" customWidth="1"/>
    <col min="53" max="53" width="4.33203125" style="27" customWidth="1"/>
    <col min="54" max="54" width="11.109375" style="26" customWidth="1"/>
    <col min="55" max="55" width="8.77734375" style="26" customWidth="1"/>
    <col min="56" max="56" width="9.44140625" style="26" customWidth="1"/>
    <col min="57" max="58" width="1.6640625" style="26" customWidth="1"/>
    <col min="59" max="59" width="8.77734375" style="26" customWidth="1"/>
    <col min="60" max="60" width="9.44140625" style="26" customWidth="1"/>
    <col min="61" max="62" width="1.6640625" style="26" customWidth="1"/>
    <col min="63" max="63" width="8.77734375" style="26" customWidth="1"/>
    <col min="64" max="64" width="9.44140625" style="26" customWidth="1"/>
    <col min="65" max="65" width="1.44140625" style="26" customWidth="1"/>
    <col min="66" max="66" width="1.6640625" style="26" customWidth="1"/>
    <col min="67" max="67" width="8.77734375" style="26" customWidth="1"/>
    <col min="68" max="68" width="9.44140625" style="26" customWidth="1"/>
    <col min="69" max="70" width="1.6640625" style="26" customWidth="1"/>
    <col min="71" max="71" width="8.77734375" style="26" customWidth="1"/>
    <col min="72" max="72" width="9.44140625" style="26" customWidth="1"/>
    <col min="73" max="73" width="1.6640625" style="26" customWidth="1"/>
    <col min="74" max="16384" width="9" style="26"/>
  </cols>
  <sheetData>
    <row r="1" spans="1:52" ht="21.9" customHeight="1">
      <c r="A1" s="58"/>
    </row>
    <row r="2" spans="1:52" ht="10.5" customHeight="1">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row>
    <row r="3" spans="1:52" ht="20.100000000000001" customHeight="1">
      <c r="A3" s="152"/>
      <c r="B3" s="57" t="s">
        <v>239</v>
      </c>
      <c r="C3" s="57"/>
      <c r="D3" s="57"/>
      <c r="E3" s="57"/>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row>
    <row r="4" spans="1:52" ht="6" customHeight="1">
      <c r="A4" s="152"/>
      <c r="B4" s="151"/>
      <c r="C4" s="150"/>
      <c r="D4" s="57"/>
      <c r="E4" s="57"/>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row>
    <row r="5" spans="1:52" ht="21.9" customHeight="1">
      <c r="B5" s="606" t="s">
        <v>4</v>
      </c>
      <c r="C5" s="606"/>
      <c r="D5" s="606"/>
      <c r="E5" s="606"/>
      <c r="F5" s="606"/>
      <c r="G5" s="606"/>
      <c r="H5" s="688"/>
      <c r="I5" s="620" t="s">
        <v>238</v>
      </c>
      <c r="J5" s="620"/>
      <c r="K5" s="620"/>
      <c r="L5" s="620"/>
      <c r="M5" s="620"/>
      <c r="N5" s="620"/>
      <c r="O5" s="604" t="s">
        <v>237</v>
      </c>
      <c r="P5" s="604"/>
      <c r="Q5" s="604"/>
      <c r="R5" s="604"/>
      <c r="S5" s="604"/>
      <c r="T5" s="604"/>
      <c r="U5" s="604"/>
      <c r="V5" s="604"/>
      <c r="W5" s="604"/>
      <c r="X5" s="604"/>
      <c r="Y5" s="604"/>
      <c r="Z5" s="604"/>
      <c r="AA5" s="604"/>
      <c r="AB5" s="626" t="s">
        <v>236</v>
      </c>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8"/>
    </row>
    <row r="6" spans="1:52" ht="21.9" customHeight="1">
      <c r="B6" s="642"/>
      <c r="C6" s="642"/>
      <c r="D6" s="642"/>
      <c r="E6" s="642"/>
      <c r="F6" s="642"/>
      <c r="G6" s="642"/>
      <c r="H6" s="747"/>
      <c r="I6" s="620"/>
      <c r="J6" s="620"/>
      <c r="K6" s="620"/>
      <c r="L6" s="620"/>
      <c r="M6" s="620"/>
      <c r="N6" s="620"/>
      <c r="O6" s="604" t="s">
        <v>54</v>
      </c>
      <c r="P6" s="604"/>
      <c r="Q6" s="604"/>
      <c r="R6" s="604"/>
      <c r="S6" s="604"/>
      <c r="T6" s="604"/>
      <c r="U6" s="679" t="s">
        <v>235</v>
      </c>
      <c r="V6" s="680"/>
      <c r="W6" s="680"/>
      <c r="X6" s="680"/>
      <c r="Y6" s="680"/>
      <c r="Z6" s="680"/>
      <c r="AA6" s="681"/>
      <c r="AB6" s="746" t="s">
        <v>13</v>
      </c>
      <c r="AC6" s="746"/>
      <c r="AD6" s="746"/>
      <c r="AE6" s="746"/>
      <c r="AF6" s="746"/>
      <c r="AG6" s="746"/>
      <c r="AH6" s="746"/>
      <c r="AI6" s="642" t="s">
        <v>234</v>
      </c>
      <c r="AJ6" s="642"/>
      <c r="AK6" s="642"/>
      <c r="AL6" s="642"/>
      <c r="AM6" s="642"/>
      <c r="AN6" s="642"/>
      <c r="AO6" s="669" t="s">
        <v>233</v>
      </c>
      <c r="AP6" s="606"/>
      <c r="AQ6" s="606"/>
      <c r="AR6" s="606"/>
      <c r="AS6" s="606"/>
      <c r="AT6" s="688"/>
      <c r="AU6" s="642" t="s">
        <v>232</v>
      </c>
      <c r="AV6" s="642"/>
      <c r="AW6" s="642"/>
      <c r="AX6" s="642"/>
      <c r="AY6" s="642"/>
      <c r="AZ6" s="642"/>
    </row>
    <row r="7" spans="1:52" ht="21.9" customHeight="1">
      <c r="B7" s="607"/>
      <c r="C7" s="607"/>
      <c r="D7" s="607"/>
      <c r="E7" s="607"/>
      <c r="F7" s="607"/>
      <c r="G7" s="607"/>
      <c r="H7" s="685"/>
      <c r="I7" s="620"/>
      <c r="J7" s="620"/>
      <c r="K7" s="620"/>
      <c r="L7" s="620"/>
      <c r="M7" s="620"/>
      <c r="N7" s="620"/>
      <c r="O7" s="604"/>
      <c r="P7" s="604"/>
      <c r="Q7" s="604"/>
      <c r="R7" s="604"/>
      <c r="S7" s="604"/>
      <c r="T7" s="604"/>
      <c r="U7" s="619" t="s">
        <v>231</v>
      </c>
      <c r="V7" s="607"/>
      <c r="W7" s="607"/>
      <c r="X7" s="607"/>
      <c r="Y7" s="607"/>
      <c r="Z7" s="607"/>
      <c r="AA7" s="685"/>
      <c r="AB7" s="604"/>
      <c r="AC7" s="604"/>
      <c r="AD7" s="604"/>
      <c r="AE7" s="604"/>
      <c r="AF7" s="604"/>
      <c r="AG7" s="604"/>
      <c r="AH7" s="604"/>
      <c r="AI7" s="607"/>
      <c r="AJ7" s="607"/>
      <c r="AK7" s="607"/>
      <c r="AL7" s="607"/>
      <c r="AM7" s="607"/>
      <c r="AN7" s="607"/>
      <c r="AO7" s="619"/>
      <c r="AP7" s="607"/>
      <c r="AQ7" s="607"/>
      <c r="AR7" s="607"/>
      <c r="AS7" s="607"/>
      <c r="AT7" s="685"/>
      <c r="AU7" s="607"/>
      <c r="AV7" s="607"/>
      <c r="AW7" s="607"/>
      <c r="AX7" s="607"/>
      <c r="AY7" s="607"/>
      <c r="AZ7" s="607"/>
    </row>
    <row r="8" spans="1:52" s="52" customFormat="1" ht="12.9" customHeight="1">
      <c r="B8" s="53"/>
      <c r="C8" s="53"/>
      <c r="D8" s="53"/>
      <c r="E8" s="53"/>
      <c r="F8" s="53"/>
      <c r="G8" s="53"/>
      <c r="H8" s="149"/>
      <c r="I8" s="53"/>
      <c r="J8" s="53"/>
      <c r="L8" s="53"/>
      <c r="M8" s="53"/>
      <c r="N8" s="53" t="s">
        <v>230</v>
      </c>
      <c r="O8" s="53"/>
      <c r="P8" s="53"/>
      <c r="R8" s="53"/>
      <c r="S8" s="53"/>
      <c r="T8" s="53" t="s">
        <v>229</v>
      </c>
      <c r="U8" s="53"/>
      <c r="V8" s="53"/>
      <c r="W8" s="53"/>
      <c r="Y8" s="53"/>
      <c r="Z8" s="53"/>
      <c r="AA8" s="53" t="s">
        <v>228</v>
      </c>
      <c r="AB8" s="53"/>
      <c r="AC8" s="53"/>
      <c r="AD8" s="53"/>
      <c r="AE8" s="53"/>
      <c r="AG8" s="53"/>
      <c r="AH8" s="53" t="s">
        <v>226</v>
      </c>
      <c r="AI8" s="53"/>
      <c r="AJ8" s="53"/>
      <c r="AK8" s="53"/>
      <c r="AL8" s="53"/>
      <c r="AM8" s="53"/>
      <c r="AN8" s="53" t="s">
        <v>227</v>
      </c>
      <c r="AO8" s="53"/>
      <c r="AP8" s="53"/>
      <c r="AQ8" s="53"/>
      <c r="AR8" s="53"/>
      <c r="AS8" s="53"/>
      <c r="AT8" s="53" t="s">
        <v>225</v>
      </c>
      <c r="AU8" s="53"/>
      <c r="AV8" s="53"/>
      <c r="AW8" s="53"/>
      <c r="AY8" s="53"/>
      <c r="AZ8" s="53" t="s">
        <v>226</v>
      </c>
    </row>
    <row r="9" spans="1:52" ht="19.5" customHeight="1">
      <c r="B9" s="611" t="s">
        <v>16</v>
      </c>
      <c r="C9" s="611"/>
      <c r="D9" s="611"/>
      <c r="E9" s="600" t="s">
        <v>43</v>
      </c>
      <c r="F9" s="600"/>
      <c r="G9" s="612" t="s">
        <v>17</v>
      </c>
      <c r="H9" s="613"/>
      <c r="I9" s="748">
        <v>903</v>
      </c>
      <c r="J9" s="745"/>
      <c r="K9" s="745"/>
      <c r="L9" s="745"/>
      <c r="M9" s="745"/>
      <c r="N9" s="745"/>
      <c r="O9" s="745">
        <v>3284</v>
      </c>
      <c r="P9" s="745"/>
      <c r="Q9" s="745"/>
      <c r="R9" s="745"/>
      <c r="S9" s="745"/>
      <c r="T9" s="745"/>
      <c r="U9" s="745">
        <v>663</v>
      </c>
      <c r="V9" s="745"/>
      <c r="W9" s="745"/>
      <c r="X9" s="745"/>
      <c r="Y9" s="745"/>
      <c r="Z9" s="745"/>
      <c r="AA9" s="745"/>
      <c r="AB9" s="745">
        <v>99900</v>
      </c>
      <c r="AC9" s="745"/>
      <c r="AD9" s="745"/>
      <c r="AE9" s="745"/>
      <c r="AF9" s="745"/>
      <c r="AG9" s="745"/>
      <c r="AH9" s="745"/>
      <c r="AI9" s="745">
        <v>76300</v>
      </c>
      <c r="AJ9" s="745"/>
      <c r="AK9" s="745"/>
      <c r="AL9" s="745"/>
      <c r="AM9" s="745"/>
      <c r="AN9" s="745"/>
      <c r="AO9" s="745">
        <v>9404</v>
      </c>
      <c r="AP9" s="745"/>
      <c r="AQ9" s="745"/>
      <c r="AR9" s="745"/>
      <c r="AS9" s="745"/>
      <c r="AT9" s="745"/>
      <c r="AU9" s="745">
        <v>14200</v>
      </c>
      <c r="AV9" s="745"/>
      <c r="AW9" s="745"/>
      <c r="AX9" s="745"/>
      <c r="AY9" s="745"/>
      <c r="AZ9" s="745"/>
    </row>
    <row r="10" spans="1:52" ht="19.5" customHeight="1">
      <c r="B10" s="611"/>
      <c r="C10" s="611"/>
      <c r="D10" s="611"/>
      <c r="E10" s="600">
        <v>12</v>
      </c>
      <c r="F10" s="600"/>
      <c r="G10" s="612"/>
      <c r="H10" s="613"/>
      <c r="I10" s="748">
        <v>818</v>
      </c>
      <c r="J10" s="745"/>
      <c r="K10" s="745"/>
      <c r="L10" s="745"/>
      <c r="M10" s="745"/>
      <c r="N10" s="745"/>
      <c r="O10" s="745">
        <v>2853</v>
      </c>
      <c r="P10" s="745"/>
      <c r="Q10" s="745"/>
      <c r="R10" s="745"/>
      <c r="S10" s="745"/>
      <c r="T10" s="745"/>
      <c r="U10" s="745">
        <v>639</v>
      </c>
      <c r="V10" s="745"/>
      <c r="W10" s="745"/>
      <c r="X10" s="745"/>
      <c r="Y10" s="745"/>
      <c r="Z10" s="745"/>
      <c r="AA10" s="745"/>
      <c r="AB10" s="745">
        <v>94400</v>
      </c>
      <c r="AC10" s="745"/>
      <c r="AD10" s="745"/>
      <c r="AE10" s="745"/>
      <c r="AF10" s="745"/>
      <c r="AG10" s="745"/>
      <c r="AH10" s="745"/>
      <c r="AI10" s="745">
        <v>72500</v>
      </c>
      <c r="AJ10" s="745"/>
      <c r="AK10" s="745"/>
      <c r="AL10" s="745"/>
      <c r="AM10" s="745"/>
      <c r="AN10" s="745"/>
      <c r="AO10" s="745">
        <v>9128</v>
      </c>
      <c r="AP10" s="745"/>
      <c r="AQ10" s="745"/>
      <c r="AR10" s="745"/>
      <c r="AS10" s="745"/>
      <c r="AT10" s="745"/>
      <c r="AU10" s="745">
        <v>12700</v>
      </c>
      <c r="AV10" s="745"/>
      <c r="AW10" s="745"/>
      <c r="AX10" s="745"/>
      <c r="AY10" s="745"/>
      <c r="AZ10" s="745"/>
    </row>
    <row r="11" spans="1:52" ht="19.5" customHeight="1">
      <c r="B11" s="611"/>
      <c r="C11" s="611"/>
      <c r="D11" s="611"/>
      <c r="E11" s="600">
        <v>17</v>
      </c>
      <c r="F11" s="600"/>
      <c r="G11" s="612"/>
      <c r="H11" s="613"/>
      <c r="I11" s="748">
        <v>749.76</v>
      </c>
      <c r="J11" s="745"/>
      <c r="K11" s="745"/>
      <c r="L11" s="745"/>
      <c r="M11" s="745"/>
      <c r="N11" s="745"/>
      <c r="O11" s="745">
        <v>2293.9499999999998</v>
      </c>
      <c r="P11" s="745"/>
      <c r="Q11" s="745"/>
      <c r="R11" s="745"/>
      <c r="S11" s="745"/>
      <c r="T11" s="745"/>
      <c r="U11" s="745">
        <v>612</v>
      </c>
      <c r="V11" s="745"/>
      <c r="W11" s="745"/>
      <c r="X11" s="745"/>
      <c r="Y11" s="745"/>
      <c r="Z11" s="745"/>
      <c r="AA11" s="745"/>
      <c r="AB11" s="745">
        <v>89900</v>
      </c>
      <c r="AC11" s="745"/>
      <c r="AD11" s="745"/>
      <c r="AE11" s="745"/>
      <c r="AF11" s="745"/>
      <c r="AG11" s="745"/>
      <c r="AH11" s="745"/>
      <c r="AI11" s="745">
        <v>69800</v>
      </c>
      <c r="AJ11" s="745"/>
      <c r="AK11" s="745"/>
      <c r="AL11" s="745"/>
      <c r="AM11" s="745"/>
      <c r="AN11" s="745"/>
      <c r="AO11" s="745">
        <v>8694</v>
      </c>
      <c r="AP11" s="745"/>
      <c r="AQ11" s="745"/>
      <c r="AR11" s="745"/>
      <c r="AS11" s="745"/>
      <c r="AT11" s="745"/>
      <c r="AU11" s="745">
        <v>11400</v>
      </c>
      <c r="AV11" s="745"/>
      <c r="AW11" s="745"/>
      <c r="AX11" s="745"/>
      <c r="AY11" s="745"/>
      <c r="AZ11" s="745"/>
    </row>
    <row r="12" spans="1:52" ht="19.5" customHeight="1">
      <c r="B12" s="611"/>
      <c r="C12" s="611"/>
      <c r="D12" s="611"/>
      <c r="E12" s="603">
        <v>22</v>
      </c>
      <c r="F12" s="603"/>
      <c r="G12" s="95"/>
      <c r="H12" s="148"/>
      <c r="I12" s="748">
        <v>620</v>
      </c>
      <c r="J12" s="745"/>
      <c r="K12" s="745"/>
      <c r="L12" s="745"/>
      <c r="M12" s="745"/>
      <c r="N12" s="745"/>
      <c r="O12" s="745">
        <v>1630</v>
      </c>
      <c r="P12" s="745"/>
      <c r="Q12" s="745"/>
      <c r="R12" s="745"/>
      <c r="S12" s="745"/>
      <c r="T12" s="745"/>
      <c r="U12" s="745">
        <v>513</v>
      </c>
      <c r="V12" s="745"/>
      <c r="W12" s="745"/>
      <c r="X12" s="745"/>
      <c r="Y12" s="745"/>
      <c r="Z12" s="745"/>
      <c r="AA12" s="745"/>
      <c r="AB12" s="745">
        <v>86500</v>
      </c>
      <c r="AC12" s="745"/>
      <c r="AD12" s="745"/>
      <c r="AE12" s="745"/>
      <c r="AF12" s="745"/>
      <c r="AG12" s="745"/>
      <c r="AH12" s="745"/>
      <c r="AI12" s="745">
        <v>67900</v>
      </c>
      <c r="AJ12" s="745"/>
      <c r="AK12" s="745"/>
      <c r="AL12" s="745"/>
      <c r="AM12" s="745"/>
      <c r="AN12" s="745"/>
      <c r="AO12" s="745">
        <v>8185</v>
      </c>
      <c r="AP12" s="745"/>
      <c r="AQ12" s="745"/>
      <c r="AR12" s="745"/>
      <c r="AS12" s="745"/>
      <c r="AT12" s="745"/>
      <c r="AU12" s="745">
        <v>10400</v>
      </c>
      <c r="AV12" s="745"/>
      <c r="AW12" s="745"/>
      <c r="AX12" s="745"/>
      <c r="AY12" s="745"/>
      <c r="AZ12" s="745"/>
    </row>
    <row r="13" spans="1:52" ht="19.5" customHeight="1">
      <c r="B13" s="95"/>
      <c r="C13" s="95"/>
      <c r="D13" s="95"/>
      <c r="E13" s="603">
        <v>27</v>
      </c>
      <c r="F13" s="603"/>
      <c r="G13" s="42"/>
      <c r="H13" s="49"/>
      <c r="I13" s="748">
        <v>527</v>
      </c>
      <c r="J13" s="745"/>
      <c r="K13" s="745"/>
      <c r="L13" s="745"/>
      <c r="M13" s="745"/>
      <c r="N13" s="745"/>
      <c r="O13" s="745">
        <v>1236</v>
      </c>
      <c r="P13" s="745"/>
      <c r="Q13" s="745"/>
      <c r="R13" s="745"/>
      <c r="S13" s="745"/>
      <c r="T13" s="745"/>
      <c r="U13" s="745">
        <v>458</v>
      </c>
      <c r="V13" s="745"/>
      <c r="W13" s="745"/>
      <c r="X13" s="745"/>
      <c r="Y13" s="745"/>
      <c r="Z13" s="745"/>
      <c r="AA13" s="745"/>
      <c r="AB13" s="745">
        <v>84500</v>
      </c>
      <c r="AC13" s="745"/>
      <c r="AD13" s="745"/>
      <c r="AE13" s="745"/>
      <c r="AF13" s="745"/>
      <c r="AG13" s="745"/>
      <c r="AH13" s="745"/>
      <c r="AI13" s="745">
        <v>66800</v>
      </c>
      <c r="AJ13" s="745"/>
      <c r="AK13" s="745"/>
      <c r="AL13" s="745"/>
      <c r="AM13" s="745"/>
      <c r="AN13" s="745"/>
      <c r="AO13" s="745">
        <v>8367</v>
      </c>
      <c r="AP13" s="745"/>
      <c r="AQ13" s="745"/>
      <c r="AR13" s="745"/>
      <c r="AS13" s="745"/>
      <c r="AT13" s="745"/>
      <c r="AU13" s="745">
        <v>9280</v>
      </c>
      <c r="AV13" s="745"/>
      <c r="AW13" s="745"/>
      <c r="AX13" s="745"/>
      <c r="AY13" s="745"/>
      <c r="AZ13" s="745"/>
    </row>
    <row r="14" spans="1:52" ht="19.5" customHeight="1">
      <c r="B14" s="611" t="s">
        <v>33</v>
      </c>
      <c r="C14" s="611"/>
      <c r="D14" s="611"/>
      <c r="E14" s="603">
        <v>2</v>
      </c>
      <c r="F14" s="603"/>
      <c r="G14" s="612" t="s">
        <v>17</v>
      </c>
      <c r="H14" s="613"/>
      <c r="I14" s="744">
        <v>414</v>
      </c>
      <c r="J14" s="743"/>
      <c r="K14" s="743"/>
      <c r="L14" s="743"/>
      <c r="M14" s="743"/>
      <c r="N14" s="743"/>
      <c r="O14" s="743">
        <v>885</v>
      </c>
      <c r="P14" s="743"/>
      <c r="Q14" s="743"/>
      <c r="R14" s="743"/>
      <c r="S14" s="743"/>
      <c r="T14" s="743"/>
      <c r="U14" s="743">
        <v>381</v>
      </c>
      <c r="V14" s="743"/>
      <c r="W14" s="743"/>
      <c r="X14" s="743"/>
      <c r="Y14" s="743"/>
      <c r="Z14" s="743"/>
      <c r="AA14" s="743"/>
      <c r="AB14" s="743">
        <v>79700</v>
      </c>
      <c r="AC14" s="743"/>
      <c r="AD14" s="743"/>
      <c r="AE14" s="743"/>
      <c r="AF14" s="743"/>
      <c r="AG14" s="743"/>
      <c r="AH14" s="743"/>
      <c r="AI14" s="743">
        <v>64200</v>
      </c>
      <c r="AJ14" s="743"/>
      <c r="AK14" s="743"/>
      <c r="AL14" s="743"/>
      <c r="AM14" s="743"/>
      <c r="AN14" s="743"/>
      <c r="AO14" s="743">
        <v>7606</v>
      </c>
      <c r="AP14" s="743"/>
      <c r="AQ14" s="743"/>
      <c r="AR14" s="743"/>
      <c r="AS14" s="743"/>
      <c r="AT14" s="743"/>
      <c r="AU14" s="743">
        <v>7940</v>
      </c>
      <c r="AV14" s="743"/>
      <c r="AW14" s="743"/>
      <c r="AX14" s="743"/>
      <c r="AY14" s="743"/>
      <c r="AZ14" s="743"/>
    </row>
    <row r="15" spans="1:52" ht="30.75" customHeight="1">
      <c r="B15" s="611"/>
      <c r="C15" s="611"/>
      <c r="D15" s="611"/>
      <c r="E15" s="603">
        <v>3</v>
      </c>
      <c r="F15" s="603"/>
      <c r="G15" s="612"/>
      <c r="H15" s="613"/>
      <c r="I15" s="744" t="s">
        <v>123</v>
      </c>
      <c r="J15" s="743"/>
      <c r="K15" s="743"/>
      <c r="L15" s="743"/>
      <c r="M15" s="743"/>
      <c r="N15" s="743"/>
      <c r="O15" s="743" t="s">
        <v>123</v>
      </c>
      <c r="P15" s="743"/>
      <c r="Q15" s="743"/>
      <c r="R15" s="743"/>
      <c r="S15" s="743"/>
      <c r="T15" s="743"/>
      <c r="U15" s="743" t="s">
        <v>123</v>
      </c>
      <c r="V15" s="743"/>
      <c r="W15" s="743"/>
      <c r="X15" s="743"/>
      <c r="Y15" s="743"/>
      <c r="Z15" s="743"/>
      <c r="AA15" s="743"/>
      <c r="AB15" s="743">
        <v>79300</v>
      </c>
      <c r="AC15" s="743"/>
      <c r="AD15" s="743"/>
      <c r="AE15" s="743"/>
      <c r="AF15" s="743"/>
      <c r="AG15" s="743"/>
      <c r="AH15" s="743"/>
      <c r="AI15" s="743">
        <v>64000</v>
      </c>
      <c r="AJ15" s="743"/>
      <c r="AK15" s="743"/>
      <c r="AL15" s="743"/>
      <c r="AM15" s="743"/>
      <c r="AN15" s="743"/>
      <c r="AO15" s="743">
        <v>7546</v>
      </c>
      <c r="AP15" s="743"/>
      <c r="AQ15" s="743"/>
      <c r="AR15" s="743"/>
      <c r="AS15" s="743"/>
      <c r="AT15" s="743"/>
      <c r="AU15" s="743">
        <v>7770</v>
      </c>
      <c r="AV15" s="743"/>
      <c r="AW15" s="743"/>
      <c r="AX15" s="743"/>
      <c r="AY15" s="743"/>
      <c r="AZ15" s="743"/>
    </row>
    <row r="16" spans="1:52" ht="20.25" customHeight="1">
      <c r="E16" s="600">
        <v>4</v>
      </c>
      <c r="F16" s="600"/>
      <c r="G16" s="612"/>
      <c r="H16" s="613"/>
      <c r="I16" s="744" t="s">
        <v>123</v>
      </c>
      <c r="J16" s="743"/>
      <c r="K16" s="743"/>
      <c r="L16" s="743"/>
      <c r="M16" s="743"/>
      <c r="N16" s="743"/>
      <c r="O16" s="743" t="s">
        <v>123</v>
      </c>
      <c r="P16" s="743"/>
      <c r="Q16" s="743"/>
      <c r="R16" s="743"/>
      <c r="S16" s="743"/>
      <c r="T16" s="743"/>
      <c r="U16" s="743" t="s">
        <v>123</v>
      </c>
      <c r="V16" s="743"/>
      <c r="W16" s="743"/>
      <c r="X16" s="743"/>
      <c r="Y16" s="743"/>
      <c r="Z16" s="743"/>
      <c r="AA16" s="743"/>
      <c r="AB16" s="743">
        <v>78900</v>
      </c>
      <c r="AC16" s="743"/>
      <c r="AD16" s="743"/>
      <c r="AE16" s="743"/>
      <c r="AF16" s="743"/>
      <c r="AG16" s="743"/>
      <c r="AH16" s="743"/>
      <c r="AI16" s="743">
        <v>63800</v>
      </c>
      <c r="AJ16" s="743"/>
      <c r="AK16" s="743"/>
      <c r="AL16" s="743"/>
      <c r="AM16" s="743"/>
      <c r="AN16" s="743"/>
      <c r="AO16" s="743">
        <v>7506</v>
      </c>
      <c r="AP16" s="743"/>
      <c r="AQ16" s="743"/>
      <c r="AR16" s="743"/>
      <c r="AS16" s="743"/>
      <c r="AT16" s="743"/>
      <c r="AU16" s="743">
        <v>7620</v>
      </c>
      <c r="AV16" s="743"/>
      <c r="AW16" s="743"/>
      <c r="AX16" s="743"/>
      <c r="AY16" s="743"/>
      <c r="AZ16" s="743"/>
    </row>
    <row r="17" spans="2:72" ht="20.25" customHeight="1">
      <c r="B17" s="611"/>
      <c r="C17" s="611"/>
      <c r="D17" s="611"/>
      <c r="E17" s="600">
        <v>5</v>
      </c>
      <c r="F17" s="600"/>
      <c r="G17" s="612"/>
      <c r="H17" s="613"/>
      <c r="I17" s="744" t="s">
        <v>123</v>
      </c>
      <c r="J17" s="743"/>
      <c r="K17" s="743"/>
      <c r="L17" s="743"/>
      <c r="M17" s="743"/>
      <c r="N17" s="743"/>
      <c r="O17" s="743" t="s">
        <v>123</v>
      </c>
      <c r="P17" s="743"/>
      <c r="Q17" s="743"/>
      <c r="R17" s="743"/>
      <c r="S17" s="743"/>
      <c r="T17" s="743"/>
      <c r="U17" s="743" t="s">
        <v>123</v>
      </c>
      <c r="V17" s="743"/>
      <c r="W17" s="743"/>
      <c r="X17" s="743"/>
      <c r="Y17" s="743"/>
      <c r="Z17" s="743"/>
      <c r="AA17" s="743"/>
      <c r="AB17" s="743">
        <v>78400</v>
      </c>
      <c r="AC17" s="743"/>
      <c r="AD17" s="743"/>
      <c r="AE17" s="743"/>
      <c r="AF17" s="743"/>
      <c r="AG17" s="743"/>
      <c r="AH17" s="743"/>
      <c r="AI17" s="743">
        <v>63500</v>
      </c>
      <c r="AJ17" s="743"/>
      <c r="AK17" s="743"/>
      <c r="AL17" s="743"/>
      <c r="AM17" s="743"/>
      <c r="AN17" s="743"/>
      <c r="AO17" s="743">
        <v>7383</v>
      </c>
      <c r="AP17" s="743"/>
      <c r="AQ17" s="743"/>
      <c r="AR17" s="743"/>
      <c r="AS17" s="743"/>
      <c r="AT17" s="743"/>
      <c r="AU17" s="743">
        <v>7480</v>
      </c>
      <c r="AV17" s="743"/>
      <c r="AW17" s="743"/>
      <c r="AX17" s="743"/>
      <c r="AY17" s="743"/>
      <c r="AZ17" s="743"/>
      <c r="BA17" s="29"/>
    </row>
    <row r="18" spans="2:72" ht="20.25" customHeight="1">
      <c r="B18" s="48"/>
      <c r="C18" s="48"/>
      <c r="D18" s="48"/>
      <c r="E18" s="600">
        <v>6</v>
      </c>
      <c r="F18" s="603"/>
      <c r="G18" s="612"/>
      <c r="H18" s="613"/>
      <c r="I18" s="744" t="s">
        <v>123</v>
      </c>
      <c r="J18" s="743"/>
      <c r="K18" s="743"/>
      <c r="L18" s="743"/>
      <c r="M18" s="743"/>
      <c r="N18" s="743"/>
      <c r="O18" s="743" t="s">
        <v>123</v>
      </c>
      <c r="P18" s="743"/>
      <c r="Q18" s="743"/>
      <c r="R18" s="743"/>
      <c r="S18" s="743"/>
      <c r="T18" s="743"/>
      <c r="U18" s="743" t="s">
        <v>123</v>
      </c>
      <c r="V18" s="743"/>
      <c r="W18" s="743"/>
      <c r="X18" s="743"/>
      <c r="Y18" s="743"/>
      <c r="Z18" s="743"/>
      <c r="AA18" s="743"/>
      <c r="AB18" s="743">
        <v>78000</v>
      </c>
      <c r="AC18" s="743"/>
      <c r="AD18" s="743"/>
      <c r="AE18" s="743"/>
      <c r="AF18" s="743"/>
      <c r="AG18" s="743"/>
      <c r="AH18" s="743"/>
      <c r="AI18" s="743">
        <v>63300</v>
      </c>
      <c r="AJ18" s="743"/>
      <c r="AK18" s="743"/>
      <c r="AL18" s="743"/>
      <c r="AM18" s="743"/>
      <c r="AN18" s="743"/>
      <c r="AO18" s="743">
        <f>7180+173</f>
        <v>7353</v>
      </c>
      <c r="AP18" s="743"/>
      <c r="AQ18" s="743"/>
      <c r="AR18" s="743"/>
      <c r="AS18" s="743"/>
      <c r="AT18" s="743"/>
      <c r="AU18" s="743">
        <v>7350</v>
      </c>
      <c r="AV18" s="743"/>
      <c r="AW18" s="743"/>
      <c r="AX18" s="743"/>
      <c r="AY18" s="743"/>
      <c r="AZ18" s="743"/>
      <c r="BA18" s="29"/>
    </row>
    <row r="19" spans="2:72" ht="6" customHeight="1">
      <c r="B19" s="73"/>
      <c r="C19" s="73"/>
      <c r="D19" s="73"/>
      <c r="E19" s="73"/>
      <c r="F19" s="73"/>
      <c r="G19" s="73"/>
      <c r="H19" s="87"/>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row>
    <row r="20" spans="2:72" s="28" customFormat="1" ht="12.9" customHeight="1">
      <c r="B20" s="28" t="s">
        <v>224</v>
      </c>
      <c r="BA20" s="32"/>
      <c r="BB20" s="32"/>
      <c r="BC20" s="32"/>
      <c r="BD20" s="32"/>
      <c r="BE20" s="32"/>
      <c r="BG20" s="32"/>
      <c r="BH20" s="32"/>
      <c r="BK20" s="32"/>
      <c r="BL20" s="32"/>
      <c r="BO20" s="32"/>
      <c r="BP20" s="32"/>
      <c r="BS20" s="32"/>
      <c r="BT20" s="32"/>
    </row>
    <row r="21" spans="2:72" s="28" customFormat="1" ht="12.9" customHeight="1">
      <c r="B21" s="28" t="s">
        <v>223</v>
      </c>
      <c r="BA21" s="32"/>
      <c r="BB21" s="32"/>
      <c r="BC21" s="32"/>
      <c r="BD21" s="32"/>
      <c r="BE21" s="32"/>
      <c r="BG21" s="32"/>
      <c r="BH21" s="32"/>
      <c r="BK21" s="32"/>
      <c r="BL21" s="32"/>
      <c r="BO21" s="32"/>
      <c r="BP21" s="32"/>
      <c r="BS21" s="32"/>
      <c r="BT21" s="32"/>
    </row>
    <row r="22" spans="2:72" s="28" customFormat="1" ht="12.9" customHeight="1">
      <c r="B22" s="28" t="s">
        <v>222</v>
      </c>
      <c r="BA22" s="32"/>
      <c r="BB22" s="32"/>
      <c r="BC22" s="32"/>
      <c r="BD22" s="32"/>
      <c r="BE22" s="32"/>
      <c r="BG22" s="32"/>
      <c r="BH22" s="32"/>
      <c r="BK22" s="32"/>
      <c r="BL22" s="32"/>
      <c r="BO22" s="32"/>
      <c r="BP22" s="32"/>
      <c r="BS22" s="32"/>
      <c r="BT22" s="32"/>
    </row>
    <row r="23" spans="2:72" s="28" customFormat="1" ht="12.9" customHeight="1">
      <c r="B23" s="28" t="s">
        <v>221</v>
      </c>
      <c r="BB23" s="32"/>
      <c r="BC23" s="32"/>
      <c r="BD23" s="32"/>
      <c r="BE23" s="32"/>
      <c r="BG23" s="32"/>
      <c r="BH23" s="32"/>
      <c r="BK23" s="32"/>
      <c r="BL23" s="32"/>
      <c r="BO23" s="32"/>
      <c r="BP23" s="32"/>
      <c r="BS23" s="32"/>
      <c r="BT23" s="32"/>
    </row>
    <row r="24" spans="2:72" s="28" customFormat="1" ht="12.9" customHeight="1">
      <c r="B24" s="28" t="s">
        <v>220</v>
      </c>
      <c r="BA24" s="32"/>
      <c r="BB24" s="32"/>
      <c r="BC24" s="32"/>
      <c r="BD24" s="32"/>
      <c r="BE24" s="32"/>
      <c r="BG24" s="32"/>
      <c r="BH24" s="32"/>
      <c r="BK24" s="32"/>
      <c r="BL24" s="32"/>
      <c r="BO24" s="32"/>
      <c r="BP24" s="32"/>
      <c r="BS24" s="32"/>
      <c r="BT24" s="32"/>
    </row>
    <row r="25" spans="2:72" s="28" customFormat="1" ht="12.9" customHeight="1">
      <c r="B25" s="28" t="s">
        <v>219</v>
      </c>
    </row>
    <row r="26" spans="2:72" s="28" customFormat="1" ht="12.9" customHeight="1">
      <c r="B26" s="28" t="s">
        <v>1030</v>
      </c>
      <c r="BB26" s="32"/>
      <c r="BC26" s="32"/>
      <c r="BD26" s="32"/>
      <c r="BE26" s="32"/>
      <c r="BG26" s="32"/>
      <c r="BH26" s="32"/>
      <c r="BK26" s="32"/>
      <c r="BL26" s="32"/>
      <c r="BO26" s="32"/>
      <c r="BP26" s="32"/>
      <c r="BS26" s="32"/>
      <c r="BT26" s="32"/>
    </row>
    <row r="27" spans="2:72" s="28" customFormat="1" ht="12.9" customHeight="1">
      <c r="B27" s="28" t="s">
        <v>218</v>
      </c>
    </row>
    <row r="28" spans="2:72" s="28" customFormat="1" ht="12.9" customHeight="1"/>
    <row r="29" spans="2:72" s="28" customFormat="1" ht="12.9" customHeight="1"/>
    <row r="30" spans="2:72" s="28" customFormat="1" ht="12.9" customHeight="1">
      <c r="BA30" s="32"/>
      <c r="BB30" s="32"/>
      <c r="BC30" s="32"/>
      <c r="BD30" s="32"/>
      <c r="BE30" s="32"/>
      <c r="BG30" s="32"/>
      <c r="BH30" s="32"/>
      <c r="BK30" s="32"/>
      <c r="BL30" s="32"/>
      <c r="BO30" s="32"/>
      <c r="BP30" s="32"/>
      <c r="BS30" s="32"/>
      <c r="BT30" s="32"/>
    </row>
    <row r="31" spans="2:72" s="28" customFormat="1" ht="12.9" customHeight="1"/>
    <row r="32" spans="2:72" s="28" customFormat="1" ht="12.9" customHeight="1"/>
    <row r="33" spans="1:53" s="28" customFormat="1" ht="12.9" customHeight="1">
      <c r="BA33" s="29"/>
    </row>
    <row r="34" spans="1:53" s="28" customFormat="1" ht="12.9" customHeight="1">
      <c r="BA34" s="29"/>
    </row>
    <row r="35" spans="1:53" s="28" customFormat="1" ht="12.9" customHeight="1">
      <c r="BA35" s="29"/>
    </row>
    <row r="36" spans="1:53" s="28" customFormat="1" ht="12.9"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29"/>
    </row>
    <row r="37" spans="1:53" ht="16.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row>
  </sheetData>
  <mergeCells count="106">
    <mergeCell ref="B14:D14"/>
    <mergeCell ref="G14:H14"/>
    <mergeCell ref="B15:D15"/>
    <mergeCell ref="G16:H16"/>
    <mergeCell ref="B17:D17"/>
    <mergeCell ref="G17:H17"/>
    <mergeCell ref="AO12:AT12"/>
    <mergeCell ref="AO13:AT13"/>
    <mergeCell ref="AO14:AT14"/>
    <mergeCell ref="AB14:AH14"/>
    <mergeCell ref="E13:F13"/>
    <mergeCell ref="AI13:AN13"/>
    <mergeCell ref="E15:F15"/>
    <mergeCell ref="E14:F14"/>
    <mergeCell ref="G15:H15"/>
    <mergeCell ref="AO16:AT16"/>
    <mergeCell ref="I16:N16"/>
    <mergeCell ref="O16:T16"/>
    <mergeCell ref="U16:AA16"/>
    <mergeCell ref="AB16:AH16"/>
    <mergeCell ref="E16:F16"/>
    <mergeCell ref="I15:N15"/>
    <mergeCell ref="O15:T15"/>
    <mergeCell ref="U15:AA15"/>
    <mergeCell ref="B12:D12"/>
    <mergeCell ref="AU12:AZ12"/>
    <mergeCell ref="AB9:AH9"/>
    <mergeCell ref="AB10:AH10"/>
    <mergeCell ref="AB11:AH11"/>
    <mergeCell ref="AB12:AH12"/>
    <mergeCell ref="G11:H11"/>
    <mergeCell ref="U11:AA11"/>
    <mergeCell ref="I9:N9"/>
    <mergeCell ref="I10:N10"/>
    <mergeCell ref="I11:N11"/>
    <mergeCell ref="B5:H7"/>
    <mergeCell ref="I5:N7"/>
    <mergeCell ref="O6:T7"/>
    <mergeCell ref="B9:D9"/>
    <mergeCell ref="E9:F9"/>
    <mergeCell ref="AI14:AN14"/>
    <mergeCell ref="AI6:AN7"/>
    <mergeCell ref="AI9:AN9"/>
    <mergeCell ref="AI10:AN10"/>
    <mergeCell ref="AI11:AN11"/>
    <mergeCell ref="I13:N13"/>
    <mergeCell ref="I14:N14"/>
    <mergeCell ref="AB5:AZ5"/>
    <mergeCell ref="O5:AA5"/>
    <mergeCell ref="I12:N12"/>
    <mergeCell ref="E12:F12"/>
    <mergeCell ref="B11:D11"/>
    <mergeCell ref="E11:F11"/>
    <mergeCell ref="B10:D10"/>
    <mergeCell ref="E10:F10"/>
    <mergeCell ref="G10:H10"/>
    <mergeCell ref="G9:H9"/>
    <mergeCell ref="AU9:AZ9"/>
    <mergeCell ref="AU10:AZ10"/>
    <mergeCell ref="AU6:AZ7"/>
    <mergeCell ref="AO9:AT9"/>
    <mergeCell ref="AO10:AT10"/>
    <mergeCell ref="AO11:AT11"/>
    <mergeCell ref="O9:T9"/>
    <mergeCell ref="U14:AA14"/>
    <mergeCell ref="O10:T10"/>
    <mergeCell ref="O11:T11"/>
    <mergeCell ref="O12:T12"/>
    <mergeCell ref="O13:T13"/>
    <mergeCell ref="AU14:AZ14"/>
    <mergeCell ref="O14:T14"/>
    <mergeCell ref="U13:AA13"/>
    <mergeCell ref="U6:AA6"/>
    <mergeCell ref="AU13:AZ13"/>
    <mergeCell ref="AB13:AH13"/>
    <mergeCell ref="AB6:AH7"/>
    <mergeCell ref="U7:AA7"/>
    <mergeCell ref="U9:AA9"/>
    <mergeCell ref="U10:AA10"/>
    <mergeCell ref="AI12:AN12"/>
    <mergeCell ref="U12:AA12"/>
    <mergeCell ref="AO6:AT7"/>
    <mergeCell ref="AU11:AZ11"/>
    <mergeCell ref="AU16:AZ16"/>
    <mergeCell ref="AI15:AN15"/>
    <mergeCell ref="AO15:AT15"/>
    <mergeCell ref="AU15:AZ15"/>
    <mergeCell ref="E17:F17"/>
    <mergeCell ref="AI16:AN16"/>
    <mergeCell ref="AI17:AN17"/>
    <mergeCell ref="AO17:AT17"/>
    <mergeCell ref="AU17:AZ17"/>
    <mergeCell ref="AB15:AH15"/>
    <mergeCell ref="AU18:AZ18"/>
    <mergeCell ref="I18:N18"/>
    <mergeCell ref="O18:T18"/>
    <mergeCell ref="U18:AA18"/>
    <mergeCell ref="E18:F18"/>
    <mergeCell ref="G18:H18"/>
    <mergeCell ref="I17:N17"/>
    <mergeCell ref="O17:T17"/>
    <mergeCell ref="U17:AA17"/>
    <mergeCell ref="AB17:AH17"/>
    <mergeCell ref="AB18:AH18"/>
    <mergeCell ref="AI18:AN18"/>
    <mergeCell ref="AO18:AT18"/>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52"/>
  <sheetViews>
    <sheetView showGridLines="0" view="pageBreakPreview" topLeftCell="A20" zoomScaleNormal="85" zoomScaleSheetLayoutView="100" workbookViewId="0">
      <selection activeCell="E33" sqref="E33:F33"/>
    </sheetView>
  </sheetViews>
  <sheetFormatPr defaultColWidth="9" defaultRowHeight="20.100000000000001" customHeight="1"/>
  <cols>
    <col min="1" max="9" width="1.6640625" style="26" customWidth="1"/>
    <col min="10" max="45" width="1.88671875" style="26" customWidth="1"/>
    <col min="46" max="49" width="1.6640625" style="26" customWidth="1"/>
    <col min="50" max="53" width="1.88671875" style="26" customWidth="1"/>
    <col min="54" max="54" width="4.33203125" style="27" customWidth="1"/>
    <col min="55" max="55" width="11.109375" style="26" customWidth="1"/>
    <col min="56" max="56" width="8.77734375" style="26" customWidth="1"/>
    <col min="57" max="57" width="9.44140625" style="26" customWidth="1"/>
    <col min="58" max="59" width="1.6640625" style="26" customWidth="1"/>
    <col min="60" max="60" width="8.77734375" style="26" customWidth="1"/>
    <col min="61" max="61" width="9.44140625" style="26" customWidth="1"/>
    <col min="62" max="63" width="1.6640625" style="26" customWidth="1"/>
    <col min="64" max="64" width="8.77734375" style="26" customWidth="1"/>
    <col min="65" max="65" width="9.44140625" style="26" customWidth="1"/>
    <col min="66" max="66" width="1.44140625" style="26" customWidth="1"/>
    <col min="67" max="67" width="1.6640625" style="26" customWidth="1"/>
    <col min="68" max="68" width="8.77734375" style="26" customWidth="1"/>
    <col min="69" max="69" width="9.44140625" style="26" customWidth="1"/>
    <col min="70" max="71" width="1.6640625" style="26" customWidth="1"/>
    <col min="72" max="72" width="8.77734375" style="26" customWidth="1"/>
    <col min="73" max="73" width="9.44140625" style="26" customWidth="1"/>
    <col min="74" max="74" width="1.6640625" style="26" customWidth="1"/>
    <col min="75" max="16384" width="9" style="26"/>
  </cols>
  <sheetData>
    <row r="1" spans="2:54" ht="29.25" customHeight="1">
      <c r="B1" s="56"/>
      <c r="C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row>
    <row r="2" spans="2:54" ht="20.100000000000001" customHeight="1">
      <c r="B2" s="57" t="s">
        <v>271</v>
      </c>
      <c r="C2" s="57"/>
      <c r="D2" s="57"/>
      <c r="E2" s="57"/>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U2" s="56"/>
      <c r="AW2" s="56"/>
      <c r="AX2" s="56"/>
      <c r="AY2" s="56"/>
      <c r="AZ2" s="56"/>
      <c r="BA2" s="86" t="s">
        <v>270</v>
      </c>
    </row>
    <row r="3" spans="2:54" ht="6" customHeight="1">
      <c r="B3" s="159"/>
      <c r="C3" s="159"/>
      <c r="D3" s="57"/>
      <c r="E3" s="57"/>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V3" s="56"/>
      <c r="AW3" s="56"/>
      <c r="AX3" s="56"/>
      <c r="AY3" s="56"/>
      <c r="AZ3" s="56"/>
      <c r="BA3" s="56"/>
    </row>
    <row r="4" spans="2:54" ht="20.100000000000001" customHeight="1">
      <c r="B4" s="606" t="s">
        <v>269</v>
      </c>
      <c r="C4" s="606"/>
      <c r="D4" s="606"/>
      <c r="E4" s="606"/>
      <c r="F4" s="606"/>
      <c r="G4" s="606"/>
      <c r="H4" s="606"/>
      <c r="I4" s="688"/>
      <c r="J4" s="605" t="s">
        <v>268</v>
      </c>
      <c r="K4" s="683"/>
      <c r="L4" s="683"/>
      <c r="M4" s="683"/>
      <c r="N4" s="683"/>
      <c r="O4" s="683"/>
      <c r="P4" s="683"/>
      <c r="Q4" s="683"/>
      <c r="R4" s="683"/>
      <c r="S4" s="683"/>
      <c r="T4" s="683"/>
      <c r="U4" s="683"/>
      <c r="V4" s="683"/>
      <c r="W4" s="683"/>
      <c r="X4" s="683"/>
      <c r="Y4" s="683"/>
      <c r="Z4" s="683"/>
      <c r="AA4" s="683"/>
      <c r="AB4" s="683"/>
      <c r="AC4" s="683"/>
      <c r="AD4" s="683"/>
      <c r="AE4" s="683"/>
      <c r="AF4" s="683"/>
      <c r="AG4" s="683"/>
      <c r="AH4" s="683"/>
      <c r="AI4" s="683"/>
      <c r="AJ4" s="683"/>
      <c r="AK4" s="683"/>
      <c r="AL4" s="683"/>
      <c r="AM4" s="683"/>
      <c r="AN4" s="683"/>
      <c r="AO4" s="684"/>
      <c r="AP4" s="604" t="s">
        <v>267</v>
      </c>
      <c r="AQ4" s="604"/>
      <c r="AR4" s="604"/>
      <c r="AS4" s="604"/>
      <c r="AT4" s="604"/>
      <c r="AU4" s="604"/>
      <c r="AV4" s="670" t="s">
        <v>266</v>
      </c>
      <c r="AW4" s="670"/>
      <c r="AX4" s="670"/>
      <c r="AY4" s="670"/>
      <c r="AZ4" s="670"/>
      <c r="BA4" s="670"/>
    </row>
    <row r="5" spans="2:54" ht="20.100000000000001" customHeight="1">
      <c r="B5" s="642"/>
      <c r="C5" s="642"/>
      <c r="D5" s="642"/>
      <c r="E5" s="642"/>
      <c r="F5" s="642"/>
      <c r="G5" s="642"/>
      <c r="H5" s="642"/>
      <c r="I5" s="747"/>
      <c r="J5" s="604" t="s">
        <v>265</v>
      </c>
      <c r="K5" s="604"/>
      <c r="L5" s="604"/>
      <c r="M5" s="604"/>
      <c r="N5" s="604"/>
      <c r="O5" s="604"/>
      <c r="P5" s="604" t="s">
        <v>264</v>
      </c>
      <c r="Q5" s="604"/>
      <c r="R5" s="604"/>
      <c r="S5" s="604"/>
      <c r="T5" s="604"/>
      <c r="U5" s="604"/>
      <c r="V5" s="642" t="s">
        <v>263</v>
      </c>
      <c r="W5" s="642"/>
      <c r="X5" s="642"/>
      <c r="Y5" s="642"/>
      <c r="Z5" s="642"/>
      <c r="AA5" s="642"/>
      <c r="AB5" s="56"/>
      <c r="AC5" s="56"/>
      <c r="AD5" s="56"/>
      <c r="AE5" s="56"/>
      <c r="AF5" s="56"/>
      <c r="AG5" s="56"/>
      <c r="AH5" s="56"/>
      <c r="AI5" s="56"/>
      <c r="AJ5" s="56"/>
      <c r="AK5" s="56"/>
      <c r="AL5" s="56"/>
      <c r="AM5" s="56"/>
      <c r="AN5" s="56"/>
      <c r="AO5" s="56"/>
      <c r="AP5" s="604"/>
      <c r="AQ5" s="604"/>
      <c r="AR5" s="604"/>
      <c r="AS5" s="604"/>
      <c r="AT5" s="604"/>
      <c r="AU5" s="604"/>
      <c r="AV5" s="672"/>
      <c r="AW5" s="672"/>
      <c r="AX5" s="672"/>
      <c r="AY5" s="672"/>
      <c r="AZ5" s="672"/>
      <c r="BA5" s="672"/>
    </row>
    <row r="6" spans="2:54" ht="20.100000000000001" customHeight="1">
      <c r="B6" s="607"/>
      <c r="C6" s="607"/>
      <c r="D6" s="607"/>
      <c r="E6" s="607"/>
      <c r="F6" s="607"/>
      <c r="G6" s="607"/>
      <c r="H6" s="607"/>
      <c r="I6" s="685"/>
      <c r="J6" s="604"/>
      <c r="K6" s="604"/>
      <c r="L6" s="604"/>
      <c r="M6" s="604"/>
      <c r="N6" s="604"/>
      <c r="O6" s="604"/>
      <c r="P6" s="604"/>
      <c r="Q6" s="604"/>
      <c r="R6" s="604"/>
      <c r="S6" s="604"/>
      <c r="T6" s="604"/>
      <c r="U6" s="604"/>
      <c r="V6" s="607"/>
      <c r="W6" s="607"/>
      <c r="X6" s="607"/>
      <c r="Y6" s="607"/>
      <c r="Z6" s="607"/>
      <c r="AA6" s="607"/>
      <c r="AB6" s="605" t="s">
        <v>262</v>
      </c>
      <c r="AC6" s="683"/>
      <c r="AD6" s="683"/>
      <c r="AE6" s="683"/>
      <c r="AF6" s="683"/>
      <c r="AG6" s="683"/>
      <c r="AH6" s="684"/>
      <c r="AI6" s="605" t="s">
        <v>261</v>
      </c>
      <c r="AJ6" s="683"/>
      <c r="AK6" s="683"/>
      <c r="AL6" s="683"/>
      <c r="AM6" s="683"/>
      <c r="AN6" s="683"/>
      <c r="AO6" s="683"/>
      <c r="AP6" s="604"/>
      <c r="AQ6" s="604"/>
      <c r="AR6" s="604"/>
      <c r="AS6" s="604"/>
      <c r="AT6" s="604"/>
      <c r="AU6" s="604"/>
      <c r="AV6" s="674"/>
      <c r="AW6" s="674"/>
      <c r="AX6" s="674"/>
      <c r="AY6" s="674"/>
      <c r="AZ6" s="674"/>
      <c r="BA6" s="674"/>
    </row>
    <row r="7" spans="2:54" ht="6" customHeight="1">
      <c r="J7" s="76"/>
      <c r="K7" s="750"/>
      <c r="L7" s="750"/>
      <c r="M7" s="750"/>
      <c r="N7" s="750"/>
      <c r="O7" s="750"/>
      <c r="P7" s="108"/>
      <c r="Q7" s="750"/>
      <c r="R7" s="750"/>
      <c r="S7" s="750"/>
      <c r="T7" s="750"/>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c r="AT7" s="750"/>
      <c r="AU7" s="750"/>
      <c r="AV7" s="750"/>
      <c r="AW7" s="750"/>
      <c r="AX7" s="750"/>
      <c r="AY7" s="750"/>
      <c r="AZ7" s="750"/>
      <c r="BA7" s="750"/>
    </row>
    <row r="8" spans="2:54" ht="16.5" customHeight="1">
      <c r="B8" s="752" t="s">
        <v>33</v>
      </c>
      <c r="C8" s="752"/>
      <c r="D8" s="752"/>
      <c r="E8" s="631" t="s">
        <v>260</v>
      </c>
      <c r="F8" s="631"/>
      <c r="G8" s="636" t="s">
        <v>259</v>
      </c>
      <c r="H8" s="636"/>
      <c r="I8" s="751"/>
      <c r="J8" s="76"/>
      <c r="K8" s="750">
        <v>217822</v>
      </c>
      <c r="L8" s="750"/>
      <c r="M8" s="750"/>
      <c r="N8" s="750"/>
      <c r="O8" s="750"/>
      <c r="P8" s="108"/>
      <c r="Q8" s="750">
        <v>24063</v>
      </c>
      <c r="R8" s="750"/>
      <c r="S8" s="750"/>
      <c r="T8" s="750"/>
      <c r="U8" s="750"/>
      <c r="V8" s="750">
        <v>193759</v>
      </c>
      <c r="W8" s="750"/>
      <c r="X8" s="750"/>
      <c r="Y8" s="750"/>
      <c r="Z8" s="750"/>
      <c r="AA8" s="750"/>
      <c r="AB8" s="750">
        <v>24781</v>
      </c>
      <c r="AC8" s="750"/>
      <c r="AD8" s="750"/>
      <c r="AE8" s="750"/>
      <c r="AF8" s="750"/>
      <c r="AG8" s="750"/>
      <c r="AH8" s="750"/>
      <c r="AI8" s="750">
        <v>168977</v>
      </c>
      <c r="AJ8" s="750"/>
      <c r="AK8" s="750"/>
      <c r="AL8" s="750"/>
      <c r="AM8" s="750"/>
      <c r="AN8" s="750"/>
      <c r="AO8" s="750"/>
      <c r="AP8" s="750">
        <v>352</v>
      </c>
      <c r="AQ8" s="750"/>
      <c r="AR8" s="750"/>
      <c r="AS8" s="750"/>
      <c r="AT8" s="750"/>
      <c r="AU8" s="750"/>
      <c r="AV8" s="750">
        <v>544</v>
      </c>
      <c r="AW8" s="750"/>
      <c r="AX8" s="750"/>
      <c r="AY8" s="750"/>
      <c r="AZ8" s="750"/>
      <c r="BA8" s="750"/>
    </row>
    <row r="9" spans="2:54" ht="16.5" customHeight="1">
      <c r="B9" s="752"/>
      <c r="C9" s="752"/>
      <c r="D9" s="752"/>
      <c r="E9" s="631">
        <v>2</v>
      </c>
      <c r="F9" s="631"/>
      <c r="G9" s="636"/>
      <c r="H9" s="636"/>
      <c r="I9" s="751"/>
      <c r="J9" s="76"/>
      <c r="K9" s="750">
        <v>217822</v>
      </c>
      <c r="L9" s="750"/>
      <c r="M9" s="750"/>
      <c r="N9" s="750"/>
      <c r="O9" s="750"/>
      <c r="P9" s="108"/>
      <c r="Q9" s="750">
        <v>24063</v>
      </c>
      <c r="R9" s="750"/>
      <c r="S9" s="750"/>
      <c r="T9" s="750"/>
      <c r="U9" s="750"/>
      <c r="V9" s="750">
        <v>193759</v>
      </c>
      <c r="W9" s="750"/>
      <c r="X9" s="750"/>
      <c r="Y9" s="750"/>
      <c r="Z9" s="750"/>
      <c r="AA9" s="750"/>
      <c r="AB9" s="750">
        <v>24781</v>
      </c>
      <c r="AC9" s="750"/>
      <c r="AD9" s="750"/>
      <c r="AE9" s="750"/>
      <c r="AF9" s="750"/>
      <c r="AG9" s="750"/>
      <c r="AH9" s="750"/>
      <c r="AI9" s="750">
        <v>168977</v>
      </c>
      <c r="AJ9" s="750"/>
      <c r="AK9" s="750"/>
      <c r="AL9" s="750"/>
      <c r="AM9" s="750"/>
      <c r="AN9" s="750"/>
      <c r="AO9" s="750"/>
      <c r="AP9" s="750">
        <v>370</v>
      </c>
      <c r="AQ9" s="750"/>
      <c r="AR9" s="750"/>
      <c r="AS9" s="750"/>
      <c r="AT9" s="750"/>
      <c r="AU9" s="750"/>
      <c r="AV9" s="750">
        <v>397</v>
      </c>
      <c r="AW9" s="750"/>
      <c r="AX9" s="750"/>
      <c r="AY9" s="750"/>
      <c r="AZ9" s="750"/>
      <c r="BA9" s="750"/>
    </row>
    <row r="10" spans="2:54" ht="16.5" customHeight="1">
      <c r="E10" s="631">
        <v>3</v>
      </c>
      <c r="F10" s="631"/>
      <c r="G10" s="636"/>
      <c r="H10" s="636"/>
      <c r="I10" s="751"/>
      <c r="J10" s="76"/>
      <c r="K10" s="750">
        <v>217108</v>
      </c>
      <c r="L10" s="750"/>
      <c r="M10" s="750"/>
      <c r="N10" s="750"/>
      <c r="O10" s="750"/>
      <c r="P10" s="108"/>
      <c r="Q10" s="750">
        <v>24023</v>
      </c>
      <c r="R10" s="750"/>
      <c r="S10" s="750"/>
      <c r="T10" s="750"/>
      <c r="U10" s="750"/>
      <c r="V10" s="750">
        <v>193085</v>
      </c>
      <c r="W10" s="750"/>
      <c r="X10" s="750"/>
      <c r="Y10" s="750"/>
      <c r="Z10" s="750"/>
      <c r="AA10" s="750"/>
      <c r="AB10" s="750">
        <v>24099</v>
      </c>
      <c r="AC10" s="750"/>
      <c r="AD10" s="750"/>
      <c r="AE10" s="750"/>
      <c r="AF10" s="750"/>
      <c r="AG10" s="750"/>
      <c r="AH10" s="750"/>
      <c r="AI10" s="750">
        <v>168986</v>
      </c>
      <c r="AJ10" s="750"/>
      <c r="AK10" s="750"/>
      <c r="AL10" s="750"/>
      <c r="AM10" s="750"/>
      <c r="AN10" s="750"/>
      <c r="AO10" s="750"/>
      <c r="AP10" s="750">
        <v>543</v>
      </c>
      <c r="AQ10" s="750"/>
      <c r="AR10" s="750"/>
      <c r="AS10" s="750"/>
      <c r="AT10" s="750"/>
      <c r="AU10" s="750"/>
      <c r="AV10" s="750">
        <v>516</v>
      </c>
      <c r="AW10" s="750"/>
      <c r="AX10" s="750"/>
      <c r="AY10" s="750"/>
      <c r="AZ10" s="750"/>
      <c r="BA10" s="750"/>
    </row>
    <row r="11" spans="2:54" ht="16.5" customHeight="1">
      <c r="E11" s="631">
        <v>4</v>
      </c>
      <c r="F11" s="631"/>
      <c r="G11" s="485"/>
      <c r="H11" s="485"/>
      <c r="I11" s="493"/>
      <c r="J11" s="76"/>
      <c r="K11" s="750">
        <v>217108</v>
      </c>
      <c r="L11" s="750"/>
      <c r="M11" s="750"/>
      <c r="N11" s="750"/>
      <c r="O11" s="750"/>
      <c r="P11" s="108"/>
      <c r="Q11" s="750">
        <v>24023</v>
      </c>
      <c r="R11" s="750"/>
      <c r="S11" s="750"/>
      <c r="T11" s="750"/>
      <c r="U11" s="750"/>
      <c r="V11" s="750">
        <v>193085</v>
      </c>
      <c r="W11" s="750"/>
      <c r="X11" s="750"/>
      <c r="Y11" s="750"/>
      <c r="Z11" s="750"/>
      <c r="AA11" s="750"/>
      <c r="AB11" s="750">
        <v>24099</v>
      </c>
      <c r="AC11" s="750"/>
      <c r="AD11" s="750"/>
      <c r="AE11" s="750"/>
      <c r="AF11" s="750"/>
      <c r="AG11" s="750"/>
      <c r="AH11" s="750"/>
      <c r="AI11" s="750">
        <v>168986</v>
      </c>
      <c r="AJ11" s="750"/>
      <c r="AK11" s="750"/>
      <c r="AL11" s="750"/>
      <c r="AM11" s="750"/>
      <c r="AN11" s="750"/>
      <c r="AO11" s="750"/>
      <c r="AP11" s="750">
        <v>479</v>
      </c>
      <c r="AQ11" s="750"/>
      <c r="AR11" s="750"/>
      <c r="AS11" s="750"/>
      <c r="AT11" s="750"/>
      <c r="AU11" s="750"/>
      <c r="AV11" s="750">
        <v>540</v>
      </c>
      <c r="AW11" s="750"/>
      <c r="AX11" s="750"/>
      <c r="AY11" s="750"/>
      <c r="AZ11" s="750"/>
      <c r="BA11" s="750"/>
      <c r="BB11" s="485"/>
    </row>
    <row r="12" spans="2:54" ht="16.5" customHeight="1">
      <c r="E12" s="631">
        <v>5</v>
      </c>
      <c r="F12" s="631"/>
      <c r="G12" s="27"/>
      <c r="H12" s="27"/>
      <c r="I12" s="160"/>
      <c r="J12" s="76"/>
      <c r="K12" s="750">
        <v>216843</v>
      </c>
      <c r="L12" s="750"/>
      <c r="M12" s="750"/>
      <c r="N12" s="750"/>
      <c r="O12" s="750"/>
      <c r="P12" s="108"/>
      <c r="Q12" s="750">
        <v>24041</v>
      </c>
      <c r="R12" s="750"/>
      <c r="S12" s="750"/>
      <c r="T12" s="750"/>
      <c r="U12" s="750"/>
      <c r="V12" s="750">
        <v>192802</v>
      </c>
      <c r="W12" s="750"/>
      <c r="X12" s="750"/>
      <c r="Y12" s="750"/>
      <c r="Z12" s="750"/>
      <c r="AA12" s="750"/>
      <c r="AB12" s="750">
        <v>23607</v>
      </c>
      <c r="AC12" s="750"/>
      <c r="AD12" s="750"/>
      <c r="AE12" s="750"/>
      <c r="AF12" s="750"/>
      <c r="AG12" s="750"/>
      <c r="AH12" s="750"/>
      <c r="AI12" s="750">
        <v>169195</v>
      </c>
      <c r="AJ12" s="750"/>
      <c r="AK12" s="750"/>
      <c r="AL12" s="750"/>
      <c r="AM12" s="750"/>
      <c r="AN12" s="750"/>
      <c r="AO12" s="750"/>
      <c r="AP12" s="750">
        <v>423</v>
      </c>
      <c r="AQ12" s="750"/>
      <c r="AR12" s="750"/>
      <c r="AS12" s="750"/>
      <c r="AT12" s="750"/>
      <c r="AU12" s="750"/>
      <c r="AV12" s="750">
        <v>542</v>
      </c>
      <c r="AW12" s="750"/>
      <c r="AX12" s="750"/>
      <c r="AY12" s="750"/>
      <c r="AZ12" s="750"/>
      <c r="BA12" s="750"/>
      <c r="BB12" s="485"/>
    </row>
    <row r="13" spans="2:54" ht="6" customHeight="1">
      <c r="B13" s="73"/>
      <c r="C13" s="73"/>
      <c r="D13" s="73"/>
      <c r="E13" s="73"/>
      <c r="F13" s="73"/>
      <c r="G13" s="73"/>
      <c r="H13" s="73"/>
      <c r="I13" s="87"/>
      <c r="J13" s="74"/>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row>
    <row r="14" spans="2:54" s="28" customFormat="1" ht="12.9" customHeight="1">
      <c r="B14" s="32" t="s">
        <v>258</v>
      </c>
    </row>
    <row r="15" spans="2:54" s="28" customFormat="1" ht="12.9" customHeight="1">
      <c r="B15" s="28" t="s">
        <v>257</v>
      </c>
    </row>
    <row r="16" spans="2:54" s="28" customFormat="1" ht="12.9" customHeight="1">
      <c r="B16" s="28" t="s">
        <v>256</v>
      </c>
    </row>
    <row r="17" spans="1:77" s="28" customFormat="1" ht="12.9" customHeight="1">
      <c r="B17" s="32"/>
    </row>
    <row r="18" spans="1:77" s="36" customFormat="1" ht="20.100000000000001" customHeight="1">
      <c r="A18" s="58"/>
      <c r="B18" s="28"/>
      <c r="C18" s="28"/>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47"/>
    </row>
    <row r="19" spans="1:77" ht="20.100000000000001" customHeight="1">
      <c r="A19" s="58"/>
    </row>
    <row r="20" spans="1:77" ht="20.100000000000001" customHeight="1">
      <c r="B20" s="57" t="s">
        <v>255</v>
      </c>
      <c r="C20" s="57"/>
      <c r="D20" s="57"/>
      <c r="E20" s="57"/>
    </row>
    <row r="21" spans="1:77" ht="6" customHeight="1">
      <c r="B21" s="159"/>
      <c r="C21" s="159"/>
      <c r="D21" s="57"/>
      <c r="E21" s="57"/>
    </row>
    <row r="22" spans="1:77" ht="20.100000000000001" customHeight="1">
      <c r="B22" s="606" t="s">
        <v>58</v>
      </c>
      <c r="C22" s="606"/>
      <c r="D22" s="606"/>
      <c r="E22" s="606"/>
      <c r="F22" s="606"/>
      <c r="G22" s="606"/>
      <c r="H22" s="606"/>
      <c r="I22" s="606"/>
      <c r="J22" s="620" t="s">
        <v>254</v>
      </c>
      <c r="K22" s="604"/>
      <c r="L22" s="604"/>
      <c r="M22" s="604"/>
      <c r="N22" s="604"/>
      <c r="O22" s="604"/>
      <c r="P22" s="669" t="s">
        <v>253</v>
      </c>
      <c r="Q22" s="606"/>
      <c r="R22" s="606"/>
      <c r="S22" s="606"/>
      <c r="T22" s="606"/>
      <c r="U22" s="688"/>
      <c r="V22" s="604" t="s">
        <v>252</v>
      </c>
      <c r="W22" s="604"/>
      <c r="X22" s="604"/>
      <c r="Y22" s="604"/>
      <c r="Z22" s="604"/>
      <c r="AA22" s="604"/>
      <c r="AB22" s="604" t="s">
        <v>251</v>
      </c>
      <c r="AC22" s="604"/>
      <c r="AD22" s="604"/>
      <c r="AE22" s="604"/>
      <c r="AF22" s="604"/>
      <c r="AG22" s="604"/>
      <c r="AH22" s="604"/>
      <c r="AI22" s="604"/>
      <c r="AJ22" s="604"/>
      <c r="AK22" s="604"/>
      <c r="AL22" s="604"/>
      <c r="AM22" s="604"/>
      <c r="AN22" s="604"/>
      <c r="AO22" s="604"/>
      <c r="AP22" s="604"/>
      <c r="AQ22" s="604"/>
      <c r="AR22" s="604"/>
      <c r="AS22" s="604"/>
      <c r="AT22" s="669" t="s">
        <v>250</v>
      </c>
      <c r="AU22" s="606"/>
      <c r="AV22" s="606"/>
      <c r="AW22" s="606"/>
      <c r="AX22" s="606"/>
      <c r="AY22" s="606"/>
      <c r="AZ22" s="606"/>
      <c r="BA22" s="606"/>
      <c r="BJ22" s="157"/>
      <c r="BK22" s="157"/>
      <c r="BN22" s="157"/>
      <c r="BO22" s="157"/>
      <c r="BR22" s="157"/>
      <c r="BS22" s="157"/>
      <c r="BV22" s="157"/>
      <c r="BW22" s="157"/>
      <c r="BX22" s="157"/>
    </row>
    <row r="23" spans="1:77" ht="20.100000000000001" customHeight="1">
      <c r="B23" s="607"/>
      <c r="C23" s="607"/>
      <c r="D23" s="607"/>
      <c r="E23" s="607"/>
      <c r="F23" s="607"/>
      <c r="G23" s="607"/>
      <c r="H23" s="607"/>
      <c r="I23" s="607"/>
      <c r="J23" s="604"/>
      <c r="K23" s="604"/>
      <c r="L23" s="604"/>
      <c r="M23" s="604"/>
      <c r="N23" s="604"/>
      <c r="O23" s="604"/>
      <c r="P23" s="619"/>
      <c r="Q23" s="607"/>
      <c r="R23" s="607"/>
      <c r="S23" s="607"/>
      <c r="T23" s="607"/>
      <c r="U23" s="685"/>
      <c r="V23" s="604"/>
      <c r="W23" s="604"/>
      <c r="X23" s="604"/>
      <c r="Y23" s="604"/>
      <c r="Z23" s="604"/>
      <c r="AA23" s="604"/>
      <c r="AB23" s="692" t="s">
        <v>13</v>
      </c>
      <c r="AC23" s="677"/>
      <c r="AD23" s="677"/>
      <c r="AE23" s="677"/>
      <c r="AF23" s="677"/>
      <c r="AG23" s="693"/>
      <c r="AH23" s="604" t="s">
        <v>249</v>
      </c>
      <c r="AI23" s="604"/>
      <c r="AJ23" s="604"/>
      <c r="AK23" s="604"/>
      <c r="AL23" s="604"/>
      <c r="AM23" s="604"/>
      <c r="AN23" s="692" t="s">
        <v>248</v>
      </c>
      <c r="AO23" s="677"/>
      <c r="AP23" s="677"/>
      <c r="AQ23" s="677"/>
      <c r="AR23" s="677"/>
      <c r="AS23" s="693"/>
      <c r="AT23" s="619"/>
      <c r="AU23" s="607"/>
      <c r="AV23" s="607"/>
      <c r="AW23" s="607"/>
      <c r="AX23" s="607"/>
      <c r="AY23" s="607"/>
      <c r="AZ23" s="607"/>
      <c r="BA23" s="607"/>
      <c r="BE23" s="153"/>
      <c r="BF23" s="153"/>
      <c r="BG23" s="153"/>
      <c r="BI23" s="153"/>
      <c r="BJ23" s="157"/>
      <c r="BK23" s="157"/>
      <c r="BM23" s="153"/>
      <c r="BN23" s="157"/>
      <c r="BO23" s="157"/>
      <c r="BQ23" s="153"/>
      <c r="BR23" s="157"/>
      <c r="BS23" s="157"/>
      <c r="BU23" s="153"/>
      <c r="BV23" s="157"/>
      <c r="BW23" s="157"/>
      <c r="BX23" s="157"/>
    </row>
    <row r="24" spans="1:77" s="52" customFormat="1" ht="12.9" customHeight="1">
      <c r="J24" s="102"/>
      <c r="K24" s="53"/>
      <c r="L24" s="53"/>
      <c r="M24" s="53"/>
      <c r="N24" s="53"/>
      <c r="O24" s="53" t="s">
        <v>247</v>
      </c>
      <c r="P24" s="53"/>
      <c r="Q24" s="53"/>
      <c r="R24" s="53"/>
      <c r="T24" s="53"/>
      <c r="U24" s="53" t="s">
        <v>48</v>
      </c>
      <c r="V24" s="53"/>
      <c r="W24" s="53"/>
      <c r="X24" s="53"/>
      <c r="Z24" s="53"/>
      <c r="AA24" s="53" t="s">
        <v>246</v>
      </c>
      <c r="AB24" s="53"/>
      <c r="AC24" s="53"/>
      <c r="AD24" s="53"/>
      <c r="AE24" s="53"/>
      <c r="AF24" s="53"/>
      <c r="AG24" s="53" t="s">
        <v>245</v>
      </c>
      <c r="AH24" s="53"/>
      <c r="AI24" s="53"/>
      <c r="AJ24" s="53"/>
      <c r="AK24" s="53"/>
      <c r="AL24" s="53"/>
      <c r="AM24" s="53" t="s">
        <v>245</v>
      </c>
      <c r="AN24" s="53"/>
      <c r="AO24" s="53"/>
      <c r="AP24" s="53"/>
      <c r="AQ24" s="53"/>
      <c r="AR24" s="53"/>
      <c r="AS24" s="53" t="s">
        <v>244</v>
      </c>
      <c r="AT24" s="53"/>
      <c r="AU24" s="53"/>
      <c r="AV24" s="53"/>
      <c r="AW24" s="53"/>
      <c r="AX24" s="53"/>
      <c r="AZ24" s="53"/>
      <c r="BA24" s="53" t="s">
        <v>243</v>
      </c>
      <c r="BE24" s="158"/>
      <c r="BF24" s="158"/>
      <c r="BG24" s="158"/>
      <c r="BI24" s="158"/>
      <c r="BM24" s="158"/>
      <c r="BQ24" s="158"/>
      <c r="BU24" s="158"/>
    </row>
    <row r="25" spans="1:77" ht="16.5" customHeight="1">
      <c r="A25" s="36"/>
      <c r="B25" s="654" t="s">
        <v>16</v>
      </c>
      <c r="C25" s="654"/>
      <c r="D25" s="654"/>
      <c r="E25" s="611">
        <v>15</v>
      </c>
      <c r="F25" s="611"/>
      <c r="G25" s="603" t="s">
        <v>242</v>
      </c>
      <c r="H25" s="603"/>
      <c r="I25" s="749"/>
      <c r="J25" s="748">
        <v>3501</v>
      </c>
      <c r="K25" s="745"/>
      <c r="L25" s="745"/>
      <c r="M25" s="745"/>
      <c r="N25" s="745"/>
      <c r="O25" s="745"/>
      <c r="P25" s="745">
        <v>6427</v>
      </c>
      <c r="Q25" s="745"/>
      <c r="R25" s="745"/>
      <c r="S25" s="745"/>
      <c r="T25" s="745"/>
      <c r="U25" s="745"/>
      <c r="V25" s="745">
        <v>6602</v>
      </c>
      <c r="W25" s="745"/>
      <c r="X25" s="745"/>
      <c r="Y25" s="745"/>
      <c r="Z25" s="745"/>
      <c r="AA25" s="745"/>
      <c r="AB25" s="745">
        <v>46952</v>
      </c>
      <c r="AC25" s="745"/>
      <c r="AD25" s="745"/>
      <c r="AE25" s="745"/>
      <c r="AF25" s="745"/>
      <c r="AG25" s="745"/>
      <c r="AH25" s="745">
        <v>36833</v>
      </c>
      <c r="AI25" s="745"/>
      <c r="AJ25" s="745"/>
      <c r="AK25" s="745"/>
      <c r="AL25" s="745"/>
      <c r="AM25" s="745"/>
      <c r="AN25" s="745">
        <v>4106</v>
      </c>
      <c r="AO25" s="745"/>
      <c r="AP25" s="745"/>
      <c r="AQ25" s="745"/>
      <c r="AR25" s="745"/>
      <c r="AS25" s="745"/>
      <c r="AT25" s="745">
        <v>895</v>
      </c>
      <c r="AU25" s="745"/>
      <c r="AV25" s="745"/>
      <c r="AW25" s="745"/>
      <c r="AX25" s="745"/>
      <c r="AY25" s="745"/>
      <c r="AZ25" s="745"/>
      <c r="BA25" s="745"/>
      <c r="BE25" s="153"/>
      <c r="BF25" s="153"/>
      <c r="BG25" s="153"/>
      <c r="BI25" s="153"/>
      <c r="BJ25" s="27"/>
      <c r="BK25" s="27"/>
      <c r="BM25" s="153"/>
      <c r="BN25" s="27"/>
      <c r="BO25" s="27"/>
      <c r="BQ25" s="153"/>
      <c r="BR25" s="27"/>
      <c r="BS25" s="27"/>
      <c r="BU25" s="153"/>
      <c r="BV25" s="27"/>
      <c r="BW25" s="27"/>
      <c r="BX25" s="27"/>
      <c r="BY25" s="142"/>
    </row>
    <row r="26" spans="1:77" ht="16.5" customHeight="1">
      <c r="A26" s="36"/>
      <c r="B26" s="654"/>
      <c r="C26" s="654"/>
      <c r="D26" s="654"/>
      <c r="E26" s="611">
        <v>20</v>
      </c>
      <c r="F26" s="611"/>
      <c r="G26" s="603"/>
      <c r="H26" s="603"/>
      <c r="I26" s="749"/>
      <c r="J26" s="748">
        <v>3173</v>
      </c>
      <c r="K26" s="745"/>
      <c r="L26" s="745"/>
      <c r="M26" s="745"/>
      <c r="N26" s="745"/>
      <c r="O26" s="745"/>
      <c r="P26" s="745">
        <v>6174</v>
      </c>
      <c r="Q26" s="745"/>
      <c r="R26" s="745"/>
      <c r="S26" s="745"/>
      <c r="T26" s="745"/>
      <c r="U26" s="745"/>
      <c r="V26" s="745">
        <v>5780</v>
      </c>
      <c r="W26" s="745"/>
      <c r="X26" s="745"/>
      <c r="Y26" s="745"/>
      <c r="Z26" s="745"/>
      <c r="AA26" s="745"/>
      <c r="AB26" s="745">
        <v>42798</v>
      </c>
      <c r="AC26" s="745"/>
      <c r="AD26" s="745"/>
      <c r="AE26" s="745"/>
      <c r="AF26" s="745"/>
      <c r="AG26" s="745"/>
      <c r="AH26" s="745">
        <v>31105</v>
      </c>
      <c r="AI26" s="745"/>
      <c r="AJ26" s="745"/>
      <c r="AK26" s="745"/>
      <c r="AL26" s="745"/>
      <c r="AM26" s="745"/>
      <c r="AN26" s="745">
        <v>5334</v>
      </c>
      <c r="AO26" s="745"/>
      <c r="AP26" s="745"/>
      <c r="AQ26" s="745"/>
      <c r="AR26" s="745"/>
      <c r="AS26" s="745"/>
      <c r="AT26" s="745">
        <v>554</v>
      </c>
      <c r="AU26" s="745"/>
      <c r="AV26" s="745"/>
      <c r="AW26" s="745"/>
      <c r="AX26" s="745"/>
      <c r="AY26" s="745"/>
      <c r="AZ26" s="745"/>
      <c r="BA26" s="745"/>
      <c r="BE26" s="153"/>
      <c r="BF26" s="153"/>
      <c r="BG26" s="153"/>
      <c r="BI26" s="153"/>
      <c r="BJ26" s="157"/>
      <c r="BK26" s="157"/>
      <c r="BM26" s="153"/>
      <c r="BN26" s="157"/>
      <c r="BO26" s="157"/>
      <c r="BQ26" s="153"/>
      <c r="BR26" s="157"/>
      <c r="BS26" s="157"/>
      <c r="BU26" s="153"/>
      <c r="BV26" s="157"/>
      <c r="BW26" s="157"/>
      <c r="BX26" s="157"/>
    </row>
    <row r="27" spans="1:77" ht="16.5" customHeight="1">
      <c r="A27" s="36"/>
      <c r="B27" s="497"/>
      <c r="C27" s="487"/>
      <c r="D27" s="487"/>
      <c r="E27" s="611">
        <v>25</v>
      </c>
      <c r="F27" s="611"/>
      <c r="G27" s="487"/>
      <c r="H27" s="487"/>
      <c r="I27" s="484"/>
      <c r="J27" s="748">
        <v>2734</v>
      </c>
      <c r="K27" s="745"/>
      <c r="L27" s="745"/>
      <c r="M27" s="745"/>
      <c r="N27" s="745"/>
      <c r="O27" s="745"/>
      <c r="P27" s="745">
        <v>5140</v>
      </c>
      <c r="Q27" s="745"/>
      <c r="R27" s="745"/>
      <c r="S27" s="745"/>
      <c r="T27" s="745"/>
      <c r="U27" s="745"/>
      <c r="V27" s="745">
        <v>5345</v>
      </c>
      <c r="W27" s="745"/>
      <c r="X27" s="745"/>
      <c r="Y27" s="745"/>
      <c r="Z27" s="745"/>
      <c r="AA27" s="745"/>
      <c r="AB27" s="745">
        <v>44444</v>
      </c>
      <c r="AC27" s="745"/>
      <c r="AD27" s="745"/>
      <c r="AE27" s="745"/>
      <c r="AF27" s="745"/>
      <c r="AG27" s="745"/>
      <c r="AH27" s="745">
        <v>33004</v>
      </c>
      <c r="AI27" s="745"/>
      <c r="AJ27" s="745"/>
      <c r="AK27" s="745"/>
      <c r="AL27" s="745"/>
      <c r="AM27" s="745"/>
      <c r="AN27" s="745">
        <v>3016</v>
      </c>
      <c r="AO27" s="745"/>
      <c r="AP27" s="745"/>
      <c r="AQ27" s="745"/>
      <c r="AR27" s="745"/>
      <c r="AS27" s="745"/>
      <c r="AT27" s="745">
        <v>334</v>
      </c>
      <c r="AU27" s="745"/>
      <c r="AV27" s="745"/>
      <c r="AW27" s="745"/>
      <c r="AX27" s="745"/>
      <c r="AY27" s="745"/>
      <c r="AZ27" s="745"/>
      <c r="BA27" s="745"/>
      <c r="BB27" s="485"/>
      <c r="BE27" s="153"/>
      <c r="BF27" s="153"/>
      <c r="BG27" s="153"/>
      <c r="BI27" s="153"/>
      <c r="BJ27" s="498"/>
      <c r="BK27" s="498"/>
      <c r="BM27" s="153"/>
      <c r="BN27" s="498"/>
      <c r="BO27" s="498"/>
      <c r="BQ27" s="153"/>
      <c r="BR27" s="498"/>
      <c r="BS27" s="498"/>
      <c r="BU27" s="153"/>
      <c r="BV27" s="498"/>
      <c r="BW27" s="498"/>
      <c r="BX27" s="498"/>
    </row>
    <row r="28" spans="1:77" ht="24" customHeight="1">
      <c r="A28" s="36"/>
      <c r="B28" s="98"/>
      <c r="C28" s="46"/>
      <c r="D28" s="46"/>
      <c r="E28" s="611">
        <v>30</v>
      </c>
      <c r="F28" s="611"/>
      <c r="G28" s="42"/>
      <c r="H28" s="42"/>
      <c r="I28" s="49"/>
      <c r="J28" s="748">
        <v>2386</v>
      </c>
      <c r="K28" s="745"/>
      <c r="L28" s="745"/>
      <c r="M28" s="745"/>
      <c r="N28" s="745"/>
      <c r="O28" s="745"/>
      <c r="P28" s="745">
        <v>4376</v>
      </c>
      <c r="Q28" s="745"/>
      <c r="R28" s="745"/>
      <c r="S28" s="745"/>
      <c r="T28" s="745"/>
      <c r="U28" s="745"/>
      <c r="V28" s="745">
        <v>4625</v>
      </c>
      <c r="W28" s="745"/>
      <c r="X28" s="745"/>
      <c r="Y28" s="745"/>
      <c r="Z28" s="745"/>
      <c r="AA28" s="745"/>
      <c r="AB28" s="745">
        <v>29196</v>
      </c>
      <c r="AC28" s="745"/>
      <c r="AD28" s="745"/>
      <c r="AE28" s="745"/>
      <c r="AF28" s="745"/>
      <c r="AG28" s="745"/>
      <c r="AH28" s="745">
        <v>21071</v>
      </c>
      <c r="AI28" s="745"/>
      <c r="AJ28" s="745"/>
      <c r="AK28" s="745"/>
      <c r="AL28" s="745"/>
      <c r="AM28" s="745"/>
      <c r="AN28" s="745">
        <v>3689</v>
      </c>
      <c r="AO28" s="745"/>
      <c r="AP28" s="745"/>
      <c r="AQ28" s="745"/>
      <c r="AR28" s="745"/>
      <c r="AS28" s="745"/>
      <c r="AT28" s="745">
        <v>87</v>
      </c>
      <c r="AU28" s="745"/>
      <c r="AV28" s="745"/>
      <c r="AW28" s="745"/>
      <c r="AX28" s="745"/>
      <c r="AY28" s="745"/>
      <c r="AZ28" s="745"/>
      <c r="BA28" s="745"/>
      <c r="BE28" s="153"/>
      <c r="BF28" s="153"/>
      <c r="BG28" s="153"/>
      <c r="BI28" s="153"/>
      <c r="BJ28" s="157"/>
      <c r="BK28" s="157"/>
      <c r="BM28" s="153"/>
      <c r="BN28" s="157"/>
      <c r="BO28" s="157"/>
      <c r="BQ28" s="153"/>
      <c r="BR28" s="157"/>
      <c r="BS28" s="157"/>
      <c r="BU28" s="153"/>
      <c r="BV28" s="157"/>
      <c r="BW28" s="157"/>
      <c r="BX28" s="157"/>
    </row>
    <row r="29" spans="1:77" ht="16.5" customHeight="1">
      <c r="A29" s="36"/>
      <c r="B29" s="654" t="s">
        <v>33</v>
      </c>
      <c r="C29" s="654"/>
      <c r="D29" s="654"/>
      <c r="E29" s="611" t="s">
        <v>34</v>
      </c>
      <c r="F29" s="611"/>
      <c r="G29" s="603" t="s">
        <v>242</v>
      </c>
      <c r="H29" s="603"/>
      <c r="I29" s="749"/>
      <c r="J29" s="748" t="s">
        <v>122</v>
      </c>
      <c r="K29" s="745"/>
      <c r="L29" s="745"/>
      <c r="M29" s="745"/>
      <c r="N29" s="745"/>
      <c r="O29" s="745"/>
      <c r="P29" s="745" t="s">
        <v>122</v>
      </c>
      <c r="Q29" s="745"/>
      <c r="R29" s="745"/>
      <c r="S29" s="745"/>
      <c r="T29" s="745"/>
      <c r="U29" s="745"/>
      <c r="V29" s="745" t="s">
        <v>122</v>
      </c>
      <c r="W29" s="745"/>
      <c r="X29" s="745"/>
      <c r="Y29" s="745"/>
      <c r="Z29" s="745"/>
      <c r="AA29" s="745"/>
      <c r="AB29" s="743">
        <v>18283</v>
      </c>
      <c r="AC29" s="743"/>
      <c r="AD29" s="743"/>
      <c r="AE29" s="743"/>
      <c r="AF29" s="743"/>
      <c r="AG29" s="743"/>
      <c r="AH29" s="743">
        <v>11411</v>
      </c>
      <c r="AI29" s="743"/>
      <c r="AJ29" s="743"/>
      <c r="AK29" s="743"/>
      <c r="AL29" s="743"/>
      <c r="AM29" s="743"/>
      <c r="AN29" s="743">
        <v>2385</v>
      </c>
      <c r="AO29" s="743"/>
      <c r="AP29" s="743"/>
      <c r="AQ29" s="743"/>
      <c r="AR29" s="743"/>
      <c r="AS29" s="743"/>
      <c r="AT29" s="743">
        <v>86</v>
      </c>
      <c r="AU29" s="743"/>
      <c r="AV29" s="743"/>
      <c r="AW29" s="743"/>
      <c r="AX29" s="743"/>
      <c r="AY29" s="743"/>
      <c r="AZ29" s="743"/>
      <c r="BA29" s="743"/>
      <c r="BE29" s="153"/>
      <c r="BF29" s="153"/>
      <c r="BG29" s="153"/>
      <c r="BI29" s="153"/>
      <c r="BJ29" s="153"/>
      <c r="BM29" s="153"/>
      <c r="BQ29" s="153"/>
      <c r="BU29" s="153"/>
    </row>
    <row r="30" spans="1:77" ht="16.5" customHeight="1">
      <c r="A30" s="36"/>
      <c r="B30" s="654"/>
      <c r="C30" s="654"/>
      <c r="D30" s="654"/>
      <c r="E30" s="603">
        <v>2</v>
      </c>
      <c r="F30" s="603"/>
      <c r="G30" s="603"/>
      <c r="H30" s="603"/>
      <c r="I30" s="749"/>
      <c r="J30" s="748" t="s">
        <v>122</v>
      </c>
      <c r="K30" s="745"/>
      <c r="L30" s="745"/>
      <c r="M30" s="745"/>
      <c r="N30" s="745"/>
      <c r="O30" s="745"/>
      <c r="P30" s="745" t="s">
        <v>122</v>
      </c>
      <c r="Q30" s="745"/>
      <c r="R30" s="745"/>
      <c r="S30" s="745"/>
      <c r="T30" s="745"/>
      <c r="U30" s="745"/>
      <c r="V30" s="745" t="s">
        <v>122</v>
      </c>
      <c r="W30" s="745"/>
      <c r="X30" s="745"/>
      <c r="Y30" s="745"/>
      <c r="Z30" s="745"/>
      <c r="AA30" s="745"/>
      <c r="AB30" s="743">
        <v>16411</v>
      </c>
      <c r="AC30" s="743"/>
      <c r="AD30" s="743"/>
      <c r="AE30" s="743"/>
      <c r="AF30" s="743"/>
      <c r="AG30" s="743"/>
      <c r="AH30" s="743">
        <v>11370</v>
      </c>
      <c r="AI30" s="743"/>
      <c r="AJ30" s="743"/>
      <c r="AK30" s="743"/>
      <c r="AL30" s="743"/>
      <c r="AM30" s="743"/>
      <c r="AN30" s="743">
        <v>781</v>
      </c>
      <c r="AO30" s="743"/>
      <c r="AP30" s="743"/>
      <c r="AQ30" s="743"/>
      <c r="AR30" s="743"/>
      <c r="AS30" s="743"/>
      <c r="AT30" s="743">
        <v>81</v>
      </c>
      <c r="AU30" s="743"/>
      <c r="AV30" s="743"/>
      <c r="AW30" s="743"/>
      <c r="AX30" s="743"/>
      <c r="AY30" s="743"/>
      <c r="AZ30" s="743"/>
      <c r="BA30" s="743"/>
      <c r="BE30" s="153"/>
      <c r="BF30" s="153"/>
      <c r="BG30" s="153"/>
      <c r="BI30" s="153"/>
      <c r="BJ30" s="153"/>
      <c r="BM30" s="153"/>
      <c r="BQ30" s="153"/>
      <c r="BU30" s="153"/>
    </row>
    <row r="31" spans="1:77" ht="16.5" customHeight="1">
      <c r="A31" s="36"/>
      <c r="E31" s="603">
        <v>3</v>
      </c>
      <c r="F31" s="603"/>
      <c r="G31" s="603"/>
      <c r="H31" s="603"/>
      <c r="I31" s="749"/>
      <c r="J31" s="748" t="s">
        <v>122</v>
      </c>
      <c r="K31" s="745"/>
      <c r="L31" s="745"/>
      <c r="M31" s="745"/>
      <c r="N31" s="745"/>
      <c r="O31" s="745"/>
      <c r="P31" s="745" t="s">
        <v>122</v>
      </c>
      <c r="Q31" s="745"/>
      <c r="R31" s="745"/>
      <c r="S31" s="745"/>
      <c r="T31" s="745"/>
      <c r="U31" s="745"/>
      <c r="V31" s="745" t="s">
        <v>122</v>
      </c>
      <c r="W31" s="745"/>
      <c r="X31" s="745"/>
      <c r="Y31" s="745"/>
      <c r="Z31" s="745"/>
      <c r="AA31" s="745"/>
      <c r="AB31" s="743">
        <v>23656</v>
      </c>
      <c r="AC31" s="743"/>
      <c r="AD31" s="743"/>
      <c r="AE31" s="743"/>
      <c r="AF31" s="743"/>
      <c r="AG31" s="743"/>
      <c r="AH31" s="743">
        <v>11428</v>
      </c>
      <c r="AI31" s="743"/>
      <c r="AJ31" s="743"/>
      <c r="AK31" s="743"/>
      <c r="AL31" s="743"/>
      <c r="AM31" s="743"/>
      <c r="AN31" s="743">
        <v>423</v>
      </c>
      <c r="AO31" s="743"/>
      <c r="AP31" s="743"/>
      <c r="AQ31" s="743"/>
      <c r="AR31" s="743"/>
      <c r="AS31" s="743"/>
      <c r="AT31" s="743">
        <v>80</v>
      </c>
      <c r="AU31" s="743"/>
      <c r="AV31" s="743"/>
      <c r="AW31" s="743"/>
      <c r="AX31" s="743"/>
      <c r="AY31" s="743"/>
      <c r="AZ31" s="743"/>
      <c r="BA31" s="743"/>
      <c r="BB31" s="154"/>
      <c r="BE31" s="153"/>
      <c r="BF31" s="153"/>
      <c r="BG31" s="153"/>
      <c r="BI31" s="153"/>
      <c r="BJ31" s="153"/>
      <c r="BM31" s="153"/>
      <c r="BQ31" s="153"/>
      <c r="BU31" s="153"/>
    </row>
    <row r="32" spans="1:77" ht="16.5" customHeight="1">
      <c r="A32" s="36"/>
      <c r="E32" s="603">
        <v>4</v>
      </c>
      <c r="F32" s="603"/>
      <c r="G32" s="481"/>
      <c r="H32" s="481"/>
      <c r="I32" s="492"/>
      <c r="J32" s="748" t="s">
        <v>122</v>
      </c>
      <c r="K32" s="745"/>
      <c r="L32" s="745"/>
      <c r="M32" s="745"/>
      <c r="N32" s="745"/>
      <c r="O32" s="745"/>
      <c r="P32" s="745" t="s">
        <v>122</v>
      </c>
      <c r="Q32" s="745"/>
      <c r="R32" s="745"/>
      <c r="S32" s="745"/>
      <c r="T32" s="745"/>
      <c r="U32" s="745"/>
      <c r="V32" s="745" t="s">
        <v>122</v>
      </c>
      <c r="W32" s="745"/>
      <c r="X32" s="745"/>
      <c r="Y32" s="745"/>
      <c r="Z32" s="745"/>
      <c r="AA32" s="745"/>
      <c r="AB32" s="753">
        <v>20954</v>
      </c>
      <c r="AC32" s="753"/>
      <c r="AD32" s="753"/>
      <c r="AE32" s="753"/>
      <c r="AF32" s="753"/>
      <c r="AG32" s="753"/>
      <c r="AH32" s="753">
        <v>10688</v>
      </c>
      <c r="AI32" s="753"/>
      <c r="AJ32" s="753"/>
      <c r="AK32" s="753"/>
      <c r="AL32" s="753"/>
      <c r="AM32" s="753"/>
      <c r="AN32" s="753">
        <v>1747</v>
      </c>
      <c r="AO32" s="753"/>
      <c r="AP32" s="753"/>
      <c r="AQ32" s="753"/>
      <c r="AR32" s="753"/>
      <c r="AS32" s="753"/>
      <c r="AT32" s="753">
        <v>68</v>
      </c>
      <c r="AU32" s="753"/>
      <c r="AV32" s="753"/>
      <c r="AW32" s="753"/>
      <c r="AX32" s="753"/>
      <c r="AY32" s="753"/>
      <c r="AZ32" s="753"/>
      <c r="BA32" s="753"/>
      <c r="BB32" s="154"/>
      <c r="BE32" s="153"/>
      <c r="BF32" s="153"/>
      <c r="BG32" s="153"/>
      <c r="BI32" s="153"/>
      <c r="BJ32" s="153"/>
      <c r="BM32" s="153"/>
      <c r="BQ32" s="153"/>
      <c r="BU32" s="153"/>
    </row>
    <row r="33" spans="1:73" ht="16.5" customHeight="1">
      <c r="A33" s="36"/>
      <c r="E33" s="603">
        <v>5</v>
      </c>
      <c r="F33" s="603"/>
      <c r="G33" s="481"/>
      <c r="H33" s="481"/>
      <c r="I33" s="492"/>
      <c r="J33" s="754">
        <v>2008</v>
      </c>
      <c r="K33" s="755"/>
      <c r="L33" s="755"/>
      <c r="M33" s="755"/>
      <c r="N33" s="755"/>
      <c r="O33" s="755"/>
      <c r="P33" s="755">
        <v>3913</v>
      </c>
      <c r="Q33" s="755"/>
      <c r="R33" s="755"/>
      <c r="S33" s="755"/>
      <c r="T33" s="755"/>
      <c r="U33" s="755"/>
      <c r="V33" s="755">
        <v>3767</v>
      </c>
      <c r="W33" s="755"/>
      <c r="X33" s="755"/>
      <c r="Y33" s="755"/>
      <c r="Z33" s="755"/>
      <c r="AA33" s="755"/>
      <c r="AB33" s="753">
        <v>18200</v>
      </c>
      <c r="AC33" s="753"/>
      <c r="AD33" s="753"/>
      <c r="AE33" s="753"/>
      <c r="AF33" s="753"/>
      <c r="AG33" s="753"/>
      <c r="AH33" s="753">
        <v>11900</v>
      </c>
      <c r="AI33" s="753"/>
      <c r="AJ33" s="753"/>
      <c r="AK33" s="753"/>
      <c r="AL33" s="753"/>
      <c r="AM33" s="753"/>
      <c r="AN33" s="753">
        <v>300</v>
      </c>
      <c r="AO33" s="753"/>
      <c r="AP33" s="753"/>
      <c r="AQ33" s="753"/>
      <c r="AR33" s="753"/>
      <c r="AS33" s="753"/>
      <c r="AT33" s="753">
        <v>67</v>
      </c>
      <c r="AU33" s="753"/>
      <c r="AV33" s="753"/>
      <c r="AW33" s="753"/>
      <c r="AX33" s="753"/>
      <c r="AY33" s="753"/>
      <c r="AZ33" s="753"/>
      <c r="BA33" s="753"/>
      <c r="BB33" s="154"/>
      <c r="BE33" s="153"/>
      <c r="BF33" s="153"/>
      <c r="BG33" s="153"/>
      <c r="BI33" s="153"/>
      <c r="BJ33" s="153"/>
      <c r="BM33" s="153"/>
      <c r="BQ33" s="153"/>
      <c r="BU33" s="153"/>
    </row>
    <row r="34" spans="1:73" ht="6" customHeight="1">
      <c r="B34" s="73"/>
      <c r="C34" s="73"/>
      <c r="D34" s="73"/>
      <c r="E34" s="73"/>
      <c r="F34" s="73"/>
      <c r="G34" s="73"/>
      <c r="H34" s="73"/>
      <c r="I34" s="87"/>
      <c r="J34" s="74"/>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row>
    <row r="35" spans="1:73" s="28" customFormat="1" ht="12.9" customHeight="1">
      <c r="A35" s="520"/>
      <c r="B35" s="520" t="s">
        <v>241</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row>
    <row r="36" spans="1:73" s="28" customFormat="1" ht="12.9" customHeight="1">
      <c r="A36" s="520"/>
      <c r="B36" s="521" t="s">
        <v>240</v>
      </c>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0"/>
    </row>
    <row r="37" spans="1:73" s="28" customFormat="1" ht="12.9" customHeight="1">
      <c r="A37" s="520"/>
      <c r="B37" s="520" t="s">
        <v>1031</v>
      </c>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0"/>
    </row>
    <row r="38" spans="1:73" s="28" customFormat="1" ht="12.9" customHeight="1">
      <c r="A38" s="520"/>
      <c r="B38" s="520" t="s">
        <v>1032</v>
      </c>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c r="AL38" s="520"/>
      <c r="AM38" s="520"/>
      <c r="AN38" s="520"/>
      <c r="AO38" s="520"/>
      <c r="AP38" s="520"/>
      <c r="AQ38" s="520"/>
      <c r="AR38" s="520"/>
      <c r="AS38" s="520"/>
      <c r="AT38" s="520"/>
      <c r="AU38" s="520"/>
      <c r="AV38" s="520"/>
      <c r="AW38" s="520"/>
      <c r="AX38" s="520"/>
    </row>
    <row r="39" spans="1:73" s="28" customFormat="1" ht="12.9" customHeight="1"/>
    <row r="40" spans="1:73" s="28" customFormat="1" ht="12.9" customHeight="1"/>
    <row r="41" spans="1:73" s="28" customFormat="1" ht="12.9" customHeight="1"/>
    <row r="42" spans="1:73" s="28" customFormat="1" ht="12.9" customHeight="1"/>
    <row r="43" spans="1:73" s="28" customFormat="1" ht="12.9" customHeight="1"/>
    <row r="44" spans="1:73" s="28" customFormat="1" ht="12.9" customHeight="1">
      <c r="A44" s="124"/>
      <c r="B44" s="124"/>
      <c r="C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29"/>
    </row>
    <row r="45" spans="1:73" s="28" customFormat="1" ht="12.9" customHeight="1">
      <c r="A45" s="124"/>
      <c r="B45" s="124"/>
      <c r="C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29"/>
    </row>
    <row r="46" spans="1:73" s="28" customFormat="1" ht="12.9" customHeight="1">
      <c r="A46" s="124"/>
      <c r="B46" s="124"/>
      <c r="C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29"/>
    </row>
    <row r="47" spans="1:73" s="28" customFormat="1" ht="12.9" customHeight="1">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29"/>
    </row>
    <row r="48" spans="1:73" s="28" customFormat="1" ht="12.9" customHeight="1">
      <c r="BB48" s="29"/>
    </row>
    <row r="49" spans="54:54" s="28" customFormat="1" ht="12.9" customHeight="1">
      <c r="BB49" s="29"/>
    </row>
    <row r="50" spans="54:54" s="28" customFormat="1" ht="12.9" customHeight="1">
      <c r="BB50" s="29"/>
    </row>
    <row r="51" spans="54:54" s="28" customFormat="1" ht="12.9" customHeight="1">
      <c r="BB51" s="29"/>
    </row>
    <row r="52" spans="54:54" s="28" customFormat="1" ht="12.9" customHeight="1">
      <c r="BB52" s="29"/>
    </row>
  </sheetData>
  <mergeCells count="151">
    <mergeCell ref="B25:D25"/>
    <mergeCell ref="E27:F27"/>
    <mergeCell ref="J27:O27"/>
    <mergeCell ref="P27:U27"/>
    <mergeCell ref="V27:AA27"/>
    <mergeCell ref="AB27:AG27"/>
    <mergeCell ref="AH27:AM27"/>
    <mergeCell ref="AN27:AS27"/>
    <mergeCell ref="AT27:BA27"/>
    <mergeCell ref="P26:U26"/>
    <mergeCell ref="AB25:AG25"/>
    <mergeCell ref="J25:O25"/>
    <mergeCell ref="J26:O26"/>
    <mergeCell ref="V26:AA26"/>
    <mergeCell ref="E11:F11"/>
    <mergeCell ref="K11:O11"/>
    <mergeCell ref="Q11:U11"/>
    <mergeCell ref="V11:AA11"/>
    <mergeCell ref="AB11:AH11"/>
    <mergeCell ref="AI11:AO11"/>
    <mergeCell ref="AP11:AU11"/>
    <mergeCell ref="AV11:BA11"/>
    <mergeCell ref="AN33:AS33"/>
    <mergeCell ref="AT33:BA33"/>
    <mergeCell ref="E33:F33"/>
    <mergeCell ref="J33:O33"/>
    <mergeCell ref="P33:U33"/>
    <mergeCell ref="V33:AA33"/>
    <mergeCell ref="AB33:AG33"/>
    <mergeCell ref="AN30:AS30"/>
    <mergeCell ref="E31:F31"/>
    <mergeCell ref="E30:F30"/>
    <mergeCell ref="E32:F32"/>
    <mergeCell ref="J32:O32"/>
    <mergeCell ref="P32:U32"/>
    <mergeCell ref="V32:AA32"/>
    <mergeCell ref="AB32:AG32"/>
    <mergeCell ref="AH32:AM32"/>
    <mergeCell ref="AN32:AS32"/>
    <mergeCell ref="AT32:BA32"/>
    <mergeCell ref="E29:F29"/>
    <mergeCell ref="AB30:AG30"/>
    <mergeCell ref="V30:AA30"/>
    <mergeCell ref="G30:I30"/>
    <mergeCell ref="AH30:AM30"/>
    <mergeCell ref="J30:O30"/>
    <mergeCell ref="AH33:AM33"/>
    <mergeCell ref="AI6:AO6"/>
    <mergeCell ref="AT25:BA25"/>
    <mergeCell ref="V5:AA6"/>
    <mergeCell ref="B4:I6"/>
    <mergeCell ref="B26:D26"/>
    <mergeCell ref="E8:F8"/>
    <mergeCell ref="G9:I9"/>
    <mergeCell ref="G10:I10"/>
    <mergeCell ref="B9:D9"/>
    <mergeCell ref="E25:F25"/>
    <mergeCell ref="B8:D8"/>
    <mergeCell ref="E12:F12"/>
    <mergeCell ref="G8:I8"/>
    <mergeCell ref="E9:F9"/>
    <mergeCell ref="E10:F10"/>
    <mergeCell ref="G26:I26"/>
    <mergeCell ref="G25:I25"/>
    <mergeCell ref="AV4:BA6"/>
    <mergeCell ref="AP4:AU6"/>
    <mergeCell ref="AT22:BA23"/>
    <mergeCell ref="J4:AO4"/>
    <mergeCell ref="AN25:AS25"/>
    <mergeCell ref="J22:O23"/>
    <mergeCell ref="P25:U25"/>
    <mergeCell ref="AB6:AH6"/>
    <mergeCell ref="J5:O6"/>
    <mergeCell ref="AV12:BA12"/>
    <mergeCell ref="V25:AA25"/>
    <mergeCell ref="J28:O28"/>
    <mergeCell ref="V29:AA29"/>
    <mergeCell ref="V28:AA28"/>
    <mergeCell ref="B22:I23"/>
    <mergeCell ref="AI8:AO8"/>
    <mergeCell ref="AI9:AO9"/>
    <mergeCell ref="K8:O8"/>
    <mergeCell ref="K9:O9"/>
    <mergeCell ref="P22:U23"/>
    <mergeCell ref="AH26:AM26"/>
    <mergeCell ref="Q9:U9"/>
    <mergeCell ref="V9:AA9"/>
    <mergeCell ref="AN23:AS23"/>
    <mergeCell ref="AI12:AO12"/>
    <mergeCell ref="V8:AA8"/>
    <mergeCell ref="E28:F28"/>
    <mergeCell ref="E26:F26"/>
    <mergeCell ref="P5:U6"/>
    <mergeCell ref="AV8:BA8"/>
    <mergeCell ref="V22:AA23"/>
    <mergeCell ref="AB22:AS22"/>
    <mergeCell ref="AP9:AU9"/>
    <mergeCell ref="AB9:AH9"/>
    <mergeCell ref="AP8:AU8"/>
    <mergeCell ref="AP12:AU12"/>
    <mergeCell ref="AB12:AH12"/>
    <mergeCell ref="AB10:AH10"/>
    <mergeCell ref="AV9:BA9"/>
    <mergeCell ref="AB8:AH8"/>
    <mergeCell ref="AI10:AO10"/>
    <mergeCell ref="AP10:AU10"/>
    <mergeCell ref="AV10:BA10"/>
    <mergeCell ref="Q12:U12"/>
    <mergeCell ref="V12:AA12"/>
    <mergeCell ref="K10:O10"/>
    <mergeCell ref="Q10:U10"/>
    <mergeCell ref="V10:AA10"/>
    <mergeCell ref="AP7:AU7"/>
    <mergeCell ref="AT29:BA29"/>
    <mergeCell ref="AT30:BA30"/>
    <mergeCell ref="P29:U29"/>
    <mergeCell ref="P30:U30"/>
    <mergeCell ref="AB26:AG26"/>
    <mergeCell ref="AN26:AS26"/>
    <mergeCell ref="AV7:BA7"/>
    <mergeCell ref="AH25:AM25"/>
    <mergeCell ref="AI7:AO7"/>
    <mergeCell ref="K7:O7"/>
    <mergeCell ref="Q7:U7"/>
    <mergeCell ref="AH23:AM23"/>
    <mergeCell ref="AB23:AG23"/>
    <mergeCell ref="V7:AA7"/>
    <mergeCell ref="AB7:AH7"/>
    <mergeCell ref="K12:O12"/>
    <mergeCell ref="AT26:BA26"/>
    <mergeCell ref="Q8:U8"/>
    <mergeCell ref="B30:D30"/>
    <mergeCell ref="G31:I31"/>
    <mergeCell ref="P28:U28"/>
    <mergeCell ref="AN28:AS28"/>
    <mergeCell ref="AH28:AM28"/>
    <mergeCell ref="AT28:BA28"/>
    <mergeCell ref="AT31:BA31"/>
    <mergeCell ref="J31:O31"/>
    <mergeCell ref="P31:U31"/>
    <mergeCell ref="V31:AA31"/>
    <mergeCell ref="AB31:AG31"/>
    <mergeCell ref="AH31:AM31"/>
    <mergeCell ref="AN31:AS31"/>
    <mergeCell ref="B29:D29"/>
    <mergeCell ref="G29:I29"/>
    <mergeCell ref="AB28:AG28"/>
    <mergeCell ref="J29:O29"/>
    <mergeCell ref="AB29:AG29"/>
    <mergeCell ref="AN29:AS29"/>
    <mergeCell ref="AH29:AM29"/>
  </mergeCells>
  <phoneticPr fontId="1"/>
  <printOptions horizontalCentered="1"/>
  <pageMargins left="0.39370078740157483" right="0.39370078740157483" top="0.47244094488188981" bottom="0" header="0.31496062992125984" footer="0"/>
  <pageSetup paperSize="9" scale="99" firstPageNumber="5" orientation="portrait"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88"/>
  <sheetViews>
    <sheetView showGridLines="0" view="pageBreakPreview" topLeftCell="A22" zoomScaleNormal="100" zoomScaleSheetLayoutView="100" workbookViewId="0">
      <selection activeCell="BI31" sqref="BI31"/>
    </sheetView>
  </sheetViews>
  <sheetFormatPr defaultColWidth="9" defaultRowHeight="20.100000000000001" customHeight="1"/>
  <cols>
    <col min="1" max="51" width="1.6640625" style="26" customWidth="1"/>
    <col min="52" max="52" width="1.6640625" style="27" customWidth="1"/>
    <col min="53" max="57" width="1.6640625" style="26" customWidth="1"/>
    <col min="58" max="58" width="8.77734375" style="26" customWidth="1"/>
    <col min="59" max="59" width="9.44140625" style="26" customWidth="1"/>
    <col min="60" max="61" width="1.6640625" style="26" customWidth="1"/>
    <col min="62" max="62" width="8.77734375" style="26" customWidth="1"/>
    <col min="63" max="63" width="9.44140625" style="26" customWidth="1"/>
    <col min="64" max="64" width="1.44140625" style="26" customWidth="1"/>
    <col min="65" max="65" width="1.6640625" style="26" customWidth="1"/>
    <col min="66" max="66" width="8.77734375" style="26" customWidth="1"/>
    <col min="67" max="67" width="9.44140625" style="26" customWidth="1"/>
    <col min="68" max="69" width="1.6640625" style="26" customWidth="1"/>
    <col min="70" max="70" width="8.77734375" style="26" customWidth="1"/>
    <col min="71" max="71" width="9.44140625" style="26" customWidth="1"/>
    <col min="72" max="72" width="1.6640625" style="26" customWidth="1"/>
    <col min="73" max="16384" width="9" style="26"/>
  </cols>
  <sheetData>
    <row r="1" spans="1:57" ht="20.100000000000001" customHeight="1">
      <c r="A1" s="58"/>
    </row>
    <row r="2" spans="1:57" ht="20.100000000000001" customHeight="1">
      <c r="A2" s="58"/>
    </row>
    <row r="3" spans="1:57" ht="20.100000000000001" customHeight="1">
      <c r="A3" s="36"/>
      <c r="B3" s="145" t="s">
        <v>292</v>
      </c>
      <c r="C3" s="145"/>
      <c r="D3" s="145"/>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Q3" s="42"/>
      <c r="AS3" s="42"/>
      <c r="AT3" s="42"/>
      <c r="AU3" s="42"/>
      <c r="AV3" s="42"/>
      <c r="AW3" s="42"/>
      <c r="AX3" s="42"/>
      <c r="AY3" s="42"/>
      <c r="AZ3" s="485"/>
      <c r="BE3" s="482" t="s">
        <v>1033</v>
      </c>
    </row>
    <row r="4" spans="1:57" ht="6" customHeight="1">
      <c r="A4" s="36"/>
      <c r="B4" s="146"/>
      <c r="C4" s="146"/>
      <c r="D4" s="145"/>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P4" s="42"/>
      <c r="AQ4" s="42"/>
      <c r="AR4" s="42"/>
      <c r="AS4" s="42"/>
      <c r="AT4" s="42"/>
      <c r="AU4" s="42"/>
      <c r="AV4" s="42"/>
      <c r="AW4" s="42"/>
      <c r="AX4" s="42"/>
      <c r="AY4" s="42"/>
    </row>
    <row r="5" spans="1:57" ht="18" customHeight="1">
      <c r="B5" s="606" t="s">
        <v>58</v>
      </c>
      <c r="C5" s="624"/>
      <c r="D5" s="624"/>
      <c r="E5" s="624"/>
      <c r="F5" s="624"/>
      <c r="G5" s="624"/>
      <c r="H5" s="172"/>
      <c r="I5" s="669" t="s">
        <v>291</v>
      </c>
      <c r="J5" s="670"/>
      <c r="K5" s="670"/>
      <c r="L5" s="670"/>
      <c r="M5" s="670"/>
      <c r="N5" s="670"/>
      <c r="O5" s="670"/>
      <c r="P5" s="669" t="s">
        <v>290</v>
      </c>
      <c r="Q5" s="670"/>
      <c r="R5" s="670"/>
      <c r="S5" s="670"/>
      <c r="T5" s="670"/>
      <c r="U5" s="670"/>
      <c r="V5" s="670"/>
      <c r="W5" s="82"/>
      <c r="X5" s="82"/>
      <c r="Y5" s="82"/>
      <c r="Z5" s="82"/>
      <c r="AA5" s="82"/>
      <c r="AB5" s="82"/>
      <c r="AC5" s="82"/>
      <c r="AD5" s="123"/>
      <c r="AE5" s="123"/>
      <c r="AF5" s="123"/>
      <c r="AG5" s="169"/>
      <c r="AH5" s="169"/>
      <c r="AI5" s="169"/>
      <c r="AJ5" s="169"/>
      <c r="AK5" s="169"/>
      <c r="AL5" s="169"/>
      <c r="AM5" s="169"/>
      <c r="AN5" s="168"/>
      <c r="AO5" s="168"/>
      <c r="AP5" s="168"/>
      <c r="AQ5" s="168"/>
      <c r="AR5" s="168"/>
      <c r="AS5" s="168"/>
      <c r="AT5" s="168"/>
      <c r="AU5" s="168"/>
      <c r="AV5" s="168"/>
      <c r="AW5" s="168"/>
      <c r="AX5" s="168"/>
      <c r="AY5" s="169"/>
      <c r="AZ5" s="169"/>
      <c r="BA5" s="169"/>
      <c r="BB5" s="169"/>
      <c r="BC5" s="169"/>
      <c r="BD5" s="169"/>
      <c r="BE5" s="169"/>
    </row>
    <row r="6" spans="1:57" ht="18" customHeight="1">
      <c r="B6" s="759"/>
      <c r="C6" s="759"/>
      <c r="D6" s="759"/>
      <c r="E6" s="759"/>
      <c r="F6" s="759"/>
      <c r="G6" s="759"/>
      <c r="H6" s="60"/>
      <c r="I6" s="671"/>
      <c r="J6" s="672"/>
      <c r="K6" s="672"/>
      <c r="L6" s="672"/>
      <c r="M6" s="672"/>
      <c r="N6" s="672"/>
      <c r="O6" s="672"/>
      <c r="P6" s="671"/>
      <c r="Q6" s="672"/>
      <c r="R6" s="672"/>
      <c r="S6" s="672"/>
      <c r="T6" s="672"/>
      <c r="U6" s="672"/>
      <c r="V6" s="672"/>
      <c r="W6" s="760" t="s">
        <v>289</v>
      </c>
      <c r="X6" s="761"/>
      <c r="Y6" s="761"/>
      <c r="Z6" s="761"/>
      <c r="AA6" s="761"/>
      <c r="AB6" s="761"/>
      <c r="AC6" s="762"/>
      <c r="AD6" s="669" t="s">
        <v>288</v>
      </c>
      <c r="AE6" s="670"/>
      <c r="AF6" s="670"/>
      <c r="AG6" s="670"/>
      <c r="AH6" s="670"/>
      <c r="AI6" s="670"/>
      <c r="AJ6" s="689"/>
      <c r="AK6" s="620" t="s">
        <v>287</v>
      </c>
      <c r="AL6" s="620"/>
      <c r="AM6" s="620"/>
      <c r="AN6" s="620"/>
      <c r="AO6" s="620"/>
      <c r="AP6" s="620"/>
      <c r="AQ6" s="620"/>
      <c r="AR6" s="669" t="s">
        <v>286</v>
      </c>
      <c r="AS6" s="670"/>
      <c r="AT6" s="670"/>
      <c r="AU6" s="670"/>
      <c r="AV6" s="670"/>
      <c r="AW6" s="670"/>
      <c r="AX6" s="689"/>
      <c r="AY6" s="669" t="s">
        <v>285</v>
      </c>
      <c r="AZ6" s="670"/>
      <c r="BA6" s="670"/>
      <c r="BB6" s="670"/>
      <c r="BC6" s="670"/>
      <c r="BD6" s="670"/>
      <c r="BE6" s="670"/>
    </row>
    <row r="7" spans="1:57" ht="18" customHeight="1">
      <c r="B7" s="759"/>
      <c r="C7" s="759"/>
      <c r="D7" s="759"/>
      <c r="E7" s="759"/>
      <c r="F7" s="759"/>
      <c r="G7" s="759"/>
      <c r="H7" s="60"/>
      <c r="I7" s="671"/>
      <c r="J7" s="672"/>
      <c r="K7" s="672"/>
      <c r="L7" s="672"/>
      <c r="M7" s="672"/>
      <c r="N7" s="672"/>
      <c r="O7" s="672"/>
      <c r="P7" s="671"/>
      <c r="Q7" s="672"/>
      <c r="R7" s="672"/>
      <c r="S7" s="672"/>
      <c r="T7" s="672"/>
      <c r="U7" s="672"/>
      <c r="V7" s="672"/>
      <c r="W7" s="763"/>
      <c r="X7" s="764"/>
      <c r="Y7" s="764"/>
      <c r="Z7" s="764"/>
      <c r="AA7" s="764"/>
      <c r="AB7" s="764"/>
      <c r="AC7" s="765"/>
      <c r="AD7" s="671"/>
      <c r="AE7" s="672"/>
      <c r="AF7" s="672"/>
      <c r="AG7" s="672"/>
      <c r="AH7" s="672"/>
      <c r="AI7" s="672"/>
      <c r="AJ7" s="690"/>
      <c r="AK7" s="620"/>
      <c r="AL7" s="620"/>
      <c r="AM7" s="620"/>
      <c r="AN7" s="620"/>
      <c r="AO7" s="620"/>
      <c r="AP7" s="620"/>
      <c r="AQ7" s="620"/>
      <c r="AR7" s="671"/>
      <c r="AS7" s="672"/>
      <c r="AT7" s="672"/>
      <c r="AU7" s="672"/>
      <c r="AV7" s="672"/>
      <c r="AW7" s="672"/>
      <c r="AX7" s="690"/>
      <c r="AY7" s="671"/>
      <c r="AZ7" s="672"/>
      <c r="BA7" s="672"/>
      <c r="BB7" s="672"/>
      <c r="BC7" s="672"/>
      <c r="BD7" s="672"/>
      <c r="BE7" s="672"/>
    </row>
    <row r="8" spans="1:57" ht="18" customHeight="1">
      <c r="B8" s="625"/>
      <c r="C8" s="625"/>
      <c r="D8" s="625"/>
      <c r="E8" s="625"/>
      <c r="F8" s="625"/>
      <c r="G8" s="625"/>
      <c r="H8" s="75"/>
      <c r="I8" s="673"/>
      <c r="J8" s="674"/>
      <c r="K8" s="674"/>
      <c r="L8" s="674"/>
      <c r="M8" s="674"/>
      <c r="N8" s="674"/>
      <c r="O8" s="674"/>
      <c r="P8" s="673"/>
      <c r="Q8" s="674"/>
      <c r="R8" s="674"/>
      <c r="S8" s="674"/>
      <c r="T8" s="674"/>
      <c r="U8" s="674"/>
      <c r="V8" s="674"/>
      <c r="W8" s="766"/>
      <c r="X8" s="727"/>
      <c r="Y8" s="727"/>
      <c r="Z8" s="727"/>
      <c r="AA8" s="727"/>
      <c r="AB8" s="727"/>
      <c r="AC8" s="728"/>
      <c r="AD8" s="673"/>
      <c r="AE8" s="674"/>
      <c r="AF8" s="674"/>
      <c r="AG8" s="674"/>
      <c r="AH8" s="674"/>
      <c r="AI8" s="674"/>
      <c r="AJ8" s="691"/>
      <c r="AK8" s="620"/>
      <c r="AL8" s="620"/>
      <c r="AM8" s="620"/>
      <c r="AN8" s="620"/>
      <c r="AO8" s="620"/>
      <c r="AP8" s="620"/>
      <c r="AQ8" s="620"/>
      <c r="AR8" s="673"/>
      <c r="AS8" s="674"/>
      <c r="AT8" s="674"/>
      <c r="AU8" s="674"/>
      <c r="AV8" s="674"/>
      <c r="AW8" s="674"/>
      <c r="AX8" s="691"/>
      <c r="AY8" s="673"/>
      <c r="AZ8" s="674"/>
      <c r="BA8" s="674"/>
      <c r="BB8" s="674"/>
      <c r="BC8" s="674"/>
      <c r="BD8" s="674"/>
      <c r="BE8" s="674"/>
    </row>
    <row r="9" spans="1:57" ht="8.1" customHeight="1">
      <c r="B9" s="60"/>
      <c r="C9" s="60"/>
      <c r="D9" s="60"/>
      <c r="E9" s="60"/>
      <c r="F9" s="60"/>
      <c r="G9" s="60"/>
      <c r="H9" s="60"/>
      <c r="I9" s="166"/>
      <c r="J9" s="165"/>
      <c r="K9" s="165"/>
      <c r="L9" s="165"/>
      <c r="M9" s="165"/>
      <c r="N9" s="165"/>
      <c r="O9" s="165"/>
      <c r="P9" s="165"/>
      <c r="Q9" s="165"/>
      <c r="R9" s="60"/>
      <c r="S9" s="60"/>
      <c r="T9" s="60"/>
      <c r="U9" s="60"/>
      <c r="V9" s="60"/>
      <c r="W9" s="165"/>
      <c r="X9" s="165"/>
      <c r="Y9" s="165"/>
      <c r="Z9" s="165"/>
      <c r="AA9" s="165"/>
      <c r="AB9" s="165"/>
      <c r="AC9" s="165"/>
      <c r="AD9" s="165"/>
      <c r="AE9" s="165"/>
      <c r="AF9" s="165"/>
      <c r="AG9" s="165"/>
      <c r="AH9" s="165"/>
      <c r="AI9" s="170"/>
      <c r="AJ9" s="170"/>
      <c r="AK9" s="170"/>
      <c r="AL9" s="170"/>
      <c r="AM9" s="170"/>
      <c r="AN9" s="170"/>
      <c r="AO9" s="60"/>
      <c r="AP9" s="60"/>
      <c r="AQ9" s="60"/>
      <c r="AR9" s="60"/>
      <c r="AS9" s="60"/>
      <c r="AT9" s="165"/>
      <c r="AU9" s="165"/>
      <c r="AV9" s="165"/>
      <c r="AW9" s="165"/>
      <c r="AX9" s="165"/>
      <c r="AY9" s="165"/>
    </row>
    <row r="10" spans="1:57" ht="20.25" customHeight="1">
      <c r="A10" s="36"/>
      <c r="B10" s="756" t="s">
        <v>33</v>
      </c>
      <c r="C10" s="756"/>
      <c r="D10" s="756"/>
      <c r="E10" s="612" t="s">
        <v>34</v>
      </c>
      <c r="F10" s="612"/>
      <c r="G10" s="612" t="s">
        <v>17</v>
      </c>
      <c r="H10" s="613"/>
      <c r="I10" s="757">
        <v>111.4</v>
      </c>
      <c r="J10" s="758"/>
      <c r="K10" s="758"/>
      <c r="L10" s="758"/>
      <c r="M10" s="758"/>
      <c r="N10" s="758"/>
      <c r="O10" s="758"/>
      <c r="P10" s="758">
        <v>111.4</v>
      </c>
      <c r="Q10" s="758"/>
      <c r="R10" s="758"/>
      <c r="S10" s="758"/>
      <c r="T10" s="758"/>
      <c r="U10" s="758"/>
      <c r="V10" s="758"/>
      <c r="W10" s="758">
        <v>121.8</v>
      </c>
      <c r="X10" s="758"/>
      <c r="Y10" s="758"/>
      <c r="Z10" s="758"/>
      <c r="AA10" s="758"/>
      <c r="AB10" s="758"/>
      <c r="AC10" s="758"/>
      <c r="AD10" s="758">
        <v>108.7</v>
      </c>
      <c r="AE10" s="758"/>
      <c r="AF10" s="758"/>
      <c r="AG10" s="758"/>
      <c r="AH10" s="758"/>
      <c r="AI10" s="758"/>
      <c r="AJ10" s="758"/>
      <c r="AK10" s="758">
        <v>113.3</v>
      </c>
      <c r="AL10" s="758"/>
      <c r="AM10" s="758"/>
      <c r="AN10" s="758"/>
      <c r="AO10" s="758"/>
      <c r="AP10" s="758"/>
      <c r="AQ10" s="758"/>
      <c r="AR10" s="758">
        <v>102.7</v>
      </c>
      <c r="AS10" s="758"/>
      <c r="AT10" s="758"/>
      <c r="AU10" s="758"/>
      <c r="AV10" s="758"/>
      <c r="AW10" s="758"/>
      <c r="AX10" s="758"/>
      <c r="AY10" s="758">
        <v>81.8</v>
      </c>
      <c r="AZ10" s="758"/>
      <c r="BA10" s="758"/>
      <c r="BB10" s="758"/>
      <c r="BC10" s="758"/>
      <c r="BD10" s="758"/>
      <c r="BE10" s="758"/>
    </row>
    <row r="11" spans="1:57" ht="20.25" customHeight="1">
      <c r="A11" s="36"/>
      <c r="B11" s="42"/>
      <c r="C11" s="95"/>
      <c r="D11" s="95"/>
      <c r="E11" s="603">
        <v>2</v>
      </c>
      <c r="F11" s="603"/>
      <c r="G11" s="499"/>
      <c r="H11" s="484"/>
      <c r="I11" s="757">
        <v>100</v>
      </c>
      <c r="J11" s="758"/>
      <c r="K11" s="758"/>
      <c r="L11" s="758"/>
      <c r="M11" s="758"/>
      <c r="N11" s="758"/>
      <c r="O11" s="758"/>
      <c r="P11" s="758">
        <v>100</v>
      </c>
      <c r="Q11" s="758"/>
      <c r="R11" s="758"/>
      <c r="S11" s="758"/>
      <c r="T11" s="758"/>
      <c r="U11" s="758"/>
      <c r="V11" s="758"/>
      <c r="W11" s="758">
        <v>100</v>
      </c>
      <c r="X11" s="758"/>
      <c r="Y11" s="758"/>
      <c r="Z11" s="758"/>
      <c r="AA11" s="758"/>
      <c r="AB11" s="758"/>
      <c r="AC11" s="758"/>
      <c r="AD11" s="758">
        <v>100</v>
      </c>
      <c r="AE11" s="758"/>
      <c r="AF11" s="758"/>
      <c r="AG11" s="758"/>
      <c r="AH11" s="758"/>
      <c r="AI11" s="758"/>
      <c r="AJ11" s="758"/>
      <c r="AK11" s="758">
        <v>100</v>
      </c>
      <c r="AL11" s="758"/>
      <c r="AM11" s="758"/>
      <c r="AN11" s="758"/>
      <c r="AO11" s="758"/>
      <c r="AP11" s="758"/>
      <c r="AQ11" s="758"/>
      <c r="AR11" s="758">
        <v>100</v>
      </c>
      <c r="AS11" s="758"/>
      <c r="AT11" s="758"/>
      <c r="AU11" s="758"/>
      <c r="AV11" s="758"/>
      <c r="AW11" s="758"/>
      <c r="AX11" s="758"/>
      <c r="AY11" s="758">
        <v>100</v>
      </c>
      <c r="AZ11" s="758"/>
      <c r="BA11" s="758"/>
      <c r="BB11" s="758"/>
      <c r="BC11" s="758"/>
      <c r="BD11" s="758"/>
      <c r="BE11" s="758"/>
    </row>
    <row r="12" spans="1:57" ht="20.25" customHeight="1">
      <c r="A12" s="36"/>
      <c r="B12" s="756"/>
      <c r="C12" s="756"/>
      <c r="D12" s="756"/>
      <c r="E12" s="603">
        <v>3</v>
      </c>
      <c r="F12" s="603"/>
      <c r="G12" s="612"/>
      <c r="H12" s="613"/>
      <c r="I12" s="757">
        <v>103.2</v>
      </c>
      <c r="J12" s="758"/>
      <c r="K12" s="758"/>
      <c r="L12" s="758"/>
      <c r="M12" s="758"/>
      <c r="N12" s="758"/>
      <c r="O12" s="758"/>
      <c r="P12" s="758">
        <v>103.2</v>
      </c>
      <c r="Q12" s="758"/>
      <c r="R12" s="758"/>
      <c r="S12" s="758"/>
      <c r="T12" s="758"/>
      <c r="U12" s="758"/>
      <c r="V12" s="758"/>
      <c r="W12" s="758">
        <v>109.5</v>
      </c>
      <c r="X12" s="758"/>
      <c r="Y12" s="758"/>
      <c r="Z12" s="758"/>
      <c r="AA12" s="758"/>
      <c r="AB12" s="758"/>
      <c r="AC12" s="758"/>
      <c r="AD12" s="758">
        <v>105.6</v>
      </c>
      <c r="AE12" s="758"/>
      <c r="AF12" s="758"/>
      <c r="AG12" s="758"/>
      <c r="AH12" s="758"/>
      <c r="AI12" s="758"/>
      <c r="AJ12" s="758"/>
      <c r="AK12" s="758">
        <v>111</v>
      </c>
      <c r="AL12" s="758"/>
      <c r="AM12" s="758"/>
      <c r="AN12" s="758"/>
      <c r="AO12" s="758"/>
      <c r="AP12" s="758"/>
      <c r="AQ12" s="758"/>
      <c r="AR12" s="758">
        <v>111</v>
      </c>
      <c r="AS12" s="758"/>
      <c r="AT12" s="758"/>
      <c r="AU12" s="758"/>
      <c r="AV12" s="758"/>
      <c r="AW12" s="758"/>
      <c r="AX12" s="758"/>
      <c r="AY12" s="758">
        <v>89.1</v>
      </c>
      <c r="AZ12" s="758"/>
      <c r="BA12" s="758"/>
      <c r="BB12" s="758"/>
      <c r="BC12" s="758"/>
      <c r="BD12" s="758"/>
      <c r="BE12" s="758"/>
    </row>
    <row r="13" spans="1:57" ht="20.25" customHeight="1">
      <c r="A13" s="36"/>
      <c r="B13" s="756"/>
      <c r="C13" s="756"/>
      <c r="D13" s="756"/>
      <c r="E13" s="603">
        <v>4</v>
      </c>
      <c r="F13" s="603"/>
      <c r="G13" s="612"/>
      <c r="H13" s="613"/>
      <c r="I13" s="757">
        <v>102.3</v>
      </c>
      <c r="J13" s="758"/>
      <c r="K13" s="758"/>
      <c r="L13" s="758"/>
      <c r="M13" s="758"/>
      <c r="N13" s="758"/>
      <c r="O13" s="758"/>
      <c r="P13" s="758">
        <v>102.3</v>
      </c>
      <c r="Q13" s="758"/>
      <c r="R13" s="758"/>
      <c r="S13" s="758"/>
      <c r="T13" s="758"/>
      <c r="U13" s="758"/>
      <c r="V13" s="758"/>
      <c r="W13" s="758">
        <v>107.5</v>
      </c>
      <c r="X13" s="758"/>
      <c r="Y13" s="758"/>
      <c r="Z13" s="758"/>
      <c r="AA13" s="758"/>
      <c r="AB13" s="758"/>
      <c r="AC13" s="758"/>
      <c r="AD13" s="758">
        <v>99.9</v>
      </c>
      <c r="AE13" s="758"/>
      <c r="AF13" s="758"/>
      <c r="AG13" s="758"/>
      <c r="AH13" s="758"/>
      <c r="AI13" s="758"/>
      <c r="AJ13" s="758"/>
      <c r="AK13" s="758">
        <v>100.4</v>
      </c>
      <c r="AL13" s="758"/>
      <c r="AM13" s="758"/>
      <c r="AN13" s="758"/>
      <c r="AO13" s="758"/>
      <c r="AP13" s="758"/>
      <c r="AQ13" s="758"/>
      <c r="AR13" s="758">
        <v>124.6</v>
      </c>
      <c r="AS13" s="758"/>
      <c r="AT13" s="758"/>
      <c r="AU13" s="758"/>
      <c r="AV13" s="758"/>
      <c r="AW13" s="758"/>
      <c r="AX13" s="758"/>
      <c r="AY13" s="758">
        <v>75.8</v>
      </c>
      <c r="AZ13" s="758"/>
      <c r="BA13" s="758"/>
      <c r="BB13" s="758"/>
      <c r="BC13" s="758"/>
      <c r="BD13" s="758"/>
      <c r="BE13" s="758"/>
    </row>
    <row r="14" spans="1:57" ht="20.25" customHeight="1">
      <c r="A14" s="36"/>
      <c r="B14" s="495"/>
      <c r="C14" s="495"/>
      <c r="D14" s="495"/>
      <c r="E14" s="603">
        <v>5</v>
      </c>
      <c r="F14" s="603"/>
      <c r="G14" s="483"/>
      <c r="H14" s="484"/>
      <c r="I14" s="757">
        <v>107.8</v>
      </c>
      <c r="J14" s="758"/>
      <c r="K14" s="758"/>
      <c r="L14" s="758"/>
      <c r="M14" s="758"/>
      <c r="N14" s="758"/>
      <c r="O14" s="758"/>
      <c r="P14" s="758">
        <v>107.8</v>
      </c>
      <c r="Q14" s="758"/>
      <c r="R14" s="758"/>
      <c r="S14" s="758"/>
      <c r="T14" s="758"/>
      <c r="U14" s="758"/>
      <c r="V14" s="758"/>
      <c r="W14" s="758">
        <v>108.8</v>
      </c>
      <c r="X14" s="758"/>
      <c r="Y14" s="758"/>
      <c r="Z14" s="758"/>
      <c r="AA14" s="758"/>
      <c r="AB14" s="758"/>
      <c r="AC14" s="758"/>
      <c r="AD14" s="758">
        <v>101.3</v>
      </c>
      <c r="AE14" s="758"/>
      <c r="AF14" s="758"/>
      <c r="AG14" s="758"/>
      <c r="AH14" s="758"/>
      <c r="AI14" s="758"/>
      <c r="AJ14" s="758"/>
      <c r="AK14" s="758">
        <v>113</v>
      </c>
      <c r="AL14" s="758"/>
      <c r="AM14" s="758"/>
      <c r="AN14" s="758"/>
      <c r="AO14" s="758"/>
      <c r="AP14" s="758"/>
      <c r="AQ14" s="758"/>
      <c r="AR14" s="758">
        <v>113</v>
      </c>
      <c r="AS14" s="758"/>
      <c r="AT14" s="758"/>
      <c r="AU14" s="758"/>
      <c r="AV14" s="758"/>
      <c r="AW14" s="758"/>
      <c r="AX14" s="758"/>
      <c r="AY14" s="758">
        <v>73.400000000000006</v>
      </c>
      <c r="AZ14" s="758"/>
      <c r="BA14" s="758"/>
      <c r="BB14" s="758"/>
      <c r="BC14" s="758"/>
      <c r="BD14" s="758"/>
      <c r="BE14" s="758"/>
    </row>
    <row r="15" spans="1:57" ht="8.1" customHeight="1">
      <c r="B15" s="164"/>
      <c r="C15" s="164"/>
      <c r="D15" s="164"/>
      <c r="E15" s="164"/>
      <c r="F15" s="164"/>
      <c r="G15" s="164"/>
      <c r="H15" s="87"/>
      <c r="I15" s="74"/>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163"/>
      <c r="BA15" s="73"/>
      <c r="BB15" s="73"/>
      <c r="BC15" s="73"/>
      <c r="BD15" s="73"/>
      <c r="BE15" s="73"/>
    </row>
    <row r="16" spans="1:57" ht="15" customHeight="1">
      <c r="B16" s="162"/>
      <c r="C16" s="162"/>
      <c r="D16" s="42"/>
      <c r="E16" s="162"/>
      <c r="F16" s="162"/>
      <c r="G16" s="162"/>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row>
    <row r="17" spans="1:58" ht="18" customHeight="1">
      <c r="B17" s="606" t="s">
        <v>58</v>
      </c>
      <c r="C17" s="624"/>
      <c r="D17" s="624"/>
      <c r="E17" s="624"/>
      <c r="F17" s="624"/>
      <c r="G17" s="624"/>
      <c r="H17" s="773"/>
      <c r="I17" s="85" t="s">
        <v>284</v>
      </c>
      <c r="J17" s="82"/>
      <c r="K17" s="82"/>
      <c r="L17" s="82"/>
      <c r="M17" s="82"/>
      <c r="N17" s="82"/>
      <c r="O17" s="82"/>
      <c r="P17" s="82"/>
      <c r="Q17" s="82"/>
      <c r="R17" s="82"/>
      <c r="S17" s="82"/>
      <c r="T17" s="82"/>
      <c r="U17" s="82"/>
      <c r="V17" s="82"/>
      <c r="W17" s="82"/>
      <c r="X17" s="82"/>
      <c r="Y17" s="82"/>
      <c r="Z17" s="82"/>
      <c r="AA17" s="82"/>
      <c r="AB17" s="82"/>
      <c r="AC17" s="82"/>
      <c r="AD17" s="123"/>
      <c r="AE17" s="123"/>
      <c r="AF17" s="123"/>
      <c r="AG17" s="169"/>
      <c r="AH17" s="169"/>
      <c r="AI17" s="169"/>
      <c r="AJ17" s="169"/>
      <c r="AK17" s="169"/>
      <c r="AL17" s="169"/>
      <c r="AM17" s="169"/>
      <c r="AN17" s="168"/>
      <c r="AO17" s="168"/>
      <c r="AP17" s="168"/>
      <c r="AQ17" s="168"/>
      <c r="AR17" s="168"/>
      <c r="AS17" s="168"/>
      <c r="AT17" s="168"/>
      <c r="AU17" s="168"/>
      <c r="AV17" s="168"/>
      <c r="AW17" s="168"/>
      <c r="AX17" s="168"/>
      <c r="AY17" s="169"/>
      <c r="AZ17" s="169"/>
      <c r="BA17" s="169"/>
      <c r="BB17" s="169"/>
      <c r="BC17" s="169"/>
      <c r="BD17" s="169"/>
      <c r="BE17" s="169"/>
      <c r="BF17" s="171"/>
    </row>
    <row r="18" spans="1:58" ht="18" customHeight="1">
      <c r="B18" s="776"/>
      <c r="C18" s="776"/>
      <c r="D18" s="776"/>
      <c r="E18" s="776"/>
      <c r="F18" s="776"/>
      <c r="G18" s="776"/>
      <c r="H18" s="774"/>
      <c r="I18" s="669" t="s">
        <v>283</v>
      </c>
      <c r="J18" s="670"/>
      <c r="K18" s="670"/>
      <c r="L18" s="670"/>
      <c r="M18" s="670"/>
      <c r="N18" s="670"/>
      <c r="O18" s="670"/>
      <c r="P18" s="669" t="s">
        <v>282</v>
      </c>
      <c r="Q18" s="670"/>
      <c r="R18" s="670"/>
      <c r="S18" s="670"/>
      <c r="T18" s="670"/>
      <c r="U18" s="670"/>
      <c r="V18" s="689"/>
      <c r="W18" s="669" t="s">
        <v>281</v>
      </c>
      <c r="X18" s="670"/>
      <c r="Y18" s="670"/>
      <c r="Z18" s="670"/>
      <c r="AA18" s="670"/>
      <c r="AB18" s="670"/>
      <c r="AC18" s="689"/>
      <c r="AD18" s="669" t="s">
        <v>1034</v>
      </c>
      <c r="AE18" s="670"/>
      <c r="AF18" s="670"/>
      <c r="AG18" s="670"/>
      <c r="AH18" s="670"/>
      <c r="AI18" s="670"/>
      <c r="AJ18" s="689"/>
      <c r="AK18" s="669" t="s">
        <v>280</v>
      </c>
      <c r="AL18" s="670"/>
      <c r="AM18" s="670"/>
      <c r="AN18" s="670"/>
      <c r="AO18" s="670"/>
      <c r="AP18" s="670"/>
      <c r="AQ18" s="689"/>
      <c r="AR18" s="669" t="s">
        <v>279</v>
      </c>
      <c r="AS18" s="670"/>
      <c r="AT18" s="670"/>
      <c r="AU18" s="670"/>
      <c r="AV18" s="670"/>
      <c r="AW18" s="670"/>
      <c r="AX18" s="689"/>
      <c r="AY18" s="669" t="s">
        <v>277</v>
      </c>
      <c r="AZ18" s="670"/>
      <c r="BA18" s="670"/>
      <c r="BB18" s="670"/>
      <c r="BC18" s="670"/>
      <c r="BD18" s="670"/>
      <c r="BE18" s="670"/>
    </row>
    <row r="19" spans="1:58" ht="18" customHeight="1">
      <c r="B19" s="776"/>
      <c r="C19" s="776"/>
      <c r="D19" s="776"/>
      <c r="E19" s="776"/>
      <c r="F19" s="776"/>
      <c r="G19" s="776"/>
      <c r="H19" s="774"/>
      <c r="I19" s="671"/>
      <c r="J19" s="672"/>
      <c r="K19" s="672"/>
      <c r="L19" s="672"/>
      <c r="M19" s="672"/>
      <c r="N19" s="672"/>
      <c r="O19" s="672"/>
      <c r="P19" s="671"/>
      <c r="Q19" s="672"/>
      <c r="R19" s="672"/>
      <c r="S19" s="672"/>
      <c r="T19" s="672"/>
      <c r="U19" s="672"/>
      <c r="V19" s="690"/>
      <c r="W19" s="671"/>
      <c r="X19" s="672"/>
      <c r="Y19" s="672"/>
      <c r="Z19" s="672"/>
      <c r="AA19" s="672"/>
      <c r="AB19" s="672"/>
      <c r="AC19" s="690"/>
      <c r="AD19" s="671"/>
      <c r="AE19" s="672"/>
      <c r="AF19" s="672"/>
      <c r="AG19" s="672"/>
      <c r="AH19" s="672"/>
      <c r="AI19" s="672"/>
      <c r="AJ19" s="690"/>
      <c r="AK19" s="671"/>
      <c r="AL19" s="672"/>
      <c r="AM19" s="672"/>
      <c r="AN19" s="672"/>
      <c r="AO19" s="672"/>
      <c r="AP19" s="672"/>
      <c r="AQ19" s="690"/>
      <c r="AR19" s="671"/>
      <c r="AS19" s="672"/>
      <c r="AT19" s="672"/>
      <c r="AU19" s="672"/>
      <c r="AV19" s="672"/>
      <c r="AW19" s="672"/>
      <c r="AX19" s="690"/>
      <c r="AY19" s="671"/>
      <c r="AZ19" s="672"/>
      <c r="BA19" s="672"/>
      <c r="BB19" s="672"/>
      <c r="BC19" s="672"/>
      <c r="BD19" s="672"/>
      <c r="BE19" s="672"/>
    </row>
    <row r="20" spans="1:58" ht="18" customHeight="1">
      <c r="B20" s="625"/>
      <c r="C20" s="625"/>
      <c r="D20" s="625"/>
      <c r="E20" s="625"/>
      <c r="F20" s="625"/>
      <c r="G20" s="625"/>
      <c r="H20" s="775"/>
      <c r="I20" s="673"/>
      <c r="J20" s="674"/>
      <c r="K20" s="674"/>
      <c r="L20" s="674"/>
      <c r="M20" s="674"/>
      <c r="N20" s="674"/>
      <c r="O20" s="674"/>
      <c r="P20" s="673"/>
      <c r="Q20" s="674"/>
      <c r="R20" s="674"/>
      <c r="S20" s="674"/>
      <c r="T20" s="674"/>
      <c r="U20" s="674"/>
      <c r="V20" s="691"/>
      <c r="W20" s="673"/>
      <c r="X20" s="674"/>
      <c r="Y20" s="674"/>
      <c r="Z20" s="674"/>
      <c r="AA20" s="674"/>
      <c r="AB20" s="674"/>
      <c r="AC20" s="691"/>
      <c r="AD20" s="673"/>
      <c r="AE20" s="674"/>
      <c r="AF20" s="674"/>
      <c r="AG20" s="674"/>
      <c r="AH20" s="674"/>
      <c r="AI20" s="674"/>
      <c r="AJ20" s="691"/>
      <c r="AK20" s="673"/>
      <c r="AL20" s="674"/>
      <c r="AM20" s="674"/>
      <c r="AN20" s="674"/>
      <c r="AO20" s="674"/>
      <c r="AP20" s="674"/>
      <c r="AQ20" s="691"/>
      <c r="AR20" s="673"/>
      <c r="AS20" s="674"/>
      <c r="AT20" s="674"/>
      <c r="AU20" s="674"/>
      <c r="AV20" s="674"/>
      <c r="AW20" s="674"/>
      <c r="AX20" s="691"/>
      <c r="AY20" s="673"/>
      <c r="AZ20" s="674"/>
      <c r="BA20" s="674"/>
      <c r="BB20" s="674"/>
      <c r="BC20" s="674"/>
      <c r="BD20" s="674"/>
      <c r="BE20" s="674"/>
    </row>
    <row r="21" spans="1:58" ht="8.1" customHeight="1">
      <c r="B21" s="60"/>
      <c r="C21" s="60"/>
      <c r="D21" s="60"/>
      <c r="E21" s="60"/>
      <c r="F21" s="60"/>
      <c r="G21" s="60"/>
      <c r="H21" s="60"/>
      <c r="I21" s="166"/>
      <c r="J21" s="165"/>
      <c r="K21" s="165"/>
      <c r="L21" s="165"/>
      <c r="M21" s="165"/>
      <c r="N21" s="165"/>
      <c r="O21" s="165"/>
      <c r="P21" s="165"/>
      <c r="Q21" s="165"/>
      <c r="R21" s="60"/>
      <c r="S21" s="60"/>
      <c r="T21" s="60"/>
      <c r="U21" s="60"/>
      <c r="V21" s="60"/>
      <c r="W21" s="165"/>
      <c r="X21" s="165"/>
      <c r="Y21" s="165"/>
      <c r="Z21" s="165"/>
      <c r="AA21" s="165"/>
      <c r="AB21" s="165"/>
      <c r="AC21" s="165"/>
      <c r="AD21" s="165"/>
      <c r="AE21" s="165"/>
      <c r="AF21" s="165"/>
      <c r="AG21" s="165"/>
      <c r="AH21" s="165"/>
      <c r="AI21" s="170"/>
      <c r="AJ21" s="170"/>
      <c r="AK21" s="170"/>
      <c r="AL21" s="170"/>
      <c r="AM21" s="170"/>
      <c r="AN21" s="170"/>
      <c r="AO21" s="60"/>
      <c r="AP21" s="60"/>
      <c r="AQ21" s="60"/>
      <c r="AR21" s="60"/>
      <c r="AS21" s="60"/>
      <c r="AT21" s="165"/>
      <c r="AU21" s="165"/>
      <c r="AV21" s="165"/>
      <c r="AW21" s="165"/>
      <c r="AX21" s="165"/>
      <c r="AY21" s="165"/>
    </row>
    <row r="22" spans="1:58" ht="20.25" customHeight="1">
      <c r="A22" s="36"/>
      <c r="B22" s="756" t="s">
        <v>33</v>
      </c>
      <c r="C22" s="756"/>
      <c r="D22" s="756"/>
      <c r="E22" s="612" t="s">
        <v>34</v>
      </c>
      <c r="F22" s="612"/>
      <c r="G22" s="612" t="s">
        <v>17</v>
      </c>
      <c r="H22" s="613"/>
      <c r="I22" s="757">
        <v>111.7</v>
      </c>
      <c r="J22" s="758"/>
      <c r="K22" s="758"/>
      <c r="L22" s="758"/>
      <c r="M22" s="758"/>
      <c r="N22" s="758"/>
      <c r="O22" s="758"/>
      <c r="P22" s="758">
        <v>124.1</v>
      </c>
      <c r="Q22" s="758"/>
      <c r="R22" s="758"/>
      <c r="S22" s="758"/>
      <c r="T22" s="758"/>
      <c r="U22" s="758"/>
      <c r="V22" s="758"/>
      <c r="W22" s="758">
        <v>109.2</v>
      </c>
      <c r="X22" s="758"/>
      <c r="Y22" s="758"/>
      <c r="Z22" s="758"/>
      <c r="AA22" s="758"/>
      <c r="AB22" s="758"/>
      <c r="AC22" s="758"/>
      <c r="AD22" s="758">
        <v>106.7</v>
      </c>
      <c r="AE22" s="758"/>
      <c r="AF22" s="758"/>
      <c r="AG22" s="758"/>
      <c r="AH22" s="758"/>
      <c r="AI22" s="758"/>
      <c r="AJ22" s="758"/>
      <c r="AK22" s="758">
        <v>107.4</v>
      </c>
      <c r="AL22" s="758"/>
      <c r="AM22" s="758"/>
      <c r="AN22" s="758"/>
      <c r="AO22" s="758"/>
      <c r="AP22" s="758"/>
      <c r="AQ22" s="758"/>
      <c r="AR22" s="758">
        <v>93.7</v>
      </c>
      <c r="AS22" s="758"/>
      <c r="AT22" s="758"/>
      <c r="AU22" s="758"/>
      <c r="AV22" s="758"/>
      <c r="AW22" s="758"/>
      <c r="AX22" s="758"/>
      <c r="AY22" s="758">
        <v>127.4</v>
      </c>
      <c r="AZ22" s="758"/>
      <c r="BA22" s="758"/>
      <c r="BB22" s="758"/>
      <c r="BC22" s="758"/>
      <c r="BD22" s="758"/>
      <c r="BE22" s="758"/>
    </row>
    <row r="23" spans="1:58" ht="20.25" customHeight="1">
      <c r="A23" s="36"/>
      <c r="B23" s="42"/>
      <c r="C23" s="95"/>
      <c r="D23" s="95"/>
      <c r="E23" s="603">
        <v>2</v>
      </c>
      <c r="F23" s="603"/>
      <c r="G23" s="499"/>
      <c r="H23" s="484"/>
      <c r="I23" s="757">
        <v>100</v>
      </c>
      <c r="J23" s="758"/>
      <c r="K23" s="758"/>
      <c r="L23" s="758"/>
      <c r="M23" s="758"/>
      <c r="N23" s="758"/>
      <c r="O23" s="758"/>
      <c r="P23" s="758">
        <v>100</v>
      </c>
      <c r="Q23" s="758"/>
      <c r="R23" s="758"/>
      <c r="S23" s="758"/>
      <c r="T23" s="758"/>
      <c r="U23" s="758"/>
      <c r="V23" s="758"/>
      <c r="W23" s="758">
        <v>100</v>
      </c>
      <c r="X23" s="758"/>
      <c r="Y23" s="758"/>
      <c r="Z23" s="758"/>
      <c r="AA23" s="758"/>
      <c r="AB23" s="758"/>
      <c r="AC23" s="758"/>
      <c r="AD23" s="758">
        <v>100</v>
      </c>
      <c r="AE23" s="758"/>
      <c r="AF23" s="758"/>
      <c r="AG23" s="758"/>
      <c r="AH23" s="758"/>
      <c r="AI23" s="758"/>
      <c r="AJ23" s="758"/>
      <c r="AK23" s="758">
        <v>100</v>
      </c>
      <c r="AL23" s="758"/>
      <c r="AM23" s="758"/>
      <c r="AN23" s="758"/>
      <c r="AO23" s="758"/>
      <c r="AP23" s="758"/>
      <c r="AQ23" s="758"/>
      <c r="AR23" s="758">
        <v>100</v>
      </c>
      <c r="AS23" s="758"/>
      <c r="AT23" s="758"/>
      <c r="AU23" s="758"/>
      <c r="AV23" s="758"/>
      <c r="AW23" s="758"/>
      <c r="AX23" s="758"/>
      <c r="AY23" s="758">
        <v>100</v>
      </c>
      <c r="AZ23" s="758"/>
      <c r="BA23" s="758"/>
      <c r="BB23" s="758"/>
      <c r="BC23" s="758"/>
      <c r="BD23" s="758"/>
      <c r="BE23" s="758"/>
    </row>
    <row r="24" spans="1:58" ht="20.25" customHeight="1">
      <c r="A24" s="36"/>
      <c r="B24" s="756"/>
      <c r="C24" s="756"/>
      <c r="D24" s="756"/>
      <c r="E24" s="603">
        <v>3</v>
      </c>
      <c r="F24" s="603"/>
      <c r="G24" s="612"/>
      <c r="H24" s="613"/>
      <c r="I24" s="757">
        <v>103.4</v>
      </c>
      <c r="J24" s="758"/>
      <c r="K24" s="758"/>
      <c r="L24" s="758"/>
      <c r="M24" s="758"/>
      <c r="N24" s="758"/>
      <c r="O24" s="758"/>
      <c r="P24" s="758">
        <v>100</v>
      </c>
      <c r="Q24" s="758"/>
      <c r="R24" s="758"/>
      <c r="S24" s="758"/>
      <c r="T24" s="758"/>
      <c r="U24" s="758"/>
      <c r="V24" s="758"/>
      <c r="W24" s="758">
        <v>102.3</v>
      </c>
      <c r="X24" s="758"/>
      <c r="Y24" s="758"/>
      <c r="Z24" s="758"/>
      <c r="AA24" s="758"/>
      <c r="AB24" s="758"/>
      <c r="AC24" s="758"/>
      <c r="AD24" s="758">
        <v>103.3</v>
      </c>
      <c r="AE24" s="758"/>
      <c r="AF24" s="758"/>
      <c r="AG24" s="758"/>
      <c r="AH24" s="758"/>
      <c r="AI24" s="758"/>
      <c r="AJ24" s="758"/>
      <c r="AK24" s="758">
        <v>103.5</v>
      </c>
      <c r="AL24" s="758"/>
      <c r="AM24" s="758"/>
      <c r="AN24" s="758"/>
      <c r="AO24" s="758"/>
      <c r="AP24" s="758"/>
      <c r="AQ24" s="758"/>
      <c r="AR24" s="758">
        <v>100.7</v>
      </c>
      <c r="AS24" s="758"/>
      <c r="AT24" s="758"/>
      <c r="AU24" s="758"/>
      <c r="AV24" s="758"/>
      <c r="AW24" s="758"/>
      <c r="AX24" s="758"/>
      <c r="AY24" s="758">
        <v>113.5</v>
      </c>
      <c r="AZ24" s="758"/>
      <c r="BA24" s="758"/>
      <c r="BB24" s="758"/>
      <c r="BC24" s="758"/>
      <c r="BD24" s="758"/>
      <c r="BE24" s="758"/>
    </row>
    <row r="25" spans="1:58" ht="20.25" customHeight="1">
      <c r="A25" s="36"/>
      <c r="B25" s="756"/>
      <c r="C25" s="756"/>
      <c r="D25" s="756"/>
      <c r="E25" s="603">
        <v>4</v>
      </c>
      <c r="F25" s="603"/>
      <c r="G25" s="612"/>
      <c r="H25" s="613"/>
      <c r="I25" s="757">
        <v>109.6</v>
      </c>
      <c r="J25" s="758"/>
      <c r="K25" s="758"/>
      <c r="L25" s="758"/>
      <c r="M25" s="758"/>
      <c r="N25" s="758"/>
      <c r="O25" s="758"/>
      <c r="P25" s="758">
        <v>90.5</v>
      </c>
      <c r="Q25" s="758"/>
      <c r="R25" s="758"/>
      <c r="S25" s="758"/>
      <c r="T25" s="758"/>
      <c r="U25" s="758"/>
      <c r="V25" s="758"/>
      <c r="W25" s="758">
        <v>102.8</v>
      </c>
      <c r="X25" s="758"/>
      <c r="Y25" s="758"/>
      <c r="Z25" s="758"/>
      <c r="AA25" s="758"/>
      <c r="AB25" s="758"/>
      <c r="AC25" s="758"/>
      <c r="AD25" s="758">
        <v>100.1</v>
      </c>
      <c r="AE25" s="758"/>
      <c r="AF25" s="758"/>
      <c r="AG25" s="758"/>
      <c r="AH25" s="758"/>
      <c r="AI25" s="758"/>
      <c r="AJ25" s="758"/>
      <c r="AK25" s="758">
        <v>111.1</v>
      </c>
      <c r="AL25" s="758"/>
      <c r="AM25" s="758"/>
      <c r="AN25" s="758"/>
      <c r="AO25" s="758"/>
      <c r="AP25" s="758"/>
      <c r="AQ25" s="758"/>
      <c r="AR25" s="758">
        <v>94.2</v>
      </c>
      <c r="AS25" s="758"/>
      <c r="AT25" s="758"/>
      <c r="AU25" s="758"/>
      <c r="AV25" s="758"/>
      <c r="AW25" s="758"/>
      <c r="AX25" s="758"/>
      <c r="AY25" s="758">
        <v>108.5</v>
      </c>
      <c r="AZ25" s="758"/>
      <c r="BA25" s="758"/>
      <c r="BB25" s="758"/>
      <c r="BC25" s="758"/>
      <c r="BD25" s="758"/>
      <c r="BE25" s="758"/>
    </row>
    <row r="26" spans="1:58" ht="20.25" customHeight="1">
      <c r="A26" s="36"/>
      <c r="B26" s="495"/>
      <c r="C26" s="495"/>
      <c r="D26" s="495"/>
      <c r="E26" s="603">
        <v>5</v>
      </c>
      <c r="F26" s="603"/>
      <c r="G26" s="483"/>
      <c r="H26" s="484"/>
      <c r="I26" s="757">
        <v>110.2</v>
      </c>
      <c r="J26" s="758"/>
      <c r="K26" s="758"/>
      <c r="L26" s="758"/>
      <c r="M26" s="758"/>
      <c r="N26" s="758"/>
      <c r="O26" s="758"/>
      <c r="P26" s="758">
        <v>125.3</v>
      </c>
      <c r="Q26" s="758"/>
      <c r="R26" s="758"/>
      <c r="S26" s="758"/>
      <c r="T26" s="758"/>
      <c r="U26" s="758"/>
      <c r="V26" s="758"/>
      <c r="W26" s="758">
        <v>97.8</v>
      </c>
      <c r="X26" s="758"/>
      <c r="Y26" s="758"/>
      <c r="Z26" s="758"/>
      <c r="AA26" s="758"/>
      <c r="AB26" s="758"/>
      <c r="AC26" s="758"/>
      <c r="AD26" s="758">
        <v>82.8</v>
      </c>
      <c r="AE26" s="758"/>
      <c r="AF26" s="758"/>
      <c r="AG26" s="758"/>
      <c r="AH26" s="758"/>
      <c r="AI26" s="758"/>
      <c r="AJ26" s="758"/>
      <c r="AK26" s="758">
        <v>149.1</v>
      </c>
      <c r="AL26" s="758"/>
      <c r="AM26" s="758"/>
      <c r="AN26" s="758"/>
      <c r="AO26" s="758"/>
      <c r="AP26" s="758"/>
      <c r="AQ26" s="758"/>
      <c r="AR26" s="758">
        <v>90.4</v>
      </c>
      <c r="AS26" s="758"/>
      <c r="AT26" s="758"/>
      <c r="AU26" s="758"/>
      <c r="AV26" s="758"/>
      <c r="AW26" s="758"/>
      <c r="AX26" s="758"/>
      <c r="AY26" s="758">
        <v>98.7</v>
      </c>
      <c r="AZ26" s="758"/>
      <c r="BA26" s="758"/>
      <c r="BB26" s="758"/>
      <c r="BC26" s="758"/>
      <c r="BD26" s="758"/>
      <c r="BE26" s="758"/>
    </row>
    <row r="27" spans="1:58" ht="8.1" customHeight="1">
      <c r="B27" s="164"/>
      <c r="C27" s="164"/>
      <c r="D27" s="164"/>
      <c r="E27" s="164"/>
      <c r="F27" s="164"/>
      <c r="G27" s="164"/>
      <c r="H27" s="87"/>
      <c r="I27" s="74"/>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163"/>
      <c r="BA27" s="73"/>
      <c r="BB27" s="73"/>
      <c r="BC27" s="73"/>
      <c r="BD27" s="73"/>
      <c r="BE27" s="73"/>
    </row>
    <row r="28" spans="1:58" ht="15" customHeight="1">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row>
    <row r="29" spans="1:58" ht="18" customHeight="1">
      <c r="B29" s="606" t="s">
        <v>58</v>
      </c>
      <c r="C29" s="624"/>
      <c r="D29" s="624"/>
      <c r="E29" s="624"/>
      <c r="F29" s="624"/>
      <c r="G29" s="624"/>
      <c r="H29" s="773"/>
      <c r="I29" s="85"/>
      <c r="J29" s="82"/>
      <c r="K29" s="771" t="s">
        <v>1036</v>
      </c>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669" t="s">
        <v>278</v>
      </c>
      <c r="AS29" s="670"/>
      <c r="AT29" s="670"/>
      <c r="AU29" s="670"/>
      <c r="AV29" s="670"/>
      <c r="AW29" s="670"/>
      <c r="AX29" s="670"/>
      <c r="AY29" s="672"/>
      <c r="AZ29" s="672"/>
      <c r="BA29" s="672"/>
      <c r="BB29" s="672"/>
      <c r="BC29" s="672"/>
      <c r="BD29" s="672"/>
      <c r="BE29" s="672"/>
    </row>
    <row r="30" spans="1:58" ht="18" customHeight="1">
      <c r="B30" s="759"/>
      <c r="C30" s="759"/>
      <c r="D30" s="759"/>
      <c r="E30" s="759"/>
      <c r="F30" s="759"/>
      <c r="G30" s="759"/>
      <c r="H30" s="774"/>
      <c r="I30" s="669" t="s">
        <v>1035</v>
      </c>
      <c r="J30" s="670"/>
      <c r="K30" s="670"/>
      <c r="L30" s="670"/>
      <c r="M30" s="670"/>
      <c r="N30" s="670"/>
      <c r="O30" s="689"/>
      <c r="P30" s="669" t="s">
        <v>276</v>
      </c>
      <c r="Q30" s="670"/>
      <c r="R30" s="670"/>
      <c r="S30" s="670"/>
      <c r="T30" s="670"/>
      <c r="U30" s="670"/>
      <c r="V30" s="689"/>
      <c r="W30" s="669" t="s">
        <v>275</v>
      </c>
      <c r="X30" s="670"/>
      <c r="Y30" s="670"/>
      <c r="Z30" s="670"/>
      <c r="AA30" s="670"/>
      <c r="AB30" s="670"/>
      <c r="AC30" s="689"/>
      <c r="AD30" s="669" t="s">
        <v>274</v>
      </c>
      <c r="AE30" s="670"/>
      <c r="AF30" s="670"/>
      <c r="AG30" s="670"/>
      <c r="AH30" s="670"/>
      <c r="AI30" s="670"/>
      <c r="AJ30" s="689"/>
      <c r="AK30" s="767" t="s">
        <v>273</v>
      </c>
      <c r="AL30" s="724"/>
      <c r="AM30" s="724"/>
      <c r="AN30" s="724"/>
      <c r="AO30" s="724"/>
      <c r="AP30" s="724"/>
      <c r="AQ30" s="768"/>
      <c r="AR30" s="671"/>
      <c r="AS30" s="672"/>
      <c r="AT30" s="672"/>
      <c r="AU30" s="672"/>
      <c r="AV30" s="672"/>
      <c r="AW30" s="672"/>
      <c r="AX30" s="672"/>
      <c r="AY30" s="672"/>
      <c r="AZ30" s="672"/>
      <c r="BA30" s="672"/>
      <c r="BB30" s="672"/>
      <c r="BC30" s="672"/>
      <c r="BD30" s="672"/>
      <c r="BE30" s="672"/>
    </row>
    <row r="31" spans="1:58" ht="18" customHeight="1">
      <c r="B31" s="759"/>
      <c r="C31" s="759"/>
      <c r="D31" s="759"/>
      <c r="E31" s="759"/>
      <c r="F31" s="759"/>
      <c r="G31" s="759"/>
      <c r="H31" s="774"/>
      <c r="I31" s="671"/>
      <c r="J31" s="672"/>
      <c r="K31" s="672"/>
      <c r="L31" s="672"/>
      <c r="M31" s="672"/>
      <c r="N31" s="672"/>
      <c r="O31" s="690"/>
      <c r="P31" s="671"/>
      <c r="Q31" s="672"/>
      <c r="R31" s="672"/>
      <c r="S31" s="672"/>
      <c r="T31" s="672"/>
      <c r="U31" s="672"/>
      <c r="V31" s="690"/>
      <c r="W31" s="671"/>
      <c r="X31" s="672"/>
      <c r="Y31" s="672"/>
      <c r="Z31" s="672"/>
      <c r="AA31" s="672"/>
      <c r="AB31" s="672"/>
      <c r="AC31" s="690"/>
      <c r="AD31" s="671"/>
      <c r="AE31" s="672"/>
      <c r="AF31" s="672"/>
      <c r="AG31" s="672"/>
      <c r="AH31" s="672"/>
      <c r="AI31" s="672"/>
      <c r="AJ31" s="690"/>
      <c r="AK31" s="763"/>
      <c r="AL31" s="764"/>
      <c r="AM31" s="764"/>
      <c r="AN31" s="764"/>
      <c r="AO31" s="764"/>
      <c r="AP31" s="764"/>
      <c r="AQ31" s="769"/>
      <c r="AR31" s="671"/>
      <c r="AS31" s="672"/>
      <c r="AT31" s="672"/>
      <c r="AU31" s="672"/>
      <c r="AV31" s="672"/>
      <c r="AW31" s="672"/>
      <c r="AX31" s="672"/>
      <c r="AY31" s="672"/>
      <c r="AZ31" s="672"/>
      <c r="BA31" s="672"/>
      <c r="BB31" s="672"/>
      <c r="BC31" s="672"/>
      <c r="BD31" s="672"/>
      <c r="BE31" s="672"/>
    </row>
    <row r="32" spans="1:58" ht="18" customHeight="1">
      <c r="B32" s="625"/>
      <c r="C32" s="625"/>
      <c r="D32" s="625"/>
      <c r="E32" s="625"/>
      <c r="F32" s="625"/>
      <c r="G32" s="625"/>
      <c r="H32" s="775"/>
      <c r="I32" s="673"/>
      <c r="J32" s="674"/>
      <c r="K32" s="674"/>
      <c r="L32" s="674"/>
      <c r="M32" s="674"/>
      <c r="N32" s="674"/>
      <c r="O32" s="691"/>
      <c r="P32" s="673"/>
      <c r="Q32" s="674"/>
      <c r="R32" s="674"/>
      <c r="S32" s="674"/>
      <c r="T32" s="674"/>
      <c r="U32" s="674"/>
      <c r="V32" s="691"/>
      <c r="W32" s="673"/>
      <c r="X32" s="674"/>
      <c r="Y32" s="674"/>
      <c r="Z32" s="674"/>
      <c r="AA32" s="674"/>
      <c r="AB32" s="674"/>
      <c r="AC32" s="691"/>
      <c r="AD32" s="673"/>
      <c r="AE32" s="674"/>
      <c r="AF32" s="674"/>
      <c r="AG32" s="674"/>
      <c r="AH32" s="674"/>
      <c r="AI32" s="674"/>
      <c r="AJ32" s="691"/>
      <c r="AK32" s="766"/>
      <c r="AL32" s="727"/>
      <c r="AM32" s="727"/>
      <c r="AN32" s="727"/>
      <c r="AO32" s="727"/>
      <c r="AP32" s="727"/>
      <c r="AQ32" s="770"/>
      <c r="AR32" s="673"/>
      <c r="AS32" s="674"/>
      <c r="AT32" s="674"/>
      <c r="AU32" s="674"/>
      <c r="AV32" s="674"/>
      <c r="AW32" s="674"/>
      <c r="AX32" s="674"/>
      <c r="AY32" s="672"/>
      <c r="AZ32" s="672"/>
      <c r="BA32" s="672"/>
      <c r="BB32" s="672"/>
      <c r="BC32" s="672"/>
      <c r="BD32" s="672"/>
      <c r="BE32" s="672"/>
    </row>
    <row r="33" spans="1:57" ht="8.1" customHeight="1">
      <c r="B33" s="60"/>
      <c r="C33" s="60"/>
      <c r="D33" s="60"/>
      <c r="E33" s="60"/>
      <c r="F33" s="60"/>
      <c r="G33" s="60"/>
      <c r="H33" s="60"/>
      <c r="I33" s="166"/>
      <c r="J33" s="165"/>
      <c r="K33" s="165"/>
      <c r="L33" s="165"/>
      <c r="M33" s="165"/>
      <c r="N33" s="165"/>
      <c r="O33" s="165"/>
      <c r="P33" s="165"/>
      <c r="Q33" s="165"/>
      <c r="R33" s="165"/>
      <c r="S33" s="165"/>
      <c r="T33" s="165"/>
      <c r="U33" s="165"/>
      <c r="V33" s="165"/>
      <c r="W33" s="165"/>
      <c r="X33" s="165"/>
      <c r="Y33" s="165"/>
      <c r="Z33" s="165"/>
      <c r="AA33" s="60"/>
      <c r="AB33" s="60"/>
      <c r="AC33" s="60"/>
      <c r="AD33" s="60"/>
      <c r="AE33" s="60"/>
      <c r="AF33" s="60"/>
      <c r="AG33" s="165"/>
      <c r="AH33" s="165"/>
      <c r="AI33" s="165"/>
      <c r="AJ33" s="165"/>
      <c r="AK33" s="165"/>
      <c r="AL33" s="165"/>
      <c r="AM33" s="165"/>
      <c r="AN33" s="165"/>
      <c r="AO33" s="165"/>
      <c r="AP33" s="165"/>
      <c r="AQ33" s="165"/>
      <c r="AR33" s="165"/>
      <c r="AS33" s="165"/>
      <c r="AT33" s="165"/>
      <c r="AU33" s="165"/>
      <c r="AV33" s="165"/>
      <c r="AW33" s="165"/>
      <c r="AX33" s="165"/>
      <c r="AY33" s="486"/>
      <c r="AZ33" s="496"/>
      <c r="BA33" s="56"/>
      <c r="BB33" s="56"/>
      <c r="BC33" s="56"/>
      <c r="BD33" s="56"/>
      <c r="BE33" s="56"/>
    </row>
    <row r="34" spans="1:57" ht="20.25" customHeight="1">
      <c r="A34" s="36"/>
      <c r="B34" s="756" t="s">
        <v>33</v>
      </c>
      <c r="C34" s="756"/>
      <c r="D34" s="756"/>
      <c r="E34" s="612" t="s">
        <v>34</v>
      </c>
      <c r="F34" s="612"/>
      <c r="G34" s="612" t="s">
        <v>17</v>
      </c>
      <c r="H34" s="613"/>
      <c r="I34" s="757">
        <v>105.2</v>
      </c>
      <c r="J34" s="758"/>
      <c r="K34" s="758"/>
      <c r="L34" s="758"/>
      <c r="M34" s="758"/>
      <c r="N34" s="758"/>
      <c r="O34" s="758"/>
      <c r="P34" s="758">
        <v>129.6</v>
      </c>
      <c r="Q34" s="758"/>
      <c r="R34" s="758"/>
      <c r="S34" s="758"/>
      <c r="T34" s="758"/>
      <c r="U34" s="758"/>
      <c r="V34" s="758"/>
      <c r="W34" s="758">
        <v>99.6</v>
      </c>
      <c r="X34" s="758"/>
      <c r="Y34" s="758"/>
      <c r="Z34" s="758"/>
      <c r="AA34" s="758"/>
      <c r="AB34" s="758"/>
      <c r="AC34" s="758"/>
      <c r="AD34" s="758">
        <v>107.8</v>
      </c>
      <c r="AE34" s="758"/>
      <c r="AF34" s="758"/>
      <c r="AG34" s="758"/>
      <c r="AH34" s="758"/>
      <c r="AI34" s="758"/>
      <c r="AJ34" s="758"/>
      <c r="AK34" s="758">
        <v>127.5</v>
      </c>
      <c r="AL34" s="758"/>
      <c r="AM34" s="758"/>
      <c r="AN34" s="758"/>
      <c r="AO34" s="758"/>
      <c r="AP34" s="758"/>
      <c r="AQ34" s="758"/>
      <c r="AR34" s="758">
        <v>101.9</v>
      </c>
      <c r="AS34" s="758"/>
      <c r="AT34" s="758"/>
      <c r="AU34" s="758"/>
      <c r="AV34" s="758"/>
      <c r="AW34" s="758"/>
      <c r="AX34" s="758"/>
      <c r="AY34" s="758"/>
      <c r="AZ34" s="758"/>
      <c r="BA34" s="758"/>
      <c r="BB34" s="758"/>
      <c r="BC34" s="758"/>
      <c r="BD34" s="758"/>
      <c r="BE34" s="758"/>
    </row>
    <row r="35" spans="1:57" ht="20.25" customHeight="1">
      <c r="A35" s="36"/>
      <c r="B35" s="42"/>
      <c r="C35" s="95"/>
      <c r="D35" s="95"/>
      <c r="E35" s="603">
        <v>2</v>
      </c>
      <c r="F35" s="603"/>
      <c r="G35" s="499"/>
      <c r="H35" s="484"/>
      <c r="I35" s="757">
        <v>100</v>
      </c>
      <c r="J35" s="758"/>
      <c r="K35" s="758"/>
      <c r="L35" s="758"/>
      <c r="M35" s="758"/>
      <c r="N35" s="758"/>
      <c r="O35" s="758"/>
      <c r="P35" s="758">
        <v>100</v>
      </c>
      <c r="Q35" s="758"/>
      <c r="R35" s="758"/>
      <c r="S35" s="758"/>
      <c r="T35" s="758"/>
      <c r="U35" s="758"/>
      <c r="V35" s="758"/>
      <c r="W35" s="758">
        <v>100</v>
      </c>
      <c r="X35" s="758"/>
      <c r="Y35" s="758"/>
      <c r="Z35" s="758"/>
      <c r="AA35" s="758"/>
      <c r="AB35" s="758"/>
      <c r="AC35" s="758"/>
      <c r="AD35" s="758">
        <v>100</v>
      </c>
      <c r="AE35" s="758"/>
      <c r="AF35" s="758"/>
      <c r="AG35" s="758"/>
      <c r="AH35" s="758"/>
      <c r="AI35" s="758"/>
      <c r="AJ35" s="758"/>
      <c r="AK35" s="758">
        <v>100</v>
      </c>
      <c r="AL35" s="758"/>
      <c r="AM35" s="758"/>
      <c r="AN35" s="758"/>
      <c r="AO35" s="758"/>
      <c r="AP35" s="758"/>
      <c r="AQ35" s="758"/>
      <c r="AR35" s="758">
        <v>100</v>
      </c>
      <c r="AS35" s="758"/>
      <c r="AT35" s="758"/>
      <c r="AU35" s="758"/>
      <c r="AV35" s="758"/>
      <c r="AW35" s="758"/>
      <c r="AX35" s="758"/>
      <c r="AY35" s="758"/>
      <c r="AZ35" s="758"/>
      <c r="BA35" s="758"/>
      <c r="BB35" s="758"/>
      <c r="BC35" s="758"/>
      <c r="BD35" s="758"/>
      <c r="BE35" s="758"/>
    </row>
    <row r="36" spans="1:57" ht="20.25" customHeight="1">
      <c r="A36" s="36"/>
      <c r="B36" s="756"/>
      <c r="C36" s="756"/>
      <c r="D36" s="756"/>
      <c r="E36" s="603">
        <v>3</v>
      </c>
      <c r="F36" s="603"/>
      <c r="G36" s="612"/>
      <c r="H36" s="613"/>
      <c r="I36" s="757">
        <v>97.6</v>
      </c>
      <c r="J36" s="758"/>
      <c r="K36" s="758"/>
      <c r="L36" s="758"/>
      <c r="M36" s="758"/>
      <c r="N36" s="758"/>
      <c r="O36" s="758"/>
      <c r="P36" s="758">
        <v>116.6</v>
      </c>
      <c r="Q36" s="758"/>
      <c r="R36" s="758"/>
      <c r="S36" s="758"/>
      <c r="T36" s="758"/>
      <c r="U36" s="758"/>
      <c r="V36" s="758"/>
      <c r="W36" s="758">
        <v>99.4</v>
      </c>
      <c r="X36" s="758"/>
      <c r="Y36" s="758"/>
      <c r="Z36" s="758"/>
      <c r="AA36" s="758"/>
      <c r="AB36" s="758"/>
      <c r="AC36" s="758"/>
      <c r="AD36" s="758">
        <v>101.7</v>
      </c>
      <c r="AE36" s="758"/>
      <c r="AF36" s="758"/>
      <c r="AG36" s="758"/>
      <c r="AH36" s="758"/>
      <c r="AI36" s="758"/>
      <c r="AJ36" s="758"/>
      <c r="AK36" s="758">
        <v>114.1</v>
      </c>
      <c r="AL36" s="758"/>
      <c r="AM36" s="758"/>
      <c r="AN36" s="758"/>
      <c r="AO36" s="758"/>
      <c r="AP36" s="758"/>
      <c r="AQ36" s="758"/>
      <c r="AR36" s="758">
        <v>100.4</v>
      </c>
      <c r="AS36" s="758"/>
      <c r="AT36" s="758"/>
      <c r="AU36" s="758"/>
      <c r="AV36" s="758"/>
      <c r="AW36" s="758"/>
      <c r="AX36" s="758"/>
      <c r="AY36" s="758"/>
      <c r="AZ36" s="758"/>
      <c r="BA36" s="758"/>
      <c r="BB36" s="758"/>
      <c r="BC36" s="758"/>
      <c r="BD36" s="758"/>
      <c r="BE36" s="758"/>
    </row>
    <row r="37" spans="1:57" ht="20.25" customHeight="1">
      <c r="A37" s="36"/>
      <c r="B37" s="756"/>
      <c r="C37" s="756"/>
      <c r="D37" s="756"/>
      <c r="E37" s="603">
        <v>4</v>
      </c>
      <c r="F37" s="603"/>
      <c r="G37" s="612"/>
      <c r="H37" s="613"/>
      <c r="I37" s="757">
        <v>100.4</v>
      </c>
      <c r="J37" s="758"/>
      <c r="K37" s="758"/>
      <c r="L37" s="758"/>
      <c r="M37" s="758"/>
      <c r="N37" s="758"/>
      <c r="O37" s="758"/>
      <c r="P37" s="758">
        <v>121.3</v>
      </c>
      <c r="Q37" s="758"/>
      <c r="R37" s="758"/>
      <c r="S37" s="758"/>
      <c r="T37" s="758"/>
      <c r="U37" s="758"/>
      <c r="V37" s="758"/>
      <c r="W37" s="758">
        <v>92.5</v>
      </c>
      <c r="X37" s="758"/>
      <c r="Y37" s="758"/>
      <c r="Z37" s="758"/>
      <c r="AA37" s="758"/>
      <c r="AB37" s="758"/>
      <c r="AC37" s="758"/>
      <c r="AD37" s="758">
        <v>98.1</v>
      </c>
      <c r="AE37" s="758"/>
      <c r="AF37" s="758"/>
      <c r="AG37" s="758"/>
      <c r="AH37" s="758"/>
      <c r="AI37" s="758"/>
      <c r="AJ37" s="758"/>
      <c r="AK37" s="758">
        <v>96.1</v>
      </c>
      <c r="AL37" s="758"/>
      <c r="AM37" s="758"/>
      <c r="AN37" s="758"/>
      <c r="AO37" s="758"/>
      <c r="AP37" s="758"/>
      <c r="AQ37" s="758"/>
      <c r="AR37" s="758">
        <v>98.9</v>
      </c>
      <c r="AS37" s="758"/>
      <c r="AT37" s="758"/>
      <c r="AU37" s="758"/>
      <c r="AV37" s="758"/>
      <c r="AW37" s="758"/>
      <c r="AX37" s="758"/>
      <c r="AY37" s="758"/>
      <c r="AZ37" s="758"/>
      <c r="BA37" s="758"/>
      <c r="BB37" s="758"/>
      <c r="BC37" s="758"/>
      <c r="BD37" s="758"/>
      <c r="BE37" s="758"/>
    </row>
    <row r="38" spans="1:57" ht="20.25" customHeight="1">
      <c r="A38" s="36"/>
      <c r="B38" s="495"/>
      <c r="C38" s="495"/>
      <c r="D38" s="495"/>
      <c r="E38" s="603">
        <v>5</v>
      </c>
      <c r="F38" s="603"/>
      <c r="G38" s="483"/>
      <c r="H38" s="484"/>
      <c r="I38" s="757">
        <v>103.6</v>
      </c>
      <c r="J38" s="758"/>
      <c r="K38" s="758"/>
      <c r="L38" s="758"/>
      <c r="M38" s="758"/>
      <c r="N38" s="758"/>
      <c r="O38" s="758"/>
      <c r="P38" s="758">
        <v>109.3</v>
      </c>
      <c r="Q38" s="758"/>
      <c r="R38" s="758"/>
      <c r="S38" s="758"/>
      <c r="T38" s="758"/>
      <c r="U38" s="758"/>
      <c r="V38" s="758"/>
      <c r="W38" s="758">
        <v>76.2</v>
      </c>
      <c r="X38" s="758"/>
      <c r="Y38" s="758"/>
      <c r="Z38" s="758"/>
      <c r="AA38" s="758"/>
      <c r="AB38" s="758"/>
      <c r="AC38" s="758"/>
      <c r="AD38" s="758">
        <v>90.3</v>
      </c>
      <c r="AE38" s="758"/>
      <c r="AF38" s="758"/>
      <c r="AG38" s="758"/>
      <c r="AH38" s="758"/>
      <c r="AI38" s="758"/>
      <c r="AJ38" s="758"/>
      <c r="AK38" s="758">
        <v>71.7</v>
      </c>
      <c r="AL38" s="758"/>
      <c r="AM38" s="758"/>
      <c r="AN38" s="758"/>
      <c r="AO38" s="758"/>
      <c r="AP38" s="758"/>
      <c r="AQ38" s="758"/>
      <c r="AR38" s="758">
        <v>91.5</v>
      </c>
      <c r="AS38" s="758"/>
      <c r="AT38" s="758"/>
      <c r="AU38" s="758"/>
      <c r="AV38" s="758"/>
      <c r="AW38" s="758"/>
      <c r="AX38" s="758"/>
      <c r="AY38" s="758"/>
      <c r="AZ38" s="758"/>
      <c r="BA38" s="758"/>
      <c r="BB38" s="758"/>
      <c r="BC38" s="758"/>
      <c r="BD38" s="758"/>
      <c r="BE38" s="758"/>
    </row>
    <row r="39" spans="1:57" ht="8.1" customHeight="1">
      <c r="B39" s="164"/>
      <c r="C39" s="164"/>
      <c r="D39" s="164"/>
      <c r="E39" s="164"/>
      <c r="F39" s="164"/>
      <c r="G39" s="164"/>
      <c r="H39" s="87"/>
      <c r="I39" s="74"/>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56"/>
      <c r="AZ39" s="496"/>
      <c r="BA39" s="56"/>
      <c r="BB39" s="56"/>
      <c r="BC39" s="56"/>
      <c r="BD39" s="56"/>
      <c r="BE39" s="56"/>
    </row>
    <row r="40" spans="1:57" ht="12.75" customHeight="1">
      <c r="B40" s="28" t="s">
        <v>272</v>
      </c>
      <c r="C40" s="162"/>
      <c r="D40" s="162"/>
      <c r="E40" s="162"/>
      <c r="F40" s="162"/>
      <c r="G40" s="162"/>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142"/>
      <c r="BA40" s="56"/>
      <c r="BB40" s="56"/>
      <c r="BC40" s="56"/>
      <c r="BD40" s="56"/>
      <c r="BE40" s="56"/>
    </row>
    <row r="41" spans="1:57" s="28" customFormat="1" ht="12.75" customHeight="1"/>
    <row r="42" spans="1:57" s="28" customFormat="1" ht="13.5" customHeight="1">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row>
    <row r="43" spans="1:57" s="28" customFormat="1" ht="12.9" customHeight="1">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row>
    <row r="44" spans="1:57" s="28" customFormat="1" ht="12.9" customHeight="1">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row>
    <row r="45" spans="1:57" s="28" customFormat="1" ht="12.9" customHeight="1">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row>
    <row r="46" spans="1:57" s="28" customFormat="1" ht="12.9" customHeight="1">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row>
    <row r="47" spans="1:57" s="28" customFormat="1" ht="12.9" customHeight="1">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row>
    <row r="48" spans="1:57" s="28" customFormat="1" ht="12.9" customHeight="1">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row>
    <row r="49" spans="4:52" s="28" customFormat="1" ht="12.9" customHeight="1">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row>
    <row r="50" spans="4:52" s="28" customFormat="1" ht="12.9" customHeight="1">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row>
    <row r="51" spans="4:52" s="28" customFormat="1" ht="12.9" customHeight="1">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row>
    <row r="52" spans="4:52" s="28" customFormat="1" ht="12.9" customHeight="1">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row>
    <row r="53" spans="4:52" s="28" customFormat="1" ht="12.9" customHeight="1">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row>
    <row r="54" spans="4:52" s="28" customFormat="1" ht="12.9" customHeight="1">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row>
    <row r="55" spans="4:52" s="28" customFormat="1" ht="12.9" customHeight="1">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row>
    <row r="56" spans="4:52" s="28" customFormat="1" ht="12.9" customHeight="1">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row>
    <row r="57" spans="4:52" s="28" customFormat="1" ht="12.9" customHeight="1">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row>
    <row r="58" spans="4:52" s="28" customFormat="1" ht="12.9" customHeight="1">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row>
    <row r="59" spans="4:52" s="28" customFormat="1" ht="12.9" customHeight="1">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row>
    <row r="60" spans="4:52" s="28" customFormat="1" ht="12.9" customHeight="1">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row>
    <row r="61" spans="4:52" s="28" customFormat="1" ht="12.9" customHeight="1">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row>
    <row r="62" spans="4:52" s="28" customFormat="1" ht="12.9" customHeight="1">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Z62" s="29"/>
    </row>
    <row r="63" spans="4:52" s="28" customFormat="1" ht="12.9" customHeight="1">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Z63" s="29"/>
    </row>
    <row r="64" spans="4:52" s="28" customFormat="1" ht="12.9" customHeight="1">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Z64" s="29"/>
    </row>
    <row r="65" spans="4:52" s="28" customFormat="1" ht="12.9" customHeight="1">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Z65" s="29"/>
    </row>
    <row r="66" spans="4:52" s="28" customFormat="1" ht="12.9" customHeight="1">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Z66" s="29"/>
    </row>
    <row r="67" spans="4:52" s="28" customFormat="1" ht="12.9" customHeight="1">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Z67" s="29"/>
    </row>
    <row r="68" spans="4:52" s="28" customFormat="1" ht="12.9" customHeight="1">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Z68" s="29"/>
    </row>
    <row r="69" spans="4:52" s="28" customFormat="1" ht="12.9" customHeight="1">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Z69" s="29"/>
    </row>
    <row r="70" spans="4:52" s="28" customFormat="1" ht="12.9" customHeight="1">
      <c r="D70" s="161"/>
      <c r="E70" s="161"/>
      <c r="F70" s="161"/>
      <c r="G70" s="161"/>
      <c r="H70" s="161"/>
      <c r="I70" s="161"/>
      <c r="J70" s="161"/>
      <c r="AZ70" s="29"/>
    </row>
    <row r="71" spans="4:52" s="28" customFormat="1" ht="12.9" customHeight="1">
      <c r="AZ71" s="29"/>
    </row>
    <row r="72" spans="4:52" s="28" customFormat="1" ht="12.9" customHeight="1">
      <c r="AZ72" s="29"/>
    </row>
    <row r="73" spans="4:52" s="28" customFormat="1" ht="12.9" customHeight="1">
      <c r="AZ73" s="29"/>
    </row>
    <row r="74" spans="4:52" s="28" customFormat="1" ht="12.9" customHeight="1">
      <c r="AZ74" s="29"/>
    </row>
    <row r="75" spans="4:52" s="28" customFormat="1" ht="12.9" customHeight="1">
      <c r="AZ75" s="29"/>
    </row>
    <row r="76" spans="4:52" s="28" customFormat="1" ht="12.9" customHeight="1">
      <c r="AZ76" s="29"/>
    </row>
    <row r="77" spans="4:52" s="28" customFormat="1" ht="12.9" customHeight="1">
      <c r="AZ77" s="29"/>
    </row>
    <row r="78" spans="4:52" s="28" customFormat="1" ht="12.9" customHeight="1">
      <c r="AZ78" s="29"/>
    </row>
    <row r="79" spans="4:52" s="28" customFormat="1" ht="12.9" customHeight="1">
      <c r="AZ79" s="29"/>
    </row>
    <row r="80" spans="4:52" s="28" customFormat="1" ht="12.9" customHeight="1">
      <c r="AZ80" s="29"/>
    </row>
    <row r="81" spans="52:52" s="28" customFormat="1" ht="12.9" customHeight="1">
      <c r="AZ81" s="29"/>
    </row>
    <row r="82" spans="52:52" s="28" customFormat="1" ht="12.9" customHeight="1">
      <c r="AZ82" s="29"/>
    </row>
    <row r="83" spans="52:52" s="28" customFormat="1" ht="12.9" customHeight="1">
      <c r="AZ83" s="29"/>
    </row>
    <row r="84" spans="52:52" s="28" customFormat="1" ht="12.9" customHeight="1">
      <c r="AZ84" s="29"/>
    </row>
    <row r="85" spans="52:52" s="28" customFormat="1" ht="12.9" customHeight="1">
      <c r="AZ85" s="29"/>
    </row>
    <row r="86" spans="52:52" s="28" customFormat="1" ht="12.9" customHeight="1">
      <c r="AZ86" s="29"/>
    </row>
    <row r="87" spans="52:52" s="28" customFormat="1" ht="12.9" customHeight="1">
      <c r="AZ87" s="29"/>
    </row>
    <row r="88" spans="52:52" s="28" customFormat="1" ht="12.9" customHeight="1">
      <c r="AZ88" s="29"/>
    </row>
  </sheetData>
  <mergeCells count="163">
    <mergeCell ref="B12:D12"/>
    <mergeCell ref="G12:H12"/>
    <mergeCell ref="B24:D24"/>
    <mergeCell ref="G24:H24"/>
    <mergeCell ref="B34:D34"/>
    <mergeCell ref="G34:H34"/>
    <mergeCell ref="B22:D22"/>
    <mergeCell ref="G22:H22"/>
    <mergeCell ref="E23:F23"/>
    <mergeCell ref="E14:F14"/>
    <mergeCell ref="E12:F12"/>
    <mergeCell ref="B17:H20"/>
    <mergeCell ref="B13:D13"/>
    <mergeCell ref="B25:D25"/>
    <mergeCell ref="G13:H13"/>
    <mergeCell ref="P38:V38"/>
    <mergeCell ref="W38:AC38"/>
    <mergeCell ref="E34:F34"/>
    <mergeCell ref="E38:F38"/>
    <mergeCell ref="AK38:AQ38"/>
    <mergeCell ref="AR38:AX38"/>
    <mergeCell ref="I26:O26"/>
    <mergeCell ref="P26:V26"/>
    <mergeCell ref="W26:AC26"/>
    <mergeCell ref="AD26:AJ26"/>
    <mergeCell ref="I36:O36"/>
    <mergeCell ref="I34:O34"/>
    <mergeCell ref="I30:O32"/>
    <mergeCell ref="AD36:AJ36"/>
    <mergeCell ref="P37:V37"/>
    <mergeCell ref="W36:AC36"/>
    <mergeCell ref="W37:AC37"/>
    <mergeCell ref="P36:V36"/>
    <mergeCell ref="I38:O38"/>
    <mergeCell ref="AD38:AJ38"/>
    <mergeCell ref="B29:H32"/>
    <mergeCell ref="B36:D36"/>
    <mergeCell ref="G36:H36"/>
    <mergeCell ref="E26:F26"/>
    <mergeCell ref="AY38:BE38"/>
    <mergeCell ref="AY29:BE32"/>
    <mergeCell ref="AY37:BE37"/>
    <mergeCell ref="AK35:AQ35"/>
    <mergeCell ref="AK36:AQ36"/>
    <mergeCell ref="AK37:AQ37"/>
    <mergeCell ref="AR36:AX36"/>
    <mergeCell ref="AR14:AX14"/>
    <mergeCell ref="AY14:BE14"/>
    <mergeCell ref="AY24:BE24"/>
    <mergeCell ref="AY25:BE25"/>
    <mergeCell ref="AY34:BE34"/>
    <mergeCell ref="AY22:BE22"/>
    <mergeCell ref="AY35:BE35"/>
    <mergeCell ref="AY36:BE36"/>
    <mergeCell ref="AY26:BE26"/>
    <mergeCell ref="AY23:BE23"/>
    <mergeCell ref="AK30:AQ32"/>
    <mergeCell ref="AK26:AQ26"/>
    <mergeCell ref="AR26:AX26"/>
    <mergeCell ref="AR23:AX23"/>
    <mergeCell ref="AK22:AQ22"/>
    <mergeCell ref="K29:AQ29"/>
    <mergeCell ref="AR34:AX34"/>
    <mergeCell ref="AK25:AQ25"/>
    <mergeCell ref="AR37:AX37"/>
    <mergeCell ref="AR24:AX24"/>
    <mergeCell ref="AK34:AQ34"/>
    <mergeCell ref="AR35:AX35"/>
    <mergeCell ref="P25:V25"/>
    <mergeCell ref="W25:AC25"/>
    <mergeCell ref="AD35:AJ35"/>
    <mergeCell ref="P34:V34"/>
    <mergeCell ref="W30:AC32"/>
    <mergeCell ref="AR29:AX32"/>
    <mergeCell ref="AD37:AJ37"/>
    <mergeCell ref="AY12:BE12"/>
    <mergeCell ref="P13:V13"/>
    <mergeCell ref="AY18:BE20"/>
    <mergeCell ref="AD14:AJ14"/>
    <mergeCell ref="AR18:AX20"/>
    <mergeCell ref="E13:F13"/>
    <mergeCell ref="I13:O13"/>
    <mergeCell ref="I18:O20"/>
    <mergeCell ref="P18:V20"/>
    <mergeCell ref="W18:AC20"/>
    <mergeCell ref="AY13:BE13"/>
    <mergeCell ref="W12:AC12"/>
    <mergeCell ref="W13:AC13"/>
    <mergeCell ref="I12:O12"/>
    <mergeCell ref="P12:V12"/>
    <mergeCell ref="I14:O14"/>
    <mergeCell ref="P14:V14"/>
    <mergeCell ref="W14:AC14"/>
    <mergeCell ref="AK13:AQ13"/>
    <mergeCell ref="AD13:AJ13"/>
    <mergeCell ref="AD12:AJ12"/>
    <mergeCell ref="AD18:AJ20"/>
    <mergeCell ref="AK18:AQ20"/>
    <mergeCell ref="AK14:AQ14"/>
    <mergeCell ref="E11:F11"/>
    <mergeCell ref="AR12:AX12"/>
    <mergeCell ref="AR13:AX13"/>
    <mergeCell ref="B5:G8"/>
    <mergeCell ref="AD6:AJ8"/>
    <mergeCell ref="E25:F25"/>
    <mergeCell ref="E10:F10"/>
    <mergeCell ref="E24:F24"/>
    <mergeCell ref="B10:D10"/>
    <mergeCell ref="G10:H10"/>
    <mergeCell ref="I5:O8"/>
    <mergeCell ref="P5:V8"/>
    <mergeCell ref="AR6:AX8"/>
    <mergeCell ref="W6:AC8"/>
    <mergeCell ref="AD23:AJ23"/>
    <mergeCell ref="AR22:AX22"/>
    <mergeCell ref="AK12:AQ12"/>
    <mergeCell ref="AK23:AQ23"/>
    <mergeCell ref="AK24:AQ24"/>
    <mergeCell ref="I22:O22"/>
    <mergeCell ref="W22:AC22"/>
    <mergeCell ref="W23:AC23"/>
    <mergeCell ref="W24:AC24"/>
    <mergeCell ref="AR25:AX25"/>
    <mergeCell ref="AY10:BE10"/>
    <mergeCell ref="AR10:AX10"/>
    <mergeCell ref="AK6:AQ8"/>
    <mergeCell ref="AY6:BE8"/>
    <mergeCell ref="P10:V10"/>
    <mergeCell ref="I10:O10"/>
    <mergeCell ref="AR11:AX11"/>
    <mergeCell ref="AY11:BE11"/>
    <mergeCell ref="W10:AC10"/>
    <mergeCell ref="W11:AC11"/>
    <mergeCell ref="AK10:AQ10"/>
    <mergeCell ref="P11:V11"/>
    <mergeCell ref="I11:O11"/>
    <mergeCell ref="AK11:AQ11"/>
    <mergeCell ref="AD10:AJ10"/>
    <mergeCell ref="AD11:AJ11"/>
    <mergeCell ref="B37:D37"/>
    <mergeCell ref="E22:F22"/>
    <mergeCell ref="E37:F37"/>
    <mergeCell ref="E36:F36"/>
    <mergeCell ref="E35:F35"/>
    <mergeCell ref="I24:O24"/>
    <mergeCell ref="I35:O35"/>
    <mergeCell ref="AD34:AJ34"/>
    <mergeCell ref="W34:AC34"/>
    <mergeCell ref="W35:AC35"/>
    <mergeCell ref="P35:V35"/>
    <mergeCell ref="AD24:AJ24"/>
    <mergeCell ref="AD22:AJ22"/>
    <mergeCell ref="P22:V22"/>
    <mergeCell ref="P23:V23"/>
    <mergeCell ref="P24:V24"/>
    <mergeCell ref="AD30:AJ32"/>
    <mergeCell ref="G25:H25"/>
    <mergeCell ref="I25:O25"/>
    <mergeCell ref="G37:H37"/>
    <mergeCell ref="AD25:AJ25"/>
    <mergeCell ref="I37:O37"/>
    <mergeCell ref="I23:O23"/>
    <mergeCell ref="P30:V32"/>
  </mergeCells>
  <phoneticPr fontId="1"/>
  <printOptions horizontalCentered="1"/>
  <pageMargins left="0.39370078740157483" right="0.39370078740157483" top="0.47244094488188981" bottom="0" header="0.31496062992125984" footer="0"/>
  <pageSetup paperSize="9" scale="90" firstPageNumber="5" orientation="portrait" useFirstPageNumber="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P8</vt:lpstr>
      <vt:lpstr>P9</vt:lpstr>
      <vt:lpstr>P10</vt:lpstr>
      <vt:lpstr>P12</vt:lpstr>
      <vt:lpstr>P13</vt:lpstr>
      <vt:lpstr>P14</vt:lpstr>
      <vt:lpstr>P15</vt:lpstr>
      <vt:lpstr>P16</vt:lpstr>
      <vt:lpstr>P17</vt:lpstr>
      <vt:lpstr>P18</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P40</vt:lpstr>
      <vt:lpstr>P41</vt:lpstr>
      <vt:lpstr>'P10'!Print_Area</vt:lpstr>
      <vt:lpstr>'P12'!Print_Area</vt:lpstr>
      <vt:lpstr>'P13'!Print_Area</vt:lpstr>
      <vt:lpstr>'P14'!Print_Area</vt:lpstr>
      <vt:lpstr>'P15'!Print_Area</vt:lpstr>
      <vt:lpstr>'P16'!Print_Area</vt:lpstr>
      <vt:lpstr>'P17'!Print_Area</vt:lpstr>
      <vt:lpstr>'P18'!Print_Area</vt:lpstr>
      <vt:lpstr>'P20'!Print_Area</vt:lpstr>
      <vt:lpstr>'P21'!Print_Area</vt:lpstr>
      <vt:lpstr>'P22'!Print_Area</vt:lpstr>
      <vt:lpstr>'P23'!Print_Area</vt:lpstr>
      <vt:lpstr>'P24'!Print_Area</vt:lpstr>
      <vt:lpstr>'P25'!Print_Area</vt:lpstr>
      <vt:lpstr>'P26'!Print_Area</vt:lpstr>
      <vt:lpstr>'P27'!Print_Area</vt:lpstr>
      <vt:lpstr>'P28'!Print_Area</vt:lpstr>
      <vt:lpstr>'P29'!Print_Area</vt:lpstr>
      <vt:lpstr>'P30'!Print_Area</vt:lpstr>
      <vt:lpstr>'P31'!Print_Area</vt:lpstr>
      <vt:lpstr>'P32'!Print_Area</vt:lpstr>
      <vt:lpstr>'P33'!Print_Area</vt:lpstr>
      <vt:lpstr>'P34'!Print_Area</vt:lpstr>
      <vt:lpstr>'P35'!Print_Area</vt:lpstr>
      <vt:lpstr>'P36'!Print_Area</vt:lpstr>
      <vt:lpstr>'P37'!Print_Area</vt:lpstr>
      <vt:lpstr>'P38'!Print_Area</vt:lpstr>
      <vt:lpstr>'P39'!Print_Area</vt:lpstr>
      <vt:lpstr>'P40'!Print_Area</vt:lpstr>
      <vt:lpstr>'P41'!Print_Area</vt:lpstr>
      <vt:lpstr>'P8'!Print_Area</vt:lpstr>
      <vt:lpstr>'P9'!Print_Area</vt:lpstr>
    </vt:vector>
  </TitlesOfParts>
  <Company>企画振興部  調査統計課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福岡県企画振興部調査統計課</dc:creator>
  <cp:lastModifiedBy>Windows ユーザー</cp:lastModifiedBy>
  <cp:lastPrinted>2025-03-28T04:18:29Z</cp:lastPrinted>
  <dcterms:created xsi:type="dcterms:W3CDTF">1999-09-09T09:56:17Z</dcterms:created>
  <dcterms:modified xsi:type="dcterms:W3CDTF">2025-03-28T04:28:00Z</dcterms:modified>
</cp:coreProperties>
</file>