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798052B6-C618-449E-A18F-C036F85C5654}" xr6:coauthVersionLast="45" xr6:coauthVersionMax="45" xr10:uidLastSave="{00000000-0000-0000-0000-000000000000}"/>
  <bookViews>
    <workbookView xWindow="-108" yWindow="-108" windowWidth="23256" windowHeight="12576" xr2:uid="{525C8E4D-5C09-4173-88E5-290984575FA4}"/>
  </bookViews>
  <sheets>
    <sheet name="26" sheetId="1" r:id="rId1"/>
  </sheets>
  <externalReferences>
    <externalReference r:id="rId2"/>
  </externalReferenc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8" i="1" l="1"/>
  <c r="K38" i="1"/>
  <c r="J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<sst xmlns="http://schemas.openxmlformats.org/spreadsheetml/2006/main" count="19" uniqueCount="19">
  <si>
    <r>
      <t>　　　　　　　　　　　　　　　　　　　　　　　　　　　</t>
    </r>
    <r>
      <rPr>
        <sz val="16"/>
        <rFont val="ＭＳ Ｐ明朝"/>
        <family val="1"/>
        <charset val="128"/>
      </rPr>
      <t>違反・不良食品及び苦情処理状況</t>
    </r>
    <r>
      <rPr>
        <sz val="12"/>
        <rFont val="ＭＳ Ｐ明朝"/>
        <family val="1"/>
        <charset val="128"/>
      </rPr>
      <t xml:space="preserve"> 
　　　　　　　　　　　　　　　　　　　　　　　　　　　　　　　　　　　　　　　　　　　　　　　　　　　　　　　　　　　　　　　平成３１年３月３１日現在                                     
                                                                                                         　　　　　　　　　　　　　　　　　　　　　　　　　　　　　　　　　　　　　　　　　　　　　　　　　</t>
    </r>
    <rPh sb="27" eb="29">
      <t>イハン</t>
    </rPh>
    <rPh sb="30" eb="32">
      <t>フリョウ</t>
    </rPh>
    <rPh sb="32" eb="34">
      <t>ショクヒン</t>
    </rPh>
    <rPh sb="34" eb="35">
      <t>オヨ</t>
    </rPh>
    <rPh sb="36" eb="38">
      <t>クジョウ</t>
    </rPh>
    <rPh sb="38" eb="40">
      <t>ショリ</t>
    </rPh>
    <rPh sb="40" eb="42">
      <t>ジョウキョウ</t>
    </rPh>
    <rPh sb="108" eb="110">
      <t>ヘイセイ</t>
    </rPh>
    <rPh sb="112" eb="113">
      <t>ネン</t>
    </rPh>
    <rPh sb="114" eb="115">
      <t>ガツ</t>
    </rPh>
    <rPh sb="117" eb="118">
      <t>ニチ</t>
    </rPh>
    <rPh sb="118" eb="120">
      <t>ゲンザイ</t>
    </rPh>
    <phoneticPr fontId="3"/>
  </si>
  <si>
    <t>食　　品　　別</t>
    <rPh sb="0" eb="1">
      <t>ショク</t>
    </rPh>
    <rPh sb="3" eb="4">
      <t>シナ</t>
    </rPh>
    <rPh sb="6" eb="7">
      <t>ベツ</t>
    </rPh>
    <phoneticPr fontId="3"/>
  </si>
  <si>
    <t>違　反　内　容　別</t>
    <rPh sb="0" eb="1">
      <t>チガイ</t>
    </rPh>
    <rPh sb="2" eb="3">
      <t>ハン</t>
    </rPh>
    <rPh sb="4" eb="5">
      <t>ウチ</t>
    </rPh>
    <rPh sb="6" eb="7">
      <t>カタチ</t>
    </rPh>
    <rPh sb="8" eb="9">
      <t>ベツ</t>
    </rPh>
    <phoneticPr fontId="3"/>
  </si>
  <si>
    <t>(2)　違反・不良食品件数の推移</t>
    <rPh sb="4" eb="6">
      <t>イハン</t>
    </rPh>
    <rPh sb="7" eb="9">
      <t>フリョウ</t>
    </rPh>
    <rPh sb="9" eb="11">
      <t>ショクヒン</t>
    </rPh>
    <rPh sb="11" eb="13">
      <t>ケンスウ</t>
    </rPh>
    <rPh sb="14" eb="16">
      <t>スイイ</t>
    </rPh>
    <phoneticPr fontId="3"/>
  </si>
  <si>
    <t>年度</t>
    <rPh sb="0" eb="2">
      <t>ネンド</t>
    </rPh>
    <phoneticPr fontId="3"/>
  </si>
  <si>
    <t>21年度</t>
    <rPh sb="2" eb="4">
      <t>ネンド</t>
    </rPh>
    <phoneticPr fontId="3"/>
  </si>
  <si>
    <t>22年度</t>
    <rPh sb="2" eb="4">
      <t>ネンド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</si>
  <si>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</si>
  <si>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</si>
  <si>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4">
      <t>ネンド</t>
    </rPh>
    <phoneticPr fontId="3"/>
  </si>
  <si>
    <t>26年度</t>
    <rPh sb="2" eb="4">
      <t>ネンド</t>
    </rPh>
    <phoneticPr fontId="3"/>
  </si>
  <si>
    <t>27年度</t>
    <rPh sb="2" eb="4">
      <t>ネンド</t>
    </rPh>
    <phoneticPr fontId="3"/>
  </si>
  <si>
    <t>28年度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</si>
  <si>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</si>
  <si>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</si>
  <si>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県内品</t>
    <rPh sb="0" eb="2">
      <t>ケンナイ</t>
    </rPh>
    <rPh sb="2" eb="3">
      <t>ヒン</t>
    </rPh>
    <phoneticPr fontId="3"/>
  </si>
  <si>
    <t>県外品</t>
    <rPh sb="0" eb="2">
      <t>ケンガイ</t>
    </rPh>
    <rPh sb="2" eb="3">
      <t>ヒン</t>
    </rPh>
    <phoneticPr fontId="3"/>
  </si>
  <si>
    <t>計</t>
    <rPh sb="0" eb="1">
      <t>ケイ</t>
    </rPh>
    <phoneticPr fontId="3"/>
  </si>
  <si>
    <t>グラフ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</si>
</sst>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left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8259630011811"/>
          <c:y val="0.14189220397884109"/>
          <c:w val="0.5751646224056679"/>
          <c:h val="0.594595902387524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43-473D-B7B2-EEBDFA76A9EF}"/>
              </c:ext>
            </c:extLst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43-473D-B7B2-EEBDFA76A9EF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43-473D-B7B2-EEBDFA76A9EF}"/>
              </c:ext>
            </c:extLst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43-473D-B7B2-EEBDFA76A9EF}"/>
              </c:ext>
            </c:extLst>
          </c:dPt>
          <c:dPt>
            <c:idx val="4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A43-473D-B7B2-EEBDFA76A9EF}"/>
              </c:ext>
            </c:extLst>
          </c:dPt>
          <c:dPt>
            <c:idx val="5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A43-473D-B7B2-EEBDFA76A9EF}"/>
              </c:ext>
            </c:extLst>
          </c:dPt>
          <c:dPt>
            <c:idx val="6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A43-473D-B7B2-EEBDFA76A9EF}"/>
              </c:ext>
            </c:extLst>
          </c:dPt>
          <c:dPt>
            <c:idx val="7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A43-473D-B7B2-EEBDFA76A9EF}"/>
              </c:ext>
            </c:extLst>
          </c:dPt>
          <c:dPt>
            <c:idx val="8"/>
            <c:bubble3D val="0"/>
            <c:spPr>
              <a:pattFill prst="dk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A43-473D-B7B2-EEBDFA76A9EF}"/>
              </c:ext>
            </c:extLst>
          </c:dPt>
          <c:dPt>
            <c:idx val="9"/>
            <c:bubble3D val="0"/>
            <c:spPr>
              <a:pattFill prst="dk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A43-473D-B7B2-EEBDFA76A9EF}"/>
              </c:ext>
            </c:extLst>
          </c:dPt>
          <c:dLbls>
            <c:dLbl>
              <c:idx val="0"/>
              <c:layout>
                <c:manualLayout>
                  <c:x val="-5.8068035613195422E-2"/>
                  <c:y val="5.341562034475439E-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菓子類</a:t>
                    </a:r>
                  </a:p>
                  <a:p>
                    <a:pPr>
                      <a:defRPr/>
                    </a:pPr>
                    <a:r>
                      <a:rPr lang="ja-JP" altLang="en-US"/>
                      <a:t> </a:t>
                    </a:r>
                    <a:r>
                      <a:rPr lang="en-US" altLang="ja-JP"/>
                      <a:t>11.2%</a:t>
                    </a:r>
                  </a:p>
                </c:rich>
              </c:tx>
              <c:numFmt formatCode="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43-473D-B7B2-EEBDFA76A9EF}"/>
                </c:ext>
              </c:extLst>
            </c:dLbl>
            <c:dLbl>
              <c:idx val="1"/>
              <c:layout>
                <c:manualLayout>
                  <c:x val="2.7449948116950378E-2"/>
                  <c:y val="-6.971088119429723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弁当・そうざい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24.7%</a:t>
                    </a:r>
                  </a:p>
                </c:rich>
              </c:tx>
              <c:numFmt formatCode="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3-473D-B7B2-EEBDFA76A9EF}"/>
                </c:ext>
              </c:extLst>
            </c:dLbl>
            <c:dLbl>
              <c:idx val="2"/>
              <c:layout>
                <c:manualLayout>
                  <c:x val="0.26198191980470598"/>
                  <c:y val="-0.1614548286544600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清涼飲料水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3.4%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3-473D-B7B2-EEBDFA76A9EF}"/>
                </c:ext>
              </c:extLst>
            </c:dLbl>
            <c:dLbl>
              <c:idx val="3"/>
              <c:layout>
                <c:manualLayout>
                  <c:x val="0.18293745961493432"/>
                  <c:y val="-7.0684069896668434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つけもの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1.1%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3-473D-B7B2-EEBDFA76A9EF}"/>
                </c:ext>
              </c:extLst>
            </c:dLbl>
            <c:dLbl>
              <c:idx val="4"/>
              <c:layout>
                <c:manualLayout>
                  <c:x val="0.18921517163295765"/>
                  <c:y val="9.596348075538176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瓶詰・缶詰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0.6%</a:t>
                    </a:r>
                  </a:p>
                </c:rich>
              </c:tx>
              <c:numFmt formatCode="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43-473D-B7B2-EEBDFA76A9EF}"/>
                </c:ext>
              </c:extLst>
            </c:dLbl>
            <c:dLbl>
              <c:idx val="5"/>
              <c:layout>
                <c:manualLayout>
                  <c:x val="4.4477152774203881E-2"/>
                  <c:y val="0.1493022895947530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乳・乳製品</a:t>
                    </a:r>
                    <a:r>
                      <a:rPr lang="en-US" altLang="ja-JP"/>
                      <a:t>0.6%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43-473D-B7B2-EEBDFA76A9EF}"/>
                </c:ext>
              </c:extLst>
            </c:dLbl>
            <c:dLbl>
              <c:idx val="6"/>
              <c:layout>
                <c:manualLayout>
                  <c:x val="-0.10033817668216315"/>
                  <c:y val="0.1217488290154208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魚介類及び</a:t>
                    </a:r>
                  </a:p>
                  <a:p>
                    <a:pPr>
                      <a:defRPr/>
                    </a:pPr>
                    <a:r>
                      <a:rPr lang="ja-JP" altLang="en-US"/>
                      <a:t>魚練り</a:t>
                    </a:r>
                  </a:p>
                  <a:p>
                    <a:pPr>
                      <a:defRPr/>
                    </a:pPr>
                    <a:r>
                      <a:rPr lang="ja-JP" altLang="en-US"/>
                      <a:t> </a:t>
                    </a:r>
                    <a:r>
                      <a:rPr lang="en-US" altLang="ja-JP"/>
                      <a:t>5.1%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43-473D-B7B2-EEBDFA76A9EF}"/>
                </c:ext>
              </c:extLst>
            </c:dLbl>
            <c:dLbl>
              <c:idx val="7"/>
              <c:layout>
                <c:manualLayout>
                  <c:x val="-0.10970213690608935"/>
                  <c:y val="9.365948304081037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食肉及び食肉製品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10.1%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43-473D-B7B2-EEBDFA76A9EF}"/>
                </c:ext>
              </c:extLst>
            </c:dLbl>
            <c:dLbl>
              <c:idx val="8"/>
              <c:layout>
                <c:manualLayout>
                  <c:x val="-0.10075286340841381"/>
                  <c:y val="-8.820326030674736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豆腐</a:t>
                    </a:r>
                  </a:p>
                  <a:p>
                    <a:pPr>
                      <a:defRPr/>
                    </a:pPr>
                    <a:r>
                      <a:rPr lang="ja-JP" altLang="en-US"/>
                      <a:t> </a:t>
                    </a:r>
                    <a:r>
                      <a:rPr lang="en-US" altLang="ja-JP"/>
                      <a:t>1.1%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43-473D-B7B2-EEBDFA76A9EF}"/>
                </c:ext>
              </c:extLst>
            </c:dLbl>
            <c:dLbl>
              <c:idx val="9"/>
              <c:layout>
                <c:manualLayout>
                  <c:x val="3.8230776708466994E-2"/>
                  <c:y val="-5.59722891781384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その他</a:t>
                    </a:r>
                  </a:p>
                  <a:p>
                    <a:pPr>
                      <a:defRPr/>
                    </a:pPr>
                    <a:r>
                      <a:rPr lang="ja-JP" altLang="en-US"/>
                      <a:t> </a:t>
                    </a:r>
                    <a:r>
                      <a:rPr lang="en-US" altLang="ja-JP"/>
                      <a:t>42.1%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43-473D-B7B2-EEBDFA76A9E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'[1]25'!$N$25:$N$34</c:f>
              <c:numCache>
                <c:formatCode>0.0%</c:formatCode>
                <c:ptCount val="10"/>
                <c:pt idx="0">
                  <c:v>0.11235955056179775</c:v>
                </c:pt>
                <c:pt idx="1">
                  <c:v>0.24719101123595505</c:v>
                </c:pt>
                <c:pt idx="2">
                  <c:v>3.3707865168539325E-2</c:v>
                </c:pt>
                <c:pt idx="3">
                  <c:v>1.1235955056179775E-2</c:v>
                </c:pt>
                <c:pt idx="4">
                  <c:v>5.6179775280898875E-3</c:v>
                </c:pt>
                <c:pt idx="5">
                  <c:v>5.6179775280898875E-3</c:v>
                </c:pt>
                <c:pt idx="6">
                  <c:v>5.0561797752808987E-2</c:v>
                </c:pt>
                <c:pt idx="7">
                  <c:v>0.10112359550561797</c:v>
                </c:pt>
                <c:pt idx="8">
                  <c:v>1.1235955056179775E-2</c:v>
                </c:pt>
                <c:pt idx="9">
                  <c:v>0.42134831460674155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43-473D-B7B2-EEBDFA76A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明朝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59184940592145"/>
          <c:y val="8.9191946244814746E-2"/>
          <c:w val="0.5763452964240966"/>
          <c:h val="0.60771109629902165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1D-4BFE-B1E2-A8D46EB93A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1D-4BFE-B1E2-A8D46EB93A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81D-4BFE-B1E2-A8D46EB93A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81D-4BFE-B1E2-A8D46EB93A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81D-4BFE-B1E2-A8D46EB93A67}"/>
              </c:ext>
            </c:extLst>
          </c:dPt>
          <c:dPt>
            <c:idx val="5"/>
            <c:bubble3D val="0"/>
            <c:explosion val="20"/>
            <c:extLst>
              <c:ext xmlns:c16="http://schemas.microsoft.com/office/drawing/2014/chart" uri="{C3380CC4-5D6E-409C-BE32-E72D297353CC}">
                <c16:uniqueId val="{00000006-281D-4BFE-B1E2-A8D46EB93A67}"/>
              </c:ext>
            </c:extLst>
          </c:dPt>
          <c:dPt>
            <c:idx val="6"/>
            <c:bubble3D val="0"/>
            <c:explosion val="1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281D-4BFE-B1E2-A8D46EB93A67}"/>
              </c:ext>
            </c:extLst>
          </c:dPt>
          <c:dLbls>
            <c:dLbl>
              <c:idx val="0"/>
              <c:layout>
                <c:manualLayout>
                  <c:x val="-2.0346005136454716E-2"/>
                  <c:y val="-7.270519756459013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表示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12.9%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1D-4BFE-B1E2-A8D46EB93A67}"/>
                </c:ext>
              </c:extLst>
            </c:dLbl>
            <c:dLbl>
              <c:idx val="1"/>
              <c:layout>
                <c:manualLayout>
                  <c:x val="8.516354810487437E-4"/>
                  <c:y val="-4.227019241642406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腐敗・変敗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5.6%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1D-4BFE-B1E2-A8D46EB93A67}"/>
                </c:ext>
              </c:extLst>
            </c:dLbl>
            <c:dLbl>
              <c:idx val="2"/>
              <c:layout>
                <c:manualLayout>
                  <c:x val="4.6265797420483729E-2"/>
                  <c:y val="3.988144339100469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カビ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D-4BFE-B1E2-A8D46EB93A67}"/>
                </c:ext>
              </c:extLst>
            </c:dLbl>
            <c:dLbl>
              <c:idx val="3"/>
              <c:layout>
                <c:manualLayout>
                  <c:x val="3.3998028727421734E-2"/>
                  <c:y val="4.582784782881638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異物混入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16.9%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D-4BFE-B1E2-A8D46EB93A67}"/>
                </c:ext>
              </c:extLst>
            </c:dLbl>
            <c:dLbl>
              <c:idx val="4"/>
              <c:layout>
                <c:manualLayout>
                  <c:x val="5.7437078429712414E-2"/>
                  <c:y val="2.553799822641224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成分規格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1.1%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D-4BFE-B1E2-A8D46EB93A67}"/>
                </c:ext>
              </c:extLst>
            </c:dLbl>
            <c:dLbl>
              <c:idx val="5"/>
              <c:layout>
                <c:manualLayout>
                  <c:x val="-0.10700732028749571"/>
                  <c:y val="9.120178884245391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保存基準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0.6%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1D-4BFE-B1E2-A8D46EB93A67}"/>
                </c:ext>
              </c:extLst>
            </c:dLbl>
            <c:dLbl>
              <c:idx val="6"/>
              <c:layout>
                <c:manualLayout>
                  <c:x val="3.0209127084921013E-4"/>
                  <c:y val="-0.100865248986734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その他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60.7%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1D-4BFE-B1E2-A8D46EB93A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'[1]25'!$N$42:$N$48</c:f>
              <c:numCache>
                <c:formatCode>0.0%</c:formatCode>
                <c:ptCount val="7"/>
                <c:pt idx="0">
                  <c:v>0.12921348314606743</c:v>
                </c:pt>
                <c:pt idx="1">
                  <c:v>5.6179775280898875E-2</c:v>
                </c:pt>
                <c:pt idx="2">
                  <c:v>2.247191011235955E-2</c:v>
                </c:pt>
                <c:pt idx="3">
                  <c:v>0.16853932584269662</c:v>
                </c:pt>
                <c:pt idx="4">
                  <c:v>1.1235955056179775E-2</c:v>
                </c:pt>
                <c:pt idx="5">
                  <c:v>5.6179775280898875E-3</c:v>
                </c:pt>
                <c:pt idx="6">
                  <c:v>0.6067415730337079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1D-4BFE-B1E2-A8D46EB9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明朝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85714285713956E-2"/>
          <c:y val="7.6620825147347735E-2"/>
          <c:w val="0.85109583021579316"/>
          <c:h val="0.7897838899803520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'26'!$C$35:$L$35</c:f>
              <c:strCache>
                <c:ptCount val="10"/>
                <c:pt idx="0">
                  <c:v>21年度</c:v>
                </c:pt>
                <c:pt idx="1">
                  <c:v>22年度</c:v>
                </c:pt>
                <c:pt idx="2">
                  <c:v>23年度</c:v>
                </c:pt>
                <c:pt idx="3">
                  <c:v>24年度</c:v>
                </c:pt>
                <c:pt idx="4">
                  <c:v>25年度</c:v>
                </c:pt>
                <c:pt idx="5">
                  <c:v>26年度</c:v>
                </c:pt>
                <c:pt idx="6">
                  <c:v>27年度</c:v>
                </c:pt>
                <c:pt idx="7">
                  <c:v>28年度</c:v>
                </c:pt>
                <c:pt idx="8">
                  <c:v>29年度</c:v>
                </c:pt>
                <c:pt idx="9">
                  <c:v>30年度</c:v>
                </c:pt>
              </c:strCache>
            </c:strRef>
          </c:cat>
          <c:val>
            <c:numRef>
              <c:f>'26'!$C$38:$L$38</c:f>
              <c:numCache>
                <c:formatCode>General</c:formatCode>
                <c:ptCount val="10"/>
                <c:pt idx="0">
                  <c:v>193</c:v>
                </c:pt>
                <c:pt idx="1">
                  <c:v>195</c:v>
                </c:pt>
                <c:pt idx="2">
                  <c:v>193</c:v>
                </c:pt>
                <c:pt idx="3">
                  <c:v>143</c:v>
                </c:pt>
                <c:pt idx="4">
                  <c:v>216</c:v>
                </c:pt>
                <c:pt idx="5">
                  <c:v>218</c:v>
                </c:pt>
                <c:pt idx="6">
                  <c:v>241</c:v>
                </c:pt>
                <c:pt idx="7">
                  <c:v>292</c:v>
                </c:pt>
                <c:pt idx="8">
                  <c:v>220</c:v>
                </c:pt>
                <c:pt idx="9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9-473D-8680-EF1CC18D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278104"/>
        <c:axId val="1"/>
      </c:lineChart>
      <c:catAx>
        <c:axId val="61127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latin typeface="ＭＳ Ｐ明朝" pitchFamily="18" charset="-128"/>
              </a:defRPr>
            </a:pPr>
            <a:endParaRPr lang="ja-JP"/>
          </a:p>
        </c:txPr>
        <c:crossAx val="1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件数</a:t>
                </a:r>
              </a:p>
            </c:rich>
          </c:tx>
          <c:layout>
            <c:manualLayout>
              <c:xMode val="edge"/>
              <c:yMode val="edge"/>
              <c:x val="4.3428560123451899E-2"/>
              <c:y val="9.823153973885131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latin typeface="ＭＳ Ｐ明朝" pitchFamily="18" charset="-128"/>
              </a:defRPr>
            </a:pPr>
            <a:endParaRPr lang="ja-JP"/>
          </a:p>
        </c:txPr>
        <c:crossAx val="611278104"/>
        <c:crosses val="autoZero"/>
        <c:crossBetween val="between"/>
      </c:valAx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chemeClr val="tx1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明朝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121920</xdr:rowOff>
    </xdr:from>
    <xdr:to>
      <xdr:col>7</xdr:col>
      <xdr:colOff>228600</xdr:colOff>
      <xdr:row>30</xdr:row>
      <xdr:rowOff>83820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078F58F-6D2B-4527-8A59-A63BA8EB8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251460</xdr:colOff>
      <xdr:row>2</xdr:row>
      <xdr:rowOff>137160</xdr:rowOff>
    </xdr:from>
    <xdr:to>
      <xdr:col>13</xdr:col>
      <xdr:colOff>533400</xdr:colOff>
      <xdr:row>30</xdr:row>
      <xdr:rowOff>68580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7B6A8E6-56E2-4329-81DC-A00BFE474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</xdr:colOff>
      <xdr:row>43</xdr:row>
      <xdr:rowOff>7620</xdr:rowOff>
    </xdr:from>
    <xdr:to>
      <xdr:col>13</xdr:col>
      <xdr:colOff>114300</xdr:colOff>
      <xdr:row>74</xdr:row>
      <xdr:rowOff>137160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900DA7FB-E22F-4331-972C-053E24409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20%20&#29983;&#27963;&#34907;&#29983;/1-1%20&#29983;&#27963;&#34907;&#29983;&#65288;&#36890;&#30693;&#12539;&#29031;&#20250;&#65289;/02%20&#29031;&#20250;/H31/&#24193;&#20869;/200204%20&#12304;&#24773;&#22577;&#25919;&#31574;&#35506;&#12305;&#12458;&#12540;&#12503;&#12531;&#12487;&#12540;&#12479;&#12398;&#20844;&#38283;&#12395;&#12388;&#12356;&#12390;/01%20&#39135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"/>
      <sheetName val="3,4,5,6"/>
      <sheetName val="7"/>
      <sheetName val="8,9,10,11"/>
      <sheetName val="12-21"/>
      <sheetName val="22,23,24"/>
      <sheetName val="25"/>
      <sheetName val="26"/>
      <sheetName val="27,28,29"/>
      <sheetName val="30,31,32"/>
      <sheetName val="33-37"/>
      <sheetName val="38,39,40"/>
      <sheetName val="41"/>
      <sheetName val="42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N25">
            <v>0.11235955056179775</v>
          </cell>
        </row>
        <row r="26">
          <cell r="N26">
            <v>0.24719101123595505</v>
          </cell>
        </row>
        <row r="27">
          <cell r="N27">
            <v>3.3707865168539325E-2</v>
          </cell>
        </row>
        <row r="28">
          <cell r="N28">
            <v>1.1235955056179775E-2</v>
          </cell>
        </row>
        <row r="29">
          <cell r="N29">
            <v>5.6179775280898875E-3</v>
          </cell>
        </row>
        <row r="30">
          <cell r="N30">
            <v>5.6179775280898875E-3</v>
          </cell>
        </row>
        <row r="31">
          <cell r="N31">
            <v>5.0561797752808987E-2</v>
          </cell>
        </row>
        <row r="32">
          <cell r="N32">
            <v>0.10112359550561797</v>
          </cell>
        </row>
        <row r="33">
          <cell r="N33">
            <v>1.1235955056179775E-2</v>
          </cell>
        </row>
        <row r="34">
          <cell r="N34">
            <v>0.42134831460674155</v>
          </cell>
        </row>
        <row r="42">
          <cell r="N42">
            <v>0.12921348314606743</v>
          </cell>
        </row>
        <row r="43">
          <cell r="N43">
            <v>5.6179775280898875E-2</v>
          </cell>
        </row>
        <row r="44">
          <cell r="N44">
            <v>2.247191011235955E-2</v>
          </cell>
        </row>
        <row r="45">
          <cell r="N45">
            <v>0.16853932584269662</v>
          </cell>
        </row>
        <row r="46">
          <cell r="N46">
            <v>1.1235955056179775E-2</v>
          </cell>
        </row>
        <row r="47">
          <cell r="N47">
            <v>5.6179775280898875E-3</v>
          </cell>
        </row>
        <row r="48">
          <cell r="N48">
            <v>0.6067415730337079</v>
          </cell>
        </row>
      </sheetData>
      <sheetData sheetId="7">
        <row r="35">
          <cell r="C35" t="str">
            <v>21年度</v>
          </cell>
          <cell r="D35" t="str">
            <v>22年度</v>
          </cell>
          <cell r="E35" t="str">
            <v>23年度</v>
          </cell>
          <cell r="F35" t="str">
            <v>24年度</v>
          </cell>
          <cell r="G35" t="str">
            <v>25年度</v>
          </cell>
          <cell r="H35" t="str">
            <v>26年度</v>
          </cell>
          <cell r="I35" t="str">
            <v>27年度</v>
          </cell>
          <cell r="J35" t="str">
            <v>28年度</v>
          </cell>
          <cell r="K35" t="str">
            <v>29年度</v>
          </cell>
          <cell r="L35" t="str">
            <v>30年度</v>
          </cell>
        </row>
        <row r="38">
          <cell r="C38">
            <v>193</v>
          </cell>
          <cell r="D38">
            <v>195</v>
          </cell>
          <cell r="E38">
            <v>193</v>
          </cell>
          <cell r="F38">
            <v>143</v>
          </cell>
          <cell r="G38">
            <v>216</v>
          </cell>
          <cell r="H38">
            <v>218</v>
          </cell>
          <cell r="I38">
            <v>241</v>
          </cell>
          <cell r="J38">
            <v>292</v>
          </cell>
          <cell r="K38">
            <v>220</v>
          </cell>
          <cell r="L38">
            <v>178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28E5-5921-4CBC-8A1B-4AFC2FF3C817}">
  <sheetPr>
    <tabColor rgb="FFFFFF00"/>
  </sheetPr>
  <dimension ref="B1:N83"/>
  <sheetViews>
    <sheetView tabSelected="1" view="pageBreakPreview" zoomScaleNormal="100" zoomScaleSheetLayoutView="100" workbookViewId="0">
      <selection activeCell="R35" sqref="R35"/>
    </sheetView>
  </sheetViews>
  <sheetFormatPr defaultColWidth="9" defaultRowHeight="12" x14ac:dyDescent="0.2"/>
  <cols>
    <col min="1" max="1" width="1.21875" style="3" customWidth="1"/>
    <col min="2" max="12" width="9" style="3"/>
    <col min="13" max="13" width="10.109375" style="3" customWidth="1"/>
    <col min="14" max="14" width="9" style="3" customWidth="1"/>
    <col min="15" max="16384" width="9" style="3"/>
  </cols>
  <sheetData>
    <row r="1" spans="2:14" ht="48.75" customHeigh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22.5" customHeight="1" x14ac:dyDescent="0.2">
      <c r="D2" s="4" t="s">
        <v>1</v>
      </c>
      <c r="E2" s="4"/>
      <c r="F2" s="5"/>
      <c r="G2" s="5"/>
      <c r="H2" s="5"/>
      <c r="I2" s="5"/>
      <c r="J2" s="5"/>
      <c r="K2" s="6" t="s">
        <v>2</v>
      </c>
      <c r="L2" s="6"/>
    </row>
    <row r="3" spans="2:14" ht="5.25" customHeight="1" x14ac:dyDescent="0.2"/>
    <row r="34" spans="2:12" ht="19.5" customHeight="1" thickBot="1" x14ac:dyDescent="0.25">
      <c r="B34" s="7" t="s">
        <v>3</v>
      </c>
      <c r="C34" s="7"/>
      <c r="D34" s="7"/>
      <c r="E34" s="7"/>
    </row>
    <row r="35" spans="2:12" ht="26.25" customHeight="1" thickBot="1" x14ac:dyDescent="0.25">
      <c r="B35" s="8" t="s">
        <v>4</v>
      </c>
      <c r="C35" s="9" t="s">
        <v>5</v>
      </c>
      <c r="D35" s="9" t="s">
        <v>6</v>
      </c>
      <c r="E35" s="9" t="s">
        <v>7</v>
      </c>
      <c r="F35" s="9" t="s">
        <v>8</v>
      </c>
      <c r="G35" s="9" t="s">
        <v>9</v>
      </c>
      <c r="H35" s="9" t="s">
        <v>10</v>
      </c>
      <c r="I35" s="9" t="s">
        <v>11</v>
      </c>
      <c r="J35" s="9" t="s">
        <v>12</v>
      </c>
      <c r="K35" s="9" t="s">
        <v>13</v>
      </c>
      <c r="L35" s="10" t="s">
        <v>14</v>
      </c>
    </row>
    <row r="36" spans="2:12" ht="26.25" customHeight="1" x14ac:dyDescent="0.2">
      <c r="B36" s="11" t="s">
        <v>15</v>
      </c>
      <c r="C36" s="12">
        <v>186</v>
      </c>
      <c r="D36" s="12">
        <v>186</v>
      </c>
      <c r="E36" s="12">
        <v>185</v>
      </c>
      <c r="F36" s="12">
        <v>133</v>
      </c>
      <c r="G36" s="12">
        <v>195</v>
      </c>
      <c r="H36" s="13">
        <v>203</v>
      </c>
      <c r="I36" s="13">
        <v>222</v>
      </c>
      <c r="J36" s="13">
        <v>282</v>
      </c>
      <c r="K36" s="13">
        <v>203</v>
      </c>
      <c r="L36" s="14">
        <v>169</v>
      </c>
    </row>
    <row r="37" spans="2:12" ht="26.25" customHeight="1" thickBot="1" x14ac:dyDescent="0.25">
      <c r="B37" s="15" t="s">
        <v>16</v>
      </c>
      <c r="C37" s="16">
        <v>7</v>
      </c>
      <c r="D37" s="16">
        <v>9</v>
      </c>
      <c r="E37" s="16">
        <v>8</v>
      </c>
      <c r="F37" s="16">
        <v>10</v>
      </c>
      <c r="G37" s="16">
        <v>21</v>
      </c>
      <c r="H37" s="17">
        <v>15</v>
      </c>
      <c r="I37" s="17">
        <v>19</v>
      </c>
      <c r="J37" s="17">
        <v>10</v>
      </c>
      <c r="K37" s="17">
        <v>17</v>
      </c>
      <c r="L37" s="18">
        <v>9</v>
      </c>
    </row>
    <row r="38" spans="2:12" ht="26.25" customHeight="1" thickBot="1" x14ac:dyDescent="0.25">
      <c r="B38" s="19" t="s">
        <v>17</v>
      </c>
      <c r="C38" s="20">
        <f>C37+C36</f>
        <v>193</v>
      </c>
      <c r="D38" s="20">
        <f>D37+D36</f>
        <v>195</v>
      </c>
      <c r="E38" s="20">
        <f>E37+E36</f>
        <v>193</v>
      </c>
      <c r="F38" s="20">
        <f>F37+F36</f>
        <v>143</v>
      </c>
      <c r="G38" s="20">
        <f>G37+G36</f>
        <v>216</v>
      </c>
      <c r="H38" s="21">
        <f>SUM(H36:H37)</f>
        <v>218</v>
      </c>
      <c r="I38" s="21">
        <f>SUM(I36:I37)</f>
        <v>241</v>
      </c>
      <c r="J38" s="21">
        <f>SUM(J36:J37)</f>
        <v>292</v>
      </c>
      <c r="K38" s="21">
        <f>SUM(K36:K37)</f>
        <v>220</v>
      </c>
      <c r="L38" s="22">
        <f>SUM(L36:L37)</f>
        <v>178</v>
      </c>
    </row>
    <row r="43" spans="2:12" x14ac:dyDescent="0.2">
      <c r="B43" s="3" t="s">
        <v>18</v>
      </c>
    </row>
    <row r="79" ht="14.25" customHeight="1" x14ac:dyDescent="0.2"/>
    <row r="82" spans="2:13" ht="6.75" customHeight="1" x14ac:dyDescent="0.2"/>
    <row r="83" spans="2:13" ht="13.5" customHeight="1" x14ac:dyDescent="0.2"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</sheetData>
  <mergeCells count="5">
    <mergeCell ref="B1:N1"/>
    <mergeCell ref="D2:E2"/>
    <mergeCell ref="K2:L2"/>
    <mergeCell ref="B34:E34"/>
    <mergeCell ref="B83:M83"/>
  </mergeCells>
  <phoneticPr fontId="3"/>
  <pageMargins left="0.86614173228346458" right="0.59055118110236227" top="0.78740157480314965" bottom="0.19685039370078741" header="0.51181102362204722" footer="0.43307086614173229"/>
  <pageSetup paperSize="9" scale="74" orientation="portrait" r:id="rId1"/>
  <headerFooter alignWithMargins="0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2020-03-06T04:51:59Z</dcterms:created>
  <dcterms:modified xsi:type="dcterms:W3CDTF">2020-03-06T04:52:18Z</dcterms:modified>
</cp:coreProperties>
</file>