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8_{3751E6A6-F91F-4A40-8BF5-D0BDBB826133}" xr6:coauthVersionLast="45" xr6:coauthVersionMax="45" xr10:uidLastSave="{00000000-0000-0000-0000-000000000000}"/>
  <bookViews>
    <workbookView xWindow="-108" yWindow="-108" windowWidth="23256" windowHeight="12576" xr2:uid="{E1A66B42-A32A-46BE-9A45-2920EA6C995D}"/>
  </bookViews>
  <sheets>
    <sheet name="25" sheetId="1" r:id="rId1"/>
  </sheets>
  <definedNames>
    <definedName name="_xlnm.Print_Area" localSheetId="0">'25'!$B$1:$M$62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7" i="1" l="1"/>
  <c r="M56" i="1"/>
  <c r="M55" i="1"/>
  <c r="M54" i="1"/>
  <c r="M53" i="1"/>
  <c r="M52" i="1"/>
  <c r="M51" i="1"/>
  <c r="M50" i="1"/>
  <c r="M58" i="1" s="1"/>
  <c r="M48" i="1"/>
  <c r="M47" i="1"/>
  <c r="M46" i="1"/>
  <c r="M45" i="1"/>
  <c r="M44" i="1"/>
  <c r="M43" i="1"/>
  <c r="M42" i="1"/>
  <c r="M40" i="1"/>
  <c r="M38" i="1"/>
  <c r="M37" i="1"/>
  <c r="M36" i="1"/>
  <c r="M41" i="1" s="1"/>
  <c r="N31" i="1" s="1"/>
  <c r="M34" i="1"/>
  <c r="M33" i="1"/>
  <c r="M32" i="1"/>
  <c r="M31" i="1"/>
  <c r="M30" i="1"/>
  <c r="M29" i="1"/>
  <c r="M28" i="1"/>
  <c r="M27" i="1"/>
  <c r="M26" i="1"/>
  <c r="M25" i="1"/>
  <c r="M35" i="1" s="1"/>
  <c r="M24" i="1"/>
  <c r="M23" i="1"/>
  <c r="M22" i="1"/>
  <c r="M21" i="1"/>
  <c r="M20" i="1"/>
  <c r="M19" i="1"/>
  <c r="M18" i="1"/>
  <c r="M17" i="1"/>
  <c r="M15" i="1"/>
  <c r="M14" i="1"/>
  <c r="M13" i="1"/>
  <c r="M12" i="1"/>
  <c r="M11" i="1"/>
  <c r="M10" i="1"/>
  <c r="M9" i="1"/>
  <c r="M8" i="1"/>
  <c r="M7" i="1"/>
  <c r="M6" i="1"/>
  <c r="M5" i="1"/>
  <c r="M4" i="1"/>
  <c r="M16" i="1" s="1"/>
  <c r="N29" i="1" l="1"/>
  <c r="N33" i="1"/>
  <c r="N27" i="1"/>
  <c r="N25" i="1"/>
  <c r="N26" i="1"/>
  <c r="N30" i="1"/>
  <c r="N34" i="1"/>
  <c r="N28" i="1"/>
  <c r="N32" i="1"/>
  <c r="M49" i="1"/>
  <c r="N48" i="1" s="1"/>
  <c r="N47" i="1" l="1"/>
  <c r="N46" i="1"/>
  <c r="N35" i="1"/>
  <c r="N44" i="1"/>
  <c r="N43" i="1"/>
  <c r="N42" i="1"/>
  <c r="N45" i="1"/>
  <c r="N49" i="1" l="1"/>
</calcChain>
</file>

<file path=xl/sharedStrings.xml><?xml version="1.0" encoding="utf-8"?>
<sst xmlns="http://schemas.openxmlformats.org/spreadsheetml/2006/main" count="78" uniqueCount="69">
  <si>
    <t>４　不良食品</t>
    <rPh sb="2" eb="4">
      <t>フリョウ</t>
    </rPh>
    <rPh sb="4" eb="6">
      <t>ショクヒン</t>
    </rPh>
    <phoneticPr fontId="4"/>
  </si>
  <si>
    <t>(1)　違反・不良食品及び苦情処理状況</t>
    <rPh sb="4" eb="6">
      <t>イハン</t>
    </rPh>
    <rPh sb="7" eb="9">
      <t>フリョウ</t>
    </rPh>
    <rPh sb="9" eb="11">
      <t>ショクヒン</t>
    </rPh>
    <rPh sb="11" eb="12">
      <t>オヨ</t>
    </rPh>
    <rPh sb="13" eb="15">
      <t>クジョウ</t>
    </rPh>
    <rPh sb="15" eb="17">
      <t>ショリ</t>
    </rPh>
    <rPh sb="17" eb="19">
      <t>ジョウキョウ</t>
    </rPh>
    <phoneticPr fontId="4"/>
  </si>
  <si>
    <t>平成３１年３月３１日現在</t>
    <rPh sb="0" eb="2">
      <t>ヘイセイ</t>
    </rPh>
    <rPh sb="4" eb="5">
      <t>ネン</t>
    </rPh>
    <rPh sb="6" eb="7">
      <t>ガツ</t>
    </rPh>
    <rPh sb="9" eb="10">
      <t>ニチ</t>
    </rPh>
    <phoneticPr fontId="4"/>
  </si>
  <si>
    <t>区分</t>
    <rPh sb="0" eb="2">
      <t>クブン</t>
    </rPh>
    <phoneticPr fontId="4"/>
  </si>
  <si>
    <t>　　　　　　　　保健所　事項</t>
    <rPh sb="8" eb="11">
      <t>ホケンショ</t>
    </rPh>
    <rPh sb="12" eb="14">
      <t>ジコウ</t>
    </rPh>
    <phoneticPr fontId="4"/>
  </si>
  <si>
    <t>中央</t>
    <rPh sb="0" eb="2">
      <t>チュウオウ</t>
    </rPh>
    <phoneticPr fontId="4"/>
  </si>
  <si>
    <t>日南</t>
    <rPh sb="0" eb="2">
      <t>ニチナン</t>
    </rPh>
    <phoneticPr fontId="4"/>
  </si>
  <si>
    <t>都城</t>
    <rPh sb="0" eb="2">
      <t>ミヤコノジョウ</t>
    </rPh>
    <phoneticPr fontId="4"/>
  </si>
  <si>
    <t>小林</t>
    <rPh sb="0" eb="2">
      <t>コバヤシ</t>
    </rPh>
    <phoneticPr fontId="4"/>
  </si>
  <si>
    <t>高鍋</t>
    <rPh sb="0" eb="2">
      <t>タカナベ</t>
    </rPh>
    <phoneticPr fontId="4"/>
  </si>
  <si>
    <t>日向</t>
    <rPh sb="0" eb="2">
      <t>ヒュウガ</t>
    </rPh>
    <phoneticPr fontId="4"/>
  </si>
  <si>
    <t>延岡</t>
    <rPh sb="0" eb="2">
      <t>ノベオカ</t>
    </rPh>
    <phoneticPr fontId="4"/>
  </si>
  <si>
    <t>高千穂</t>
    <rPh sb="0" eb="3">
      <t>タカチホ</t>
    </rPh>
    <phoneticPr fontId="4"/>
  </si>
  <si>
    <t>計</t>
    <rPh sb="0" eb="1">
      <t>ケイ</t>
    </rPh>
    <phoneticPr fontId="4"/>
  </si>
  <si>
    <t>月　別　件　数</t>
    <rPh sb="0" eb="1">
      <t>ツキ</t>
    </rPh>
    <rPh sb="2" eb="3">
      <t>ベツ</t>
    </rPh>
    <rPh sb="4" eb="5">
      <t>ケン</t>
    </rPh>
    <rPh sb="6" eb="7">
      <t>カズ</t>
    </rPh>
    <phoneticPr fontId="4"/>
  </si>
  <si>
    <t>4　月</t>
    <rPh sb="2" eb="3">
      <t>ガツ</t>
    </rPh>
    <phoneticPr fontId="4"/>
  </si>
  <si>
    <t>5　月</t>
    <rPh sb="2" eb="3">
      <t>ガツ</t>
    </rPh>
    <phoneticPr fontId="4"/>
  </si>
  <si>
    <t>6　月</t>
    <rPh sb="2" eb="3">
      <t>ガツ</t>
    </rPh>
    <phoneticPr fontId="4"/>
  </si>
  <si>
    <t>7　月</t>
    <rPh sb="2" eb="3">
      <t>ガツ</t>
    </rPh>
    <phoneticPr fontId="4"/>
  </si>
  <si>
    <t>8　月</t>
    <rPh sb="2" eb="3">
      <t>ガツ</t>
    </rPh>
    <phoneticPr fontId="4"/>
  </si>
  <si>
    <t>9　月</t>
    <rPh sb="2" eb="3">
      <t>ガツ</t>
    </rPh>
    <phoneticPr fontId="4"/>
  </si>
  <si>
    <t>10　月</t>
    <rPh sb="3" eb="4">
      <t>ガツ</t>
    </rPh>
    <phoneticPr fontId="4"/>
  </si>
  <si>
    <t>11　月</t>
    <rPh sb="3" eb="4">
      <t>ガツ</t>
    </rPh>
    <phoneticPr fontId="4"/>
  </si>
  <si>
    <t>12　月</t>
    <rPh sb="3" eb="4">
      <t>ガツ</t>
    </rPh>
    <phoneticPr fontId="4"/>
  </si>
  <si>
    <t>1　月</t>
    <rPh sb="2" eb="3">
      <t>ガツ</t>
    </rPh>
    <phoneticPr fontId="4"/>
  </si>
  <si>
    <t>2　月</t>
    <rPh sb="2" eb="3">
      <t>ガツ</t>
    </rPh>
    <phoneticPr fontId="4"/>
  </si>
  <si>
    <t>3　月</t>
    <rPh sb="2" eb="3">
      <t>ガツ</t>
    </rPh>
    <phoneticPr fontId="4"/>
  </si>
  <si>
    <t>探　　知</t>
  </si>
  <si>
    <t>管内で
受理発見</t>
    <phoneticPr fontId="4"/>
  </si>
  <si>
    <t>食監</t>
  </si>
  <si>
    <t>消費者</t>
  </si>
  <si>
    <t>その他</t>
  </si>
  <si>
    <t>管外から
の通報</t>
    <phoneticPr fontId="4"/>
  </si>
  <si>
    <t>保健所</t>
    <rPh sb="0" eb="3">
      <t>ホケンショ</t>
    </rPh>
    <phoneticPr fontId="1"/>
  </si>
  <si>
    <t>宮崎市</t>
    <rPh sb="0" eb="3">
      <t>ミヤザキシ</t>
    </rPh>
    <phoneticPr fontId="1"/>
  </si>
  <si>
    <t>都道府県・市</t>
    <rPh sb="0" eb="4">
      <t>トドウフケン</t>
    </rPh>
    <rPh sb="5" eb="6">
      <t>シ</t>
    </rPh>
    <phoneticPr fontId="1"/>
  </si>
  <si>
    <t>その他</t>
    <rPh sb="0" eb="3">
      <t>ソノタ</t>
    </rPh>
    <phoneticPr fontId="1"/>
  </si>
  <si>
    <t>計</t>
    <rPh sb="0" eb="1">
      <t>ケイ</t>
    </rPh>
    <phoneticPr fontId="1"/>
  </si>
  <si>
    <t>食　　　　品</t>
  </si>
  <si>
    <t>菓子類</t>
  </si>
  <si>
    <t>弁当・そうざい</t>
    <rPh sb="0" eb="2">
      <t>ベントウ</t>
    </rPh>
    <phoneticPr fontId="1"/>
  </si>
  <si>
    <t>清涼飲料水</t>
  </si>
  <si>
    <t>つけもの</t>
  </si>
  <si>
    <t>瓶詰・缶詰</t>
  </si>
  <si>
    <t>乳・乳製品</t>
    <phoneticPr fontId="1"/>
  </si>
  <si>
    <t>魚介類及び魚練り</t>
    <rPh sb="0" eb="3">
      <t>ギョカイルイ</t>
    </rPh>
    <rPh sb="3" eb="4">
      <t>オヨ</t>
    </rPh>
    <rPh sb="5" eb="6">
      <t>ギョ</t>
    </rPh>
    <rPh sb="6" eb="7">
      <t>ネ</t>
    </rPh>
    <phoneticPr fontId="1"/>
  </si>
  <si>
    <t>食肉及び食肉製品</t>
    <rPh sb="0" eb="2">
      <t>ショクニク</t>
    </rPh>
    <rPh sb="2" eb="3">
      <t>オヨ</t>
    </rPh>
    <rPh sb="4" eb="6">
      <t>ショクニク</t>
    </rPh>
    <rPh sb="6" eb="8">
      <t>セイヒン</t>
    </rPh>
    <phoneticPr fontId="1"/>
  </si>
  <si>
    <t>豆腐</t>
  </si>
  <si>
    <t>原　因　施　設</t>
    <rPh sb="0" eb="3">
      <t>ゲンイン</t>
    </rPh>
    <phoneticPr fontId="1"/>
  </si>
  <si>
    <t>管内</t>
  </si>
  <si>
    <t>製造所</t>
  </si>
  <si>
    <t>販売店</t>
  </si>
  <si>
    <t>管外</t>
  </si>
  <si>
    <t>県外</t>
    <rPh sb="0" eb="2">
      <t>ケンガイ</t>
    </rPh>
    <phoneticPr fontId="1"/>
  </si>
  <si>
    <t>内　　　容</t>
  </si>
  <si>
    <t>表示</t>
  </si>
  <si>
    <t>腐敗・変敗</t>
    <rPh sb="3" eb="4">
      <t>ヘン</t>
    </rPh>
    <rPh sb="4" eb="5">
      <t>パイ</t>
    </rPh>
    <phoneticPr fontId="1"/>
  </si>
  <si>
    <t>カビ</t>
  </si>
  <si>
    <t>異物混入</t>
  </si>
  <si>
    <t>成分規格</t>
  </si>
  <si>
    <t>保存基準</t>
  </si>
  <si>
    <t>措 　　置</t>
  </si>
  <si>
    <t>営業停止</t>
  </si>
  <si>
    <t>改善命令</t>
  </si>
  <si>
    <t>回収命令</t>
    <rPh sb="0" eb="2">
      <t>カイシュウ</t>
    </rPh>
    <rPh sb="2" eb="4">
      <t>メイレイ</t>
    </rPh>
    <phoneticPr fontId="4"/>
  </si>
  <si>
    <t>廃棄・販売停止</t>
  </si>
  <si>
    <t>文書勧告</t>
  </si>
  <si>
    <t>始末書等</t>
  </si>
  <si>
    <t>指導票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</si>
</sst>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ＪＳ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5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8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>
      <alignment vertical="center"/>
    </xf>
    <xf numFmtId="0" fontId="6" fillId="0" borderId="12" xfId="0" applyFont="1" applyBorder="1" applyAlignment="1">
      <alignment horizontal="center" vertical="center" textRotation="255"/>
    </xf>
    <xf numFmtId="176" fontId="6" fillId="0" borderId="13" xfId="0" applyNumberFormat="1" applyFont="1" applyBorder="1">
      <alignment vertical="center"/>
    </xf>
    <xf numFmtId="0" fontId="6" fillId="0" borderId="14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right"/>
    </xf>
    <xf numFmtId="176" fontId="6" fillId="0" borderId="17" xfId="0" applyNumberFormat="1" applyFont="1" applyBorder="1">
      <alignment vertical="center"/>
    </xf>
    <xf numFmtId="0" fontId="5" fillId="0" borderId="18" xfId="1" applyFont="1" applyBorder="1" applyAlignment="1">
      <alignment horizontal="center" vertical="center" textRotation="255"/>
    </xf>
    <xf numFmtId="0" fontId="5" fillId="0" borderId="19" xfId="1" applyFont="1" applyBorder="1" applyAlignment="1">
      <alignment horizontal="center" vertical="center" wrapText="1" shrinkToFit="1"/>
    </xf>
    <xf numFmtId="0" fontId="5" fillId="0" borderId="19" xfId="1" applyFont="1" applyBorder="1" applyAlignment="1">
      <alignment horizontal="distributed" vertical="center"/>
    </xf>
    <xf numFmtId="0" fontId="6" fillId="0" borderId="19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0" fontId="5" fillId="0" borderId="12" xfId="1" applyFont="1" applyBorder="1" applyAlignment="1">
      <alignment horizontal="center" vertical="center" textRotation="255"/>
    </xf>
    <xf numFmtId="0" fontId="5" fillId="0" borderId="10" xfId="1" applyFont="1" applyBorder="1" applyAlignment="1">
      <alignment horizontal="center" vertical="center" wrapText="1" shrinkToFit="1"/>
    </xf>
    <xf numFmtId="0" fontId="5" fillId="0" borderId="10" xfId="1" applyFont="1" applyBorder="1" applyAlignment="1">
      <alignment horizontal="distributed" vertical="center"/>
    </xf>
    <xf numFmtId="0" fontId="5" fillId="0" borderId="10" xfId="1" applyFont="1" applyBorder="1" applyAlignment="1">
      <alignment vertical="center" shrinkToFit="1"/>
    </xf>
    <xf numFmtId="0" fontId="5" fillId="0" borderId="16" xfId="1" applyFont="1" applyBorder="1" applyAlignment="1">
      <alignment horizontal="center" vertical="center" wrapText="1" shrinkToFit="1"/>
    </xf>
    <xf numFmtId="0" fontId="5" fillId="0" borderId="16" xfId="1" applyFont="1" applyBorder="1" applyAlignment="1">
      <alignment horizontal="distributed" vertical="center"/>
    </xf>
    <xf numFmtId="0" fontId="6" fillId="0" borderId="9" xfId="0" applyFont="1" applyBorder="1" applyAlignment="1">
      <alignment horizontal="right"/>
    </xf>
    <xf numFmtId="176" fontId="6" fillId="0" borderId="21" xfId="0" applyNumberFormat="1" applyFont="1" applyBorder="1">
      <alignment vertical="center"/>
    </xf>
    <xf numFmtId="0" fontId="5" fillId="0" borderId="14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right"/>
    </xf>
    <xf numFmtId="0" fontId="5" fillId="0" borderId="19" xfId="1" applyFont="1" applyBorder="1" applyAlignment="1">
      <alignment horizontal="distributed" vertical="center"/>
    </xf>
    <xf numFmtId="177" fontId="6" fillId="0" borderId="0" xfId="0" applyNumberFormat="1" applyFont="1">
      <alignment vertical="center"/>
    </xf>
    <xf numFmtId="0" fontId="5" fillId="0" borderId="10" xfId="1" applyFont="1" applyBorder="1" applyAlignment="1">
      <alignment horizontal="distributed" vertical="center"/>
    </xf>
    <xf numFmtId="0" fontId="5" fillId="0" borderId="22" xfId="1" applyFont="1" applyBorder="1" applyAlignment="1">
      <alignment horizontal="distributed" vertical="center" shrinkToFit="1"/>
    </xf>
    <xf numFmtId="0" fontId="5" fillId="0" borderId="23" xfId="1" applyFont="1" applyBorder="1" applyAlignment="1">
      <alignment horizontal="distributed" vertical="center" shrinkToFit="1"/>
    </xf>
    <xf numFmtId="0" fontId="5" fillId="0" borderId="15" xfId="1" applyFont="1" applyBorder="1" applyAlignment="1">
      <alignment horizontal="center" vertical="center"/>
    </xf>
    <xf numFmtId="9" fontId="6" fillId="0" borderId="0" xfId="0" applyNumberFormat="1" applyFont="1">
      <alignment vertical="center"/>
    </xf>
    <xf numFmtId="0" fontId="5" fillId="0" borderId="1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8" fillId="0" borderId="22" xfId="1" applyFont="1" applyBorder="1" applyAlignment="1">
      <alignment horizontal="distributed" vertical="center"/>
    </xf>
    <xf numFmtId="0" fontId="8" fillId="0" borderId="23" xfId="1" applyFont="1" applyBorder="1" applyAlignment="1">
      <alignment horizontal="distributed" vertical="center"/>
    </xf>
    <xf numFmtId="0" fontId="5" fillId="0" borderId="22" xfId="1" applyFont="1" applyBorder="1" applyAlignment="1">
      <alignment horizontal="distributed" vertical="center" wrapText="1" shrinkToFit="1"/>
    </xf>
    <xf numFmtId="0" fontId="5" fillId="0" borderId="23" xfId="1" applyFont="1" applyBorder="1" applyAlignment="1">
      <alignment horizontal="distributed" vertical="center" wrapText="1" shrinkToFit="1"/>
    </xf>
    <xf numFmtId="0" fontId="5" fillId="0" borderId="15" xfId="1" applyFont="1" applyBorder="1" applyAlignment="1">
      <alignment horizontal="distributed" vertical="center"/>
    </xf>
    <xf numFmtId="0" fontId="6" fillId="0" borderId="24" xfId="0" applyFont="1" applyBorder="1" applyAlignment="1">
      <alignment horizontal="right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標準" xfId="0" builtinId="0"/>
    <cellStyle name="標準_業務実績報告様式" xfId="1" xr:uid="{9923FA63-B667-4062-BF0E-E996E49916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4B800-67FA-4321-876A-35ADE06F449E}">
  <sheetPr>
    <tabColor rgb="FFFFFF00"/>
    <pageSetUpPr fitToPage="1"/>
  </sheetPr>
  <dimension ref="B1:N62"/>
  <sheetViews>
    <sheetView tabSelected="1" view="pageBreakPreview" topLeftCell="A49" zoomScale="80" zoomScaleNormal="75" zoomScaleSheetLayoutView="80" workbookViewId="0">
      <selection activeCell="R11" sqref="R11"/>
    </sheetView>
  </sheetViews>
  <sheetFormatPr defaultColWidth="9" defaultRowHeight="12"/>
  <cols>
    <col min="1" max="1" width="1.21875" style="2" customWidth="1"/>
    <col min="2" max="2" width="6.21875" style="2" customWidth="1"/>
    <col min="3" max="3" width="8.6640625" style="2" customWidth="1"/>
    <col min="4" max="4" width="9.33203125" style="2" customWidth="1"/>
    <col min="5" max="13" width="8.6640625" style="2" customWidth="1"/>
    <col min="14" max="16384" width="9" style="2"/>
  </cols>
  <sheetData>
    <row r="1" spans="2:13" ht="20.100000000000001" customHeight="1">
      <c r="B1" s="1" t="s">
        <v>0</v>
      </c>
      <c r="C1" s="1"/>
      <c r="D1" s="1"/>
      <c r="E1" s="1"/>
      <c r="F1" s="1"/>
    </row>
    <row r="2" spans="2:13" ht="20.100000000000001" customHeight="1" thickBot="1">
      <c r="B2" s="3" t="s">
        <v>1</v>
      </c>
      <c r="C2" s="3"/>
      <c r="D2" s="3"/>
      <c r="E2" s="3"/>
      <c r="F2" s="3"/>
      <c r="K2" s="4" t="s">
        <v>2</v>
      </c>
      <c r="L2" s="4"/>
      <c r="M2" s="4"/>
    </row>
    <row r="3" spans="2:13" s="11" customFormat="1" ht="30" customHeight="1" thickBot="1">
      <c r="B3" s="5" t="s">
        <v>3</v>
      </c>
      <c r="C3" s="6" t="s">
        <v>4</v>
      </c>
      <c r="D3" s="7"/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9" t="s">
        <v>12</v>
      </c>
      <c r="M3" s="10" t="s">
        <v>13</v>
      </c>
    </row>
    <row r="4" spans="2:13" s="11" customFormat="1" ht="15.75" customHeight="1">
      <c r="B4" s="12" t="s">
        <v>14</v>
      </c>
      <c r="C4" s="13" t="s">
        <v>15</v>
      </c>
      <c r="D4" s="13"/>
      <c r="E4" s="14">
        <v>0</v>
      </c>
      <c r="F4" s="14">
        <v>3</v>
      </c>
      <c r="G4" s="14">
        <v>1</v>
      </c>
      <c r="H4" s="14">
        <v>1</v>
      </c>
      <c r="I4" s="14">
        <v>0</v>
      </c>
      <c r="J4" s="14">
        <v>5</v>
      </c>
      <c r="K4" s="14">
        <v>3</v>
      </c>
      <c r="L4" s="14">
        <v>0</v>
      </c>
      <c r="M4" s="15">
        <f>IF(SUM(E4:L4)=0,"",SUM(E4:L4))</f>
        <v>13</v>
      </c>
    </row>
    <row r="5" spans="2:13" s="11" customFormat="1" ht="15.75" customHeight="1">
      <c r="B5" s="16"/>
      <c r="C5" s="13" t="s">
        <v>16</v>
      </c>
      <c r="D5" s="13"/>
      <c r="E5" s="14">
        <v>0</v>
      </c>
      <c r="F5" s="14">
        <v>2</v>
      </c>
      <c r="G5" s="14">
        <v>2</v>
      </c>
      <c r="H5" s="14">
        <v>3</v>
      </c>
      <c r="I5" s="14">
        <v>2</v>
      </c>
      <c r="J5" s="14">
        <v>1</v>
      </c>
      <c r="K5" s="14">
        <v>2</v>
      </c>
      <c r="L5" s="14">
        <v>0</v>
      </c>
      <c r="M5" s="17">
        <f t="shared" ref="M5:M15" si="0">IF(SUM(E5:L5)=0,"",SUM(E5:L5))</f>
        <v>12</v>
      </c>
    </row>
    <row r="6" spans="2:13" s="11" customFormat="1" ht="15.75" customHeight="1">
      <c r="B6" s="16"/>
      <c r="C6" s="13" t="s">
        <v>17</v>
      </c>
      <c r="D6" s="13"/>
      <c r="E6" s="14">
        <v>0</v>
      </c>
      <c r="F6" s="14">
        <v>2</v>
      </c>
      <c r="G6" s="14">
        <v>4</v>
      </c>
      <c r="H6" s="14">
        <v>0</v>
      </c>
      <c r="I6" s="14">
        <v>2</v>
      </c>
      <c r="J6" s="14">
        <v>3</v>
      </c>
      <c r="K6" s="14">
        <v>2</v>
      </c>
      <c r="L6" s="14">
        <v>1</v>
      </c>
      <c r="M6" s="17">
        <f t="shared" si="0"/>
        <v>14</v>
      </c>
    </row>
    <row r="7" spans="2:13" s="11" customFormat="1" ht="15.75" customHeight="1">
      <c r="B7" s="16"/>
      <c r="C7" s="13" t="s">
        <v>18</v>
      </c>
      <c r="D7" s="13"/>
      <c r="E7" s="14">
        <v>1</v>
      </c>
      <c r="F7" s="14">
        <v>0</v>
      </c>
      <c r="G7" s="14">
        <v>3</v>
      </c>
      <c r="H7" s="14">
        <v>0</v>
      </c>
      <c r="I7" s="14">
        <v>1</v>
      </c>
      <c r="J7" s="14">
        <v>1</v>
      </c>
      <c r="K7" s="14">
        <v>2</v>
      </c>
      <c r="L7" s="14">
        <v>0</v>
      </c>
      <c r="M7" s="17">
        <f t="shared" si="0"/>
        <v>8</v>
      </c>
    </row>
    <row r="8" spans="2:13" s="11" customFormat="1" ht="15.75" customHeight="1">
      <c r="B8" s="16"/>
      <c r="C8" s="13" t="s">
        <v>19</v>
      </c>
      <c r="D8" s="13"/>
      <c r="E8" s="14">
        <v>0</v>
      </c>
      <c r="F8" s="14">
        <v>3</v>
      </c>
      <c r="G8" s="14">
        <v>5</v>
      </c>
      <c r="H8" s="14">
        <v>1</v>
      </c>
      <c r="I8" s="14">
        <v>3</v>
      </c>
      <c r="J8" s="14">
        <v>6</v>
      </c>
      <c r="K8" s="14">
        <v>5</v>
      </c>
      <c r="L8" s="14">
        <v>0</v>
      </c>
      <c r="M8" s="17">
        <f t="shared" si="0"/>
        <v>23</v>
      </c>
    </row>
    <row r="9" spans="2:13" s="11" customFormat="1" ht="15.75" customHeight="1">
      <c r="B9" s="16"/>
      <c r="C9" s="13" t="s">
        <v>20</v>
      </c>
      <c r="D9" s="13"/>
      <c r="E9" s="14">
        <v>1</v>
      </c>
      <c r="F9" s="14">
        <v>4</v>
      </c>
      <c r="G9" s="14">
        <v>3</v>
      </c>
      <c r="H9" s="14">
        <v>1</v>
      </c>
      <c r="I9" s="14">
        <v>1</v>
      </c>
      <c r="J9" s="14">
        <v>4</v>
      </c>
      <c r="K9" s="14">
        <v>1</v>
      </c>
      <c r="L9" s="14">
        <v>0</v>
      </c>
      <c r="M9" s="17">
        <f t="shared" si="0"/>
        <v>15</v>
      </c>
    </row>
    <row r="10" spans="2:13" s="11" customFormat="1" ht="15.75" customHeight="1">
      <c r="B10" s="16"/>
      <c r="C10" s="13" t="s">
        <v>21</v>
      </c>
      <c r="D10" s="13"/>
      <c r="E10" s="14">
        <v>1</v>
      </c>
      <c r="F10" s="14">
        <v>0</v>
      </c>
      <c r="G10" s="14">
        <v>5</v>
      </c>
      <c r="H10" s="14">
        <v>1</v>
      </c>
      <c r="I10" s="14">
        <v>2</v>
      </c>
      <c r="J10" s="14">
        <v>3</v>
      </c>
      <c r="K10" s="14">
        <v>6</v>
      </c>
      <c r="L10" s="14">
        <v>0</v>
      </c>
      <c r="M10" s="17">
        <f t="shared" si="0"/>
        <v>18</v>
      </c>
    </row>
    <row r="11" spans="2:13" s="11" customFormat="1" ht="15.75" customHeight="1">
      <c r="B11" s="16"/>
      <c r="C11" s="13" t="s">
        <v>22</v>
      </c>
      <c r="D11" s="13"/>
      <c r="E11" s="14">
        <v>1</v>
      </c>
      <c r="F11" s="14">
        <v>4</v>
      </c>
      <c r="G11" s="14">
        <v>4</v>
      </c>
      <c r="H11" s="14">
        <v>1</v>
      </c>
      <c r="I11" s="14">
        <v>1</v>
      </c>
      <c r="J11" s="14">
        <v>3</v>
      </c>
      <c r="K11" s="14">
        <v>1</v>
      </c>
      <c r="L11" s="14">
        <v>2</v>
      </c>
      <c r="M11" s="17">
        <f t="shared" si="0"/>
        <v>17</v>
      </c>
    </row>
    <row r="12" spans="2:13" s="11" customFormat="1" ht="15.75" customHeight="1">
      <c r="B12" s="16"/>
      <c r="C12" s="13" t="s">
        <v>23</v>
      </c>
      <c r="D12" s="13"/>
      <c r="E12" s="14">
        <v>0</v>
      </c>
      <c r="F12" s="14">
        <v>7</v>
      </c>
      <c r="G12" s="14">
        <v>8</v>
      </c>
      <c r="H12" s="14">
        <v>2</v>
      </c>
      <c r="I12" s="14">
        <v>3</v>
      </c>
      <c r="J12" s="14">
        <v>3</v>
      </c>
      <c r="K12" s="14">
        <v>4</v>
      </c>
      <c r="L12" s="14">
        <v>1</v>
      </c>
      <c r="M12" s="17">
        <f t="shared" si="0"/>
        <v>28</v>
      </c>
    </row>
    <row r="13" spans="2:13" s="11" customFormat="1" ht="15.75" customHeight="1">
      <c r="B13" s="16"/>
      <c r="C13" s="13" t="s">
        <v>24</v>
      </c>
      <c r="D13" s="13"/>
      <c r="E13" s="14">
        <v>0</v>
      </c>
      <c r="F13" s="14">
        <v>3</v>
      </c>
      <c r="G13" s="14">
        <v>3</v>
      </c>
      <c r="H13" s="14">
        <v>0</v>
      </c>
      <c r="I13" s="14">
        <v>1</v>
      </c>
      <c r="J13" s="14">
        <v>2</v>
      </c>
      <c r="K13" s="14">
        <v>0</v>
      </c>
      <c r="L13" s="14">
        <v>1</v>
      </c>
      <c r="M13" s="17">
        <f t="shared" si="0"/>
        <v>10</v>
      </c>
    </row>
    <row r="14" spans="2:13" s="11" customFormat="1" ht="15.75" customHeight="1">
      <c r="B14" s="16"/>
      <c r="C14" s="13" t="s">
        <v>25</v>
      </c>
      <c r="D14" s="13"/>
      <c r="E14" s="14">
        <v>0</v>
      </c>
      <c r="F14" s="14">
        <v>3</v>
      </c>
      <c r="G14" s="14">
        <v>3</v>
      </c>
      <c r="H14" s="14">
        <v>0</v>
      </c>
      <c r="I14" s="14">
        <v>1</v>
      </c>
      <c r="J14" s="14">
        <v>2</v>
      </c>
      <c r="K14" s="14">
        <v>3</v>
      </c>
      <c r="L14" s="14">
        <v>0</v>
      </c>
      <c r="M14" s="17">
        <f t="shared" si="0"/>
        <v>12</v>
      </c>
    </row>
    <row r="15" spans="2:13" s="11" customFormat="1" ht="15.75" customHeight="1">
      <c r="B15" s="16"/>
      <c r="C15" s="13" t="s">
        <v>26</v>
      </c>
      <c r="D15" s="13"/>
      <c r="E15" s="14">
        <v>0</v>
      </c>
      <c r="F15" s="14">
        <v>1</v>
      </c>
      <c r="G15" s="14">
        <v>3</v>
      </c>
      <c r="H15" s="14">
        <v>0</v>
      </c>
      <c r="I15" s="14">
        <v>0</v>
      </c>
      <c r="J15" s="14">
        <v>2</v>
      </c>
      <c r="K15" s="14">
        <v>2</v>
      </c>
      <c r="L15" s="14">
        <v>0</v>
      </c>
      <c r="M15" s="17">
        <f t="shared" si="0"/>
        <v>8</v>
      </c>
    </row>
    <row r="16" spans="2:13" s="11" customFormat="1" ht="15.75" customHeight="1" thickBot="1">
      <c r="B16" s="18"/>
      <c r="C16" s="19" t="s">
        <v>13</v>
      </c>
      <c r="D16" s="19"/>
      <c r="E16" s="20">
        <v>4</v>
      </c>
      <c r="F16" s="20">
        <v>32</v>
      </c>
      <c r="G16" s="20">
        <v>44</v>
      </c>
      <c r="H16" s="20">
        <v>10</v>
      </c>
      <c r="I16" s="20">
        <v>17</v>
      </c>
      <c r="J16" s="20">
        <v>35</v>
      </c>
      <c r="K16" s="20">
        <v>31</v>
      </c>
      <c r="L16" s="20">
        <v>5</v>
      </c>
      <c r="M16" s="21">
        <f>SUM(M4:M15)</f>
        <v>178</v>
      </c>
    </row>
    <row r="17" spans="2:14" s="11" customFormat="1" ht="15.75" customHeight="1">
      <c r="B17" s="22" t="s">
        <v>27</v>
      </c>
      <c r="C17" s="23" t="s">
        <v>28</v>
      </c>
      <c r="D17" s="24" t="s">
        <v>29</v>
      </c>
      <c r="E17" s="25">
        <v>2</v>
      </c>
      <c r="F17" s="26">
        <v>26</v>
      </c>
      <c r="G17" s="26">
        <v>7</v>
      </c>
      <c r="H17" s="26">
        <v>0</v>
      </c>
      <c r="I17" s="26">
        <v>2</v>
      </c>
      <c r="J17" s="26">
        <v>0</v>
      </c>
      <c r="K17" s="26">
        <v>0</v>
      </c>
      <c r="L17" s="26">
        <v>2</v>
      </c>
      <c r="M17" s="17">
        <f t="shared" ref="M17:M23" si="1">IF(SUM(E17:L17)=0,"",SUM(E17:L17))</f>
        <v>39</v>
      </c>
    </row>
    <row r="18" spans="2:14" s="11" customFormat="1" ht="15.75" customHeight="1">
      <c r="B18" s="27"/>
      <c r="C18" s="28"/>
      <c r="D18" s="29" t="s">
        <v>30</v>
      </c>
      <c r="E18" s="14">
        <v>0</v>
      </c>
      <c r="F18" s="14">
        <v>0</v>
      </c>
      <c r="G18" s="14">
        <v>27</v>
      </c>
      <c r="H18" s="14">
        <v>2</v>
      </c>
      <c r="I18" s="14">
        <v>9</v>
      </c>
      <c r="J18" s="14">
        <v>15</v>
      </c>
      <c r="K18" s="14">
        <v>22</v>
      </c>
      <c r="L18" s="14">
        <v>2</v>
      </c>
      <c r="M18" s="17">
        <f t="shared" si="1"/>
        <v>77</v>
      </c>
    </row>
    <row r="19" spans="2:14" s="11" customFormat="1" ht="15.75" customHeight="1">
      <c r="B19" s="27"/>
      <c r="C19" s="28"/>
      <c r="D19" s="29" t="s">
        <v>31</v>
      </c>
      <c r="E19" s="14">
        <v>0</v>
      </c>
      <c r="F19" s="14">
        <v>3</v>
      </c>
      <c r="G19" s="14">
        <v>6</v>
      </c>
      <c r="H19" s="14">
        <v>3</v>
      </c>
      <c r="I19" s="14">
        <v>1</v>
      </c>
      <c r="J19" s="14">
        <v>14</v>
      </c>
      <c r="K19" s="14">
        <v>9</v>
      </c>
      <c r="L19" s="14">
        <v>1</v>
      </c>
      <c r="M19" s="17">
        <f t="shared" si="1"/>
        <v>37</v>
      </c>
    </row>
    <row r="20" spans="2:14" s="11" customFormat="1" ht="15.75" customHeight="1">
      <c r="B20" s="27"/>
      <c r="C20" s="28" t="s">
        <v>32</v>
      </c>
      <c r="D20" s="29" t="s">
        <v>33</v>
      </c>
      <c r="E20" s="14">
        <v>0</v>
      </c>
      <c r="F20" s="14">
        <v>0</v>
      </c>
      <c r="G20" s="14">
        <v>0</v>
      </c>
      <c r="H20" s="14">
        <v>0</v>
      </c>
      <c r="I20" s="14">
        <v>1</v>
      </c>
      <c r="J20" s="14">
        <v>0</v>
      </c>
      <c r="K20" s="14">
        <v>0</v>
      </c>
      <c r="L20" s="14">
        <v>0</v>
      </c>
      <c r="M20" s="17">
        <f t="shared" si="1"/>
        <v>1</v>
      </c>
    </row>
    <row r="21" spans="2:14" s="11" customFormat="1" ht="15.75" customHeight="1">
      <c r="B21" s="27"/>
      <c r="C21" s="28"/>
      <c r="D21" s="29" t="s">
        <v>34</v>
      </c>
      <c r="E21" s="14">
        <v>0</v>
      </c>
      <c r="F21" s="14">
        <v>2</v>
      </c>
      <c r="G21" s="14">
        <v>0</v>
      </c>
      <c r="H21" s="14">
        <v>0</v>
      </c>
      <c r="I21" s="14">
        <v>1</v>
      </c>
      <c r="J21" s="14">
        <v>0</v>
      </c>
      <c r="K21" s="14">
        <v>0</v>
      </c>
      <c r="L21" s="14">
        <v>0</v>
      </c>
      <c r="M21" s="17">
        <f t="shared" si="1"/>
        <v>3</v>
      </c>
    </row>
    <row r="22" spans="2:14" s="11" customFormat="1" ht="15.75" customHeight="1">
      <c r="B22" s="27"/>
      <c r="C22" s="28"/>
      <c r="D22" s="30" t="s">
        <v>35</v>
      </c>
      <c r="E22" s="14">
        <v>2</v>
      </c>
      <c r="F22" s="14">
        <v>1</v>
      </c>
      <c r="G22" s="14">
        <v>0</v>
      </c>
      <c r="H22" s="14">
        <v>3</v>
      </c>
      <c r="I22" s="14">
        <v>3</v>
      </c>
      <c r="J22" s="14">
        <v>4</v>
      </c>
      <c r="K22" s="14">
        <v>0</v>
      </c>
      <c r="L22" s="14">
        <v>0</v>
      </c>
      <c r="M22" s="17">
        <f t="shared" si="1"/>
        <v>13</v>
      </c>
    </row>
    <row r="23" spans="2:14" s="11" customFormat="1" ht="15.75" customHeight="1">
      <c r="B23" s="27"/>
      <c r="C23" s="31"/>
      <c r="D23" s="32" t="s">
        <v>36</v>
      </c>
      <c r="E23" s="33">
        <v>0</v>
      </c>
      <c r="F23" s="14">
        <v>0</v>
      </c>
      <c r="G23" s="14">
        <v>4</v>
      </c>
      <c r="H23" s="14">
        <v>2</v>
      </c>
      <c r="I23" s="14">
        <v>0</v>
      </c>
      <c r="J23" s="14">
        <v>2</v>
      </c>
      <c r="K23" s="14">
        <v>0</v>
      </c>
      <c r="L23" s="14">
        <v>0</v>
      </c>
      <c r="M23" s="34">
        <f t="shared" si="1"/>
        <v>8</v>
      </c>
    </row>
    <row r="24" spans="2:14" s="11" customFormat="1" ht="15.75" customHeight="1" thickBot="1">
      <c r="B24" s="35"/>
      <c r="C24" s="36" t="s">
        <v>37</v>
      </c>
      <c r="D24" s="36"/>
      <c r="E24" s="37">
        <v>4</v>
      </c>
      <c r="F24" s="37">
        <v>32</v>
      </c>
      <c r="G24" s="37">
        <v>44</v>
      </c>
      <c r="H24" s="37">
        <v>10</v>
      </c>
      <c r="I24" s="37">
        <v>17</v>
      </c>
      <c r="J24" s="37">
        <v>35</v>
      </c>
      <c r="K24" s="37">
        <v>31</v>
      </c>
      <c r="L24" s="37">
        <v>5</v>
      </c>
      <c r="M24" s="21">
        <f>SUM(E24:L24)</f>
        <v>178</v>
      </c>
    </row>
    <row r="25" spans="2:14" s="11" customFormat="1" ht="15.75" customHeight="1">
      <c r="B25" s="22" t="s">
        <v>38</v>
      </c>
      <c r="C25" s="38" t="s">
        <v>39</v>
      </c>
      <c r="D25" s="38"/>
      <c r="E25" s="25">
        <v>1</v>
      </c>
      <c r="F25" s="26">
        <v>1</v>
      </c>
      <c r="G25" s="26">
        <v>4</v>
      </c>
      <c r="H25" s="26">
        <v>0</v>
      </c>
      <c r="I25" s="26">
        <v>3</v>
      </c>
      <c r="J25" s="26">
        <v>5</v>
      </c>
      <c r="K25" s="26">
        <v>4</v>
      </c>
      <c r="L25" s="26">
        <v>2</v>
      </c>
      <c r="M25" s="17">
        <f t="shared" ref="M25:M34" si="2">IF(SUM(E25:L25)=0,"",SUM(E25:L25))</f>
        <v>20</v>
      </c>
      <c r="N25" s="39">
        <f>M25/M35</f>
        <v>0.11235955056179775</v>
      </c>
    </row>
    <row r="26" spans="2:14" s="11" customFormat="1" ht="15.75" customHeight="1">
      <c r="B26" s="27"/>
      <c r="C26" s="40" t="s">
        <v>40</v>
      </c>
      <c r="D26" s="40"/>
      <c r="E26" s="14">
        <v>1</v>
      </c>
      <c r="F26" s="14">
        <v>3</v>
      </c>
      <c r="G26" s="14">
        <v>18</v>
      </c>
      <c r="H26" s="14">
        <v>0</v>
      </c>
      <c r="I26" s="14">
        <v>6</v>
      </c>
      <c r="J26" s="14">
        <v>3</v>
      </c>
      <c r="K26" s="14">
        <v>13</v>
      </c>
      <c r="L26" s="14">
        <v>0</v>
      </c>
      <c r="M26" s="17">
        <f t="shared" si="2"/>
        <v>44</v>
      </c>
      <c r="N26" s="39">
        <f>M26/M35</f>
        <v>0.24719101123595505</v>
      </c>
    </row>
    <row r="27" spans="2:14" s="11" customFormat="1" ht="15.75" customHeight="1">
      <c r="B27" s="27"/>
      <c r="C27" s="40" t="s">
        <v>41</v>
      </c>
      <c r="D27" s="40"/>
      <c r="E27" s="14">
        <v>0</v>
      </c>
      <c r="F27" s="14">
        <v>0</v>
      </c>
      <c r="G27" s="14">
        <v>1</v>
      </c>
      <c r="H27" s="14">
        <v>2</v>
      </c>
      <c r="I27" s="14">
        <v>2</v>
      </c>
      <c r="J27" s="14">
        <v>0</v>
      </c>
      <c r="K27" s="14">
        <v>0</v>
      </c>
      <c r="L27" s="14">
        <v>1</v>
      </c>
      <c r="M27" s="17">
        <f t="shared" si="2"/>
        <v>6</v>
      </c>
      <c r="N27" s="39">
        <f>M27/M35</f>
        <v>3.3707865168539325E-2</v>
      </c>
    </row>
    <row r="28" spans="2:14" s="11" customFormat="1" ht="15.75" customHeight="1">
      <c r="B28" s="27"/>
      <c r="C28" s="40" t="s">
        <v>42</v>
      </c>
      <c r="D28" s="40"/>
      <c r="E28" s="14">
        <v>0</v>
      </c>
      <c r="F28" s="14">
        <v>0</v>
      </c>
      <c r="G28" s="14">
        <v>0</v>
      </c>
      <c r="H28" s="14">
        <v>0</v>
      </c>
      <c r="I28" s="14">
        <v>1</v>
      </c>
      <c r="J28" s="14">
        <v>1</v>
      </c>
      <c r="K28" s="14">
        <v>0</v>
      </c>
      <c r="L28" s="14">
        <v>0</v>
      </c>
      <c r="M28" s="17">
        <f t="shared" si="2"/>
        <v>2</v>
      </c>
      <c r="N28" s="39">
        <f>M28/M35</f>
        <v>1.1235955056179775E-2</v>
      </c>
    </row>
    <row r="29" spans="2:14" s="11" customFormat="1" ht="15.75" customHeight="1">
      <c r="B29" s="27"/>
      <c r="C29" s="40" t="s">
        <v>43</v>
      </c>
      <c r="D29" s="40"/>
      <c r="E29" s="14">
        <v>0</v>
      </c>
      <c r="F29" s="14">
        <v>0</v>
      </c>
      <c r="G29" s="14">
        <v>0</v>
      </c>
      <c r="H29" s="14">
        <v>0</v>
      </c>
      <c r="I29" s="14">
        <v>1</v>
      </c>
      <c r="J29" s="14">
        <v>0</v>
      </c>
      <c r="K29" s="14">
        <v>0</v>
      </c>
      <c r="L29" s="14">
        <v>0</v>
      </c>
      <c r="M29" s="17">
        <f t="shared" si="2"/>
        <v>1</v>
      </c>
      <c r="N29" s="39">
        <f>M29/M35</f>
        <v>5.6179775280898875E-3</v>
      </c>
    </row>
    <row r="30" spans="2:14" s="11" customFormat="1" ht="15.75" customHeight="1">
      <c r="B30" s="27"/>
      <c r="C30" s="41" t="s">
        <v>44</v>
      </c>
      <c r="D30" s="42"/>
      <c r="E30" s="14">
        <v>0</v>
      </c>
      <c r="F30" s="14">
        <v>0</v>
      </c>
      <c r="G30" s="14">
        <v>1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7">
        <f t="shared" si="2"/>
        <v>1</v>
      </c>
      <c r="N30" s="39">
        <f>M30/M35</f>
        <v>5.6179775280898875E-3</v>
      </c>
    </row>
    <row r="31" spans="2:14" s="11" customFormat="1" ht="15.75" customHeight="1">
      <c r="B31" s="27"/>
      <c r="C31" s="40" t="s">
        <v>45</v>
      </c>
      <c r="D31" s="40"/>
      <c r="E31" s="14">
        <v>0</v>
      </c>
      <c r="F31" s="14">
        <v>6</v>
      </c>
      <c r="G31" s="14">
        <v>1</v>
      </c>
      <c r="H31" s="14">
        <v>0</v>
      </c>
      <c r="I31" s="14">
        <v>1</v>
      </c>
      <c r="J31" s="14">
        <v>0</v>
      </c>
      <c r="K31" s="14">
        <v>1</v>
      </c>
      <c r="L31" s="14">
        <v>0</v>
      </c>
      <c r="M31" s="17">
        <f t="shared" si="2"/>
        <v>9</v>
      </c>
      <c r="N31" s="39">
        <f>M31/M41</f>
        <v>5.0561797752808987E-2</v>
      </c>
    </row>
    <row r="32" spans="2:14" s="11" customFormat="1" ht="15.75" customHeight="1">
      <c r="B32" s="27"/>
      <c r="C32" s="40" t="s">
        <v>46</v>
      </c>
      <c r="D32" s="40"/>
      <c r="E32" s="14">
        <v>2</v>
      </c>
      <c r="F32" s="14">
        <v>3</v>
      </c>
      <c r="G32" s="14">
        <v>2</v>
      </c>
      <c r="H32" s="14">
        <v>4</v>
      </c>
      <c r="I32" s="14">
        <v>0</v>
      </c>
      <c r="J32" s="14">
        <v>6</v>
      </c>
      <c r="K32" s="14">
        <v>1</v>
      </c>
      <c r="L32" s="14">
        <v>0</v>
      </c>
      <c r="M32" s="17">
        <f t="shared" si="2"/>
        <v>18</v>
      </c>
      <c r="N32" s="39">
        <f>M32/M35</f>
        <v>0.10112359550561797</v>
      </c>
    </row>
    <row r="33" spans="2:14" s="11" customFormat="1" ht="15.75" customHeight="1">
      <c r="B33" s="27"/>
      <c r="C33" s="40" t="s">
        <v>47</v>
      </c>
      <c r="D33" s="40"/>
      <c r="E33" s="14">
        <v>0</v>
      </c>
      <c r="F33" s="14">
        <v>0</v>
      </c>
      <c r="G33" s="14">
        <v>0</v>
      </c>
      <c r="H33" s="14">
        <v>1</v>
      </c>
      <c r="I33" s="14">
        <v>0</v>
      </c>
      <c r="J33" s="14">
        <v>0</v>
      </c>
      <c r="K33" s="14">
        <v>0</v>
      </c>
      <c r="L33" s="14">
        <v>1</v>
      </c>
      <c r="M33" s="17">
        <f t="shared" si="2"/>
        <v>2</v>
      </c>
      <c r="N33" s="39">
        <f>M33/M35</f>
        <v>1.1235955056179775E-2</v>
      </c>
    </row>
    <row r="34" spans="2:14" s="11" customFormat="1" ht="15.75" customHeight="1">
      <c r="B34" s="27"/>
      <c r="C34" s="40" t="s">
        <v>31</v>
      </c>
      <c r="D34" s="40"/>
      <c r="E34" s="14">
        <v>0</v>
      </c>
      <c r="F34" s="14">
        <v>19</v>
      </c>
      <c r="G34" s="14">
        <v>17</v>
      </c>
      <c r="H34" s="14">
        <v>3</v>
      </c>
      <c r="I34" s="14">
        <v>3</v>
      </c>
      <c r="J34" s="14">
        <v>20</v>
      </c>
      <c r="K34" s="14">
        <v>12</v>
      </c>
      <c r="L34" s="14">
        <v>1</v>
      </c>
      <c r="M34" s="17">
        <f t="shared" si="2"/>
        <v>75</v>
      </c>
      <c r="N34" s="39">
        <f>M34/M35</f>
        <v>0.42134831460674155</v>
      </c>
    </row>
    <row r="35" spans="2:14" s="11" customFormat="1" ht="15.75" customHeight="1" thickBot="1">
      <c r="B35" s="35"/>
      <c r="C35" s="43" t="s">
        <v>37</v>
      </c>
      <c r="D35" s="43"/>
      <c r="E35" s="37">
        <v>4</v>
      </c>
      <c r="F35" s="37">
        <v>32</v>
      </c>
      <c r="G35" s="37">
        <v>44</v>
      </c>
      <c r="H35" s="37">
        <v>10</v>
      </c>
      <c r="I35" s="37">
        <v>17</v>
      </c>
      <c r="J35" s="37">
        <v>35</v>
      </c>
      <c r="K35" s="37">
        <v>31</v>
      </c>
      <c r="L35" s="37">
        <v>5</v>
      </c>
      <c r="M35" s="21">
        <f>SUM(M25:M34)</f>
        <v>178</v>
      </c>
      <c r="N35" s="44">
        <f>SUM(N25:N34)</f>
        <v>1</v>
      </c>
    </row>
    <row r="36" spans="2:14" s="11" customFormat="1" ht="15.75" customHeight="1">
      <c r="B36" s="22" t="s">
        <v>48</v>
      </c>
      <c r="C36" s="45" t="s">
        <v>49</v>
      </c>
      <c r="D36" s="24" t="s">
        <v>50</v>
      </c>
      <c r="E36" s="25">
        <v>4</v>
      </c>
      <c r="F36" s="26">
        <v>29</v>
      </c>
      <c r="G36" s="26">
        <v>31</v>
      </c>
      <c r="H36" s="26">
        <v>9</v>
      </c>
      <c r="I36" s="26">
        <v>13</v>
      </c>
      <c r="J36" s="26">
        <v>17</v>
      </c>
      <c r="K36" s="26">
        <v>20</v>
      </c>
      <c r="L36" s="26">
        <v>4</v>
      </c>
      <c r="M36" s="17">
        <f>IF(SUM(E36:L36)=0,"",SUM(E36:L36))</f>
        <v>127</v>
      </c>
    </row>
    <row r="37" spans="2:14" s="11" customFormat="1" ht="15.75" customHeight="1">
      <c r="B37" s="27"/>
      <c r="C37" s="46"/>
      <c r="D37" s="29" t="s">
        <v>51</v>
      </c>
      <c r="E37" s="14">
        <v>0</v>
      </c>
      <c r="F37" s="14">
        <v>2</v>
      </c>
      <c r="G37" s="14">
        <v>12</v>
      </c>
      <c r="H37" s="14">
        <v>1</v>
      </c>
      <c r="I37" s="14">
        <v>2</v>
      </c>
      <c r="J37" s="14">
        <v>15</v>
      </c>
      <c r="K37" s="14">
        <v>10</v>
      </c>
      <c r="L37" s="14">
        <v>0</v>
      </c>
      <c r="M37" s="17">
        <f>IF(SUM(E37:L37)=0,"",SUM(E37:L37))</f>
        <v>42</v>
      </c>
    </row>
    <row r="38" spans="2:14" s="11" customFormat="1" ht="15.75" customHeight="1">
      <c r="B38" s="27"/>
      <c r="C38" s="40" t="s">
        <v>52</v>
      </c>
      <c r="D38" s="40"/>
      <c r="E38" s="14">
        <v>0</v>
      </c>
      <c r="F38" s="14">
        <v>1</v>
      </c>
      <c r="G38" s="14">
        <v>1</v>
      </c>
      <c r="H38" s="14">
        <v>0</v>
      </c>
      <c r="I38" s="14">
        <v>2</v>
      </c>
      <c r="J38" s="14">
        <v>1</v>
      </c>
      <c r="K38" s="14">
        <v>0</v>
      </c>
      <c r="L38" s="14">
        <v>0</v>
      </c>
      <c r="M38" s="17">
        <f>IF(SUM(E38:L38)=0,"",SUM(E38:L38))</f>
        <v>5</v>
      </c>
    </row>
    <row r="39" spans="2:14" s="11" customFormat="1" ht="15.75" customHeight="1">
      <c r="B39" s="27"/>
      <c r="C39" s="40" t="s">
        <v>34</v>
      </c>
      <c r="D39" s="40"/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7">
        <v>0</v>
      </c>
    </row>
    <row r="40" spans="2:14" s="11" customFormat="1" ht="15.75" customHeight="1">
      <c r="B40" s="27"/>
      <c r="C40" s="40" t="s">
        <v>53</v>
      </c>
      <c r="D40" s="40"/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2</v>
      </c>
      <c r="K40" s="14">
        <v>1</v>
      </c>
      <c r="L40" s="14">
        <v>1</v>
      </c>
      <c r="M40" s="17">
        <f>IF(SUM(E40:L40)=0,"",SUM(E40:L40))</f>
        <v>4</v>
      </c>
    </row>
    <row r="41" spans="2:14" s="11" customFormat="1" ht="15.75" customHeight="1" thickBot="1">
      <c r="B41" s="35"/>
      <c r="C41" s="43" t="s">
        <v>37</v>
      </c>
      <c r="D41" s="43"/>
      <c r="E41" s="37">
        <v>4</v>
      </c>
      <c r="F41" s="37">
        <v>32</v>
      </c>
      <c r="G41" s="37">
        <v>44</v>
      </c>
      <c r="H41" s="37">
        <v>10</v>
      </c>
      <c r="I41" s="37">
        <v>17</v>
      </c>
      <c r="J41" s="37">
        <v>35</v>
      </c>
      <c r="K41" s="37">
        <v>31</v>
      </c>
      <c r="L41" s="37">
        <v>5</v>
      </c>
      <c r="M41" s="21">
        <f>SUM(M36:M40)</f>
        <v>178</v>
      </c>
    </row>
    <row r="42" spans="2:14" s="11" customFormat="1" ht="15.75" customHeight="1">
      <c r="B42" s="22" t="s">
        <v>54</v>
      </c>
      <c r="C42" s="38" t="s">
        <v>55</v>
      </c>
      <c r="D42" s="38"/>
      <c r="E42" s="25">
        <v>1</v>
      </c>
      <c r="F42" s="26">
        <v>3</v>
      </c>
      <c r="G42" s="26">
        <v>10</v>
      </c>
      <c r="H42" s="26">
        <v>0</v>
      </c>
      <c r="I42" s="26">
        <v>4</v>
      </c>
      <c r="J42" s="26">
        <v>3</v>
      </c>
      <c r="K42" s="26">
        <v>2</v>
      </c>
      <c r="L42" s="26">
        <v>0</v>
      </c>
      <c r="M42" s="17">
        <f t="shared" ref="M42:M48" si="3">IF(SUM(E42:L42)=0,"",SUM(E42:L42))</f>
        <v>23</v>
      </c>
      <c r="N42" s="39">
        <f>M42/M49</f>
        <v>0.12921348314606743</v>
      </c>
    </row>
    <row r="43" spans="2:14" s="11" customFormat="1" ht="15.75" customHeight="1">
      <c r="B43" s="27"/>
      <c r="C43" s="40" t="s">
        <v>56</v>
      </c>
      <c r="D43" s="40"/>
      <c r="E43" s="14">
        <v>0</v>
      </c>
      <c r="F43" s="14">
        <v>2</v>
      </c>
      <c r="G43" s="14">
        <v>0</v>
      </c>
      <c r="H43" s="14">
        <v>0</v>
      </c>
      <c r="I43" s="14">
        <v>4</v>
      </c>
      <c r="J43" s="14">
        <v>0</v>
      </c>
      <c r="K43" s="14">
        <v>3</v>
      </c>
      <c r="L43" s="14">
        <v>1</v>
      </c>
      <c r="M43" s="17">
        <f t="shared" si="3"/>
        <v>10</v>
      </c>
      <c r="N43" s="39">
        <f>M43/M49</f>
        <v>5.6179775280898875E-2</v>
      </c>
    </row>
    <row r="44" spans="2:14" s="11" customFormat="1" ht="15.75" customHeight="1">
      <c r="B44" s="27"/>
      <c r="C44" s="40" t="s">
        <v>57</v>
      </c>
      <c r="D44" s="40"/>
      <c r="E44" s="14">
        <v>0</v>
      </c>
      <c r="F44" s="14">
        <v>1</v>
      </c>
      <c r="G44" s="14">
        <v>2</v>
      </c>
      <c r="H44" s="14">
        <v>0</v>
      </c>
      <c r="I44" s="14">
        <v>0</v>
      </c>
      <c r="J44" s="14">
        <v>0</v>
      </c>
      <c r="K44" s="14">
        <v>0</v>
      </c>
      <c r="L44" s="14">
        <v>1</v>
      </c>
      <c r="M44" s="17">
        <f t="shared" si="3"/>
        <v>4</v>
      </c>
      <c r="N44" s="39">
        <f>M44/M49</f>
        <v>2.247191011235955E-2</v>
      </c>
    </row>
    <row r="45" spans="2:14" s="11" customFormat="1" ht="15.75" customHeight="1">
      <c r="B45" s="27"/>
      <c r="C45" s="40" t="s">
        <v>58</v>
      </c>
      <c r="D45" s="40"/>
      <c r="E45" s="14">
        <v>0</v>
      </c>
      <c r="F45" s="14">
        <v>0</v>
      </c>
      <c r="G45" s="14">
        <v>8</v>
      </c>
      <c r="H45" s="14">
        <v>6</v>
      </c>
      <c r="I45" s="14">
        <v>1</v>
      </c>
      <c r="J45" s="14">
        <v>6</v>
      </c>
      <c r="K45" s="14">
        <v>9</v>
      </c>
      <c r="L45" s="14">
        <v>0</v>
      </c>
      <c r="M45" s="17">
        <f t="shared" si="3"/>
        <v>30</v>
      </c>
      <c r="N45" s="39">
        <f>M45/M49</f>
        <v>0.16853932584269662</v>
      </c>
    </row>
    <row r="46" spans="2:14" s="11" customFormat="1" ht="15.75" customHeight="1">
      <c r="B46" s="27"/>
      <c r="C46" s="40" t="s">
        <v>59</v>
      </c>
      <c r="D46" s="40"/>
      <c r="E46" s="14">
        <v>0</v>
      </c>
      <c r="F46" s="14">
        <v>0</v>
      </c>
      <c r="G46" s="14">
        <v>0</v>
      </c>
      <c r="H46" s="14">
        <v>2</v>
      </c>
      <c r="I46" s="14">
        <v>0</v>
      </c>
      <c r="J46" s="14">
        <v>0</v>
      </c>
      <c r="K46" s="14">
        <v>0</v>
      </c>
      <c r="L46" s="14">
        <v>0</v>
      </c>
      <c r="M46" s="17">
        <f t="shared" si="3"/>
        <v>2</v>
      </c>
      <c r="N46" s="39">
        <f>M46/M49</f>
        <v>1.1235955056179775E-2</v>
      </c>
    </row>
    <row r="47" spans="2:14" s="11" customFormat="1" ht="15.75" customHeight="1">
      <c r="B47" s="27"/>
      <c r="C47" s="40" t="s">
        <v>60</v>
      </c>
      <c r="D47" s="40"/>
      <c r="E47" s="14">
        <v>0</v>
      </c>
      <c r="F47" s="14">
        <v>0</v>
      </c>
      <c r="G47" s="14">
        <v>1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7">
        <f t="shared" si="3"/>
        <v>1</v>
      </c>
      <c r="N47" s="39">
        <f>M47/M49</f>
        <v>5.6179775280898875E-3</v>
      </c>
    </row>
    <row r="48" spans="2:14" s="11" customFormat="1" ht="15.75" customHeight="1">
      <c r="B48" s="27"/>
      <c r="C48" s="40" t="s">
        <v>31</v>
      </c>
      <c r="D48" s="40"/>
      <c r="E48" s="14">
        <v>3</v>
      </c>
      <c r="F48" s="14">
        <v>26</v>
      </c>
      <c r="G48" s="14">
        <v>23</v>
      </c>
      <c r="H48" s="14">
        <v>2</v>
      </c>
      <c r="I48" s="14">
        <v>8</v>
      </c>
      <c r="J48" s="14">
        <v>26</v>
      </c>
      <c r="K48" s="14">
        <v>17</v>
      </c>
      <c r="L48" s="14">
        <v>3</v>
      </c>
      <c r="M48" s="17">
        <f t="shared" si="3"/>
        <v>108</v>
      </c>
      <c r="N48" s="39">
        <f>M48/M49</f>
        <v>0.6067415730337079</v>
      </c>
    </row>
    <row r="49" spans="2:14" s="11" customFormat="1" ht="15.75" customHeight="1" thickBot="1">
      <c r="B49" s="35"/>
      <c r="C49" s="43" t="s">
        <v>37</v>
      </c>
      <c r="D49" s="43"/>
      <c r="E49" s="37">
        <v>4</v>
      </c>
      <c r="F49" s="37">
        <v>32</v>
      </c>
      <c r="G49" s="37">
        <v>44</v>
      </c>
      <c r="H49" s="37">
        <v>10</v>
      </c>
      <c r="I49" s="37">
        <v>17</v>
      </c>
      <c r="J49" s="37">
        <v>35</v>
      </c>
      <c r="K49" s="37">
        <v>31</v>
      </c>
      <c r="L49" s="37">
        <v>5</v>
      </c>
      <c r="M49" s="21">
        <f>SUM(M42:M48)</f>
        <v>178</v>
      </c>
      <c r="N49" s="39">
        <f>SUM(N42:N48)</f>
        <v>1</v>
      </c>
    </row>
    <row r="50" spans="2:14" s="11" customFormat="1" ht="15.75" customHeight="1">
      <c r="B50" s="22" t="s">
        <v>61</v>
      </c>
      <c r="C50" s="38" t="s">
        <v>62</v>
      </c>
      <c r="D50" s="38"/>
      <c r="E50" s="25">
        <v>0</v>
      </c>
      <c r="F50" s="26">
        <v>2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1</v>
      </c>
      <c r="M50" s="17">
        <f>SUM(E50:L50)</f>
        <v>3</v>
      </c>
    </row>
    <row r="51" spans="2:14" s="11" customFormat="1" ht="15.75" customHeight="1">
      <c r="B51" s="27"/>
      <c r="C51" s="40" t="s">
        <v>63</v>
      </c>
      <c r="D51" s="40"/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7">
        <f>SUM(E51:L51)</f>
        <v>0</v>
      </c>
    </row>
    <row r="52" spans="2:14" s="11" customFormat="1" ht="15.75" customHeight="1">
      <c r="B52" s="27"/>
      <c r="C52" s="47" t="s">
        <v>64</v>
      </c>
      <c r="D52" s="48"/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7">
        <f>SUM(E52:L52)</f>
        <v>0</v>
      </c>
    </row>
    <row r="53" spans="2:14" s="11" customFormat="1" ht="15.75" customHeight="1">
      <c r="B53" s="27"/>
      <c r="C53" s="49" t="s">
        <v>65</v>
      </c>
      <c r="D53" s="50"/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7">
        <f>SUM(E53:L53)</f>
        <v>0</v>
      </c>
    </row>
    <row r="54" spans="2:14" s="11" customFormat="1" ht="15.75" customHeight="1">
      <c r="B54" s="27"/>
      <c r="C54" s="40" t="s">
        <v>66</v>
      </c>
      <c r="D54" s="40"/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7">
        <f>SUM(E54:L54)</f>
        <v>0</v>
      </c>
    </row>
    <row r="55" spans="2:14" s="11" customFormat="1" ht="15.75" customHeight="1">
      <c r="B55" s="27"/>
      <c r="C55" s="40" t="s">
        <v>67</v>
      </c>
      <c r="D55" s="40"/>
      <c r="E55" s="14">
        <v>0</v>
      </c>
      <c r="F55" s="14">
        <v>1</v>
      </c>
      <c r="G55" s="14">
        <v>0</v>
      </c>
      <c r="H55" s="14">
        <v>0</v>
      </c>
      <c r="I55" s="14">
        <v>2</v>
      </c>
      <c r="J55" s="14">
        <v>7</v>
      </c>
      <c r="K55" s="14">
        <v>0</v>
      </c>
      <c r="L55" s="14">
        <v>0</v>
      </c>
      <c r="M55" s="17">
        <f>IF(SUM(E55:L55)=0,"",SUM(E55:L55))</f>
        <v>10</v>
      </c>
    </row>
    <row r="56" spans="2:14" s="11" customFormat="1" ht="15.75" customHeight="1">
      <c r="B56" s="27"/>
      <c r="C56" s="40" t="s">
        <v>68</v>
      </c>
      <c r="D56" s="40"/>
      <c r="E56" s="14">
        <v>0</v>
      </c>
      <c r="F56" s="14">
        <v>0</v>
      </c>
      <c r="G56" s="14">
        <v>4</v>
      </c>
      <c r="H56" s="14">
        <v>0</v>
      </c>
      <c r="I56" s="14">
        <v>0</v>
      </c>
      <c r="J56" s="14">
        <v>0</v>
      </c>
      <c r="K56" s="14">
        <v>2</v>
      </c>
      <c r="L56" s="14">
        <v>0</v>
      </c>
      <c r="M56" s="17">
        <f>IF(SUM(E56:L56)=0,"",SUM(E56:L56))</f>
        <v>6</v>
      </c>
    </row>
    <row r="57" spans="2:14" s="11" customFormat="1" ht="15.75" customHeight="1">
      <c r="B57" s="27"/>
      <c r="C57" s="40" t="s">
        <v>36</v>
      </c>
      <c r="D57" s="40"/>
      <c r="E57" s="14">
        <v>3</v>
      </c>
      <c r="F57" s="14">
        <v>29</v>
      </c>
      <c r="G57" s="14">
        <v>40</v>
      </c>
      <c r="H57" s="14">
        <v>6</v>
      </c>
      <c r="I57" s="14">
        <v>15</v>
      </c>
      <c r="J57" s="14">
        <v>28</v>
      </c>
      <c r="K57" s="14">
        <v>29</v>
      </c>
      <c r="L57" s="14">
        <v>4</v>
      </c>
      <c r="M57" s="17">
        <f>IF(SUM(E57:L57)=0,"",SUM(E57:L57))</f>
        <v>154</v>
      </c>
    </row>
    <row r="58" spans="2:14" s="11" customFormat="1" ht="15.75" customHeight="1" thickBot="1">
      <c r="B58" s="35"/>
      <c r="C58" s="51" t="s">
        <v>37</v>
      </c>
      <c r="D58" s="51"/>
      <c r="E58" s="37">
        <v>3</v>
      </c>
      <c r="F58" s="37">
        <v>32</v>
      </c>
      <c r="G58" s="37">
        <v>44</v>
      </c>
      <c r="H58" s="37">
        <v>6</v>
      </c>
      <c r="I58" s="37">
        <v>17</v>
      </c>
      <c r="J58" s="37">
        <v>35</v>
      </c>
      <c r="K58" s="37">
        <v>31</v>
      </c>
      <c r="L58" s="52">
        <v>5</v>
      </c>
      <c r="M58" s="21">
        <f>SUM(M50:M57)</f>
        <v>173</v>
      </c>
    </row>
    <row r="62" spans="2:14" ht="14.4">
      <c r="B62" s="53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</row>
  </sheetData>
  <mergeCells count="60">
    <mergeCell ref="B62:M62"/>
    <mergeCell ref="B50:B58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B42:B49"/>
    <mergeCell ref="C42:D42"/>
    <mergeCell ref="C43:D43"/>
    <mergeCell ref="C44:D44"/>
    <mergeCell ref="C45:D45"/>
    <mergeCell ref="C46:D46"/>
    <mergeCell ref="C47:D47"/>
    <mergeCell ref="C48:D48"/>
    <mergeCell ref="C49:D49"/>
    <mergeCell ref="C34:D34"/>
    <mergeCell ref="C35:D35"/>
    <mergeCell ref="B36:B41"/>
    <mergeCell ref="C36:C37"/>
    <mergeCell ref="C38:D38"/>
    <mergeCell ref="C39:D39"/>
    <mergeCell ref="C40:D40"/>
    <mergeCell ref="C41:D41"/>
    <mergeCell ref="B25:B35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15:D15"/>
    <mergeCell ref="C16:D16"/>
    <mergeCell ref="B17:B24"/>
    <mergeCell ref="C17:C19"/>
    <mergeCell ref="C20:C23"/>
    <mergeCell ref="C24:D24"/>
    <mergeCell ref="C9:D9"/>
    <mergeCell ref="C10:D10"/>
    <mergeCell ref="C11:D11"/>
    <mergeCell ref="C12:D12"/>
    <mergeCell ref="C13:D13"/>
    <mergeCell ref="C14:D14"/>
    <mergeCell ref="B1:F1"/>
    <mergeCell ref="B2:F2"/>
    <mergeCell ref="K2:M2"/>
    <mergeCell ref="C3:D3"/>
    <mergeCell ref="B4:B16"/>
    <mergeCell ref="C4:D4"/>
    <mergeCell ref="C5:D5"/>
    <mergeCell ref="C6:D6"/>
    <mergeCell ref="C7:D7"/>
    <mergeCell ref="C8:D8"/>
  </mergeCells>
  <phoneticPr fontId="3"/>
  <pageMargins left="0.78740157480314965" right="0.59055118110236227" top="0.78740157480314965" bottom="0.23622047244094491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</vt:lpstr>
      <vt:lpstr>'25'!Print_Area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2020-03-06T04:51:19Z</dcterms:created>
  <dcterms:modified xsi:type="dcterms:W3CDTF">2020-03-06T04:51:36Z</dcterms:modified>
</cp:coreProperties>
</file>