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33AB4DF9-6168-440A-8804-40793365DB2C}" xr6:coauthVersionLast="45" xr6:coauthVersionMax="45" xr10:uidLastSave="{00000000-0000-0000-0000-000000000000}"/>
  <bookViews>
    <workbookView xWindow="-108" yWindow="-108" windowWidth="23256" windowHeight="12576" xr2:uid="{102B1F37-B914-4135-A5A0-ACE26C6E6CDB}"/>
  </bookViews>
  <sheets>
    <sheet name="9" sheetId="1" r:id="rId1"/>
  </sheets>
  <definedNames>
    <definedName name="_xlnm.Print_Area" localSheetId="0">'9'!$B$1:$Q$79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8" i="1" l="1"/>
  <c r="O78" i="1"/>
  <c r="N78" i="1"/>
  <c r="M78" i="1"/>
  <c r="L78" i="1"/>
  <c r="K78" i="1"/>
  <c r="J78" i="1"/>
  <c r="I78" i="1"/>
  <c r="H78" i="1"/>
  <c r="P77" i="1"/>
  <c r="P76" i="1"/>
  <c r="P75" i="1"/>
  <c r="P74" i="1"/>
  <c r="P73" i="1"/>
  <c r="P72" i="1"/>
  <c r="P71" i="1"/>
  <c r="P70" i="1"/>
  <c r="P69" i="1"/>
  <c r="P68" i="1"/>
  <c r="P67" i="1"/>
  <c r="P66" i="1"/>
  <c r="Q65" i="1"/>
  <c r="O65" i="1"/>
  <c r="N65" i="1"/>
  <c r="M65" i="1"/>
  <c r="L65" i="1"/>
  <c r="K65" i="1"/>
  <c r="J65" i="1"/>
  <c r="I65" i="1"/>
  <c r="H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Q50" i="1"/>
  <c r="O50" i="1"/>
  <c r="N50" i="1"/>
  <c r="M50" i="1"/>
  <c r="L50" i="1"/>
  <c r="K50" i="1"/>
  <c r="J50" i="1"/>
  <c r="I50" i="1"/>
  <c r="H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Q32" i="1"/>
  <c r="O32" i="1"/>
  <c r="N32" i="1"/>
  <c r="M32" i="1"/>
  <c r="L32" i="1"/>
  <c r="K32" i="1"/>
  <c r="J32" i="1"/>
  <c r="I32" i="1"/>
  <c r="H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Q12" i="1"/>
  <c r="O12" i="1"/>
  <c r="O79" i="1" s="1"/>
  <c r="N12" i="1"/>
  <c r="M12" i="1"/>
  <c r="L12" i="1"/>
  <c r="L79" i="1" s="1"/>
  <c r="K12" i="1"/>
  <c r="K79" i="1" s="1"/>
  <c r="J12" i="1"/>
  <c r="I12" i="1"/>
  <c r="H12" i="1"/>
  <c r="H79" i="1" s="1"/>
  <c r="P11" i="1"/>
  <c r="P10" i="1"/>
  <c r="P9" i="1"/>
  <c r="P8" i="1"/>
  <c r="P7" i="1"/>
  <c r="P6" i="1"/>
  <c r="P5" i="1"/>
  <c r="P4" i="1"/>
  <c r="I79" i="1" l="1"/>
  <c r="M79" i="1"/>
  <c r="P65" i="1"/>
  <c r="Q79" i="1"/>
  <c r="P32" i="1"/>
  <c r="J79" i="1"/>
  <c r="N79" i="1"/>
  <c r="P50" i="1"/>
  <c r="P78" i="1"/>
  <c r="P12" i="1"/>
  <c r="P79" i="1" l="1"/>
</calcChain>
</file>

<file path=xl/sharedStrings.xml><?xml version="1.0" encoding="utf-8"?>
<sst xmlns="http://schemas.openxmlformats.org/spreadsheetml/2006/main" count="95" uniqueCount="91">
  <si>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</si>
  <si>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(2)　許可施設</t>
    <rPh sb="4" eb="6">
      <t>キョカ</t>
    </rPh>
    <rPh sb="6" eb="8">
      <t>シセツ</t>
    </rPh>
    <phoneticPr fontId="3"/>
  </si>
  <si>
    <t>施設区分</t>
    <rPh sb="0" eb="2">
      <t>シセツ</t>
    </rPh>
    <rPh sb="2" eb="4">
      <t>クブン</t>
    </rPh>
    <phoneticPr fontId="3"/>
  </si>
  <si>
    <t>監　　　　　　　視　　　　　　　件　　　　　　　数</t>
    <rPh sb="0" eb="1">
      <t>ラン</t>
    </rPh>
    <rPh sb="8" eb="9">
      <t>シ</t>
    </rPh>
    <rPh sb="16" eb="17">
      <t>ケン</t>
    </rPh>
    <rPh sb="24" eb="25">
      <t>カズ</t>
    </rPh>
    <phoneticPr fontId="7"/>
  </si>
  <si>
    <t>施設数</t>
    <rPh sb="0" eb="3">
      <t>シセツスウ</t>
    </rPh>
    <phoneticPr fontId="7"/>
  </si>
  <si>
    <t>中央</t>
    <rPh sb="0" eb="2">
      <t>チュウオウ</t>
    </rPh>
    <phoneticPr fontId="7"/>
  </si>
  <si>
    <t>日南</t>
    <rPh sb="0" eb="2">
      <t>ニチナン</t>
    </rPh>
    <phoneticPr fontId="7"/>
  </si>
  <si>
    <t>都城</t>
    <rPh sb="0" eb="2">
      <t>ミヤコノジョウ</t>
    </rPh>
    <phoneticPr fontId="7"/>
  </si>
  <si>
    <t>小林</t>
    <rPh sb="0" eb="2">
      <t>コバヤシ</t>
    </rPh>
    <phoneticPr fontId="7"/>
  </si>
  <si>
    <t>高鍋</t>
    <rPh sb="0" eb="2">
      <t>タカナベ</t>
    </rPh>
    <phoneticPr fontId="7"/>
  </si>
  <si>
    <t>日向</t>
    <rPh sb="0" eb="2">
      <t>ヒュウガ</t>
    </rPh>
    <phoneticPr fontId="7"/>
  </si>
  <si>
    <t>延岡</t>
    <rPh sb="0" eb="2">
      <t>ノベオカ</t>
    </rPh>
    <phoneticPr fontId="7"/>
  </si>
  <si>
    <t>高千穂</t>
    <rPh sb="0" eb="3">
      <t>タカチホ</t>
    </rPh>
    <phoneticPr fontId="7"/>
  </si>
  <si>
    <t>計</t>
    <rPh sb="0" eb="1">
      <t>ケイ</t>
    </rPh>
    <phoneticPr fontId="7"/>
  </si>
  <si>
    <t>Ａランク</t>
    <phoneticPr fontId="3"/>
  </si>
  <si>
    <t>旅館（１回３００食又は１日７５０食以上）</t>
    <rPh sb="0" eb="2">
      <t>リョカン</t>
    </rPh>
    <rPh sb="4" eb="5">
      <t>カイ</t>
    </rPh>
    <rPh sb="8" eb="9">
      <t>ショク</t>
    </rPh>
    <rPh sb="9" eb="10">
      <t>マタ</t>
    </rPh>
    <rPh sb="12" eb="13">
      <t>ニチ</t>
    </rPh>
    <rPh sb="16" eb="17">
      <t>ショク</t>
    </rPh>
    <rPh sb="17" eb="19">
      <t>イジョウ</t>
    </rPh>
    <phoneticPr fontId="3"/>
  </si>
  <si>
    <t>仕出し　（　同　　　　　上　）</t>
    <rPh sb="0" eb="2">
      <t>シダ</t>
    </rPh>
    <rPh sb="6" eb="7">
      <t>ドウ</t>
    </rPh>
    <rPh sb="12" eb="13">
      <t>ジョウ</t>
    </rPh>
    <phoneticPr fontId="3"/>
  </si>
  <si>
    <t>弁当　（　同上で弁当、持ち帰り弁当、配達弁当　）</t>
    <rPh sb="0" eb="2">
      <t>ベントウ</t>
    </rPh>
    <rPh sb="5" eb="6">
      <t>ドウ</t>
    </rPh>
    <rPh sb="6" eb="7">
      <t>ジョウ</t>
    </rPh>
    <rPh sb="8" eb="10">
      <t>ベントウ</t>
    </rPh>
    <rPh sb="11" eb="12">
      <t>モ</t>
    </rPh>
    <rPh sb="13" eb="14">
      <t>カエ</t>
    </rPh>
    <rPh sb="15" eb="17">
      <t>ベントウ</t>
    </rPh>
    <rPh sb="18" eb="20">
      <t>ハイタツ</t>
    </rPh>
    <rPh sb="20" eb="22">
      <t>ベントウ</t>
    </rPh>
    <phoneticPr fontId="3"/>
  </si>
  <si>
    <t>大型飲食店　（３００席以上）</t>
    <rPh sb="0" eb="2">
      <t>オオガタ</t>
    </rPh>
    <rPh sb="2" eb="5">
      <t>インショクテン</t>
    </rPh>
    <rPh sb="10" eb="11">
      <t>セキ</t>
    </rPh>
    <rPh sb="11" eb="13">
      <t>イジョウ</t>
    </rPh>
    <phoneticPr fontId="3"/>
  </si>
  <si>
    <t>乳処理業（承認施設を除く）</t>
    <rPh sb="0" eb="1">
      <t>ニュウ</t>
    </rPh>
    <rPh sb="1" eb="3">
      <t>ショリ</t>
    </rPh>
    <rPh sb="3" eb="4">
      <t>ギョウ</t>
    </rPh>
    <rPh sb="5" eb="7">
      <t>ショウニン</t>
    </rPh>
    <rPh sb="7" eb="9">
      <t>シセツ</t>
    </rPh>
    <rPh sb="10" eb="11">
      <t>ノゾ</t>
    </rPh>
    <phoneticPr fontId="3"/>
  </si>
  <si>
    <t>食肉製品製造業（承認施設を除く）</t>
    <rPh sb="0" eb="2">
      <t>ショクニク</t>
    </rPh>
    <rPh sb="2" eb="4">
      <t>セイヒン</t>
    </rPh>
    <rPh sb="4" eb="7">
      <t>セイゾウギョウ</t>
    </rPh>
    <rPh sb="8" eb="10">
      <t>ショウニン</t>
    </rPh>
    <rPh sb="10" eb="12">
      <t>シセツ</t>
    </rPh>
    <rPh sb="13" eb="14">
      <t>ノゾ</t>
    </rPh>
    <phoneticPr fontId="3"/>
  </si>
  <si>
    <t>そうざい製造業（大量調理施設）</t>
    <rPh sb="4" eb="7">
      <t>セイゾウギョウ</t>
    </rPh>
    <rPh sb="8" eb="10">
      <t>タイリョウ</t>
    </rPh>
    <rPh sb="10" eb="12">
      <t>チョウリ</t>
    </rPh>
    <rPh sb="12" eb="14">
      <t>シセツ</t>
    </rPh>
    <phoneticPr fontId="3"/>
  </si>
  <si>
    <t>総合衛生管理過程承認施設</t>
    <rPh sb="0" eb="2">
      <t>ソウゴウ</t>
    </rPh>
    <rPh sb="2" eb="4">
      <t>エイセイ</t>
    </rPh>
    <rPh sb="4" eb="6">
      <t>カンリ</t>
    </rPh>
    <rPh sb="6" eb="8">
      <t>カテイ</t>
    </rPh>
    <rPh sb="8" eb="10">
      <t>ショウニン</t>
    </rPh>
    <rPh sb="10" eb="12">
      <t>シセツ</t>
    </rPh>
    <phoneticPr fontId="3"/>
  </si>
  <si>
    <t>小計</t>
    <rPh sb="0" eb="2">
      <t>ショウケイ</t>
    </rPh>
    <phoneticPr fontId="3"/>
  </si>
  <si>
    <t>Ｂランク</t>
    <phoneticPr fontId="3"/>
  </si>
  <si>
    <t>旅館　（Ａを除くホテル、旅館、民宿）</t>
    <rPh sb="0" eb="2">
      <t>リョカン</t>
    </rPh>
    <rPh sb="6" eb="7">
      <t>ノゾ</t>
    </rPh>
    <rPh sb="12" eb="14">
      <t>リョカン</t>
    </rPh>
    <rPh sb="15" eb="17">
      <t>ミンシュク</t>
    </rPh>
    <phoneticPr fontId="3"/>
  </si>
  <si>
    <t>仕出し　（Ａを除く　）</t>
    <rPh sb="0" eb="2">
      <t>シダ</t>
    </rPh>
    <rPh sb="7" eb="8">
      <t>ノゾ</t>
    </rPh>
    <phoneticPr fontId="3"/>
  </si>
  <si>
    <t>弁当　（Ａを除く）</t>
    <rPh sb="0" eb="2">
      <t>ベントウ</t>
    </rPh>
    <rPh sb="6" eb="7">
      <t>ノゾ</t>
    </rPh>
    <phoneticPr fontId="3"/>
  </si>
  <si>
    <t>大型飲食店　（１００席以上３００席未満）</t>
    <rPh sb="0" eb="2">
      <t>オオガタ</t>
    </rPh>
    <rPh sb="2" eb="5">
      <t>インショクテン</t>
    </rPh>
    <rPh sb="10" eb="11">
      <t>セキ</t>
    </rPh>
    <rPh sb="11" eb="13">
      <t>イジョウ</t>
    </rPh>
    <rPh sb="16" eb="17">
      <t>セキ</t>
    </rPh>
    <rPh sb="17" eb="19">
      <t>ミマン</t>
    </rPh>
    <phoneticPr fontId="3"/>
  </si>
  <si>
    <t>飲食店営業（すし店）</t>
    <rPh sb="0" eb="3">
      <t>インショクテン</t>
    </rPh>
    <rPh sb="3" eb="5">
      <t>エイギョウ</t>
    </rPh>
    <rPh sb="8" eb="9">
      <t>テン</t>
    </rPh>
    <phoneticPr fontId="3"/>
  </si>
  <si>
    <t>飲食店営業（料亭）</t>
    <rPh sb="0" eb="3">
      <t>インショクテン</t>
    </rPh>
    <rPh sb="3" eb="5">
      <t>エイギョウ</t>
    </rPh>
    <rPh sb="6" eb="8">
      <t>リョウテイ</t>
    </rPh>
    <phoneticPr fontId="3"/>
  </si>
  <si>
    <t>飲食店営業（宴会場）</t>
    <rPh sb="0" eb="3">
      <t>インショクテン</t>
    </rPh>
    <rPh sb="3" eb="5">
      <t>エイギョウ</t>
    </rPh>
    <rPh sb="6" eb="9">
      <t>エンカイジョウ</t>
    </rPh>
    <phoneticPr fontId="3"/>
  </si>
  <si>
    <t>飲食店営業（結婚式場）</t>
    <rPh sb="0" eb="3">
      <t>インショクテン</t>
    </rPh>
    <rPh sb="3" eb="5">
      <t>エイギョウ</t>
    </rPh>
    <rPh sb="6" eb="8">
      <t>ケッコン</t>
    </rPh>
    <rPh sb="8" eb="10">
      <t>シキジョウ</t>
    </rPh>
    <phoneticPr fontId="3"/>
  </si>
  <si>
    <t>菓子製造業（簡易製造・車両・仮設・実演を除く）</t>
    <rPh sb="0" eb="2">
      <t>カシ</t>
    </rPh>
    <rPh sb="2" eb="5">
      <t>セイゾウギョウ</t>
    </rPh>
    <rPh sb="6" eb="8">
      <t>カンイ</t>
    </rPh>
    <rPh sb="8" eb="10">
      <t>セイゾウ</t>
    </rPh>
    <rPh sb="11" eb="13">
      <t>シャリョウ</t>
    </rPh>
    <rPh sb="14" eb="16">
      <t>カセツ</t>
    </rPh>
    <rPh sb="17" eb="19">
      <t>ジツエン</t>
    </rPh>
    <rPh sb="20" eb="21">
      <t>ノゾ</t>
    </rPh>
    <phoneticPr fontId="3"/>
  </si>
  <si>
    <t>あん類製造業</t>
    <rPh sb="2" eb="3">
      <t>ルイ</t>
    </rPh>
    <rPh sb="3" eb="6">
      <t>セイゾウギョウ</t>
    </rPh>
    <phoneticPr fontId="3"/>
  </si>
  <si>
    <t>アイスクリーム類製造業（承認施設を除く）</t>
    <rPh sb="7" eb="8">
      <t>ルイ</t>
    </rPh>
    <rPh sb="8" eb="11">
      <t>セイゾウギョウ</t>
    </rPh>
    <rPh sb="12" eb="14">
      <t>ショウニン</t>
    </rPh>
    <rPh sb="14" eb="16">
      <t>シセツ</t>
    </rPh>
    <rPh sb="17" eb="18">
      <t>ノゾ</t>
    </rPh>
    <phoneticPr fontId="3"/>
  </si>
  <si>
    <t>乳製品製造業（承認施設を除く）</t>
    <rPh sb="0" eb="3">
      <t>ニュウセイヒン</t>
    </rPh>
    <rPh sb="3" eb="6">
      <t>セイゾウギョウ</t>
    </rPh>
    <rPh sb="7" eb="9">
      <t>ショウニン</t>
    </rPh>
    <rPh sb="9" eb="11">
      <t>シセツ</t>
    </rPh>
    <rPh sb="12" eb="13">
      <t>ノゾ</t>
    </rPh>
    <phoneticPr fontId="3"/>
  </si>
  <si>
    <t>食肉処理業</t>
    <rPh sb="0" eb="2">
      <t>ショクニク</t>
    </rPh>
    <rPh sb="2" eb="4">
      <t>ショリ</t>
    </rPh>
    <rPh sb="4" eb="5">
      <t>ギョウ</t>
    </rPh>
    <phoneticPr fontId="3"/>
  </si>
  <si>
    <t>魚介類せり売り営業</t>
    <rPh sb="0" eb="3">
      <t>ギョカイルイ</t>
    </rPh>
    <rPh sb="5" eb="6">
      <t>ウ</t>
    </rPh>
    <rPh sb="7" eb="9">
      <t>エイギョウ</t>
    </rPh>
    <phoneticPr fontId="3"/>
  </si>
  <si>
    <t>魚肉練り製品製造業（承認施設を除く）</t>
    <rPh sb="0" eb="2">
      <t>ギョニク</t>
    </rPh>
    <rPh sb="2" eb="3">
      <t>ネ</t>
    </rPh>
    <rPh sb="4" eb="6">
      <t>セイヒン</t>
    </rPh>
    <rPh sb="6" eb="9">
      <t>セイゾウギョウ</t>
    </rPh>
    <rPh sb="10" eb="12">
      <t>ショウニン</t>
    </rPh>
    <rPh sb="12" eb="14">
      <t>シセツ</t>
    </rPh>
    <rPh sb="15" eb="16">
      <t>ノゾ</t>
    </rPh>
    <phoneticPr fontId="3"/>
  </si>
  <si>
    <t>清涼飲料水製造業（承認施設を除く）</t>
    <rPh sb="0" eb="2">
      <t>セイリョウ</t>
    </rPh>
    <rPh sb="2" eb="5">
      <t>インリョウスイ</t>
    </rPh>
    <rPh sb="5" eb="8">
      <t>セイゾウギョウ</t>
    </rPh>
    <rPh sb="9" eb="11">
      <t>ショウニン</t>
    </rPh>
    <rPh sb="11" eb="13">
      <t>シセツ</t>
    </rPh>
    <rPh sb="14" eb="15">
      <t>ノゾ</t>
    </rPh>
    <phoneticPr fontId="3"/>
  </si>
  <si>
    <t>乳酸菌飲料製造業（承認施設を除く）</t>
    <rPh sb="0" eb="3">
      <t>ニュウサンキン</t>
    </rPh>
    <rPh sb="3" eb="5">
      <t>インリョウ</t>
    </rPh>
    <rPh sb="5" eb="8">
      <t>セイゾウギョウ</t>
    </rPh>
    <rPh sb="9" eb="11">
      <t>ショウニン</t>
    </rPh>
    <rPh sb="11" eb="13">
      <t>シセツ</t>
    </rPh>
    <rPh sb="14" eb="15">
      <t>ノゾ</t>
    </rPh>
    <phoneticPr fontId="3"/>
  </si>
  <si>
    <t>めん類製造業</t>
    <rPh sb="2" eb="3">
      <t>ルイ</t>
    </rPh>
    <rPh sb="3" eb="6">
      <t>セイゾウギョウ</t>
    </rPh>
    <phoneticPr fontId="3"/>
  </si>
  <si>
    <t>そうざい製造業（大量調理を除く）</t>
    <rPh sb="4" eb="7">
      <t>セイゾウギョウ</t>
    </rPh>
    <rPh sb="8" eb="10">
      <t>タイリョウ</t>
    </rPh>
    <rPh sb="10" eb="12">
      <t>チョウリ</t>
    </rPh>
    <rPh sb="13" eb="14">
      <t>ノゾ</t>
    </rPh>
    <phoneticPr fontId="3"/>
  </si>
  <si>
    <t>Ｃランク</t>
    <phoneticPr fontId="3"/>
  </si>
  <si>
    <t>飲食店営業（日本料理）</t>
    <rPh sb="0" eb="3">
      <t>インショクテン</t>
    </rPh>
    <rPh sb="3" eb="5">
      <t>エイギョウ</t>
    </rPh>
    <rPh sb="6" eb="8">
      <t>ニホン</t>
    </rPh>
    <rPh sb="8" eb="10">
      <t>リョウリ</t>
    </rPh>
    <phoneticPr fontId="3"/>
  </si>
  <si>
    <t>飲食店営業（西洋料理店）</t>
    <rPh sb="0" eb="3">
      <t>インショクテン</t>
    </rPh>
    <rPh sb="3" eb="5">
      <t>エイギョウ</t>
    </rPh>
    <rPh sb="6" eb="8">
      <t>セイヨウ</t>
    </rPh>
    <rPh sb="8" eb="11">
      <t>リョウリテン</t>
    </rPh>
    <phoneticPr fontId="3"/>
  </si>
  <si>
    <t>飲食店営業（中華料理店）</t>
    <rPh sb="0" eb="3">
      <t>インショクテン</t>
    </rPh>
    <rPh sb="3" eb="5">
      <t>エイギョウ</t>
    </rPh>
    <rPh sb="6" eb="8">
      <t>チュウカ</t>
    </rPh>
    <rPh sb="8" eb="11">
      <t>リョウリテン</t>
    </rPh>
    <phoneticPr fontId="3"/>
  </si>
  <si>
    <t>飲食店営業（東洋料理店）</t>
    <rPh sb="0" eb="3">
      <t>インショクテン</t>
    </rPh>
    <rPh sb="3" eb="5">
      <t>エイギョウ</t>
    </rPh>
    <rPh sb="6" eb="8">
      <t>トウヨウ</t>
    </rPh>
    <rPh sb="8" eb="11">
      <t>リョウリテン</t>
    </rPh>
    <phoneticPr fontId="3"/>
  </si>
  <si>
    <t>飲食店営業（委託給食）</t>
    <rPh sb="0" eb="3">
      <t>インショクテン</t>
    </rPh>
    <rPh sb="3" eb="5">
      <t>エイギョウ</t>
    </rPh>
    <rPh sb="6" eb="8">
      <t>イタク</t>
    </rPh>
    <rPh sb="8" eb="10">
      <t>キュウショク</t>
    </rPh>
    <phoneticPr fontId="3"/>
  </si>
  <si>
    <t>飲食店営業（調理パン）</t>
    <rPh sb="0" eb="3">
      <t>インショクテン</t>
    </rPh>
    <rPh sb="3" eb="5">
      <t>エイギョウ</t>
    </rPh>
    <rPh sb="6" eb="8">
      <t>チョウリ</t>
    </rPh>
    <phoneticPr fontId="3"/>
  </si>
  <si>
    <t>飲食店営業（パントリー）</t>
    <rPh sb="0" eb="3">
      <t>インショクテン</t>
    </rPh>
    <rPh sb="3" eb="5">
      <t>エイギョウ</t>
    </rPh>
    <phoneticPr fontId="3"/>
  </si>
  <si>
    <t>飲食店営業（セントラルキッチン）</t>
    <rPh sb="0" eb="3">
      <t>インショクテン</t>
    </rPh>
    <rPh sb="3" eb="5">
      <t>エイギョウ</t>
    </rPh>
    <phoneticPr fontId="3"/>
  </si>
  <si>
    <t>特別牛乳搾取処理業</t>
    <rPh sb="0" eb="2">
      <t>トクベツ</t>
    </rPh>
    <rPh sb="2" eb="4">
      <t>ギュウニュウ</t>
    </rPh>
    <rPh sb="4" eb="6">
      <t>サクシュ</t>
    </rPh>
    <rPh sb="6" eb="9">
      <t>ショリギョウ</t>
    </rPh>
    <phoneticPr fontId="3"/>
  </si>
  <si>
    <t>集乳業</t>
    <rPh sb="0" eb="1">
      <t>シュウ</t>
    </rPh>
    <rPh sb="1" eb="3">
      <t>ニュウギョウ</t>
    </rPh>
    <phoneticPr fontId="3"/>
  </si>
  <si>
    <t>乳類販売業（店頭販売を除く）</t>
    <rPh sb="0" eb="2">
      <t>ニュウルイ</t>
    </rPh>
    <rPh sb="2" eb="5">
      <t>ハンバイギョウ</t>
    </rPh>
    <rPh sb="6" eb="8">
      <t>テントウ</t>
    </rPh>
    <rPh sb="8" eb="10">
      <t>ハンバイ</t>
    </rPh>
    <rPh sb="11" eb="12">
      <t>ノゾ</t>
    </rPh>
    <phoneticPr fontId="3"/>
  </si>
  <si>
    <t>食肉販売業（包装食肉のみ、自動車を除く）</t>
    <rPh sb="0" eb="2">
      <t>ショクニク</t>
    </rPh>
    <rPh sb="2" eb="5">
      <t>ハンバイギョウ</t>
    </rPh>
    <rPh sb="6" eb="8">
      <t>ホウソウ</t>
    </rPh>
    <rPh sb="8" eb="10">
      <t>ショクニク</t>
    </rPh>
    <rPh sb="13" eb="16">
      <t>ジドウシャ</t>
    </rPh>
    <rPh sb="17" eb="18">
      <t>ノゾ</t>
    </rPh>
    <phoneticPr fontId="3"/>
  </si>
  <si>
    <t>魚介類販売業（包装魚介類のみを除く）</t>
    <rPh sb="0" eb="3">
      <t>ギョカイルイ</t>
    </rPh>
    <rPh sb="3" eb="6">
      <t>ハンバイギョウ</t>
    </rPh>
    <rPh sb="7" eb="9">
      <t>ホウソウ</t>
    </rPh>
    <rPh sb="9" eb="12">
      <t>ギョカイルイ</t>
    </rPh>
    <rPh sb="15" eb="16">
      <t>ノゾ</t>
    </rPh>
    <phoneticPr fontId="3"/>
  </si>
  <si>
    <t>氷雪製造業（自販機除く）</t>
    <rPh sb="0" eb="2">
      <t>ヒョウセツ</t>
    </rPh>
    <rPh sb="2" eb="5">
      <t>セイゾウギョウ</t>
    </rPh>
    <rPh sb="6" eb="9">
      <t>ジハンキ</t>
    </rPh>
    <rPh sb="9" eb="10">
      <t>ノゾ</t>
    </rPh>
    <phoneticPr fontId="3"/>
  </si>
  <si>
    <t>みそ製造業</t>
    <rPh sb="2" eb="5">
      <t>セイゾウギョウ</t>
    </rPh>
    <phoneticPr fontId="3"/>
  </si>
  <si>
    <t>豆腐製造業</t>
    <rPh sb="0" eb="2">
      <t>トウフ</t>
    </rPh>
    <rPh sb="2" eb="5">
      <t>セイゾウギョウ</t>
    </rPh>
    <phoneticPr fontId="3"/>
  </si>
  <si>
    <t>納豆製造業</t>
    <rPh sb="0" eb="2">
      <t>ナットウ</t>
    </rPh>
    <rPh sb="2" eb="5">
      <t>セイゾウギョウ</t>
    </rPh>
    <phoneticPr fontId="3"/>
  </si>
  <si>
    <t>Ｄランク</t>
    <phoneticPr fontId="3"/>
  </si>
  <si>
    <t>飲食店営業（一般食堂）</t>
    <rPh sb="0" eb="3">
      <t>インショクテン</t>
    </rPh>
    <rPh sb="3" eb="5">
      <t>エイギョウ</t>
    </rPh>
    <rPh sb="6" eb="8">
      <t>イッパン</t>
    </rPh>
    <rPh sb="8" eb="10">
      <t>ショクドウ</t>
    </rPh>
    <phoneticPr fontId="3"/>
  </si>
  <si>
    <t>旅館（ＡＢ以外の風俗、簡易宿所、下宿施設）</t>
    <rPh sb="0" eb="2">
      <t>リョカン</t>
    </rPh>
    <rPh sb="5" eb="7">
      <t>イガイ</t>
    </rPh>
    <rPh sb="8" eb="10">
      <t>フウゾク</t>
    </rPh>
    <rPh sb="11" eb="13">
      <t>カンイ</t>
    </rPh>
    <rPh sb="13" eb="15">
      <t>シュクショ</t>
    </rPh>
    <rPh sb="16" eb="18">
      <t>ゲシュク</t>
    </rPh>
    <rPh sb="18" eb="20">
      <t>シセツ</t>
    </rPh>
    <phoneticPr fontId="3"/>
  </si>
  <si>
    <t>飲食店営業（自動車）</t>
    <rPh sb="0" eb="3">
      <t>インショクテン</t>
    </rPh>
    <rPh sb="3" eb="5">
      <t>エイギョウ</t>
    </rPh>
    <rPh sb="6" eb="9">
      <t>ジドウシャ</t>
    </rPh>
    <phoneticPr fontId="3"/>
  </si>
  <si>
    <t>飲食店営業（そうざい）</t>
    <rPh sb="0" eb="2">
      <t>インショク</t>
    </rPh>
    <rPh sb="2" eb="3">
      <t>テン</t>
    </rPh>
    <rPh sb="3" eb="5">
      <t>エイギョウ</t>
    </rPh>
    <phoneticPr fontId="3"/>
  </si>
  <si>
    <t>菓子製造業（簡易製造、自動車）</t>
    <rPh sb="0" eb="2">
      <t>カシ</t>
    </rPh>
    <rPh sb="2" eb="5">
      <t>セイゾウギョウ</t>
    </rPh>
    <rPh sb="6" eb="8">
      <t>カンイ</t>
    </rPh>
    <rPh sb="8" eb="10">
      <t>セイゾウ</t>
    </rPh>
    <rPh sb="11" eb="14">
      <t>ジドウシャ</t>
    </rPh>
    <phoneticPr fontId="3"/>
  </si>
  <si>
    <t>食品の冷凍又は冷蔵業（保管業を除く）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rPh sb="11" eb="13">
      <t>ホカン</t>
    </rPh>
    <rPh sb="13" eb="14">
      <t>ギョウ</t>
    </rPh>
    <rPh sb="15" eb="16">
      <t>ノゾ</t>
    </rPh>
    <phoneticPr fontId="3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</si>
  <si>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3"/>
  </si>
  <si>
    <t>食用油脂製造業</t>
    <rPh sb="0" eb="2">
      <t>ショクヨウ</t>
    </rPh>
    <rPh sb="2" eb="4">
      <t>ユシ</t>
    </rPh>
    <rPh sb="4" eb="7">
      <t>セイゾウギョウ</t>
    </rPh>
    <phoneticPr fontId="3"/>
  </si>
  <si>
    <t>マーガリン・ショートニング製造業</t>
    <rPh sb="13" eb="16">
      <t>セイゾウギョウ</t>
    </rPh>
    <phoneticPr fontId="3"/>
  </si>
  <si>
    <t>醤油製造業</t>
    <rPh sb="0" eb="2">
      <t>ショウユ</t>
    </rPh>
    <rPh sb="2" eb="5">
      <t>セイゾウギョウ</t>
    </rPh>
    <phoneticPr fontId="3"/>
  </si>
  <si>
    <t>ソース類製造業</t>
    <rPh sb="3" eb="4">
      <t>ルイ</t>
    </rPh>
    <rPh sb="4" eb="7">
      <t>セイゾウギョウ</t>
    </rPh>
    <phoneticPr fontId="3"/>
  </si>
  <si>
    <t>酒類製造業</t>
    <rPh sb="0" eb="2">
      <t>シュルイ</t>
    </rPh>
    <rPh sb="2" eb="5">
      <t>セイゾウギョウ</t>
    </rPh>
    <phoneticPr fontId="3"/>
  </si>
  <si>
    <t>かん詰・びん詰食品製造業（承認施設を除く）</t>
    <rPh sb="2" eb="3">
      <t>ヅ</t>
    </rPh>
    <rPh sb="6" eb="7">
      <t>ツ</t>
    </rPh>
    <rPh sb="7" eb="9">
      <t>ショクヒン</t>
    </rPh>
    <rPh sb="9" eb="12">
      <t>セイゾウギョウ</t>
    </rPh>
    <rPh sb="13" eb="15">
      <t>ショウニン</t>
    </rPh>
    <rPh sb="15" eb="17">
      <t>シセツ</t>
    </rPh>
    <rPh sb="18" eb="19">
      <t>ノゾ</t>
    </rPh>
    <phoneticPr fontId="3"/>
  </si>
  <si>
    <t>添加物製造業</t>
    <rPh sb="0" eb="3">
      <t>テンカブツ</t>
    </rPh>
    <rPh sb="3" eb="6">
      <t>セイゾウギョウ</t>
    </rPh>
    <phoneticPr fontId="3"/>
  </si>
  <si>
    <t>Ｅランク</t>
    <phoneticPr fontId="3"/>
  </si>
  <si>
    <t>飲食店営業（そば・うどん、軽食・喫茶）</t>
    <rPh sb="0" eb="3">
      <t>インショクテン</t>
    </rPh>
    <rPh sb="3" eb="5">
      <t>エイギョウ</t>
    </rPh>
    <rPh sb="13" eb="15">
      <t>ケイショク</t>
    </rPh>
    <rPh sb="16" eb="18">
      <t>キッサ</t>
    </rPh>
    <phoneticPr fontId="3"/>
  </si>
  <si>
    <t>飲食店営業（仮設、実演）</t>
    <rPh sb="0" eb="2">
      <t>インショク</t>
    </rPh>
    <rPh sb="2" eb="3">
      <t>テン</t>
    </rPh>
    <rPh sb="3" eb="5">
      <t>エイギョウ</t>
    </rPh>
    <rPh sb="6" eb="8">
      <t>カセツ</t>
    </rPh>
    <rPh sb="9" eb="11">
      <t>ジツエン</t>
    </rPh>
    <phoneticPr fontId="3"/>
  </si>
  <si>
    <t>飲食店営業（自販機）</t>
    <rPh sb="0" eb="2">
      <t>インショク</t>
    </rPh>
    <rPh sb="2" eb="3">
      <t>テン</t>
    </rPh>
    <rPh sb="3" eb="5">
      <t>エイギョウ</t>
    </rPh>
    <rPh sb="6" eb="9">
      <t>ジハンキ</t>
    </rPh>
    <phoneticPr fontId="3"/>
  </si>
  <si>
    <t>飲食店営業（バー、キャバレー、酒場、その他一般飲食店）</t>
    <rPh sb="0" eb="3">
      <t>インショクテン</t>
    </rPh>
    <rPh sb="3" eb="5">
      <t>エイギョウ</t>
    </rPh>
    <rPh sb="15" eb="17">
      <t>サカバ</t>
    </rPh>
    <rPh sb="20" eb="21">
      <t>タ</t>
    </rPh>
    <rPh sb="21" eb="23">
      <t>イッパン</t>
    </rPh>
    <rPh sb="23" eb="25">
      <t>インショク</t>
    </rPh>
    <rPh sb="25" eb="26">
      <t>テン</t>
    </rPh>
    <phoneticPr fontId="3"/>
  </si>
  <si>
    <t>喫茶店営業</t>
    <rPh sb="0" eb="3">
      <t>キッサテン</t>
    </rPh>
    <rPh sb="3" eb="5">
      <t>エイギョウ</t>
    </rPh>
    <phoneticPr fontId="3"/>
  </si>
  <si>
    <t>菓子製造業（仮設・実演）</t>
    <rPh sb="0" eb="2">
      <t>カシ</t>
    </rPh>
    <rPh sb="2" eb="5">
      <t>セイゾウギョウ</t>
    </rPh>
    <rPh sb="6" eb="8">
      <t>カセツ</t>
    </rPh>
    <rPh sb="9" eb="11">
      <t>ジツエン</t>
    </rPh>
    <phoneticPr fontId="3"/>
  </si>
  <si>
    <t>乳類販売業（店頭販売）</t>
    <rPh sb="0" eb="2">
      <t>ニュウルイ</t>
    </rPh>
    <rPh sb="2" eb="5">
      <t>ハンバイギョウ</t>
    </rPh>
    <rPh sb="6" eb="8">
      <t>テントウ</t>
    </rPh>
    <rPh sb="8" eb="10">
      <t>ハンバイ</t>
    </rPh>
    <phoneticPr fontId="3"/>
  </si>
  <si>
    <t>食肉販売業（包装食肉のみ、自動車）</t>
    <rPh sb="0" eb="2">
      <t>ショクニク</t>
    </rPh>
    <rPh sb="2" eb="5">
      <t>ハンバイギョウ</t>
    </rPh>
    <rPh sb="6" eb="8">
      <t>ホウソウ</t>
    </rPh>
    <rPh sb="8" eb="10">
      <t>ショクニク</t>
    </rPh>
    <rPh sb="13" eb="16">
      <t>ジドウシャ</t>
    </rPh>
    <phoneticPr fontId="3"/>
  </si>
  <si>
    <t>魚介類販売業（包装魚介類のみ）</t>
    <rPh sb="0" eb="3">
      <t>ギョカイルイ</t>
    </rPh>
    <rPh sb="3" eb="6">
      <t>ハンバイギョウ</t>
    </rPh>
    <rPh sb="7" eb="9">
      <t>ホウソウ</t>
    </rPh>
    <rPh sb="9" eb="12">
      <t>ギョカイルイ</t>
    </rPh>
    <phoneticPr fontId="3"/>
  </si>
  <si>
    <t>食品の冷凍又は冷蔵業（保管業）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rPh sb="11" eb="13">
      <t>ホカン</t>
    </rPh>
    <rPh sb="13" eb="14">
      <t>ギョウ</t>
    </rPh>
    <phoneticPr fontId="3"/>
  </si>
  <si>
    <t>氷雪製造業（自販機）</t>
    <rPh sb="0" eb="2">
      <t>ヒョウセツ</t>
    </rPh>
    <rPh sb="2" eb="5">
      <t>セイゾウギョウ</t>
    </rPh>
    <rPh sb="6" eb="9">
      <t>ジハンキ</t>
    </rPh>
    <phoneticPr fontId="3"/>
  </si>
  <si>
    <t>氷雪販売業</t>
    <rPh sb="0" eb="2">
      <t>ヒョウセツ</t>
    </rPh>
    <rPh sb="2" eb="5">
      <t>ハンバイギョウ</t>
    </rPh>
    <phoneticPr fontId="3"/>
  </si>
  <si>
    <t>許可施設総計</t>
    <rPh sb="0" eb="2">
      <t>キョカ</t>
    </rPh>
    <rPh sb="2" eb="4">
      <t>シセツ</t>
    </rPh>
    <rPh sb="4" eb="6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</si>
</sst>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11" xfId="2" applyFont="1" applyBorder="1">
      <alignment vertical="center"/>
    </xf>
    <xf numFmtId="0" fontId="5" fillId="0" borderId="11" xfId="2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38" fontId="5" fillId="0" borderId="13" xfId="1" applyFont="1" applyBorder="1">
      <alignment vertical="center"/>
    </xf>
    <xf numFmtId="38" fontId="5" fillId="0" borderId="26" xfId="1" applyFont="1" applyBorder="1">
      <alignment vertical="center"/>
    </xf>
    <xf numFmtId="38" fontId="5" fillId="0" borderId="26" xfId="1" applyFont="1" applyFill="1" applyBorder="1">
      <alignment vertical="center"/>
    </xf>
    <xf numFmtId="38" fontId="5" fillId="0" borderId="27" xfId="1" applyFont="1" applyFill="1" applyBorder="1">
      <alignment vertical="center"/>
    </xf>
    <xf numFmtId="38" fontId="5" fillId="0" borderId="5" xfId="1" applyFont="1" applyFill="1" applyBorder="1">
      <alignment vertical="center"/>
    </xf>
    <xf numFmtId="0" fontId="5" fillId="0" borderId="28" xfId="2" applyFont="1" applyBorder="1" applyAlignment="1">
      <alignment horizontal="center" vertical="center" wrapText="1"/>
    </xf>
    <xf numFmtId="0" fontId="5" fillId="0" borderId="6" xfId="2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38" fontId="5" fillId="0" borderId="31" xfId="1" applyFont="1" applyBorder="1">
      <alignment vertical="center"/>
    </xf>
    <xf numFmtId="38" fontId="5" fillId="0" borderId="32" xfId="1" applyFont="1" applyBorder="1">
      <alignment vertical="center"/>
    </xf>
    <xf numFmtId="38" fontId="5" fillId="0" borderId="32" xfId="1" applyFont="1" applyFill="1" applyBorder="1">
      <alignment vertical="center"/>
    </xf>
    <xf numFmtId="38" fontId="5" fillId="0" borderId="33" xfId="1" applyFont="1" applyBorder="1">
      <alignment vertical="center"/>
    </xf>
    <xf numFmtId="38" fontId="5" fillId="0" borderId="34" xfId="1" applyFont="1" applyFill="1" applyBorder="1">
      <alignment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38" fontId="5" fillId="0" borderId="7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20" xfId="1" applyFont="1" applyFill="1" applyBorder="1">
      <alignment vertical="center"/>
    </xf>
    <xf numFmtId="38" fontId="5" fillId="0" borderId="9" xfId="1" applyFont="1" applyFill="1" applyBorder="1">
      <alignment vertical="center"/>
    </xf>
    <xf numFmtId="0" fontId="5" fillId="0" borderId="22" xfId="2" applyFont="1" applyBorder="1" applyAlignment="1">
      <alignment horizontal="center" vertical="center" wrapText="1"/>
    </xf>
    <xf numFmtId="38" fontId="5" fillId="0" borderId="14" xfId="1" applyFont="1" applyBorder="1">
      <alignment vertical="center"/>
    </xf>
    <xf numFmtId="38" fontId="5" fillId="0" borderId="14" xfId="1" applyFont="1" applyFill="1" applyBorder="1">
      <alignment vertical="center"/>
    </xf>
    <xf numFmtId="0" fontId="5" fillId="0" borderId="28" xfId="2" applyFont="1" applyBorder="1" applyAlignment="1">
      <alignment horizontal="center" vertical="center" wrapText="1"/>
    </xf>
    <xf numFmtId="38" fontId="5" fillId="0" borderId="9" xfId="1" applyFont="1" applyBorder="1">
      <alignment vertical="center"/>
    </xf>
    <xf numFmtId="0" fontId="5" fillId="0" borderId="38" xfId="2" applyFont="1" applyBorder="1">
      <alignment vertical="center"/>
    </xf>
    <xf numFmtId="0" fontId="5" fillId="0" borderId="26" xfId="2" applyFont="1" applyBorder="1">
      <alignment vertical="center"/>
    </xf>
    <xf numFmtId="0" fontId="5" fillId="0" borderId="33" xfId="2" applyFont="1" applyBorder="1">
      <alignment vertical="center"/>
    </xf>
    <xf numFmtId="0" fontId="5" fillId="0" borderId="32" xfId="2" applyFont="1" applyBorder="1">
      <alignment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38" fontId="5" fillId="0" borderId="15" xfId="1" applyFont="1" applyFill="1" applyBorder="1">
      <alignment vertical="center"/>
    </xf>
    <xf numFmtId="38" fontId="5" fillId="0" borderId="39" xfId="1" applyFont="1" applyFill="1" applyBorder="1">
      <alignment vertical="center"/>
    </xf>
    <xf numFmtId="0" fontId="5" fillId="0" borderId="29" xfId="2" applyFont="1" applyBorder="1" applyAlignment="1">
      <alignment vertical="center" shrinkToFit="1"/>
    </xf>
    <xf numFmtId="0" fontId="5" fillId="0" borderId="30" xfId="2" applyFont="1" applyBorder="1" applyAlignment="1">
      <alignment vertical="center" shrinkToFit="1"/>
    </xf>
    <xf numFmtId="38" fontId="5" fillId="0" borderId="4" xfId="1" applyFont="1" applyBorder="1">
      <alignment vertical="center"/>
    </xf>
    <xf numFmtId="38" fontId="5" fillId="0" borderId="4" xfId="1" applyFont="1" applyFill="1" applyBorder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38" fontId="5" fillId="0" borderId="0" xfId="0" applyNumberFormat="1" applyFont="1">
      <alignment vertical="center"/>
    </xf>
    <xf numFmtId="0" fontId="5" fillId="0" borderId="40" xfId="2" applyFont="1" applyBorder="1" applyAlignment="1">
      <alignment vertical="center" shrinkToFit="1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38" fontId="5" fillId="0" borderId="43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44" xfId="1" applyFont="1" applyFill="1" applyBorder="1">
      <alignment vertical="center"/>
    </xf>
    <xf numFmtId="38" fontId="5" fillId="0" borderId="3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_１６業務年報" xfId="2" xr:uid="{678A5BC7-B4EE-43FF-B726-D96E0B3EB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1F65-6B46-4F46-909D-B0509537CA6D}">
  <sheetPr>
    <tabColor rgb="FFFFFF00"/>
    <pageSetUpPr fitToPage="1"/>
  </sheetPr>
  <dimension ref="B1:S79"/>
  <sheetViews>
    <sheetView tabSelected="1" view="pageBreakPreview" zoomScale="60" zoomScaleNormal="80" workbookViewId="0">
      <selection activeCell="W23" sqref="W23"/>
    </sheetView>
  </sheetViews>
  <sheetFormatPr defaultColWidth="9" defaultRowHeight="12" x14ac:dyDescent="0.2"/>
  <cols>
    <col min="1" max="1" width="1.21875" style="1" customWidth="1"/>
    <col min="2" max="2" width="10.6640625" style="1" customWidth="1"/>
    <col min="3" max="5" width="6.6640625" style="1" customWidth="1"/>
    <col min="6" max="6" width="7" style="1" customWidth="1"/>
    <col min="7" max="16" width="6.6640625" style="1" customWidth="1"/>
    <col min="17" max="17" width="7.44140625" style="1" customWidth="1"/>
    <col min="18" max="16384" width="9" style="1"/>
  </cols>
  <sheetData>
    <row r="1" spans="2:18" s="4" customFormat="1" ht="18.75" customHeight="1" thickBot="1" x14ac:dyDescent="0.25">
      <c r="B1" s="3" t="s">
        <v>1</v>
      </c>
      <c r="C1" s="3"/>
      <c r="O1" s="2" t="s">
        <v>0</v>
      </c>
      <c r="P1" s="2"/>
      <c r="Q1" s="2"/>
    </row>
    <row r="2" spans="2:18" s="13" customFormat="1" ht="17.25" customHeight="1" x14ac:dyDescent="0.2">
      <c r="B2" s="5"/>
      <c r="C2" s="6" t="s">
        <v>2</v>
      </c>
      <c r="D2" s="7"/>
      <c r="E2" s="7"/>
      <c r="F2" s="7"/>
      <c r="G2" s="8"/>
      <c r="H2" s="9" t="s">
        <v>3</v>
      </c>
      <c r="I2" s="10"/>
      <c r="J2" s="10"/>
      <c r="K2" s="10"/>
      <c r="L2" s="10"/>
      <c r="M2" s="10"/>
      <c r="N2" s="10"/>
      <c r="O2" s="10"/>
      <c r="P2" s="11"/>
      <c r="Q2" s="12" t="s">
        <v>4</v>
      </c>
    </row>
    <row r="3" spans="2:18" s="13" customFormat="1" ht="17.25" customHeight="1" thickBot="1" x14ac:dyDescent="0.25">
      <c r="B3" s="14"/>
      <c r="C3" s="14"/>
      <c r="D3" s="15"/>
      <c r="E3" s="15"/>
      <c r="F3" s="15"/>
      <c r="G3" s="16"/>
      <c r="H3" s="17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11</v>
      </c>
      <c r="O3" s="18" t="s">
        <v>12</v>
      </c>
      <c r="P3" s="19" t="s">
        <v>13</v>
      </c>
      <c r="Q3" s="20"/>
      <c r="R3" s="21"/>
    </row>
    <row r="4" spans="2:18" s="13" customFormat="1" ht="17.25" customHeight="1" x14ac:dyDescent="0.2">
      <c r="B4" s="22" t="s">
        <v>14</v>
      </c>
      <c r="C4" s="23" t="s">
        <v>15</v>
      </c>
      <c r="D4" s="24"/>
      <c r="E4" s="24"/>
      <c r="F4" s="24"/>
      <c r="G4" s="25"/>
      <c r="H4" s="26">
        <v>0</v>
      </c>
      <c r="I4" s="27">
        <v>8</v>
      </c>
      <c r="J4" s="27">
        <v>1</v>
      </c>
      <c r="K4" s="27">
        <v>0</v>
      </c>
      <c r="L4" s="28">
        <v>1</v>
      </c>
      <c r="M4" s="27">
        <v>2</v>
      </c>
      <c r="N4" s="27">
        <v>2</v>
      </c>
      <c r="O4" s="27">
        <v>0</v>
      </c>
      <c r="P4" s="29">
        <f t="shared" ref="P4:P68" si="0">SUM(H4:O4)</f>
        <v>14</v>
      </c>
      <c r="Q4" s="30">
        <v>9</v>
      </c>
    </row>
    <row r="5" spans="2:18" s="13" customFormat="1" ht="17.25" customHeight="1" x14ac:dyDescent="0.2">
      <c r="B5" s="31"/>
      <c r="C5" s="32" t="s">
        <v>16</v>
      </c>
      <c r="D5" s="33"/>
      <c r="E5" s="33"/>
      <c r="F5" s="33"/>
      <c r="G5" s="34"/>
      <c r="H5" s="35">
        <v>0</v>
      </c>
      <c r="I5" s="36">
        <v>2</v>
      </c>
      <c r="J5" s="36">
        <v>2</v>
      </c>
      <c r="K5" s="36">
        <v>0</v>
      </c>
      <c r="L5" s="37">
        <v>0</v>
      </c>
      <c r="M5" s="36">
        <v>3</v>
      </c>
      <c r="N5" s="36">
        <v>0</v>
      </c>
      <c r="O5" s="36">
        <v>0</v>
      </c>
      <c r="P5" s="29">
        <f t="shared" si="0"/>
        <v>7</v>
      </c>
      <c r="Q5" s="30">
        <v>5</v>
      </c>
    </row>
    <row r="6" spans="2:18" s="13" customFormat="1" ht="17.25" customHeight="1" x14ac:dyDescent="0.2">
      <c r="B6" s="31"/>
      <c r="C6" s="32" t="s">
        <v>17</v>
      </c>
      <c r="D6" s="33"/>
      <c r="E6" s="33"/>
      <c r="F6" s="33"/>
      <c r="G6" s="34"/>
      <c r="H6" s="38">
        <v>0</v>
      </c>
      <c r="I6" s="36">
        <v>0</v>
      </c>
      <c r="J6" s="36">
        <v>3</v>
      </c>
      <c r="K6" s="36">
        <v>1</v>
      </c>
      <c r="L6" s="37">
        <v>1</v>
      </c>
      <c r="M6" s="36">
        <v>3</v>
      </c>
      <c r="N6" s="36">
        <v>4</v>
      </c>
      <c r="O6" s="36">
        <v>0</v>
      </c>
      <c r="P6" s="29">
        <f t="shared" si="0"/>
        <v>12</v>
      </c>
      <c r="Q6" s="30">
        <v>9</v>
      </c>
    </row>
    <row r="7" spans="2:18" s="13" customFormat="1" ht="17.25" customHeight="1" x14ac:dyDescent="0.2">
      <c r="B7" s="31"/>
      <c r="C7" s="32" t="s">
        <v>18</v>
      </c>
      <c r="D7" s="33"/>
      <c r="E7" s="33"/>
      <c r="F7" s="33"/>
      <c r="G7" s="34"/>
      <c r="H7" s="38">
        <v>0</v>
      </c>
      <c r="I7" s="36">
        <v>0</v>
      </c>
      <c r="J7" s="36">
        <v>2</v>
      </c>
      <c r="K7" s="36">
        <v>0</v>
      </c>
      <c r="L7" s="37">
        <v>0</v>
      </c>
      <c r="M7" s="36">
        <v>0</v>
      </c>
      <c r="N7" s="36">
        <v>0</v>
      </c>
      <c r="O7" s="36">
        <v>3</v>
      </c>
      <c r="P7" s="29">
        <f t="shared" si="0"/>
        <v>5</v>
      </c>
      <c r="Q7" s="30">
        <v>5</v>
      </c>
    </row>
    <row r="8" spans="2:18" s="13" customFormat="1" ht="17.25" customHeight="1" x14ac:dyDescent="0.2">
      <c r="B8" s="31"/>
      <c r="C8" s="32" t="s">
        <v>19</v>
      </c>
      <c r="D8" s="33"/>
      <c r="E8" s="33"/>
      <c r="F8" s="33"/>
      <c r="G8" s="34"/>
      <c r="H8" s="38">
        <v>0</v>
      </c>
      <c r="I8" s="36">
        <v>0</v>
      </c>
      <c r="J8" s="36">
        <v>2</v>
      </c>
      <c r="K8" s="36">
        <v>0</v>
      </c>
      <c r="L8" s="37">
        <v>2</v>
      </c>
      <c r="M8" s="36">
        <v>2</v>
      </c>
      <c r="N8" s="36">
        <v>0</v>
      </c>
      <c r="O8" s="36">
        <v>0</v>
      </c>
      <c r="P8" s="29">
        <f t="shared" si="0"/>
        <v>6</v>
      </c>
      <c r="Q8" s="30">
        <v>3</v>
      </c>
    </row>
    <row r="9" spans="2:18" s="13" customFormat="1" ht="17.25" customHeight="1" x14ac:dyDescent="0.2">
      <c r="B9" s="31"/>
      <c r="C9" s="32" t="s">
        <v>20</v>
      </c>
      <c r="D9" s="33"/>
      <c r="E9" s="33"/>
      <c r="F9" s="33"/>
      <c r="G9" s="34"/>
      <c r="H9" s="38">
        <v>3</v>
      </c>
      <c r="I9" s="36">
        <v>1</v>
      </c>
      <c r="J9" s="36">
        <v>15</v>
      </c>
      <c r="K9" s="36">
        <v>14</v>
      </c>
      <c r="L9" s="37">
        <v>17</v>
      </c>
      <c r="M9" s="36">
        <v>2</v>
      </c>
      <c r="N9" s="36">
        <v>11</v>
      </c>
      <c r="O9" s="36">
        <v>0</v>
      </c>
      <c r="P9" s="29">
        <f t="shared" si="0"/>
        <v>63</v>
      </c>
      <c r="Q9" s="30">
        <v>38</v>
      </c>
    </row>
    <row r="10" spans="2:18" s="13" customFormat="1" ht="17.25" customHeight="1" x14ac:dyDescent="0.2">
      <c r="B10" s="31"/>
      <c r="C10" s="32" t="s">
        <v>21</v>
      </c>
      <c r="D10" s="33"/>
      <c r="E10" s="33"/>
      <c r="F10" s="33"/>
      <c r="G10" s="34"/>
      <c r="H10" s="38">
        <v>11</v>
      </c>
      <c r="I10" s="36">
        <v>0</v>
      </c>
      <c r="J10" s="36">
        <v>0</v>
      </c>
      <c r="K10" s="36">
        <v>1</v>
      </c>
      <c r="L10" s="37">
        <v>3</v>
      </c>
      <c r="M10" s="36">
        <v>9</v>
      </c>
      <c r="N10" s="36">
        <v>4</v>
      </c>
      <c r="O10" s="36">
        <v>0</v>
      </c>
      <c r="P10" s="29">
        <f t="shared" si="0"/>
        <v>28</v>
      </c>
      <c r="Q10" s="30">
        <v>14</v>
      </c>
    </row>
    <row r="11" spans="2:18" s="13" customFormat="1" ht="17.25" customHeight="1" x14ac:dyDescent="0.2">
      <c r="B11" s="31"/>
      <c r="C11" s="32" t="s">
        <v>22</v>
      </c>
      <c r="D11" s="33"/>
      <c r="E11" s="33"/>
      <c r="F11" s="33"/>
      <c r="G11" s="34"/>
      <c r="H11" s="38">
        <v>0</v>
      </c>
      <c r="I11" s="36">
        <v>0</v>
      </c>
      <c r="J11" s="36">
        <v>16</v>
      </c>
      <c r="K11" s="36">
        <v>0</v>
      </c>
      <c r="L11" s="37">
        <v>3</v>
      </c>
      <c r="M11" s="36">
        <v>6</v>
      </c>
      <c r="N11" s="36">
        <v>0</v>
      </c>
      <c r="O11" s="36">
        <v>0</v>
      </c>
      <c r="P11" s="29">
        <f t="shared" si="0"/>
        <v>25</v>
      </c>
      <c r="Q11" s="39">
        <v>6</v>
      </c>
    </row>
    <row r="12" spans="2:18" s="13" customFormat="1" ht="17.25" customHeight="1" thickBot="1" x14ac:dyDescent="0.25">
      <c r="B12" s="40"/>
      <c r="C12" s="41" t="s">
        <v>23</v>
      </c>
      <c r="D12" s="42"/>
      <c r="E12" s="42"/>
      <c r="F12" s="42"/>
      <c r="G12" s="43"/>
      <c r="H12" s="44">
        <f>SUM(H4:H11)</f>
        <v>14</v>
      </c>
      <c r="I12" s="45">
        <f t="shared" ref="I12:O12" si="1">SUM(I4:I11)</f>
        <v>11</v>
      </c>
      <c r="J12" s="45">
        <f t="shared" si="1"/>
        <v>41</v>
      </c>
      <c r="K12" s="45">
        <f t="shared" si="1"/>
        <v>16</v>
      </c>
      <c r="L12" s="45">
        <f t="shared" si="1"/>
        <v>27</v>
      </c>
      <c r="M12" s="45">
        <f t="shared" si="1"/>
        <v>27</v>
      </c>
      <c r="N12" s="45">
        <f t="shared" si="1"/>
        <v>21</v>
      </c>
      <c r="O12" s="46">
        <f t="shared" si="1"/>
        <v>3</v>
      </c>
      <c r="P12" s="47">
        <f t="shared" si="0"/>
        <v>160</v>
      </c>
      <c r="Q12" s="48">
        <f>SUM(Q4:Q11)</f>
        <v>89</v>
      </c>
    </row>
    <row r="13" spans="2:18" s="13" customFormat="1" ht="17.25" customHeight="1" x14ac:dyDescent="0.2">
      <c r="B13" s="49" t="s">
        <v>24</v>
      </c>
      <c r="C13" s="23" t="s">
        <v>25</v>
      </c>
      <c r="D13" s="24"/>
      <c r="E13" s="24"/>
      <c r="F13" s="24"/>
      <c r="G13" s="25"/>
      <c r="H13" s="26">
        <v>9</v>
      </c>
      <c r="I13" s="50">
        <v>19</v>
      </c>
      <c r="J13" s="50">
        <v>22</v>
      </c>
      <c r="K13" s="50">
        <v>9</v>
      </c>
      <c r="L13" s="51">
        <v>2</v>
      </c>
      <c r="M13" s="50">
        <v>14</v>
      </c>
      <c r="N13" s="50">
        <v>11</v>
      </c>
      <c r="O13" s="50">
        <v>32</v>
      </c>
      <c r="P13" s="29">
        <f t="shared" si="0"/>
        <v>118</v>
      </c>
      <c r="Q13" s="30">
        <v>231</v>
      </c>
    </row>
    <row r="14" spans="2:18" s="13" customFormat="1" ht="17.25" customHeight="1" x14ac:dyDescent="0.2">
      <c r="B14" s="31"/>
      <c r="C14" s="32" t="s">
        <v>26</v>
      </c>
      <c r="D14" s="33"/>
      <c r="E14" s="33"/>
      <c r="F14" s="33"/>
      <c r="G14" s="34"/>
      <c r="H14" s="38">
        <v>2</v>
      </c>
      <c r="I14" s="36">
        <v>8</v>
      </c>
      <c r="J14" s="36">
        <v>1</v>
      </c>
      <c r="K14" s="36">
        <v>2</v>
      </c>
      <c r="L14" s="37">
        <v>11</v>
      </c>
      <c r="M14" s="36">
        <v>6</v>
      </c>
      <c r="N14" s="36">
        <v>4</v>
      </c>
      <c r="O14" s="36">
        <v>3</v>
      </c>
      <c r="P14" s="29">
        <f t="shared" si="0"/>
        <v>37</v>
      </c>
      <c r="Q14" s="30">
        <v>74</v>
      </c>
    </row>
    <row r="15" spans="2:18" s="13" customFormat="1" ht="17.25" customHeight="1" x14ac:dyDescent="0.2">
      <c r="B15" s="31"/>
      <c r="C15" s="32" t="s">
        <v>27</v>
      </c>
      <c r="D15" s="33"/>
      <c r="E15" s="33"/>
      <c r="F15" s="33"/>
      <c r="G15" s="34"/>
      <c r="H15" s="38">
        <v>4</v>
      </c>
      <c r="I15" s="36">
        <v>38</v>
      </c>
      <c r="J15" s="36">
        <v>37</v>
      </c>
      <c r="K15" s="36">
        <v>6</v>
      </c>
      <c r="L15" s="37">
        <v>43</v>
      </c>
      <c r="M15" s="36">
        <v>33</v>
      </c>
      <c r="N15" s="36">
        <v>30</v>
      </c>
      <c r="O15" s="36">
        <v>4</v>
      </c>
      <c r="P15" s="29">
        <f t="shared" si="0"/>
        <v>195</v>
      </c>
      <c r="Q15" s="30">
        <v>372</v>
      </c>
    </row>
    <row r="16" spans="2:18" s="13" customFormat="1" ht="17.25" customHeight="1" x14ac:dyDescent="0.2">
      <c r="B16" s="31"/>
      <c r="C16" s="32" t="s">
        <v>28</v>
      </c>
      <c r="D16" s="33"/>
      <c r="E16" s="33"/>
      <c r="F16" s="33"/>
      <c r="G16" s="34"/>
      <c r="H16" s="38">
        <v>0</v>
      </c>
      <c r="I16" s="36">
        <v>0</v>
      </c>
      <c r="J16" s="36">
        <v>31</v>
      </c>
      <c r="K16" s="36">
        <v>1</v>
      </c>
      <c r="L16" s="37">
        <v>2</v>
      </c>
      <c r="M16" s="36">
        <v>1</v>
      </c>
      <c r="N16" s="36">
        <v>0</v>
      </c>
      <c r="O16" s="36">
        <v>4</v>
      </c>
      <c r="P16" s="29">
        <f t="shared" si="0"/>
        <v>39</v>
      </c>
      <c r="Q16" s="30">
        <v>101</v>
      </c>
    </row>
    <row r="17" spans="2:17" s="13" customFormat="1" ht="17.25" customHeight="1" x14ac:dyDescent="0.2">
      <c r="B17" s="31"/>
      <c r="C17" s="32" t="s">
        <v>29</v>
      </c>
      <c r="D17" s="33"/>
      <c r="E17" s="33"/>
      <c r="F17" s="33"/>
      <c r="G17" s="34"/>
      <c r="H17" s="38">
        <v>8</v>
      </c>
      <c r="I17" s="36">
        <v>7</v>
      </c>
      <c r="J17" s="36">
        <v>6</v>
      </c>
      <c r="K17" s="36">
        <v>18</v>
      </c>
      <c r="L17" s="37">
        <v>4</v>
      </c>
      <c r="M17" s="36">
        <v>2</v>
      </c>
      <c r="N17" s="36">
        <v>44</v>
      </c>
      <c r="O17" s="36">
        <v>4</v>
      </c>
      <c r="P17" s="29">
        <f t="shared" si="0"/>
        <v>93</v>
      </c>
      <c r="Q17" s="30">
        <v>130</v>
      </c>
    </row>
    <row r="18" spans="2:17" s="13" customFormat="1" ht="17.25" customHeight="1" x14ac:dyDescent="0.2">
      <c r="B18" s="31"/>
      <c r="C18" s="32" t="s">
        <v>30</v>
      </c>
      <c r="D18" s="33"/>
      <c r="E18" s="33"/>
      <c r="F18" s="33"/>
      <c r="G18" s="34"/>
      <c r="H18" s="38">
        <v>0</v>
      </c>
      <c r="I18" s="36">
        <v>0</v>
      </c>
      <c r="J18" s="36">
        <v>0</v>
      </c>
      <c r="K18" s="36">
        <v>0</v>
      </c>
      <c r="L18" s="37">
        <v>0</v>
      </c>
      <c r="M18" s="36">
        <v>0</v>
      </c>
      <c r="N18" s="36">
        <v>0</v>
      </c>
      <c r="O18" s="36">
        <v>0</v>
      </c>
      <c r="P18" s="29">
        <f t="shared" si="0"/>
        <v>0</v>
      </c>
      <c r="Q18" s="30">
        <v>6</v>
      </c>
    </row>
    <row r="19" spans="2:17" s="13" customFormat="1" ht="17.25" customHeight="1" x14ac:dyDescent="0.2">
      <c r="B19" s="31"/>
      <c r="C19" s="32" t="s">
        <v>31</v>
      </c>
      <c r="D19" s="33"/>
      <c r="E19" s="33"/>
      <c r="F19" s="33"/>
      <c r="G19" s="34"/>
      <c r="H19" s="38">
        <v>3</v>
      </c>
      <c r="I19" s="36">
        <v>0</v>
      </c>
      <c r="J19" s="36">
        <v>2</v>
      </c>
      <c r="K19" s="36">
        <v>4</v>
      </c>
      <c r="L19" s="37">
        <v>1</v>
      </c>
      <c r="M19" s="36">
        <v>0</v>
      </c>
      <c r="N19" s="36">
        <v>1</v>
      </c>
      <c r="O19" s="36">
        <v>0</v>
      </c>
      <c r="P19" s="29">
        <f t="shared" si="0"/>
        <v>11</v>
      </c>
      <c r="Q19" s="30">
        <v>17</v>
      </c>
    </row>
    <row r="20" spans="2:17" s="13" customFormat="1" ht="17.25" customHeight="1" x14ac:dyDescent="0.2">
      <c r="B20" s="31"/>
      <c r="C20" s="32" t="s">
        <v>32</v>
      </c>
      <c r="D20" s="33"/>
      <c r="E20" s="33"/>
      <c r="F20" s="33"/>
      <c r="G20" s="34"/>
      <c r="H20" s="38">
        <v>0</v>
      </c>
      <c r="I20" s="36">
        <v>0</v>
      </c>
      <c r="J20" s="36">
        <v>2</v>
      </c>
      <c r="K20" s="36">
        <v>4</v>
      </c>
      <c r="L20" s="37">
        <v>0</v>
      </c>
      <c r="M20" s="36">
        <v>0</v>
      </c>
      <c r="N20" s="36">
        <v>2</v>
      </c>
      <c r="O20" s="36">
        <v>0</v>
      </c>
      <c r="P20" s="29">
        <f t="shared" si="0"/>
        <v>8</v>
      </c>
      <c r="Q20" s="30">
        <v>8</v>
      </c>
    </row>
    <row r="21" spans="2:17" s="13" customFormat="1" ht="17.25" customHeight="1" x14ac:dyDescent="0.2">
      <c r="B21" s="31"/>
      <c r="C21" s="32" t="s">
        <v>33</v>
      </c>
      <c r="D21" s="33"/>
      <c r="E21" s="33"/>
      <c r="F21" s="33"/>
      <c r="G21" s="34"/>
      <c r="H21" s="38">
        <v>25</v>
      </c>
      <c r="I21" s="36">
        <v>46</v>
      </c>
      <c r="J21" s="36">
        <v>100</v>
      </c>
      <c r="K21" s="36">
        <v>46</v>
      </c>
      <c r="L21" s="37">
        <v>66</v>
      </c>
      <c r="M21" s="36">
        <v>72</v>
      </c>
      <c r="N21" s="36">
        <v>76</v>
      </c>
      <c r="O21" s="36">
        <v>31</v>
      </c>
      <c r="P21" s="29">
        <f t="shared" si="0"/>
        <v>462</v>
      </c>
      <c r="Q21" s="30">
        <v>975</v>
      </c>
    </row>
    <row r="22" spans="2:17" s="13" customFormat="1" ht="17.25" customHeight="1" x14ac:dyDescent="0.2">
      <c r="B22" s="31"/>
      <c r="C22" s="32" t="s">
        <v>34</v>
      </c>
      <c r="D22" s="33"/>
      <c r="E22" s="33"/>
      <c r="F22" s="33"/>
      <c r="G22" s="34"/>
      <c r="H22" s="38">
        <v>2</v>
      </c>
      <c r="I22" s="36">
        <v>0</v>
      </c>
      <c r="J22" s="36">
        <v>0</v>
      </c>
      <c r="K22" s="36">
        <v>0</v>
      </c>
      <c r="L22" s="37">
        <v>0</v>
      </c>
      <c r="M22" s="36">
        <v>0</v>
      </c>
      <c r="N22" s="36">
        <v>0</v>
      </c>
      <c r="O22" s="36">
        <v>0</v>
      </c>
      <c r="P22" s="29">
        <f t="shared" si="0"/>
        <v>2</v>
      </c>
      <c r="Q22" s="30">
        <v>6</v>
      </c>
    </row>
    <row r="23" spans="2:17" s="13" customFormat="1" ht="17.25" customHeight="1" x14ac:dyDescent="0.2">
      <c r="B23" s="31"/>
      <c r="C23" s="32" t="s">
        <v>35</v>
      </c>
      <c r="D23" s="33"/>
      <c r="E23" s="33"/>
      <c r="F23" s="33"/>
      <c r="G23" s="34"/>
      <c r="H23" s="38">
        <v>3</v>
      </c>
      <c r="I23" s="36">
        <v>1</v>
      </c>
      <c r="J23" s="36">
        <v>4</v>
      </c>
      <c r="K23" s="36">
        <v>2</v>
      </c>
      <c r="L23" s="37">
        <v>7</v>
      </c>
      <c r="M23" s="36">
        <v>2</v>
      </c>
      <c r="N23" s="36">
        <v>1</v>
      </c>
      <c r="O23" s="36">
        <v>0</v>
      </c>
      <c r="P23" s="29">
        <f t="shared" si="0"/>
        <v>20</v>
      </c>
      <c r="Q23" s="30">
        <v>31</v>
      </c>
    </row>
    <row r="24" spans="2:17" s="13" customFormat="1" ht="17.25" customHeight="1" x14ac:dyDescent="0.2">
      <c r="B24" s="31"/>
      <c r="C24" s="32" t="s">
        <v>36</v>
      </c>
      <c r="D24" s="33"/>
      <c r="E24" s="33"/>
      <c r="F24" s="33"/>
      <c r="G24" s="34"/>
      <c r="H24" s="38">
        <v>0</v>
      </c>
      <c r="I24" s="36">
        <v>0</v>
      </c>
      <c r="J24" s="36">
        <v>30</v>
      </c>
      <c r="K24" s="36">
        <v>3</v>
      </c>
      <c r="L24" s="37">
        <v>5</v>
      </c>
      <c r="M24" s="36">
        <v>2</v>
      </c>
      <c r="N24" s="36">
        <v>0</v>
      </c>
      <c r="O24" s="36">
        <v>0</v>
      </c>
      <c r="P24" s="29">
        <f t="shared" si="0"/>
        <v>40</v>
      </c>
      <c r="Q24" s="30">
        <v>17</v>
      </c>
    </row>
    <row r="25" spans="2:17" s="13" customFormat="1" ht="17.25" customHeight="1" x14ac:dyDescent="0.2">
      <c r="B25" s="31"/>
      <c r="C25" s="32" t="s">
        <v>37</v>
      </c>
      <c r="D25" s="33"/>
      <c r="E25" s="33"/>
      <c r="F25" s="33"/>
      <c r="G25" s="34"/>
      <c r="H25" s="38">
        <v>0</v>
      </c>
      <c r="I25" s="36">
        <v>2</v>
      </c>
      <c r="J25" s="36">
        <v>48</v>
      </c>
      <c r="K25" s="36">
        <v>62</v>
      </c>
      <c r="L25" s="37">
        <v>29</v>
      </c>
      <c r="M25" s="36">
        <v>10</v>
      </c>
      <c r="N25" s="36">
        <v>13</v>
      </c>
      <c r="O25" s="36">
        <v>3</v>
      </c>
      <c r="P25" s="29">
        <f t="shared" si="0"/>
        <v>167</v>
      </c>
      <c r="Q25" s="30">
        <v>179</v>
      </c>
    </row>
    <row r="26" spans="2:17" s="13" customFormat="1" ht="17.25" customHeight="1" x14ac:dyDescent="0.2">
      <c r="B26" s="31"/>
      <c r="C26" s="32" t="s">
        <v>38</v>
      </c>
      <c r="D26" s="33"/>
      <c r="E26" s="33"/>
      <c r="F26" s="33"/>
      <c r="G26" s="34"/>
      <c r="H26" s="38">
        <v>0</v>
      </c>
      <c r="I26" s="36">
        <v>2</v>
      </c>
      <c r="J26" s="36">
        <v>1</v>
      </c>
      <c r="K26" s="36">
        <v>2</v>
      </c>
      <c r="L26" s="37">
        <v>3</v>
      </c>
      <c r="M26" s="36">
        <v>5</v>
      </c>
      <c r="N26" s="36">
        <v>7</v>
      </c>
      <c r="O26" s="36">
        <v>0</v>
      </c>
      <c r="P26" s="29">
        <f t="shared" si="0"/>
        <v>20</v>
      </c>
      <c r="Q26" s="30">
        <v>20</v>
      </c>
    </row>
    <row r="27" spans="2:17" s="13" customFormat="1" ht="17.25" customHeight="1" x14ac:dyDescent="0.2">
      <c r="B27" s="31"/>
      <c r="C27" s="32" t="s">
        <v>39</v>
      </c>
      <c r="D27" s="33"/>
      <c r="E27" s="33"/>
      <c r="F27" s="33"/>
      <c r="G27" s="34"/>
      <c r="H27" s="38">
        <v>0</v>
      </c>
      <c r="I27" s="36">
        <v>13</v>
      </c>
      <c r="J27" s="36">
        <v>0</v>
      </c>
      <c r="K27" s="36">
        <v>0</v>
      </c>
      <c r="L27" s="37">
        <v>0</v>
      </c>
      <c r="M27" s="36">
        <v>8</v>
      </c>
      <c r="N27" s="36">
        <v>11</v>
      </c>
      <c r="O27" s="36">
        <v>0</v>
      </c>
      <c r="P27" s="29">
        <f t="shared" si="0"/>
        <v>32</v>
      </c>
      <c r="Q27" s="30">
        <v>52</v>
      </c>
    </row>
    <row r="28" spans="2:17" s="13" customFormat="1" ht="17.25" customHeight="1" x14ac:dyDescent="0.2">
      <c r="B28" s="31"/>
      <c r="C28" s="32" t="s">
        <v>40</v>
      </c>
      <c r="D28" s="33"/>
      <c r="E28" s="33"/>
      <c r="F28" s="33"/>
      <c r="G28" s="34"/>
      <c r="H28" s="38">
        <v>3</v>
      </c>
      <c r="I28" s="36">
        <v>2</v>
      </c>
      <c r="J28" s="36">
        <v>8</v>
      </c>
      <c r="K28" s="36">
        <v>17</v>
      </c>
      <c r="L28" s="37">
        <v>5</v>
      </c>
      <c r="M28" s="36">
        <v>3</v>
      </c>
      <c r="N28" s="36">
        <v>1</v>
      </c>
      <c r="O28" s="36">
        <v>4</v>
      </c>
      <c r="P28" s="29">
        <f t="shared" si="0"/>
        <v>43</v>
      </c>
      <c r="Q28" s="30">
        <v>41</v>
      </c>
    </row>
    <row r="29" spans="2:17" s="13" customFormat="1" ht="17.25" customHeight="1" x14ac:dyDescent="0.2">
      <c r="B29" s="31"/>
      <c r="C29" s="32" t="s">
        <v>41</v>
      </c>
      <c r="D29" s="33"/>
      <c r="E29" s="33"/>
      <c r="F29" s="33"/>
      <c r="G29" s="34"/>
      <c r="H29" s="38">
        <v>2</v>
      </c>
      <c r="I29" s="36">
        <v>1</v>
      </c>
      <c r="J29" s="36">
        <v>12</v>
      </c>
      <c r="K29" s="36">
        <v>0</v>
      </c>
      <c r="L29" s="37">
        <v>5</v>
      </c>
      <c r="M29" s="36">
        <v>2</v>
      </c>
      <c r="N29" s="36">
        <v>0</v>
      </c>
      <c r="O29" s="36">
        <v>0</v>
      </c>
      <c r="P29" s="29">
        <f t="shared" si="0"/>
        <v>22</v>
      </c>
      <c r="Q29" s="30">
        <v>12</v>
      </c>
    </row>
    <row r="30" spans="2:17" s="13" customFormat="1" ht="17.25" customHeight="1" x14ac:dyDescent="0.2">
      <c r="B30" s="31"/>
      <c r="C30" s="32" t="s">
        <v>42</v>
      </c>
      <c r="D30" s="33"/>
      <c r="E30" s="33"/>
      <c r="F30" s="33"/>
      <c r="G30" s="34"/>
      <c r="H30" s="38">
        <v>5</v>
      </c>
      <c r="I30" s="36">
        <v>6</v>
      </c>
      <c r="J30" s="36">
        <v>4</v>
      </c>
      <c r="K30" s="36">
        <v>4</v>
      </c>
      <c r="L30" s="37">
        <v>5</v>
      </c>
      <c r="M30" s="36">
        <v>5</v>
      </c>
      <c r="N30" s="36">
        <v>12</v>
      </c>
      <c r="O30" s="36">
        <v>1</v>
      </c>
      <c r="P30" s="29">
        <f t="shared" si="0"/>
        <v>42</v>
      </c>
      <c r="Q30" s="30">
        <v>88</v>
      </c>
    </row>
    <row r="31" spans="2:17" s="13" customFormat="1" ht="17.25" customHeight="1" x14ac:dyDescent="0.2">
      <c r="B31" s="31"/>
      <c r="C31" s="32" t="s">
        <v>43</v>
      </c>
      <c r="D31" s="33"/>
      <c r="E31" s="33"/>
      <c r="F31" s="33"/>
      <c r="G31" s="34"/>
      <c r="H31" s="38">
        <v>33</v>
      </c>
      <c r="I31" s="36">
        <v>23</v>
      </c>
      <c r="J31" s="36">
        <v>93</v>
      </c>
      <c r="K31" s="36">
        <v>49</v>
      </c>
      <c r="L31" s="37">
        <v>83</v>
      </c>
      <c r="M31" s="36">
        <v>61</v>
      </c>
      <c r="N31" s="36">
        <v>56</v>
      </c>
      <c r="O31" s="36">
        <v>34</v>
      </c>
      <c r="P31" s="29">
        <f t="shared" si="0"/>
        <v>432</v>
      </c>
      <c r="Q31" s="39">
        <v>718</v>
      </c>
    </row>
    <row r="32" spans="2:17" s="13" customFormat="1" ht="17.25" customHeight="1" thickBot="1" x14ac:dyDescent="0.25">
      <c r="B32" s="52"/>
      <c r="C32" s="41" t="s">
        <v>23</v>
      </c>
      <c r="D32" s="42"/>
      <c r="E32" s="42"/>
      <c r="F32" s="42"/>
      <c r="G32" s="43"/>
      <c r="H32" s="44">
        <f>SUM(H13:H31)</f>
        <v>99</v>
      </c>
      <c r="I32" s="45">
        <f t="shared" ref="I32:O32" si="2">SUM(I13:I31)</f>
        <v>168</v>
      </c>
      <c r="J32" s="45">
        <f t="shared" si="2"/>
        <v>401</v>
      </c>
      <c r="K32" s="45">
        <f t="shared" si="2"/>
        <v>229</v>
      </c>
      <c r="L32" s="45">
        <f t="shared" si="2"/>
        <v>271</v>
      </c>
      <c r="M32" s="53">
        <f t="shared" si="2"/>
        <v>226</v>
      </c>
      <c r="N32" s="44">
        <f t="shared" si="2"/>
        <v>269</v>
      </c>
      <c r="O32" s="46">
        <f t="shared" si="2"/>
        <v>120</v>
      </c>
      <c r="P32" s="47">
        <f>SUM(P13:P31)</f>
        <v>1783</v>
      </c>
      <c r="Q32" s="48">
        <f>SUM(Q13:Q31)</f>
        <v>3078</v>
      </c>
    </row>
    <row r="33" spans="2:17" s="13" customFormat="1" ht="17.25" customHeight="1" x14ac:dyDescent="0.2">
      <c r="B33" s="49" t="s">
        <v>44</v>
      </c>
      <c r="C33" s="23" t="s">
        <v>45</v>
      </c>
      <c r="D33" s="24"/>
      <c r="E33" s="24"/>
      <c r="F33" s="24"/>
      <c r="G33" s="25"/>
      <c r="H33" s="54">
        <v>9</v>
      </c>
      <c r="I33" s="55">
        <v>6</v>
      </c>
      <c r="J33" s="55">
        <v>5</v>
      </c>
      <c r="K33" s="55">
        <v>1</v>
      </c>
      <c r="L33" s="55">
        <v>4</v>
      </c>
      <c r="M33" s="55">
        <v>6</v>
      </c>
      <c r="N33" s="55">
        <v>2</v>
      </c>
      <c r="O33" s="55">
        <v>1</v>
      </c>
      <c r="P33" s="29">
        <f t="shared" si="0"/>
        <v>34</v>
      </c>
      <c r="Q33" s="30">
        <v>134</v>
      </c>
    </row>
    <row r="34" spans="2:17" s="13" customFormat="1" ht="17.25" customHeight="1" x14ac:dyDescent="0.2">
      <c r="B34" s="31"/>
      <c r="C34" s="32" t="s">
        <v>46</v>
      </c>
      <c r="D34" s="33"/>
      <c r="E34" s="33"/>
      <c r="F34" s="33"/>
      <c r="G34" s="34"/>
      <c r="H34" s="56">
        <v>4</v>
      </c>
      <c r="I34" s="57">
        <v>1</v>
      </c>
      <c r="J34" s="57">
        <v>7</v>
      </c>
      <c r="K34" s="57">
        <v>2</v>
      </c>
      <c r="L34" s="57">
        <v>4</v>
      </c>
      <c r="M34" s="57">
        <v>1</v>
      </c>
      <c r="N34" s="57">
        <v>5</v>
      </c>
      <c r="O34" s="57">
        <v>0</v>
      </c>
      <c r="P34" s="29">
        <f t="shared" si="0"/>
        <v>24</v>
      </c>
      <c r="Q34" s="30">
        <v>106</v>
      </c>
    </row>
    <row r="35" spans="2:17" s="13" customFormat="1" ht="17.25" customHeight="1" x14ac:dyDescent="0.2">
      <c r="B35" s="31"/>
      <c r="C35" s="32" t="s">
        <v>47</v>
      </c>
      <c r="D35" s="33"/>
      <c r="E35" s="33"/>
      <c r="F35" s="33"/>
      <c r="G35" s="34"/>
      <c r="H35" s="56">
        <v>4</v>
      </c>
      <c r="I35" s="57">
        <v>0</v>
      </c>
      <c r="J35" s="57">
        <v>8</v>
      </c>
      <c r="K35" s="57">
        <v>1</v>
      </c>
      <c r="L35" s="57">
        <v>7</v>
      </c>
      <c r="M35" s="57">
        <v>0</v>
      </c>
      <c r="N35" s="57">
        <v>2</v>
      </c>
      <c r="O35" s="57">
        <v>0</v>
      </c>
      <c r="P35" s="29">
        <f t="shared" si="0"/>
        <v>22</v>
      </c>
      <c r="Q35" s="30">
        <v>82</v>
      </c>
    </row>
    <row r="36" spans="2:17" s="13" customFormat="1" ht="17.25" customHeight="1" x14ac:dyDescent="0.2">
      <c r="B36" s="31"/>
      <c r="C36" s="32" t="s">
        <v>48</v>
      </c>
      <c r="D36" s="33"/>
      <c r="E36" s="33"/>
      <c r="F36" s="33"/>
      <c r="G36" s="34"/>
      <c r="H36" s="56">
        <v>1</v>
      </c>
      <c r="I36" s="57">
        <v>5</v>
      </c>
      <c r="J36" s="57">
        <v>6</v>
      </c>
      <c r="K36" s="57">
        <v>0</v>
      </c>
      <c r="L36" s="57">
        <v>1</v>
      </c>
      <c r="M36" s="57">
        <v>1</v>
      </c>
      <c r="N36" s="57">
        <v>6</v>
      </c>
      <c r="O36" s="57">
        <v>0</v>
      </c>
      <c r="P36" s="29">
        <f t="shared" si="0"/>
        <v>20</v>
      </c>
      <c r="Q36" s="30">
        <v>78</v>
      </c>
    </row>
    <row r="37" spans="2:17" s="13" customFormat="1" ht="17.25" customHeight="1" x14ac:dyDescent="0.2">
      <c r="B37" s="31"/>
      <c r="C37" s="32" t="s">
        <v>49</v>
      </c>
      <c r="D37" s="33"/>
      <c r="E37" s="33"/>
      <c r="F37" s="33"/>
      <c r="G37" s="34"/>
      <c r="H37" s="56">
        <v>3</v>
      </c>
      <c r="I37" s="57">
        <v>4</v>
      </c>
      <c r="J37" s="57">
        <v>19</v>
      </c>
      <c r="K37" s="57">
        <v>14</v>
      </c>
      <c r="L37" s="57">
        <v>22</v>
      </c>
      <c r="M37" s="57">
        <v>11</v>
      </c>
      <c r="N37" s="57">
        <v>24</v>
      </c>
      <c r="O37" s="57">
        <v>0</v>
      </c>
      <c r="P37" s="29">
        <f t="shared" si="0"/>
        <v>97</v>
      </c>
      <c r="Q37" s="30">
        <v>233</v>
      </c>
    </row>
    <row r="38" spans="2:17" s="13" customFormat="1" ht="17.25" customHeight="1" x14ac:dyDescent="0.2">
      <c r="B38" s="31"/>
      <c r="C38" s="32" t="s">
        <v>50</v>
      </c>
      <c r="D38" s="33"/>
      <c r="E38" s="33"/>
      <c r="F38" s="33"/>
      <c r="G38" s="34"/>
      <c r="H38" s="56">
        <v>0</v>
      </c>
      <c r="I38" s="57">
        <v>12</v>
      </c>
      <c r="J38" s="57">
        <v>15</v>
      </c>
      <c r="K38" s="57">
        <v>6</v>
      </c>
      <c r="L38" s="57">
        <v>9</v>
      </c>
      <c r="M38" s="57">
        <v>11</v>
      </c>
      <c r="N38" s="57">
        <v>4</v>
      </c>
      <c r="O38" s="57">
        <v>1</v>
      </c>
      <c r="P38" s="29">
        <f t="shared" si="0"/>
        <v>58</v>
      </c>
      <c r="Q38" s="30">
        <v>75</v>
      </c>
    </row>
    <row r="39" spans="2:17" s="13" customFormat="1" ht="17.25" customHeight="1" x14ac:dyDescent="0.2">
      <c r="B39" s="31"/>
      <c r="C39" s="32" t="s">
        <v>51</v>
      </c>
      <c r="D39" s="33"/>
      <c r="E39" s="33"/>
      <c r="F39" s="33"/>
      <c r="G39" s="34"/>
      <c r="H39" s="56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9">
        <f t="shared" si="0"/>
        <v>0</v>
      </c>
      <c r="Q39" s="30">
        <v>2</v>
      </c>
    </row>
    <row r="40" spans="2:17" s="13" customFormat="1" ht="17.25" customHeight="1" x14ac:dyDescent="0.2">
      <c r="B40" s="31"/>
      <c r="C40" s="32" t="s">
        <v>52</v>
      </c>
      <c r="D40" s="33"/>
      <c r="E40" s="33"/>
      <c r="F40" s="33"/>
      <c r="G40" s="34"/>
      <c r="H40" s="56">
        <v>0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9">
        <f t="shared" si="0"/>
        <v>1</v>
      </c>
      <c r="Q40" s="30">
        <v>2</v>
      </c>
    </row>
    <row r="41" spans="2:17" s="13" customFormat="1" ht="17.25" customHeight="1" x14ac:dyDescent="0.2">
      <c r="B41" s="31"/>
      <c r="C41" s="32" t="s">
        <v>53</v>
      </c>
      <c r="D41" s="33"/>
      <c r="E41" s="33"/>
      <c r="F41" s="33"/>
      <c r="G41" s="34"/>
      <c r="H41" s="56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29">
        <f t="shared" si="0"/>
        <v>0</v>
      </c>
      <c r="Q41" s="30">
        <v>0</v>
      </c>
    </row>
    <row r="42" spans="2:17" s="13" customFormat="1" ht="17.25" customHeight="1" x14ac:dyDescent="0.2">
      <c r="B42" s="31"/>
      <c r="C42" s="32" t="s">
        <v>54</v>
      </c>
      <c r="D42" s="33"/>
      <c r="E42" s="33"/>
      <c r="F42" s="33"/>
      <c r="G42" s="34"/>
      <c r="H42" s="56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29">
        <f t="shared" si="0"/>
        <v>0</v>
      </c>
      <c r="Q42" s="30">
        <v>2</v>
      </c>
    </row>
    <row r="43" spans="2:17" s="13" customFormat="1" ht="17.25" customHeight="1" x14ac:dyDescent="0.2">
      <c r="B43" s="31"/>
      <c r="C43" s="32" t="s">
        <v>55</v>
      </c>
      <c r="D43" s="33"/>
      <c r="E43" s="33"/>
      <c r="F43" s="33"/>
      <c r="G43" s="34"/>
      <c r="H43" s="56">
        <v>0</v>
      </c>
      <c r="I43" s="57">
        <v>2</v>
      </c>
      <c r="J43" s="57">
        <v>5</v>
      </c>
      <c r="K43" s="57">
        <v>3</v>
      </c>
      <c r="L43" s="57">
        <v>7</v>
      </c>
      <c r="M43" s="57">
        <v>0</v>
      </c>
      <c r="N43" s="57">
        <v>6</v>
      </c>
      <c r="O43" s="57">
        <v>0</v>
      </c>
      <c r="P43" s="29">
        <f t="shared" si="0"/>
        <v>23</v>
      </c>
      <c r="Q43" s="30">
        <v>162</v>
      </c>
    </row>
    <row r="44" spans="2:17" s="13" customFormat="1" ht="17.25" customHeight="1" x14ac:dyDescent="0.2">
      <c r="B44" s="31"/>
      <c r="C44" s="32" t="s">
        <v>56</v>
      </c>
      <c r="D44" s="33"/>
      <c r="E44" s="33"/>
      <c r="F44" s="33"/>
      <c r="G44" s="34"/>
      <c r="H44" s="56">
        <v>27</v>
      </c>
      <c r="I44" s="57">
        <v>32</v>
      </c>
      <c r="J44" s="57">
        <v>99</v>
      </c>
      <c r="K44" s="57">
        <v>117</v>
      </c>
      <c r="L44" s="57">
        <v>60</v>
      </c>
      <c r="M44" s="57">
        <v>35</v>
      </c>
      <c r="N44" s="57">
        <v>70</v>
      </c>
      <c r="O44" s="57">
        <v>9</v>
      </c>
      <c r="P44" s="29">
        <f t="shared" si="0"/>
        <v>449</v>
      </c>
      <c r="Q44" s="30">
        <v>471</v>
      </c>
    </row>
    <row r="45" spans="2:17" s="13" customFormat="1" ht="17.25" customHeight="1" x14ac:dyDescent="0.2">
      <c r="B45" s="31"/>
      <c r="C45" s="32" t="s">
        <v>57</v>
      </c>
      <c r="D45" s="33"/>
      <c r="E45" s="33"/>
      <c r="F45" s="33"/>
      <c r="G45" s="34"/>
      <c r="H45" s="56">
        <v>23</v>
      </c>
      <c r="I45" s="57">
        <v>55</v>
      </c>
      <c r="J45" s="57">
        <v>59</v>
      </c>
      <c r="K45" s="57">
        <v>72</v>
      </c>
      <c r="L45" s="57">
        <v>49</v>
      </c>
      <c r="M45" s="57">
        <v>48</v>
      </c>
      <c r="N45" s="57">
        <v>121</v>
      </c>
      <c r="O45" s="57">
        <v>6</v>
      </c>
      <c r="P45" s="29">
        <f t="shared" si="0"/>
        <v>433</v>
      </c>
      <c r="Q45" s="30">
        <v>532</v>
      </c>
    </row>
    <row r="46" spans="2:17" s="13" customFormat="1" ht="17.25" customHeight="1" x14ac:dyDescent="0.2">
      <c r="B46" s="31"/>
      <c r="C46" s="32" t="s">
        <v>58</v>
      </c>
      <c r="D46" s="33"/>
      <c r="E46" s="33"/>
      <c r="F46" s="33"/>
      <c r="G46" s="34"/>
      <c r="H46" s="56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4</v>
      </c>
      <c r="O46" s="57">
        <v>1</v>
      </c>
      <c r="P46" s="29">
        <f t="shared" si="0"/>
        <v>5</v>
      </c>
      <c r="Q46" s="30">
        <v>18</v>
      </c>
    </row>
    <row r="47" spans="2:17" s="13" customFormat="1" ht="17.25" customHeight="1" x14ac:dyDescent="0.2">
      <c r="B47" s="31"/>
      <c r="C47" s="32" t="s">
        <v>59</v>
      </c>
      <c r="D47" s="33"/>
      <c r="E47" s="33"/>
      <c r="F47" s="33"/>
      <c r="G47" s="34"/>
      <c r="H47" s="56">
        <v>3</v>
      </c>
      <c r="I47" s="57">
        <v>2</v>
      </c>
      <c r="J47" s="57">
        <v>20</v>
      </c>
      <c r="K47" s="57">
        <v>2</v>
      </c>
      <c r="L47" s="57">
        <v>11</v>
      </c>
      <c r="M47" s="57">
        <v>5</v>
      </c>
      <c r="N47" s="57">
        <v>1</v>
      </c>
      <c r="O47" s="57">
        <v>3</v>
      </c>
      <c r="P47" s="29">
        <f t="shared" si="0"/>
        <v>47</v>
      </c>
      <c r="Q47" s="30">
        <v>110</v>
      </c>
    </row>
    <row r="48" spans="2:17" s="13" customFormat="1" ht="17.25" customHeight="1" x14ac:dyDescent="0.2">
      <c r="B48" s="31"/>
      <c r="C48" s="32" t="s">
        <v>60</v>
      </c>
      <c r="D48" s="33"/>
      <c r="E48" s="33"/>
      <c r="F48" s="33"/>
      <c r="G48" s="34"/>
      <c r="H48" s="56">
        <v>2</v>
      </c>
      <c r="I48" s="57">
        <v>2</v>
      </c>
      <c r="J48" s="57">
        <v>6</v>
      </c>
      <c r="K48" s="57">
        <v>5</v>
      </c>
      <c r="L48" s="57">
        <v>10</v>
      </c>
      <c r="M48" s="57">
        <v>7</v>
      </c>
      <c r="N48" s="57">
        <v>2</v>
      </c>
      <c r="O48" s="57">
        <v>5</v>
      </c>
      <c r="P48" s="29">
        <f t="shared" si="0"/>
        <v>39</v>
      </c>
      <c r="Q48" s="30">
        <v>79</v>
      </c>
    </row>
    <row r="49" spans="2:17" s="13" customFormat="1" ht="17.25" customHeight="1" x14ac:dyDescent="0.2">
      <c r="B49" s="31"/>
      <c r="C49" s="32" t="s">
        <v>61</v>
      </c>
      <c r="D49" s="33"/>
      <c r="E49" s="33"/>
      <c r="F49" s="33"/>
      <c r="G49" s="34"/>
      <c r="H49" s="56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9">
        <f t="shared" si="0"/>
        <v>0</v>
      </c>
      <c r="Q49" s="39">
        <v>1</v>
      </c>
    </row>
    <row r="50" spans="2:17" s="13" customFormat="1" ht="17.25" customHeight="1" thickBot="1" x14ac:dyDescent="0.25">
      <c r="B50" s="58"/>
      <c r="C50" s="41" t="s">
        <v>23</v>
      </c>
      <c r="D50" s="42"/>
      <c r="E50" s="42"/>
      <c r="F50" s="42"/>
      <c r="G50" s="43"/>
      <c r="H50" s="44">
        <f>SUM(H33:H49)</f>
        <v>76</v>
      </c>
      <c r="I50" s="45">
        <f t="shared" ref="I50:O50" si="3">SUM(I33:I49)</f>
        <v>121</v>
      </c>
      <c r="J50" s="45">
        <f t="shared" si="3"/>
        <v>250</v>
      </c>
      <c r="K50" s="45">
        <f t="shared" si="3"/>
        <v>223</v>
      </c>
      <c r="L50" s="45">
        <f t="shared" si="3"/>
        <v>184</v>
      </c>
      <c r="M50" s="45">
        <f t="shared" si="3"/>
        <v>125</v>
      </c>
      <c r="N50" s="45">
        <f t="shared" si="3"/>
        <v>247</v>
      </c>
      <c r="O50" s="46">
        <f t="shared" si="3"/>
        <v>26</v>
      </c>
      <c r="P50" s="47">
        <f>SUM(H50:O50)</f>
        <v>1252</v>
      </c>
      <c r="Q50" s="48">
        <f>SUM(Q33:Q49)</f>
        <v>2087</v>
      </c>
    </row>
    <row r="51" spans="2:17" s="13" customFormat="1" ht="17.25" customHeight="1" x14ac:dyDescent="0.2">
      <c r="B51" s="49" t="s">
        <v>62</v>
      </c>
      <c r="C51" s="23" t="s">
        <v>63</v>
      </c>
      <c r="D51" s="59"/>
      <c r="E51" s="59"/>
      <c r="F51" s="59"/>
      <c r="G51" s="60"/>
      <c r="H51" s="26">
        <v>27</v>
      </c>
      <c r="I51" s="50">
        <v>30</v>
      </c>
      <c r="J51" s="50">
        <v>120</v>
      </c>
      <c r="K51" s="50">
        <v>50</v>
      </c>
      <c r="L51" s="51">
        <v>56</v>
      </c>
      <c r="M51" s="50">
        <v>46</v>
      </c>
      <c r="N51" s="50">
        <v>87</v>
      </c>
      <c r="O51" s="50">
        <v>35</v>
      </c>
      <c r="P51" s="61">
        <f t="shared" si="0"/>
        <v>451</v>
      </c>
      <c r="Q51" s="62">
        <v>1370</v>
      </c>
    </row>
    <row r="52" spans="2:17" s="13" customFormat="1" ht="17.25" customHeight="1" x14ac:dyDescent="0.2">
      <c r="B52" s="31"/>
      <c r="C52" s="32" t="s">
        <v>64</v>
      </c>
      <c r="D52" s="63"/>
      <c r="E52" s="63"/>
      <c r="F52" s="63"/>
      <c r="G52" s="64"/>
      <c r="H52" s="35">
        <v>4</v>
      </c>
      <c r="I52" s="65">
        <v>7</v>
      </c>
      <c r="J52" s="65">
        <v>1</v>
      </c>
      <c r="K52" s="65">
        <v>0</v>
      </c>
      <c r="L52" s="66">
        <v>1</v>
      </c>
      <c r="M52" s="65">
        <v>13</v>
      </c>
      <c r="N52" s="65">
        <v>3</v>
      </c>
      <c r="O52" s="65">
        <v>13</v>
      </c>
      <c r="P52" s="29">
        <f t="shared" si="0"/>
        <v>42</v>
      </c>
      <c r="Q52" s="30">
        <v>115</v>
      </c>
    </row>
    <row r="53" spans="2:17" s="13" customFormat="1" ht="17.25" customHeight="1" x14ac:dyDescent="0.2">
      <c r="B53" s="31"/>
      <c r="C53" s="32" t="s">
        <v>65</v>
      </c>
      <c r="D53" s="63"/>
      <c r="E53" s="63"/>
      <c r="F53" s="63"/>
      <c r="G53" s="64"/>
      <c r="H53" s="38">
        <v>0</v>
      </c>
      <c r="I53" s="36">
        <v>2</v>
      </c>
      <c r="J53" s="36">
        <v>4</v>
      </c>
      <c r="K53" s="36">
        <v>2</v>
      </c>
      <c r="L53" s="37">
        <v>7</v>
      </c>
      <c r="M53" s="36">
        <v>3</v>
      </c>
      <c r="N53" s="36">
        <v>6</v>
      </c>
      <c r="O53" s="36">
        <v>1</v>
      </c>
      <c r="P53" s="29">
        <f t="shared" si="0"/>
        <v>25</v>
      </c>
      <c r="Q53" s="30">
        <v>89</v>
      </c>
    </row>
    <row r="54" spans="2:17" s="13" customFormat="1" ht="17.25" customHeight="1" x14ac:dyDescent="0.2">
      <c r="B54" s="31"/>
      <c r="C54" s="32" t="s">
        <v>66</v>
      </c>
      <c r="D54" s="63"/>
      <c r="E54" s="63"/>
      <c r="F54" s="63"/>
      <c r="G54" s="64"/>
      <c r="H54" s="38">
        <v>30</v>
      </c>
      <c r="I54" s="36">
        <v>40</v>
      </c>
      <c r="J54" s="36">
        <v>92</v>
      </c>
      <c r="K54" s="36">
        <v>65</v>
      </c>
      <c r="L54" s="37">
        <v>57</v>
      </c>
      <c r="M54" s="36">
        <v>17</v>
      </c>
      <c r="N54" s="36">
        <v>98</v>
      </c>
      <c r="O54" s="36">
        <v>9</v>
      </c>
      <c r="P54" s="29">
        <f t="shared" si="0"/>
        <v>408</v>
      </c>
      <c r="Q54" s="30">
        <v>447</v>
      </c>
    </row>
    <row r="55" spans="2:17" s="13" customFormat="1" ht="17.25" customHeight="1" x14ac:dyDescent="0.2">
      <c r="B55" s="31"/>
      <c r="C55" s="32" t="s">
        <v>67</v>
      </c>
      <c r="D55" s="63"/>
      <c r="E55" s="63"/>
      <c r="F55" s="63"/>
      <c r="G55" s="64"/>
      <c r="H55" s="38">
        <v>1</v>
      </c>
      <c r="I55" s="36">
        <v>3</v>
      </c>
      <c r="J55" s="36">
        <v>1</v>
      </c>
      <c r="K55" s="36">
        <v>1</v>
      </c>
      <c r="L55" s="37">
        <v>1</v>
      </c>
      <c r="M55" s="36">
        <v>1</v>
      </c>
      <c r="N55" s="36">
        <v>1</v>
      </c>
      <c r="O55" s="36">
        <v>0</v>
      </c>
      <c r="P55" s="29">
        <f t="shared" si="0"/>
        <v>9</v>
      </c>
      <c r="Q55" s="30">
        <v>30</v>
      </c>
    </row>
    <row r="56" spans="2:17" s="13" customFormat="1" ht="17.25" customHeight="1" x14ac:dyDescent="0.2">
      <c r="B56" s="31"/>
      <c r="C56" s="32" t="s">
        <v>68</v>
      </c>
      <c r="D56" s="63"/>
      <c r="E56" s="63"/>
      <c r="F56" s="63"/>
      <c r="G56" s="64"/>
      <c r="H56" s="38">
        <v>5</v>
      </c>
      <c r="I56" s="36">
        <v>4</v>
      </c>
      <c r="J56" s="36">
        <v>15</v>
      </c>
      <c r="K56" s="36">
        <v>8</v>
      </c>
      <c r="L56" s="37">
        <v>12</v>
      </c>
      <c r="M56" s="36">
        <v>14</v>
      </c>
      <c r="N56" s="36">
        <v>6</v>
      </c>
      <c r="O56" s="36">
        <v>0</v>
      </c>
      <c r="P56" s="29">
        <f t="shared" si="0"/>
        <v>64</v>
      </c>
      <c r="Q56" s="30">
        <v>55</v>
      </c>
    </row>
    <row r="57" spans="2:17" s="13" customFormat="1" ht="17.25" customHeight="1" x14ac:dyDescent="0.2">
      <c r="B57" s="31"/>
      <c r="C57" s="32" t="s">
        <v>69</v>
      </c>
      <c r="D57" s="33"/>
      <c r="E57" s="33"/>
      <c r="F57" s="33"/>
      <c r="G57" s="34"/>
      <c r="H57" s="38">
        <v>0</v>
      </c>
      <c r="I57" s="36">
        <v>0</v>
      </c>
      <c r="J57" s="36">
        <v>0</v>
      </c>
      <c r="K57" s="36">
        <v>0</v>
      </c>
      <c r="L57" s="37">
        <v>0</v>
      </c>
      <c r="M57" s="36">
        <v>0</v>
      </c>
      <c r="N57" s="36">
        <v>0</v>
      </c>
      <c r="O57" s="36">
        <v>0</v>
      </c>
      <c r="P57" s="29">
        <f t="shared" si="0"/>
        <v>0</v>
      </c>
      <c r="Q57" s="30">
        <v>0</v>
      </c>
    </row>
    <row r="58" spans="2:17" s="13" customFormat="1" ht="17.25" customHeight="1" x14ac:dyDescent="0.2">
      <c r="B58" s="31"/>
      <c r="C58" s="32" t="s">
        <v>70</v>
      </c>
      <c r="D58" s="33"/>
      <c r="E58" s="33"/>
      <c r="F58" s="33"/>
      <c r="G58" s="34"/>
      <c r="H58" s="38">
        <v>0</v>
      </c>
      <c r="I58" s="36">
        <v>0</v>
      </c>
      <c r="J58" s="36">
        <v>2</v>
      </c>
      <c r="K58" s="36">
        <v>1</v>
      </c>
      <c r="L58" s="37">
        <v>0</v>
      </c>
      <c r="M58" s="36">
        <v>2</v>
      </c>
      <c r="N58" s="36">
        <v>0</v>
      </c>
      <c r="O58" s="36">
        <v>1</v>
      </c>
      <c r="P58" s="29">
        <f t="shared" si="0"/>
        <v>6</v>
      </c>
      <c r="Q58" s="30">
        <v>10</v>
      </c>
    </row>
    <row r="59" spans="2:17" s="13" customFormat="1" ht="17.25" customHeight="1" x14ac:dyDescent="0.2">
      <c r="B59" s="31"/>
      <c r="C59" s="32" t="s">
        <v>71</v>
      </c>
      <c r="D59" s="33"/>
      <c r="E59" s="33"/>
      <c r="F59" s="33"/>
      <c r="G59" s="34"/>
      <c r="H59" s="38">
        <v>0</v>
      </c>
      <c r="I59" s="36">
        <v>0</v>
      </c>
      <c r="J59" s="36">
        <v>6</v>
      </c>
      <c r="K59" s="36">
        <v>0</v>
      </c>
      <c r="L59" s="37">
        <v>0</v>
      </c>
      <c r="M59" s="36">
        <v>0</v>
      </c>
      <c r="N59" s="36">
        <v>0</v>
      </c>
      <c r="O59" s="36">
        <v>0</v>
      </c>
      <c r="P59" s="29">
        <f t="shared" si="0"/>
        <v>6</v>
      </c>
      <c r="Q59" s="30">
        <v>1</v>
      </c>
    </row>
    <row r="60" spans="2:17" s="13" customFormat="1" ht="17.25" customHeight="1" x14ac:dyDescent="0.2">
      <c r="B60" s="31"/>
      <c r="C60" s="32" t="s">
        <v>72</v>
      </c>
      <c r="D60" s="33"/>
      <c r="E60" s="33"/>
      <c r="F60" s="33"/>
      <c r="G60" s="34"/>
      <c r="H60" s="38">
        <v>0</v>
      </c>
      <c r="I60" s="36">
        <v>2</v>
      </c>
      <c r="J60" s="36">
        <v>6</v>
      </c>
      <c r="K60" s="36">
        <v>0</v>
      </c>
      <c r="L60" s="37">
        <v>1</v>
      </c>
      <c r="M60" s="36">
        <v>1</v>
      </c>
      <c r="N60" s="36">
        <v>1</v>
      </c>
      <c r="O60" s="36">
        <v>0</v>
      </c>
      <c r="P60" s="29">
        <f t="shared" si="0"/>
        <v>11</v>
      </c>
      <c r="Q60" s="30">
        <v>20</v>
      </c>
    </row>
    <row r="61" spans="2:17" s="13" customFormat="1" ht="17.25" customHeight="1" x14ac:dyDescent="0.2">
      <c r="B61" s="31"/>
      <c r="C61" s="32" t="s">
        <v>73</v>
      </c>
      <c r="D61" s="33"/>
      <c r="E61" s="33"/>
      <c r="F61" s="33"/>
      <c r="G61" s="34"/>
      <c r="H61" s="38">
        <v>4</v>
      </c>
      <c r="I61" s="36">
        <v>1</v>
      </c>
      <c r="J61" s="36">
        <v>22</v>
      </c>
      <c r="K61" s="36">
        <v>9</v>
      </c>
      <c r="L61" s="37">
        <v>7</v>
      </c>
      <c r="M61" s="36">
        <v>13</v>
      </c>
      <c r="N61" s="36">
        <v>0</v>
      </c>
      <c r="O61" s="36">
        <v>1</v>
      </c>
      <c r="P61" s="29">
        <f t="shared" si="0"/>
        <v>57</v>
      </c>
      <c r="Q61" s="30">
        <v>114</v>
      </c>
    </row>
    <row r="62" spans="2:17" s="13" customFormat="1" ht="17.25" customHeight="1" x14ac:dyDescent="0.2">
      <c r="B62" s="31"/>
      <c r="C62" s="32" t="s">
        <v>74</v>
      </c>
      <c r="D62" s="33"/>
      <c r="E62" s="33"/>
      <c r="F62" s="33"/>
      <c r="G62" s="34"/>
      <c r="H62" s="38">
        <v>3</v>
      </c>
      <c r="I62" s="36">
        <v>0</v>
      </c>
      <c r="J62" s="36">
        <v>11</v>
      </c>
      <c r="K62" s="36">
        <v>0</v>
      </c>
      <c r="L62" s="37">
        <v>5</v>
      </c>
      <c r="M62" s="36">
        <v>3</v>
      </c>
      <c r="N62" s="36">
        <v>4</v>
      </c>
      <c r="O62" s="36">
        <v>5</v>
      </c>
      <c r="P62" s="29">
        <f t="shared" si="0"/>
        <v>31</v>
      </c>
      <c r="Q62" s="30">
        <v>59</v>
      </c>
    </row>
    <row r="63" spans="2:17" s="13" customFormat="1" ht="25.5" customHeight="1" x14ac:dyDescent="0.2">
      <c r="B63" s="31"/>
      <c r="C63" s="67" t="s">
        <v>75</v>
      </c>
      <c r="D63" s="68"/>
      <c r="E63" s="68"/>
      <c r="F63" s="68"/>
      <c r="G63" s="69"/>
      <c r="H63" s="38">
        <v>3</v>
      </c>
      <c r="I63" s="36">
        <v>2</v>
      </c>
      <c r="J63" s="36">
        <v>3</v>
      </c>
      <c r="K63" s="36">
        <v>2</v>
      </c>
      <c r="L63" s="37">
        <v>4</v>
      </c>
      <c r="M63" s="36">
        <v>3</v>
      </c>
      <c r="N63" s="36">
        <v>1</v>
      </c>
      <c r="O63" s="36">
        <v>2</v>
      </c>
      <c r="P63" s="29">
        <f t="shared" si="0"/>
        <v>20</v>
      </c>
      <c r="Q63" s="30">
        <v>30</v>
      </c>
    </row>
    <row r="64" spans="2:17" s="13" customFormat="1" ht="17.25" customHeight="1" x14ac:dyDescent="0.2">
      <c r="B64" s="31"/>
      <c r="C64" s="32" t="s">
        <v>76</v>
      </c>
      <c r="D64" s="33"/>
      <c r="E64" s="33"/>
      <c r="F64" s="33"/>
      <c r="G64" s="34"/>
      <c r="H64" s="38">
        <v>0</v>
      </c>
      <c r="I64" s="36">
        <v>0</v>
      </c>
      <c r="J64" s="36">
        <v>7</v>
      </c>
      <c r="K64" s="36">
        <v>0</v>
      </c>
      <c r="L64" s="37">
        <v>1</v>
      </c>
      <c r="M64" s="36">
        <v>4</v>
      </c>
      <c r="N64" s="36">
        <v>6</v>
      </c>
      <c r="O64" s="36">
        <v>0</v>
      </c>
      <c r="P64" s="29">
        <f t="shared" si="0"/>
        <v>18</v>
      </c>
      <c r="Q64" s="39">
        <v>10</v>
      </c>
    </row>
    <row r="65" spans="2:19" s="13" customFormat="1" ht="17.25" customHeight="1" thickBot="1" x14ac:dyDescent="0.25">
      <c r="B65" s="58"/>
      <c r="C65" s="41" t="s">
        <v>23</v>
      </c>
      <c r="D65" s="42"/>
      <c r="E65" s="42"/>
      <c r="F65" s="42"/>
      <c r="G65" s="43"/>
      <c r="H65" s="44">
        <f>SUM(H51:H64)</f>
        <v>77</v>
      </c>
      <c r="I65" s="45">
        <f t="shared" ref="I65:O65" si="4">SUM(I51:I64)</f>
        <v>91</v>
      </c>
      <c r="J65" s="45">
        <f t="shared" si="4"/>
        <v>290</v>
      </c>
      <c r="K65" s="45">
        <f t="shared" si="4"/>
        <v>138</v>
      </c>
      <c r="L65" s="45">
        <f t="shared" si="4"/>
        <v>152</v>
      </c>
      <c r="M65" s="45">
        <f t="shared" si="4"/>
        <v>120</v>
      </c>
      <c r="N65" s="45">
        <f t="shared" si="4"/>
        <v>213</v>
      </c>
      <c r="O65" s="46">
        <f t="shared" si="4"/>
        <v>67</v>
      </c>
      <c r="P65" s="47">
        <f>SUM(H65:O65)</f>
        <v>1148</v>
      </c>
      <c r="Q65" s="48">
        <f>SUM(Q51:Q64)</f>
        <v>2350</v>
      </c>
    </row>
    <row r="66" spans="2:19" s="13" customFormat="1" ht="17.25" customHeight="1" x14ac:dyDescent="0.2">
      <c r="B66" s="49" t="s">
        <v>77</v>
      </c>
      <c r="C66" s="23" t="s">
        <v>78</v>
      </c>
      <c r="D66" s="24"/>
      <c r="E66" s="24"/>
      <c r="F66" s="24"/>
      <c r="G66" s="25"/>
      <c r="H66" s="26">
        <v>13</v>
      </c>
      <c r="I66" s="50">
        <v>15</v>
      </c>
      <c r="J66" s="50">
        <v>51</v>
      </c>
      <c r="K66" s="50">
        <v>9</v>
      </c>
      <c r="L66" s="51">
        <v>33</v>
      </c>
      <c r="M66" s="50">
        <v>19</v>
      </c>
      <c r="N66" s="50">
        <v>34</v>
      </c>
      <c r="O66" s="50">
        <v>14</v>
      </c>
      <c r="P66" s="29">
        <f t="shared" si="0"/>
        <v>188</v>
      </c>
      <c r="Q66" s="62">
        <v>584</v>
      </c>
    </row>
    <row r="67" spans="2:19" s="13" customFormat="1" ht="17.25" customHeight="1" x14ac:dyDescent="0.2">
      <c r="B67" s="31"/>
      <c r="C67" s="32" t="s">
        <v>79</v>
      </c>
      <c r="D67" s="33"/>
      <c r="E67" s="33"/>
      <c r="F67" s="33"/>
      <c r="G67" s="34"/>
      <c r="H67" s="35">
        <v>3</v>
      </c>
      <c r="I67" s="65">
        <v>3</v>
      </c>
      <c r="J67" s="65">
        <v>18</v>
      </c>
      <c r="K67" s="65">
        <v>17</v>
      </c>
      <c r="L67" s="66">
        <v>35</v>
      </c>
      <c r="M67" s="65">
        <v>11</v>
      </c>
      <c r="N67" s="65">
        <v>5</v>
      </c>
      <c r="O67" s="65">
        <v>3</v>
      </c>
      <c r="P67" s="29">
        <f t="shared" si="0"/>
        <v>95</v>
      </c>
      <c r="Q67" s="30">
        <v>368</v>
      </c>
    </row>
    <row r="68" spans="2:19" s="13" customFormat="1" ht="17.25" customHeight="1" x14ac:dyDescent="0.2">
      <c r="B68" s="31"/>
      <c r="C68" s="32" t="s">
        <v>80</v>
      </c>
      <c r="D68" s="33"/>
      <c r="E68" s="33"/>
      <c r="F68" s="33"/>
      <c r="G68" s="34"/>
      <c r="H68" s="35">
        <v>0</v>
      </c>
      <c r="I68" s="65">
        <v>0</v>
      </c>
      <c r="J68" s="65">
        <v>0</v>
      </c>
      <c r="K68" s="65">
        <v>0</v>
      </c>
      <c r="L68" s="66">
        <v>1</v>
      </c>
      <c r="M68" s="65">
        <v>0</v>
      </c>
      <c r="N68" s="65">
        <v>0</v>
      </c>
      <c r="O68" s="65">
        <v>0</v>
      </c>
      <c r="P68" s="29">
        <f t="shared" si="0"/>
        <v>1</v>
      </c>
      <c r="Q68" s="30">
        <v>2</v>
      </c>
    </row>
    <row r="69" spans="2:19" s="13" customFormat="1" ht="25.5" customHeight="1" x14ac:dyDescent="0.2">
      <c r="B69" s="31"/>
      <c r="C69" s="67" t="s">
        <v>81</v>
      </c>
      <c r="D69" s="68"/>
      <c r="E69" s="68"/>
      <c r="F69" s="68"/>
      <c r="G69" s="69"/>
      <c r="H69" s="35">
        <v>27</v>
      </c>
      <c r="I69" s="65">
        <v>35</v>
      </c>
      <c r="J69" s="65">
        <v>155</v>
      </c>
      <c r="K69" s="65">
        <v>61</v>
      </c>
      <c r="L69" s="66">
        <v>75</v>
      </c>
      <c r="M69" s="65">
        <v>70</v>
      </c>
      <c r="N69" s="65">
        <v>179</v>
      </c>
      <c r="O69" s="65">
        <v>30</v>
      </c>
      <c r="P69" s="29">
        <f t="shared" ref="P69:P77" si="5">SUM(H69:O69)</f>
        <v>632</v>
      </c>
      <c r="Q69" s="30">
        <v>3372</v>
      </c>
    </row>
    <row r="70" spans="2:19" s="13" customFormat="1" ht="17.25" customHeight="1" x14ac:dyDescent="0.2">
      <c r="B70" s="31"/>
      <c r="C70" s="32" t="s">
        <v>82</v>
      </c>
      <c r="D70" s="33"/>
      <c r="E70" s="33"/>
      <c r="F70" s="33"/>
      <c r="G70" s="34"/>
      <c r="H70" s="38">
        <v>4</v>
      </c>
      <c r="I70" s="36">
        <v>24</v>
      </c>
      <c r="J70" s="36">
        <v>101</v>
      </c>
      <c r="K70" s="36">
        <v>46</v>
      </c>
      <c r="L70" s="37">
        <v>89</v>
      </c>
      <c r="M70" s="36">
        <v>28</v>
      </c>
      <c r="N70" s="36">
        <v>97</v>
      </c>
      <c r="O70" s="36">
        <v>6</v>
      </c>
      <c r="P70" s="29">
        <f t="shared" si="5"/>
        <v>395</v>
      </c>
      <c r="Q70" s="30">
        <v>702</v>
      </c>
    </row>
    <row r="71" spans="2:19" s="13" customFormat="1" ht="17.25" customHeight="1" x14ac:dyDescent="0.2">
      <c r="B71" s="31"/>
      <c r="C71" s="32" t="s">
        <v>83</v>
      </c>
      <c r="D71" s="33"/>
      <c r="E71" s="33"/>
      <c r="F71" s="33"/>
      <c r="G71" s="34"/>
      <c r="H71" s="38">
        <v>1</v>
      </c>
      <c r="I71" s="36">
        <v>0</v>
      </c>
      <c r="J71" s="36">
        <v>5</v>
      </c>
      <c r="K71" s="36">
        <v>3</v>
      </c>
      <c r="L71" s="37">
        <v>2</v>
      </c>
      <c r="M71" s="36">
        <v>1</v>
      </c>
      <c r="N71" s="36">
        <v>3</v>
      </c>
      <c r="O71" s="36">
        <v>0</v>
      </c>
      <c r="P71" s="29">
        <f t="shared" si="5"/>
        <v>15</v>
      </c>
      <c r="Q71" s="30">
        <v>44</v>
      </c>
    </row>
    <row r="72" spans="2:19" s="13" customFormat="1" ht="17.25" customHeight="1" x14ac:dyDescent="0.2">
      <c r="B72" s="31"/>
      <c r="C72" s="32" t="s">
        <v>84</v>
      </c>
      <c r="D72" s="33"/>
      <c r="E72" s="33"/>
      <c r="F72" s="33"/>
      <c r="G72" s="34"/>
      <c r="H72" s="38">
        <v>32</v>
      </c>
      <c r="I72" s="36">
        <v>42</v>
      </c>
      <c r="J72" s="36">
        <v>110</v>
      </c>
      <c r="K72" s="36">
        <v>131</v>
      </c>
      <c r="L72" s="37">
        <v>75</v>
      </c>
      <c r="M72" s="36">
        <v>63</v>
      </c>
      <c r="N72" s="36">
        <v>109</v>
      </c>
      <c r="O72" s="36">
        <v>25</v>
      </c>
      <c r="P72" s="29">
        <f t="shared" si="5"/>
        <v>587</v>
      </c>
      <c r="Q72" s="30">
        <v>1206</v>
      </c>
    </row>
    <row r="73" spans="2:19" s="13" customFormat="1" ht="17.25" customHeight="1" x14ac:dyDescent="0.2">
      <c r="B73" s="31"/>
      <c r="C73" s="32" t="s">
        <v>85</v>
      </c>
      <c r="D73" s="33"/>
      <c r="E73" s="33"/>
      <c r="F73" s="33"/>
      <c r="G73" s="34"/>
      <c r="H73" s="38">
        <v>21</v>
      </c>
      <c r="I73" s="36">
        <v>16</v>
      </c>
      <c r="J73" s="36">
        <v>54</v>
      </c>
      <c r="K73" s="36">
        <v>47</v>
      </c>
      <c r="L73" s="37">
        <v>43</v>
      </c>
      <c r="M73" s="36">
        <v>44</v>
      </c>
      <c r="N73" s="36">
        <v>54</v>
      </c>
      <c r="O73" s="36">
        <v>18</v>
      </c>
      <c r="P73" s="29">
        <f t="shared" si="5"/>
        <v>297</v>
      </c>
      <c r="Q73" s="30">
        <v>762</v>
      </c>
    </row>
    <row r="74" spans="2:19" s="13" customFormat="1" ht="17.25" customHeight="1" x14ac:dyDescent="0.2">
      <c r="B74" s="31"/>
      <c r="C74" s="32" t="s">
        <v>86</v>
      </c>
      <c r="D74" s="33"/>
      <c r="E74" s="33"/>
      <c r="F74" s="33"/>
      <c r="G74" s="34"/>
      <c r="H74" s="38">
        <v>22</v>
      </c>
      <c r="I74" s="36">
        <v>15</v>
      </c>
      <c r="J74" s="36">
        <v>32</v>
      </c>
      <c r="K74" s="36">
        <v>17</v>
      </c>
      <c r="L74" s="37">
        <v>20</v>
      </c>
      <c r="M74" s="36">
        <v>19</v>
      </c>
      <c r="N74" s="36">
        <v>36</v>
      </c>
      <c r="O74" s="36">
        <v>6</v>
      </c>
      <c r="P74" s="29">
        <f t="shared" si="5"/>
        <v>167</v>
      </c>
      <c r="Q74" s="30">
        <v>401</v>
      </c>
    </row>
    <row r="75" spans="2:19" s="13" customFormat="1" ht="17.25" customHeight="1" x14ac:dyDescent="0.2">
      <c r="B75" s="31"/>
      <c r="C75" s="32" t="s">
        <v>87</v>
      </c>
      <c r="D75" s="33"/>
      <c r="E75" s="33"/>
      <c r="F75" s="33"/>
      <c r="G75" s="34"/>
      <c r="H75" s="38">
        <v>0</v>
      </c>
      <c r="I75" s="36">
        <v>0</v>
      </c>
      <c r="J75" s="36">
        <v>11</v>
      </c>
      <c r="K75" s="36">
        <v>2</v>
      </c>
      <c r="L75" s="37">
        <v>0</v>
      </c>
      <c r="M75" s="36">
        <v>2</v>
      </c>
      <c r="N75" s="36">
        <v>4</v>
      </c>
      <c r="O75" s="36">
        <v>0</v>
      </c>
      <c r="P75" s="29">
        <f t="shared" si="5"/>
        <v>19</v>
      </c>
      <c r="Q75" s="30">
        <v>29</v>
      </c>
    </row>
    <row r="76" spans="2:19" s="13" customFormat="1" ht="17.25" customHeight="1" x14ac:dyDescent="0.2">
      <c r="B76" s="31"/>
      <c r="C76" s="32" t="s">
        <v>88</v>
      </c>
      <c r="D76" s="33"/>
      <c r="E76" s="33"/>
      <c r="F76" s="33"/>
      <c r="G76" s="34"/>
      <c r="H76" s="38">
        <v>0</v>
      </c>
      <c r="I76" s="36">
        <v>0</v>
      </c>
      <c r="J76" s="36">
        <v>1</v>
      </c>
      <c r="K76" s="36">
        <v>0</v>
      </c>
      <c r="L76" s="37">
        <v>2</v>
      </c>
      <c r="M76" s="36">
        <v>0</v>
      </c>
      <c r="N76" s="36">
        <v>3</v>
      </c>
      <c r="O76" s="36">
        <v>1</v>
      </c>
      <c r="P76" s="29">
        <f t="shared" si="5"/>
        <v>7</v>
      </c>
      <c r="Q76" s="30">
        <v>18</v>
      </c>
    </row>
    <row r="77" spans="2:19" s="13" customFormat="1" ht="17.25" customHeight="1" x14ac:dyDescent="0.2">
      <c r="B77" s="31"/>
      <c r="C77" s="32" t="s">
        <v>89</v>
      </c>
      <c r="D77" s="33"/>
      <c r="E77" s="33"/>
      <c r="F77" s="33"/>
      <c r="G77" s="34"/>
      <c r="H77" s="38">
        <v>0</v>
      </c>
      <c r="I77" s="36">
        <v>0</v>
      </c>
      <c r="J77" s="36">
        <v>0</v>
      </c>
      <c r="K77" s="36">
        <v>2</v>
      </c>
      <c r="L77" s="37">
        <v>0</v>
      </c>
      <c r="M77" s="36">
        <v>1</v>
      </c>
      <c r="N77" s="36">
        <v>1</v>
      </c>
      <c r="O77" s="36">
        <v>0</v>
      </c>
      <c r="P77" s="29">
        <f t="shared" si="5"/>
        <v>4</v>
      </c>
      <c r="Q77" s="39">
        <v>9</v>
      </c>
    </row>
    <row r="78" spans="2:19" s="13" customFormat="1" ht="17.25" customHeight="1" thickBot="1" x14ac:dyDescent="0.25">
      <c r="B78" s="40"/>
      <c r="C78" s="41" t="s">
        <v>23</v>
      </c>
      <c r="D78" s="42"/>
      <c r="E78" s="42"/>
      <c r="F78" s="42"/>
      <c r="G78" s="43"/>
      <c r="H78" s="44">
        <f>SUM(H66:H77)</f>
        <v>123</v>
      </c>
      <c r="I78" s="45">
        <f t="shared" ref="I78:O78" si="6">SUM(I66:I77)</f>
        <v>150</v>
      </c>
      <c r="J78" s="45">
        <f t="shared" si="6"/>
        <v>538</v>
      </c>
      <c r="K78" s="46">
        <f t="shared" si="6"/>
        <v>335</v>
      </c>
      <c r="L78" s="45">
        <f t="shared" si="6"/>
        <v>375</v>
      </c>
      <c r="M78" s="45">
        <f t="shared" si="6"/>
        <v>258</v>
      </c>
      <c r="N78" s="45">
        <f t="shared" si="6"/>
        <v>525</v>
      </c>
      <c r="O78" s="46">
        <f t="shared" si="6"/>
        <v>103</v>
      </c>
      <c r="P78" s="47">
        <f>SUM(H78:O78)</f>
        <v>2407</v>
      </c>
      <c r="Q78" s="48">
        <f>SUM(Q66:Q77)</f>
        <v>7497</v>
      </c>
      <c r="R78" s="70"/>
      <c r="S78" s="70"/>
    </row>
    <row r="79" spans="2:19" s="13" customFormat="1" ht="17.25" customHeight="1" thickBot="1" x14ac:dyDescent="0.25">
      <c r="B79" s="71" t="s">
        <v>90</v>
      </c>
      <c r="C79" s="72"/>
      <c r="D79" s="72"/>
      <c r="E79" s="72"/>
      <c r="F79" s="72"/>
      <c r="G79" s="73"/>
      <c r="H79" s="74">
        <f t="shared" ref="H79:P79" si="7">H12+H32+H50+H65+H78</f>
        <v>389</v>
      </c>
      <c r="I79" s="75">
        <f t="shared" si="7"/>
        <v>541</v>
      </c>
      <c r="J79" s="75">
        <f>J12+J32+J50+J65+J78</f>
        <v>1520</v>
      </c>
      <c r="K79" s="75">
        <f t="shared" si="7"/>
        <v>941</v>
      </c>
      <c r="L79" s="75">
        <f t="shared" si="7"/>
        <v>1009</v>
      </c>
      <c r="M79" s="75">
        <f t="shared" si="7"/>
        <v>756</v>
      </c>
      <c r="N79" s="75">
        <f t="shared" si="7"/>
        <v>1275</v>
      </c>
      <c r="O79" s="75">
        <f t="shared" si="7"/>
        <v>319</v>
      </c>
      <c r="P79" s="76">
        <f t="shared" si="7"/>
        <v>6750</v>
      </c>
      <c r="Q79" s="77">
        <f>Q78+Q65+Q50+Q32+Q12</f>
        <v>15101</v>
      </c>
    </row>
  </sheetData>
  <mergeCells count="87">
    <mergeCell ref="C78:G78"/>
    <mergeCell ref="B79:G79"/>
    <mergeCell ref="C72:G72"/>
    <mergeCell ref="C73:G73"/>
    <mergeCell ref="C74:G74"/>
    <mergeCell ref="C75:G75"/>
    <mergeCell ref="C76:G76"/>
    <mergeCell ref="C77:G77"/>
    <mergeCell ref="C63:G63"/>
    <mergeCell ref="C64:G64"/>
    <mergeCell ref="C65:G65"/>
    <mergeCell ref="B66:B77"/>
    <mergeCell ref="C66:G66"/>
    <mergeCell ref="C67:G67"/>
    <mergeCell ref="C68:G68"/>
    <mergeCell ref="C69:G69"/>
    <mergeCell ref="C70:G70"/>
    <mergeCell ref="C71:G71"/>
    <mergeCell ref="C57:G57"/>
    <mergeCell ref="C58:G58"/>
    <mergeCell ref="C59:G59"/>
    <mergeCell ref="C60:G60"/>
    <mergeCell ref="C61:G61"/>
    <mergeCell ref="C62:G62"/>
    <mergeCell ref="C48:G48"/>
    <mergeCell ref="C49:G49"/>
    <mergeCell ref="C50:G50"/>
    <mergeCell ref="B51:B65"/>
    <mergeCell ref="C51:G51"/>
    <mergeCell ref="C52:G52"/>
    <mergeCell ref="C53:G53"/>
    <mergeCell ref="C54:G54"/>
    <mergeCell ref="C55:G55"/>
    <mergeCell ref="C56:G56"/>
    <mergeCell ref="C42:G42"/>
    <mergeCell ref="C43:G43"/>
    <mergeCell ref="C44:G44"/>
    <mergeCell ref="C45:G45"/>
    <mergeCell ref="C46:G46"/>
    <mergeCell ref="C47:G47"/>
    <mergeCell ref="B33:B50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27:G27"/>
    <mergeCell ref="C28:G28"/>
    <mergeCell ref="C29:G29"/>
    <mergeCell ref="C30:G30"/>
    <mergeCell ref="C31:G31"/>
    <mergeCell ref="C32:G32"/>
    <mergeCell ref="C21:G21"/>
    <mergeCell ref="C22:G22"/>
    <mergeCell ref="C23:G23"/>
    <mergeCell ref="C24:G24"/>
    <mergeCell ref="C25:G25"/>
    <mergeCell ref="C26:G26"/>
    <mergeCell ref="C12:G12"/>
    <mergeCell ref="B13:B31"/>
    <mergeCell ref="C13:G13"/>
    <mergeCell ref="C14:G14"/>
    <mergeCell ref="C15:G15"/>
    <mergeCell ref="C16:G16"/>
    <mergeCell ref="C17:G17"/>
    <mergeCell ref="C18:G18"/>
    <mergeCell ref="C19:G19"/>
    <mergeCell ref="C20:G20"/>
    <mergeCell ref="B4:B11"/>
    <mergeCell ref="C4:G4"/>
    <mergeCell ref="C5:G5"/>
    <mergeCell ref="C6:G6"/>
    <mergeCell ref="C7:G7"/>
    <mergeCell ref="C8:G8"/>
    <mergeCell ref="C9:G9"/>
    <mergeCell ref="C10:G10"/>
    <mergeCell ref="C11:G11"/>
    <mergeCell ref="B1:C1"/>
    <mergeCell ref="O1:Q1"/>
    <mergeCell ref="B2:B3"/>
    <mergeCell ref="C2:G3"/>
    <mergeCell ref="H2:P2"/>
    <mergeCell ref="Q2:Q3"/>
  </mergeCells>
  <phoneticPr fontId="3"/>
  <pageMargins left="0.82677165354330717" right="0.59055118110236227" top="0.78740157480314965" bottom="0" header="0.51181102362204722" footer="3.937007874015748E-2"/>
  <pageSetup paperSize="9" scale="79" firstPageNumber="48" fitToHeight="0" orientation="portrait" r:id="rId1"/>
  <headerFooter scaleWithDoc="0" alignWithMargins="0"/>
  <rowBreaks count="1" manualBreakCount="1">
    <brk id="50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2020-03-06T04:33:22Z</dcterms:created>
  <dcterms:modified xsi:type="dcterms:W3CDTF">2020-03-06T04:34:20Z</dcterms:modified>
</cp:coreProperties>
</file>