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③R6製本データ\"/>
    </mc:Choice>
  </mc:AlternateContent>
  <xr:revisionPtr revIDLastSave="0" documentId="13_ncr:1_{AA9DD31A-1052-4131-94F3-8F7277683D8F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6-48" sheetId="1" r:id="rId1"/>
    <sheet name="6-49～51" sheetId="2" r:id="rId2"/>
    <sheet name="6-52～53" sheetId="3" r:id="rId3"/>
  </sheets>
  <definedNames>
    <definedName name="_xlnm.Print_Area" localSheetId="0">'6-48'!$A$1:$R$54</definedName>
    <definedName name="_xlnm.Print_Area" localSheetId="1">'6-49～51'!$A$1:$I$66</definedName>
    <definedName name="_xlnm.Print_Area" localSheetId="2">'6-52～53'!$A$1:$G$63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G43" i="3"/>
  <c r="G45" i="3"/>
  <c r="G46" i="3"/>
  <c r="G48" i="3"/>
  <c r="G49" i="3"/>
  <c r="G51" i="3"/>
  <c r="G53" i="3"/>
  <c r="G54" i="3"/>
  <c r="G55" i="3"/>
  <c r="G56" i="3"/>
  <c r="G59" i="3"/>
  <c r="G62" i="3"/>
  <c r="G39" i="3"/>
  <c r="E41" i="3"/>
  <c r="E42" i="3"/>
  <c r="E43" i="3"/>
  <c r="E44" i="3"/>
  <c r="E45" i="3"/>
  <c r="E46" i="3"/>
  <c r="E47" i="3"/>
  <c r="E48" i="3"/>
  <c r="E49" i="3"/>
  <c r="E51" i="3"/>
  <c r="E52" i="3"/>
  <c r="E53" i="3"/>
  <c r="E54" i="3"/>
  <c r="E55" i="3"/>
  <c r="E56" i="3"/>
  <c r="E58" i="3"/>
  <c r="E59" i="3"/>
  <c r="E61" i="3"/>
  <c r="E62" i="3"/>
  <c r="E39" i="3"/>
  <c r="C41" i="3"/>
  <c r="C42" i="3"/>
  <c r="C43" i="3"/>
  <c r="C44" i="3"/>
  <c r="C45" i="3"/>
  <c r="C46" i="3"/>
  <c r="C47" i="3"/>
  <c r="C48" i="3"/>
  <c r="C49" i="3"/>
  <c r="C51" i="3"/>
  <c r="C52" i="3"/>
  <c r="C53" i="3"/>
  <c r="C54" i="3"/>
  <c r="C55" i="3"/>
  <c r="C56" i="3"/>
  <c r="C58" i="3"/>
  <c r="C59" i="3"/>
  <c r="C61" i="3"/>
  <c r="C62" i="3"/>
  <c r="C39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8" i="3"/>
</calcChain>
</file>

<file path=xl/sharedStrings.xml><?xml version="1.0" encoding="utf-8"?>
<sst xmlns="http://schemas.openxmlformats.org/spreadsheetml/2006/main" count="343" uniqueCount="150">
  <si>
    <t>事業所数</t>
    <rPh sb="0" eb="3">
      <t>ジギョウショ</t>
    </rPh>
    <rPh sb="3" eb="4">
      <t>スウ</t>
    </rPh>
    <phoneticPr fontId="2"/>
  </si>
  <si>
    <t>出荷額</t>
  </si>
  <si>
    <t>収入額</t>
  </si>
  <si>
    <t>従業者数</t>
    <rPh sb="0" eb="3">
      <t>ジュウギョウシャ</t>
    </rPh>
    <rPh sb="3" eb="4">
      <t>スウ</t>
    </rPh>
    <phoneticPr fontId="2"/>
  </si>
  <si>
    <t>現金給与</t>
    <rPh sb="0" eb="2">
      <t>ゲンキン</t>
    </rPh>
    <rPh sb="2" eb="4">
      <t>キュウヨ</t>
    </rPh>
    <phoneticPr fontId="2"/>
  </si>
  <si>
    <t>原材料</t>
    <rPh sb="0" eb="3">
      <t>ゲンザイリョウ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</si>
  <si>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</si>
  <si>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区分</t>
    <rPh sb="0" eb="2">
      <t>クブン</t>
    </rPh>
    <phoneticPr fontId="2"/>
  </si>
  <si>
    <t>増減率</t>
    <rPh sb="0" eb="3">
      <t>ゾウゲンリツ</t>
    </rPh>
    <phoneticPr fontId="2"/>
  </si>
  <si>
    <t>増減率</t>
    <rPh sb="0" eb="3">
      <t>ゾウゲンリツ</t>
    </rPh>
    <phoneticPr fontId="2"/>
  </si>
  <si>
    <t>総　額</t>
    <rPh sb="0" eb="3">
      <t>ソウガク</t>
    </rPh>
    <phoneticPr fontId="2"/>
  </si>
  <si>
    <t>計</t>
    <rPh sb="0" eb="1">
      <t>ケイ</t>
    </rPh>
    <phoneticPr fontId="2"/>
  </si>
  <si>
    <t>製造品</t>
    <rPh sb="0" eb="2">
      <t>セイゾウ</t>
    </rPh>
    <rPh sb="2" eb="3">
      <t>ヒン</t>
    </rPh>
    <phoneticPr fontId="2"/>
  </si>
  <si>
    <t>加工賃</t>
    <rPh sb="0" eb="3">
      <t>カコウチン</t>
    </rPh>
    <phoneticPr fontId="2"/>
  </si>
  <si>
    <t>使用額等</t>
    <rPh sb="0" eb="2">
      <t>シヨウ</t>
    </rPh>
    <rPh sb="2" eb="3">
      <t>ガク</t>
    </rPh>
    <rPh sb="3" eb="4">
      <t>トウ</t>
    </rPh>
    <phoneticPr fontId="2"/>
  </si>
  <si>
    <t>（万円）</t>
    <rPh sb="1" eb="3">
      <t>マンエン</t>
    </rPh>
    <phoneticPr fontId="2"/>
  </si>
  <si>
    <t>事業所数</t>
    <rPh sb="0" eb="3">
      <t>ジギョウショ</t>
    </rPh>
    <rPh sb="3" eb="4">
      <t>スウ</t>
    </rPh>
    <phoneticPr fontId="2"/>
  </si>
  <si>
    <t>区分</t>
    <rPh sb="0" eb="2">
      <t>クブン</t>
    </rPh>
    <phoneticPr fontId="2"/>
  </si>
  <si>
    <t>工業用地（㎡）</t>
    <rPh sb="0" eb="2">
      <t>コウギョウ</t>
    </rPh>
    <rPh sb="2" eb="4">
      <t>ヨウチ</t>
    </rPh>
    <phoneticPr fontId="2"/>
  </si>
  <si>
    <t>敷地面積</t>
    <rPh sb="0" eb="2">
      <t>シキチ</t>
    </rPh>
    <rPh sb="2" eb="4">
      <t>メンセキ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</si>
  <si>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</si>
  <si>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</si>
  <si>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上水道</t>
    <rPh sb="0" eb="3">
      <t>ジョウスイドウ</t>
    </rPh>
    <phoneticPr fontId="2"/>
  </si>
  <si>
    <t>井戸水</t>
    <rPh sb="0" eb="3">
      <t>イドミズ</t>
    </rPh>
    <phoneticPr fontId="2"/>
  </si>
  <si>
    <t>窯業・土石</t>
  </si>
  <si>
    <t>プラスチック</t>
    <phoneticPr fontId="2"/>
  </si>
  <si>
    <t>製造品出荷額等　（万円）</t>
    <rPh sb="0" eb="2">
      <t>セイゾウ</t>
    </rPh>
    <rPh sb="2" eb="3">
      <t>ヒン</t>
    </rPh>
    <rPh sb="3" eb="6">
      <t>シュッカガク</t>
    </rPh>
    <rPh sb="6" eb="7">
      <t>トウ</t>
    </rPh>
    <rPh sb="9" eb="11">
      <t>マンエン</t>
    </rPh>
    <phoneticPr fontId="2"/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</si>
  <si>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</si>
  <si>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</si>
  <si>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電子・デバイス</t>
    <rPh sb="0" eb="2">
      <t>デンシ</t>
    </rPh>
    <phoneticPr fontId="2"/>
  </si>
  <si>
    <t>輸送機械</t>
    <rPh sb="0" eb="2">
      <t>ユソウ</t>
    </rPh>
    <rPh sb="2" eb="4">
      <t>キカイ</t>
    </rPh>
    <phoneticPr fontId="2"/>
  </si>
  <si>
    <t>印刷</t>
    <rPh sb="0" eb="2">
      <t>インサツ</t>
    </rPh>
    <phoneticPr fontId="2"/>
  </si>
  <si>
    <t>家具・装備品</t>
    <rPh sb="0" eb="2">
      <t>カグ</t>
    </rPh>
    <rPh sb="3" eb="5">
      <t>ソウビ</t>
    </rPh>
    <rPh sb="5" eb="6">
      <t>ヒン</t>
    </rPh>
    <phoneticPr fontId="2"/>
  </si>
  <si>
    <t>食料品</t>
    <rPh sb="0" eb="1">
      <t>ショク</t>
    </rPh>
    <rPh sb="1" eb="2">
      <t>リョウ</t>
    </rPh>
    <rPh sb="2" eb="3">
      <t>シナ</t>
    </rPh>
    <phoneticPr fontId="2"/>
  </si>
  <si>
    <t>飲料・飼料</t>
    <rPh sb="0" eb="2">
      <t>インリョウ</t>
    </rPh>
    <rPh sb="3" eb="5">
      <t>シリョウ</t>
    </rPh>
    <phoneticPr fontId="2"/>
  </si>
  <si>
    <t>食料品</t>
    <rPh sb="0" eb="1">
      <t>ショク</t>
    </rPh>
    <rPh sb="1" eb="2">
      <t>リョウ</t>
    </rPh>
    <rPh sb="2" eb="3">
      <t>リョウヒン</t>
    </rPh>
    <phoneticPr fontId="2"/>
  </si>
  <si>
    <t>水源別（淡水）工業用水量（㎥／１日）</t>
    <rPh sb="0" eb="2">
      <t>スイゲン</t>
    </rPh>
    <rPh sb="2" eb="3">
      <t>ベツ</t>
    </rPh>
    <rPh sb="4" eb="6">
      <t>タンスイ</t>
    </rPh>
    <rPh sb="7" eb="9">
      <t>コウギョウ</t>
    </rPh>
    <rPh sb="9" eb="10">
      <t>ヨウ</t>
    </rPh>
    <rPh sb="10" eb="12">
      <t>スイリョウ</t>
    </rPh>
    <rPh sb="16" eb="17">
      <t>ニチ</t>
    </rPh>
    <phoneticPr fontId="2"/>
  </si>
  <si>
    <t>総　数</t>
    <rPh sb="0" eb="3">
      <t>ソウスウ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</si>
  <si>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</si>
  <si>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</si>
  <si>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</si>
  <si>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</si>
  <si>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製造品出荷額等　（万円）</t>
    <rPh sb="0" eb="2">
      <t>セイゾウ</t>
    </rPh>
    <rPh sb="2" eb="3">
      <t>ヒン</t>
    </rPh>
    <rPh sb="3" eb="6">
      <t>シュッカガク</t>
    </rPh>
    <rPh sb="6" eb="7">
      <t>トウ</t>
    </rPh>
    <rPh sb="9" eb="11">
      <t>マンエン</t>
    </rPh>
    <phoneticPr fontId="2"/>
  </si>
  <si>
    <t>（人）</t>
    <rPh sb="1" eb="2">
      <t>ニン</t>
    </rPh>
    <phoneticPr fontId="2"/>
  </si>
  <si>
    <t>（万円）</t>
    <rPh sb="1" eb="3">
      <t>マンエン</t>
    </rPh>
    <phoneticPr fontId="2"/>
  </si>
  <si>
    <t>計</t>
    <rPh sb="0" eb="1">
      <t>ケイ</t>
    </rPh>
    <phoneticPr fontId="2"/>
  </si>
  <si>
    <t>製造品出荷額</t>
    <rPh sb="0" eb="2">
      <t>セイゾウ</t>
    </rPh>
    <rPh sb="2" eb="3">
      <t>ヒン</t>
    </rPh>
    <rPh sb="3" eb="5">
      <t>シュッカ</t>
    </rPh>
    <rPh sb="5" eb="6">
      <t>ガク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</si>
  <si>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</si>
  <si>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</si>
  <si>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</si>
  <si>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4">
      <t>ソウ</t>
    </rPh>
    <rPh sb="4" eb="5">
      <t>セイビ</t>
    </rPh>
    <rPh sb="5" eb="6">
      <t>ヒン</t>
    </rPh>
    <phoneticPr fontId="2"/>
  </si>
  <si>
    <t>パルプ・紙</t>
    <rPh sb="4" eb="5">
      <t>カミ</t>
    </rPh>
    <phoneticPr fontId="2"/>
  </si>
  <si>
    <t>化学工業</t>
    <rPh sb="0" eb="2">
      <t>カガク</t>
    </rPh>
    <rPh sb="2" eb="4">
      <t>コウギョウ</t>
    </rPh>
    <phoneticPr fontId="2"/>
  </si>
  <si>
    <t>石油・石炭</t>
    <rPh sb="0" eb="2">
      <t>セキユ</t>
    </rPh>
    <rPh sb="3" eb="5">
      <t>セキタン</t>
    </rPh>
    <phoneticPr fontId="2"/>
  </si>
  <si>
    <t>ゴム製品</t>
    <rPh sb="2" eb="4">
      <t>セイヒン</t>
    </rPh>
    <phoneticPr fontId="2"/>
  </si>
  <si>
    <t>皮革</t>
    <rPh sb="0" eb="1">
      <t>カワ</t>
    </rPh>
    <rPh sb="1" eb="2">
      <t>カワ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</si>
  <si>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</si>
  <si>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</si>
  <si>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</si>
  <si>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その他</t>
    <rPh sb="0" eb="3">
      <t>ソノタ</t>
    </rPh>
    <phoneticPr fontId="2"/>
  </si>
  <si>
    <t>４～９人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</si>
  <si>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</si>
  <si>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</si>
  <si>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30～99人</t>
    <rPh sb="5" eb="6">
      <t>ニン</t>
    </rPh>
    <phoneticPr fontId="2"/>
  </si>
  <si>
    <t>100～299人</t>
    <rPh sb="7" eb="8">
      <t>ニン</t>
    </rPh>
    <phoneticPr fontId="2"/>
  </si>
  <si>
    <t>300人以上</t>
    <rPh sb="3" eb="6">
      <t>ニンイジョウ</t>
    </rPh>
    <phoneticPr fontId="2"/>
  </si>
  <si>
    <t>第６章 　工業</t>
    <rPh sb="0" eb="1">
      <t>ダイ</t>
    </rPh>
    <rPh sb="2" eb="3">
      <t>ショウ</t>
    </rPh>
    <rPh sb="5" eb="7">
      <t>コウギョウ</t>
    </rPh>
    <phoneticPr fontId="2"/>
  </si>
  <si>
    <t>-</t>
  </si>
  <si>
    <t>その他収入額</t>
    <rPh sb="2" eb="3">
      <t>タ</t>
    </rPh>
    <rPh sb="3" eb="5">
      <t>シュウニュウ</t>
    </rPh>
    <rPh sb="5" eb="6">
      <t>ガク</t>
    </rPh>
    <phoneticPr fontId="2"/>
  </si>
  <si>
    <t>48.工業の概況</t>
    <rPh sb="3" eb="5">
      <t>コウギョウ</t>
    </rPh>
    <rPh sb="6" eb="8">
      <t>ガイキョウ</t>
    </rPh>
    <phoneticPr fontId="2"/>
  </si>
  <si>
    <t>49.統計区別の概況</t>
    <rPh sb="3" eb="6">
      <t>トウケイク</t>
    </rPh>
    <rPh sb="6" eb="7">
      <t>ベツ</t>
    </rPh>
    <rPh sb="8" eb="10">
      <t>ガイキョウ</t>
    </rPh>
    <phoneticPr fontId="2"/>
  </si>
  <si>
    <t>50.工業用地</t>
    <rPh sb="3" eb="5">
      <t>コウギョウ</t>
    </rPh>
    <rPh sb="5" eb="7">
      <t>ヨウチ</t>
    </rPh>
    <phoneticPr fontId="2"/>
  </si>
  <si>
    <t>51.工業用水</t>
    <rPh sb="3" eb="5">
      <t>コウギョウ</t>
    </rPh>
    <rPh sb="5" eb="7">
      <t>ヨウスイ</t>
    </rPh>
    <phoneticPr fontId="2"/>
  </si>
  <si>
    <t>52.事業所数、従業者数、製造品出荷額等の推移（４人以上の事業所）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セイゾウ</t>
    </rPh>
    <rPh sb="15" eb="16">
      <t>ヒン</t>
    </rPh>
    <rPh sb="16" eb="19">
      <t>シュッカガク</t>
    </rPh>
    <rPh sb="19" eb="20">
      <t>トウ</t>
    </rPh>
    <rPh sb="21" eb="23">
      <t>スイイ</t>
    </rPh>
    <rPh sb="25" eb="26">
      <t>ニン</t>
    </rPh>
    <rPh sb="26" eb="28">
      <t>イジョウ</t>
    </rPh>
    <rPh sb="29" eb="32">
      <t>ジギョウショ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</si>
  <si>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</si>
  <si>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</si>
  <si>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</si>
  <si>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城東</t>
    <rPh sb="0" eb="2">
      <t>ジョウトウ</t>
    </rPh>
    <phoneticPr fontId="2"/>
  </si>
  <si>
    <t>城西</t>
    <rPh sb="0" eb="2">
      <t>ジョウセイ</t>
    </rPh>
    <phoneticPr fontId="2"/>
  </si>
  <si>
    <t>城南</t>
    <rPh sb="0" eb="2">
      <t>ジョウナン</t>
    </rPh>
    <phoneticPr fontId="2"/>
  </si>
  <si>
    <t>城北</t>
    <rPh sb="0" eb="2">
      <t>ジョウホク</t>
    </rPh>
    <phoneticPr fontId="2"/>
  </si>
  <si>
    <t>佐和山</t>
    <rPh sb="0" eb="3">
      <t>サワヤマ</t>
    </rPh>
    <phoneticPr fontId="2"/>
  </si>
  <si>
    <t>旭森</t>
    <rPh sb="0" eb="1">
      <t>アサヒ</t>
    </rPh>
    <rPh sb="1" eb="2">
      <t>モリ</t>
    </rPh>
    <phoneticPr fontId="2"/>
  </si>
  <si>
    <t>城陽</t>
    <rPh sb="0" eb="2">
      <t>ジョウヨウ</t>
    </rPh>
    <phoneticPr fontId="2"/>
  </si>
  <si>
    <t>金城</t>
    <rPh sb="0" eb="2">
      <t>キンジョウ</t>
    </rPh>
    <phoneticPr fontId="2"/>
  </si>
  <si>
    <t>鳥居本</t>
    <rPh sb="0" eb="3">
      <t>トリイモト</t>
    </rPh>
    <phoneticPr fontId="2"/>
  </si>
  <si>
    <t>河瀬</t>
    <rPh sb="0" eb="2">
      <t>カワセ</t>
    </rPh>
    <phoneticPr fontId="2"/>
  </si>
  <si>
    <t>亀山</t>
    <rPh sb="0" eb="2">
      <t>カメヤマ</t>
    </rPh>
    <phoneticPr fontId="2"/>
  </si>
  <si>
    <t>高宮</t>
    <rPh sb="0" eb="2">
      <t>タカミヤ</t>
    </rPh>
    <phoneticPr fontId="2"/>
  </si>
  <si>
    <t>稲枝東</t>
    <rPh sb="0" eb="2">
      <t>イナエ</t>
    </rPh>
    <rPh sb="2" eb="3">
      <t>ヒガシ</t>
    </rPh>
    <phoneticPr fontId="2"/>
  </si>
  <si>
    <t>稲枝西</t>
    <rPh sb="0" eb="2">
      <t>イナエ</t>
    </rPh>
    <rPh sb="2" eb="3">
      <t>ニシ</t>
    </rPh>
    <phoneticPr fontId="2"/>
  </si>
  <si>
    <t>稲枝北</t>
    <rPh sb="0" eb="2">
      <t>イナエ</t>
    </rPh>
    <rPh sb="2" eb="3">
      <t>キタ</t>
    </rPh>
    <phoneticPr fontId="2"/>
  </si>
  <si>
    <t>％</t>
    <phoneticPr fontId="2"/>
  </si>
  <si>
    <t>人</t>
    <rPh sb="0" eb="1">
      <t>ニン</t>
    </rPh>
    <phoneticPr fontId="2"/>
  </si>
  <si>
    <t>万円</t>
    <rPh sb="0" eb="2">
      <t>マンエン</t>
    </rPh>
    <phoneticPr fontId="2"/>
  </si>
  <si>
    <t>構成比</t>
    <rPh sb="0" eb="3">
      <t>コウセイヒ</t>
    </rPh>
    <phoneticPr fontId="2"/>
  </si>
  <si>
    <t>53.業種別構成比（４人以上の事業所）</t>
    <phoneticPr fontId="2"/>
  </si>
  <si>
    <t>その他</t>
    <rPh sb="2" eb="3">
      <t>タ</t>
    </rPh>
    <phoneticPr fontId="2"/>
  </si>
  <si>
    <t>（注１）従業者４人以上の事業所の数値です。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rPh sb="16" eb="18">
      <t>スウチ</t>
    </rPh>
    <phoneticPr fontId="2"/>
  </si>
  <si>
    <t>％</t>
  </si>
  <si>
    <t>その他の淡水</t>
    <rPh sb="0" eb="3">
      <t>ソノタ</t>
    </rPh>
    <rPh sb="4" eb="6">
      <t>タンスイ</t>
    </rPh>
    <phoneticPr fontId="2"/>
  </si>
  <si>
    <t>工業用水道</t>
    <rPh sb="0" eb="3">
      <t>コウギョウヨウ</t>
    </rPh>
    <rPh sb="3" eb="5">
      <t>スイドウ</t>
    </rPh>
    <phoneticPr fontId="2"/>
  </si>
  <si>
    <t>平成28年</t>
    <rPh sb="0" eb="2">
      <t>ヘイセイ</t>
    </rPh>
    <rPh sb="4" eb="5">
      <t>ネン</t>
    </rPh>
    <phoneticPr fontId="2"/>
  </si>
  <si>
    <t>平成16年</t>
    <rPh sb="0" eb="2">
      <t>ヘイセイ</t>
    </rPh>
    <phoneticPr fontId="3"/>
  </si>
  <si>
    <t>平成17年</t>
    <rPh sb="0" eb="2">
      <t>ヘイセイ</t>
    </rPh>
    <phoneticPr fontId="3"/>
  </si>
  <si>
    <t>平成18年</t>
    <rPh sb="0" eb="2">
      <t>ヘイセイ</t>
    </rPh>
    <phoneticPr fontId="3"/>
  </si>
  <si>
    <t>平成19年</t>
    <rPh sb="0" eb="2">
      <t>ヘイセイ</t>
    </rPh>
    <phoneticPr fontId="3"/>
  </si>
  <si>
    <t>平成20年</t>
    <rPh sb="0" eb="2">
      <t>ヘイセイ</t>
    </rPh>
    <phoneticPr fontId="3"/>
  </si>
  <si>
    <t>平成21年</t>
    <rPh sb="0" eb="2">
      <t>ヘイセイ</t>
    </rPh>
    <phoneticPr fontId="3"/>
  </si>
  <si>
    <t>平成22年</t>
    <rPh sb="0" eb="2">
      <t>ヘイセイ</t>
    </rPh>
    <phoneticPr fontId="3"/>
  </si>
  <si>
    <t>経理の状況（前年１月１日から12月31日）</t>
    <phoneticPr fontId="2"/>
  </si>
  <si>
    <t>（人）</t>
    <phoneticPr fontId="2"/>
  </si>
  <si>
    <t>（６月１日現在）</t>
    <phoneticPr fontId="2"/>
  </si>
  <si>
    <t>（注１）従業者30人以上の製造業の事業所の数値です。</t>
    <rPh sb="1" eb="2">
      <t>チュウ</t>
    </rPh>
    <rPh sb="4" eb="7">
      <t>ジュウギョウシャ</t>
    </rPh>
    <rPh sb="9" eb="10">
      <t>ニン</t>
    </rPh>
    <rPh sb="10" eb="12">
      <t>イジョウ</t>
    </rPh>
    <rPh sb="13" eb="16">
      <t>セイゾウギョウ</t>
    </rPh>
    <rPh sb="17" eb="20">
      <t>ジギョウショ</t>
    </rPh>
    <rPh sb="21" eb="23">
      <t>スウチ</t>
    </rPh>
    <phoneticPr fontId="2"/>
  </si>
  <si>
    <t>（６月１日現在）</t>
    <phoneticPr fontId="2"/>
  </si>
  <si>
    <t>（６月１日現在）</t>
    <phoneticPr fontId="2"/>
  </si>
  <si>
    <t>　　　　なお、「事業所数、従業者数」については、調査日時点の数値です。</t>
    <phoneticPr fontId="2"/>
  </si>
  <si>
    <t>従業者数</t>
    <rPh sb="0" eb="1">
      <t>ジュウ</t>
    </rPh>
    <rPh sb="1" eb="4">
      <t>ギョウシャスウ</t>
    </rPh>
    <phoneticPr fontId="2"/>
  </si>
  <si>
    <t>構成比</t>
    <rPh sb="0" eb="3">
      <t>コウセイヒ</t>
    </rPh>
    <phoneticPr fontId="2"/>
  </si>
  <si>
    <t>経理の状況
（前年１月１日から12月31日）</t>
    <phoneticPr fontId="2"/>
  </si>
  <si>
    <t>平成29年</t>
    <rPh sb="0" eb="2">
      <t>ヘイセイ</t>
    </rPh>
    <rPh sb="4" eb="5">
      <t>ネン</t>
    </rPh>
    <phoneticPr fontId="2"/>
  </si>
  <si>
    <t>-</t>
    <phoneticPr fontId="2"/>
  </si>
  <si>
    <t>平成29年</t>
  </si>
  <si>
    <t>平成30年</t>
  </si>
  <si>
    <t>平成30年</t>
    <rPh sb="0" eb="2">
      <t>ヘイセイ</t>
    </rPh>
    <rPh sb="4" eb="5">
      <t>ネン</t>
    </rPh>
    <phoneticPr fontId="2"/>
  </si>
  <si>
    <t>X</t>
  </si>
  <si>
    <t>平成24年</t>
    <rPh sb="0" eb="2">
      <t>ヘイセイ</t>
    </rPh>
    <phoneticPr fontId="3"/>
  </si>
  <si>
    <t>平成25年</t>
    <rPh sb="0" eb="2">
      <t>ヘイセイ</t>
    </rPh>
    <phoneticPr fontId="3"/>
  </si>
  <si>
    <t>平成26年</t>
    <rPh sb="0" eb="2">
      <t>ヘイセイ</t>
    </rPh>
    <phoneticPr fontId="3"/>
  </si>
  <si>
    <t>令和元年</t>
    <rPh sb="0" eb="2">
      <t>レイワ</t>
    </rPh>
    <rPh sb="2" eb="3">
      <t>ガン</t>
    </rPh>
    <rPh sb="3" eb="4">
      <t>ネン</t>
    </rPh>
    <phoneticPr fontId="2"/>
  </si>
  <si>
    <t>平成28年</t>
  </si>
  <si>
    <t>令和元年</t>
    <rPh sb="0" eb="2">
      <t>レイワ</t>
    </rPh>
    <rPh sb="2" eb="3">
      <t>ガン</t>
    </rPh>
    <phoneticPr fontId="2"/>
  </si>
  <si>
    <t>　　　令和元年までは『工業統計調査』経済産業省</t>
    <phoneticPr fontId="2"/>
  </si>
  <si>
    <t>令和２年</t>
    <rPh sb="0" eb="2">
      <t>レイワ</t>
    </rPh>
    <rPh sb="3" eb="4">
      <t>ネン</t>
    </rPh>
    <phoneticPr fontId="2"/>
  </si>
  <si>
    <t>X</t>
    <phoneticPr fontId="2"/>
  </si>
  <si>
    <t>令和２年</t>
    <rPh sb="0" eb="2">
      <t>レイワ</t>
    </rPh>
    <phoneticPr fontId="2"/>
  </si>
  <si>
    <t>　 　　（例）令和３年調査に基づくものは「令和２年」と表記。</t>
    <phoneticPr fontId="2"/>
  </si>
  <si>
    <t>令和２年</t>
    <phoneticPr fontId="2"/>
  </si>
  <si>
    <t>（注１）増減率は、平成16年を　100　としています。</t>
    <rPh sb="1" eb="2">
      <t>チュウ</t>
    </rPh>
    <rPh sb="4" eb="7">
      <t>ゾウゲンリツ</t>
    </rPh>
    <rPh sb="9" eb="11">
      <t>ヘイセイ</t>
    </rPh>
    <rPh sb="13" eb="14">
      <t>ネン</t>
    </rPh>
    <phoneticPr fontId="2"/>
  </si>
  <si>
    <t>（令和３年）</t>
    <rPh sb="1" eb="3">
      <t>レイワ</t>
    </rPh>
    <rPh sb="4" eb="5">
      <t>ネン</t>
    </rPh>
    <phoneticPr fontId="2"/>
  </si>
  <si>
    <t>（注３）令和２年数値から個人経営を含みません。</t>
    <rPh sb="1" eb="2">
      <t>チュウ</t>
    </rPh>
    <rPh sb="4" eb="6">
      <t>レイワ</t>
    </rPh>
    <rPh sb="7" eb="8">
      <t>ネン</t>
    </rPh>
    <rPh sb="8" eb="10">
      <t>スウチ</t>
    </rPh>
    <rPh sb="12" eb="16">
      <t>コジンケイエイ</t>
    </rPh>
    <rPh sb="17" eb="18">
      <t>フク</t>
    </rPh>
    <phoneticPr fontId="2"/>
  </si>
  <si>
    <t>（注３）令和２年数値から個人経営を含みません。</t>
    <phoneticPr fontId="2"/>
  </si>
  <si>
    <t>（注）従業者４人以上の事業所の数値です。</t>
    <rPh sb="1" eb="2">
      <t>チュウ</t>
    </rPh>
    <rPh sb="3" eb="6">
      <t>ジュウギョウシャ</t>
    </rPh>
    <rPh sb="7" eb="8">
      <t>ニン</t>
    </rPh>
    <rPh sb="8" eb="10">
      <t>イジョウ</t>
    </rPh>
    <rPh sb="11" eb="14">
      <t>ジギョウショ</t>
    </rPh>
    <rPh sb="15" eb="17">
      <t>スウチ</t>
    </rPh>
    <phoneticPr fontId="2"/>
  </si>
  <si>
    <t>（注２）経理事項は前年中の実績のため、経理事項の年次に統一して表記しています。</t>
    <rPh sb="1" eb="2">
      <t>チュウ</t>
    </rPh>
    <rPh sb="4" eb="6">
      <t>ケイリ</t>
    </rPh>
    <rPh sb="6" eb="8">
      <t>ジコウ</t>
    </rPh>
    <rPh sb="9" eb="11">
      <t>ゼンネン</t>
    </rPh>
    <rPh sb="11" eb="12">
      <t>チュウ</t>
    </rPh>
    <rPh sb="13" eb="15">
      <t>ジッセキ</t>
    </rPh>
    <rPh sb="19" eb="21">
      <t>ケイリ</t>
    </rPh>
    <rPh sb="21" eb="23">
      <t>ジコウ</t>
    </rPh>
    <rPh sb="24" eb="26">
      <t>ネンジ</t>
    </rPh>
    <rPh sb="27" eb="29">
      <t>トウイツ</t>
    </rPh>
    <rPh sb="31" eb="33">
      <t>ヒョウキ</t>
    </rPh>
    <phoneticPr fontId="2"/>
  </si>
  <si>
    <t>資料：『経済センサス‐活動調査』経済産業省</t>
    <rPh sb="4" eb="6">
      <t>ケイザイ</t>
    </rPh>
    <rPh sb="11" eb="15">
      <t>カツドウチョウサ</t>
    </rPh>
    <phoneticPr fontId="2"/>
  </si>
  <si>
    <t>資料：『経済センサス‐活動調査』経済産業省</t>
    <rPh sb="4" eb="6">
      <t>ケイザイ</t>
    </rPh>
    <rPh sb="11" eb="13">
      <t>カツドウ</t>
    </rPh>
    <rPh sb="13" eb="15">
      <t>チョウサ</t>
    </rPh>
    <rPh sb="16" eb="18">
      <t>ケイザイ</t>
    </rPh>
    <rPh sb="18" eb="21">
      <t>サンギョウショウ</t>
    </rPh>
    <phoneticPr fontId="2"/>
  </si>
  <si>
    <t>　　　　なお、「事業所数」については、調査日時点の数値です。</t>
    <phoneticPr fontId="2"/>
  </si>
  <si>
    <t>（令和３年）</t>
    <rPh sb="1" eb="3">
      <t>レイワ</t>
    </rPh>
    <rPh sb="4" eb="5">
      <t>ネン</t>
    </rPh>
    <rPh sb="5" eb="6">
      <t>ヘイネン</t>
    </rPh>
    <phoneticPr fontId="2"/>
  </si>
  <si>
    <t>（注２）経理事項は前年中の実績のため、経理事項の年次に統一して表記しています。（例）令</t>
    <rPh sb="1" eb="2">
      <t>チュウ</t>
    </rPh>
    <rPh sb="4" eb="6">
      <t>ケイリ</t>
    </rPh>
    <rPh sb="6" eb="8">
      <t>ジコウ</t>
    </rPh>
    <rPh sb="9" eb="11">
      <t>ゼンネン</t>
    </rPh>
    <rPh sb="11" eb="12">
      <t>チュウ</t>
    </rPh>
    <rPh sb="13" eb="15">
      <t>ジッセキ</t>
    </rPh>
    <rPh sb="19" eb="21">
      <t>ケイリ</t>
    </rPh>
    <rPh sb="21" eb="23">
      <t>ジコウ</t>
    </rPh>
    <rPh sb="24" eb="26">
      <t>ネンジ</t>
    </rPh>
    <rPh sb="27" eb="29">
      <t>トウイツ</t>
    </rPh>
    <rPh sb="31" eb="33">
      <t>ヒョウキ</t>
    </rPh>
    <phoneticPr fontId="2"/>
  </si>
  <si>
    <t>和３年調査に基づくものは「令和２年」と表記。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</si>
</sst>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.0_ "/>
    <numFmt numFmtId="178" formatCode="#,##0.0_ "/>
    <numFmt numFmtId="179" formatCode="0.0_);[Red]\(0.0\)"/>
    <numFmt numFmtId="180" formatCode="#,##0_);\(#,##0\)"/>
    <numFmt numFmtId="181" formatCode="&quot;¥&quot;#,##0_);[Red]\(&quot;¥&quot;#,##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0033CC"/>
      <name val="ＭＳ 明朝"/>
      <family val="1"/>
      <charset val="128"/>
    </font>
    <font>
      <b/>
      <sz val="11"/>
      <color rgb="FF0033CC"/>
      <name val="ＭＳ ゴシック"/>
      <family val="3"/>
      <charset val="128"/>
    </font>
    <font>
      <sz val="11"/>
      <color rgb="FF0033CC"/>
      <name val="ＭＳ Ｐゴシック"/>
      <family val="3"/>
      <charset val="128"/>
    </font>
    <font>
      <sz val="10.5"/>
      <color rgb="FF0033CC"/>
      <name val="ＭＳ 明朝"/>
      <family val="1"/>
      <charset val="128"/>
    </font>
    <font>
      <sz val="11"/>
      <color rgb="FF0033CC"/>
      <name val="ＭＳ 明朝"/>
      <family val="1"/>
      <charset val="128"/>
    </font>
    <font>
      <sz val="12"/>
      <color rgb="FF0033CC"/>
      <name val="ＭＳ ゴシック"/>
      <family val="3"/>
      <charset val="128"/>
    </font>
    <font>
      <sz val="12"/>
      <color rgb="FF0033CC"/>
      <name val="ＭＳ Ｐゴシック"/>
      <family val="3"/>
      <charset val="128"/>
    </font>
    <font>
      <b/>
      <sz val="12"/>
      <color rgb="FF0033CC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1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8" fillId="0" borderId="0" xfId="0" applyFont="1" applyAlignment="1"/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Continuous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18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distributed"/>
    </xf>
    <xf numFmtId="176" fontId="11" fillId="0" borderId="0" xfId="0" applyNumberFormat="1" applyFont="1" applyAlignment="1"/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right"/>
    </xf>
    <xf numFmtId="176" fontId="11" fillId="0" borderId="0" xfId="0" applyNumberFormat="1" applyFont="1" applyFill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8" fontId="11" fillId="0" borderId="0" xfId="0" applyNumberFormat="1" applyFont="1" applyFill="1" applyAlignment="1">
      <alignment horizontal="right"/>
    </xf>
    <xf numFmtId="41" fontId="11" fillId="0" borderId="18" xfId="1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>
      <alignment vertical="center"/>
    </xf>
    <xf numFmtId="41" fontId="11" fillId="0" borderId="0" xfId="1" applyNumberFormat="1" applyFont="1" applyFill="1" applyBorder="1" applyAlignment="1" applyProtection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2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1" fontId="11" fillId="0" borderId="12" xfId="1" applyNumberFormat="1" applyFont="1" applyFill="1" applyBorder="1" applyAlignment="1" applyProtection="1">
      <alignment horizontal="right"/>
    </xf>
    <xf numFmtId="178" fontId="11" fillId="0" borderId="3" xfId="0" applyNumberFormat="1" applyFont="1" applyFill="1" applyBorder="1" applyAlignment="1">
      <alignment vertical="center"/>
    </xf>
    <xf numFmtId="41" fontId="11" fillId="0" borderId="3" xfId="1" applyNumberFormat="1" applyFont="1" applyFill="1" applyBorder="1" applyAlignment="1" applyProtection="1">
      <alignment horizontal="right"/>
    </xf>
    <xf numFmtId="178" fontId="11" fillId="0" borderId="3" xfId="0" applyNumberFormat="1" applyFont="1" applyFill="1" applyBorder="1" applyAlignment="1">
      <alignment horizontal="right"/>
    </xf>
    <xf numFmtId="0" fontId="11" fillId="0" borderId="0" xfId="0" applyFont="1" applyAlignment="1"/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/>
    <xf numFmtId="0" fontId="11" fillId="0" borderId="0" xfId="0" applyFont="1" applyBorder="1"/>
    <xf numFmtId="0" fontId="11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0" fontId="12" fillId="0" borderId="3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11" fillId="0" borderId="0" xfId="0" applyFont="1" applyBorder="1" applyAlignment="1">
      <alignment horizontal="center"/>
    </xf>
    <xf numFmtId="41" fontId="11" fillId="0" borderId="0" xfId="0" applyNumberFormat="1" applyFont="1" applyAlignment="1">
      <alignment horizontal="right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41" fontId="7" fillId="0" borderId="0" xfId="0" applyNumberFormat="1" applyFont="1" applyAlignment="1">
      <alignment horizontal="right" shrinkToFit="1"/>
    </xf>
    <xf numFmtId="0" fontId="11" fillId="0" borderId="0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41" fontId="12" fillId="0" borderId="18" xfId="1" applyNumberFormat="1" applyFont="1" applyFill="1" applyBorder="1" applyAlignment="1" applyProtection="1">
      <alignment horizontal="right" shrinkToFit="1"/>
    </xf>
    <xf numFmtId="0" fontId="11" fillId="0" borderId="0" xfId="0" applyNumberFormat="1" applyFont="1" applyBorder="1" applyAlignment="1">
      <alignment horizont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0" borderId="3" xfId="0" applyNumberFormat="1" applyFont="1" applyBorder="1" applyAlignment="1">
      <alignment horizontal="center" shrinkToFit="1"/>
    </xf>
    <xf numFmtId="0" fontId="11" fillId="0" borderId="4" xfId="0" applyFont="1" applyBorder="1" applyAlignment="1">
      <alignment horizontal="distributed" shrinkToFit="1"/>
    </xf>
    <xf numFmtId="41" fontId="11" fillId="0" borderId="3" xfId="0" applyNumberFormat="1" applyFont="1" applyBorder="1" applyAlignment="1">
      <alignment horizontal="right" shrinkToFit="1"/>
    </xf>
    <xf numFmtId="0" fontId="11" fillId="0" borderId="0" xfId="0" applyFont="1" applyAlignment="1">
      <alignment shrinkToFit="1"/>
    </xf>
    <xf numFmtId="0" fontId="11" fillId="0" borderId="2" xfId="0" applyFont="1" applyBorder="1" applyAlignment="1">
      <alignment horizontal="right" shrinkToFit="1"/>
    </xf>
    <xf numFmtId="41" fontId="11" fillId="0" borderId="18" xfId="1" applyNumberFormat="1" applyFont="1" applyFill="1" applyBorder="1" applyAlignment="1" applyProtection="1">
      <alignment horizontal="right" shrinkToFit="1"/>
    </xf>
    <xf numFmtId="38" fontId="11" fillId="0" borderId="3" xfId="0" applyNumberFormat="1" applyFont="1" applyBorder="1" applyAlignment="1">
      <alignment vertical="center"/>
    </xf>
    <xf numFmtId="180" fontId="11" fillId="0" borderId="3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/>
    <xf numFmtId="176" fontId="17" fillId="0" borderId="0" xfId="0" applyNumberFormat="1" applyFont="1" applyAlignment="1"/>
    <xf numFmtId="0" fontId="18" fillId="0" borderId="0" xfId="0" applyFont="1"/>
    <xf numFmtId="0" fontId="19" fillId="0" borderId="0" xfId="0" applyFont="1" applyBorder="1" applyAlignment="1">
      <alignment vertical="distributed" wrapText="1"/>
    </xf>
    <xf numFmtId="0" fontId="14" fillId="0" borderId="0" xfId="0" applyFont="1"/>
    <xf numFmtId="0" fontId="20" fillId="0" borderId="0" xfId="0" applyFont="1"/>
    <xf numFmtId="0" fontId="14" fillId="0" borderId="0" xfId="0" applyFont="1" applyAlignment="1"/>
    <xf numFmtId="0" fontId="21" fillId="0" borderId="0" xfId="0" applyFont="1" applyBorder="1" applyAlignment="1">
      <alignment horizontal="left"/>
    </xf>
    <xf numFmtId="176" fontId="14" fillId="0" borderId="0" xfId="0" applyNumberFormat="1" applyFont="1" applyAlignment="1"/>
    <xf numFmtId="0" fontId="2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0" borderId="0" xfId="0" applyFont="1" applyBorder="1" applyAlignment="1">
      <alignment vertical="distributed" wrapText="1"/>
    </xf>
    <xf numFmtId="41" fontId="12" fillId="0" borderId="0" xfId="0" applyNumberFormat="1" applyFont="1"/>
    <xf numFmtId="41" fontId="7" fillId="0" borderId="0" xfId="0" applyNumberFormat="1" applyFont="1" applyFill="1" applyAlignment="1">
      <alignment horizontal="right" shrinkToFit="1"/>
    </xf>
    <xf numFmtId="41" fontId="12" fillId="0" borderId="3" xfId="0" applyNumberFormat="1" applyFont="1" applyBorder="1"/>
    <xf numFmtId="41" fontId="11" fillId="0" borderId="0" xfId="1" applyNumberFormat="1" applyFont="1" applyFill="1" applyBorder="1" applyAlignment="1" applyProtection="1">
      <alignment horizontal="right" shrinkToFit="1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distributed" wrapText="1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/>
    <xf numFmtId="0" fontId="11" fillId="0" borderId="6" xfId="0" applyFont="1" applyBorder="1" applyAlignment="1">
      <alignment horizontal="center" vertical="center"/>
    </xf>
    <xf numFmtId="42" fontId="11" fillId="0" borderId="0" xfId="1" applyNumberFormat="1" applyFont="1" applyFill="1" applyBorder="1" applyAlignment="1" applyProtection="1">
      <alignment horizontal="right"/>
    </xf>
    <xf numFmtId="42" fontId="11" fillId="0" borderId="0" xfId="1" applyNumberFormat="1" applyFont="1" applyFill="1" applyBorder="1" applyAlignment="1">
      <alignment horizontal="right" vertical="center"/>
    </xf>
    <xf numFmtId="42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41" fontId="12" fillId="0" borderId="0" xfId="0" applyNumberFormat="1" applyFont="1" applyFill="1"/>
    <xf numFmtId="41" fontId="11" fillId="0" borderId="0" xfId="0" applyNumberFormat="1" applyFont="1" applyFill="1" applyAlignment="1">
      <alignment horizontal="right" shrinkToFit="1"/>
    </xf>
    <xf numFmtId="41" fontId="12" fillId="0" borderId="3" xfId="0" applyNumberFormat="1" applyFont="1" applyFill="1" applyBorder="1"/>
    <xf numFmtId="41" fontId="11" fillId="0" borderId="0" xfId="1" applyNumberFormat="1" applyFont="1" applyFill="1" applyBorder="1" applyAlignment="1" applyProtection="1">
      <alignment shrinkToFit="1"/>
    </xf>
    <xf numFmtId="0" fontId="11" fillId="0" borderId="2" xfId="0" applyFont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41" fontId="25" fillId="0" borderId="0" xfId="1" applyNumberFormat="1" applyFont="1" applyFill="1" applyBorder="1" applyAlignment="1" applyProtection="1">
      <alignment horizontal="right" shrinkToFit="1"/>
    </xf>
    <xf numFmtId="41" fontId="26" fillId="0" borderId="0" xfId="0" applyNumberFormat="1" applyFont="1"/>
    <xf numFmtId="41" fontId="11" fillId="0" borderId="0" xfId="0" applyNumberFormat="1" applyFont="1" applyFill="1"/>
    <xf numFmtId="41" fontId="27" fillId="0" borderId="0" xfId="0" applyNumberFormat="1" applyFont="1" applyFill="1" applyAlignment="1">
      <alignment horizontal="right" shrinkToFit="1"/>
    </xf>
    <xf numFmtId="41" fontId="26" fillId="0" borderId="0" xfId="0" applyNumberFormat="1" applyFont="1" applyFill="1"/>
    <xf numFmtId="41" fontId="26" fillId="0" borderId="0" xfId="1" applyNumberFormat="1" applyFont="1" applyFill="1" applyBorder="1" applyAlignment="1" applyProtection="1">
      <alignment horizontal="right" shrinkToFit="1"/>
    </xf>
    <xf numFmtId="41" fontId="26" fillId="0" borderId="0" xfId="0" applyNumberFormat="1" applyFont="1" applyFill="1" applyAlignment="1">
      <alignment horizontal="right" shrinkToFit="1"/>
    </xf>
    <xf numFmtId="41" fontId="25" fillId="0" borderId="0" xfId="0" applyNumberFormat="1" applyFont="1" applyFill="1" applyAlignment="1">
      <alignment horizontal="right" shrinkToFit="1"/>
    </xf>
    <xf numFmtId="42" fontId="25" fillId="0" borderId="0" xfId="0" applyNumberFormat="1" applyFont="1" applyFill="1" applyAlignment="1">
      <alignment horizontal="right" shrinkToFit="1"/>
    </xf>
    <xf numFmtId="181" fontId="26" fillId="0" borderId="0" xfId="0" applyNumberFormat="1" applyFont="1" applyFill="1"/>
    <xf numFmtId="42" fontId="26" fillId="0" borderId="0" xfId="0" applyNumberFormat="1" applyFont="1" applyFill="1"/>
    <xf numFmtId="181" fontId="25" fillId="0" borderId="0" xfId="0" applyNumberFormat="1" applyFont="1" applyFill="1" applyAlignment="1">
      <alignment horizontal="right" shrinkToFit="1"/>
    </xf>
    <xf numFmtId="0" fontId="11" fillId="0" borderId="2" xfId="0" applyFont="1" applyBorder="1" applyAlignment="1">
      <alignment horizontal="center" vertical="center"/>
    </xf>
    <xf numFmtId="42" fontId="11" fillId="0" borderId="0" xfId="0" applyNumberFormat="1" applyFont="1" applyFill="1" applyAlignment="1">
      <alignment horizontal="right" shrinkToFit="1"/>
    </xf>
    <xf numFmtId="42" fontId="12" fillId="0" borderId="0" xfId="0" applyNumberFormat="1" applyFont="1" applyFill="1"/>
    <xf numFmtId="0" fontId="11" fillId="0" borderId="0" xfId="0" applyFont="1" applyBorder="1" applyAlignment="1">
      <alignment horizontal="distributed" vertical="center"/>
    </xf>
    <xf numFmtId="0" fontId="10" fillId="0" borderId="0" xfId="0" applyFont="1" applyAlignment="1"/>
    <xf numFmtId="41" fontId="7" fillId="0" borderId="0" xfId="1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1" fontId="12" fillId="0" borderId="0" xfId="0" applyNumberFormat="1" applyFont="1" applyFill="1" applyAlignment="1">
      <alignment horizontal="right" shrinkToFit="1"/>
    </xf>
    <xf numFmtId="0" fontId="11" fillId="0" borderId="2" xfId="0" applyFont="1" applyBorder="1" applyAlignment="1">
      <alignment horizontal="distributed" vertical="center"/>
    </xf>
    <xf numFmtId="0" fontId="11" fillId="0" borderId="12" xfId="0" applyFont="1" applyBorder="1"/>
    <xf numFmtId="0" fontId="11" fillId="0" borderId="14" xfId="0" applyFont="1" applyBorder="1" applyAlignment="1">
      <alignment horizontal="center" vertical="center" shrinkToFit="1"/>
    </xf>
    <xf numFmtId="0" fontId="11" fillId="0" borderId="0" xfId="0" applyFont="1" applyBorder="1" applyAlignment="1"/>
    <xf numFmtId="41" fontId="28" fillId="0" borderId="0" xfId="0" applyNumberFormat="1" applyFont="1" applyFill="1" applyAlignment="1">
      <alignment horizontal="right" shrinkToFit="1"/>
    </xf>
    <xf numFmtId="41" fontId="28" fillId="0" borderId="0" xfId="1" applyNumberFormat="1" applyFont="1" applyFill="1" applyAlignment="1">
      <alignment horizontal="right" shrinkToFit="1"/>
    </xf>
    <xf numFmtId="41" fontId="28" fillId="0" borderId="18" xfId="0" applyNumberFormat="1" applyFont="1" applyBorder="1" applyAlignment="1">
      <alignment horizontal="right" shrinkToFit="1"/>
    </xf>
    <xf numFmtId="41" fontId="28" fillId="0" borderId="0" xfId="1" applyNumberFormat="1" applyFont="1" applyAlignment="1">
      <alignment horizontal="right" shrinkToFit="1"/>
    </xf>
    <xf numFmtId="41" fontId="28" fillId="0" borderId="0" xfId="1" applyNumberFormat="1" applyFont="1" applyBorder="1" applyAlignment="1">
      <alignment horizontal="right" shrinkToFit="1"/>
    </xf>
    <xf numFmtId="41" fontId="29" fillId="0" borderId="0" xfId="1" applyNumberFormat="1" applyFont="1" applyFill="1" applyBorder="1" applyAlignment="1">
      <alignment horizontal="right" shrinkToFi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2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60"/>
  <sheetViews>
    <sheetView tabSelected="1" view="pageBreakPreview" topLeftCell="A25" zoomScaleNormal="100" zoomScaleSheetLayoutView="100" workbookViewId="0">
      <selection activeCell="J53" sqref="J53"/>
    </sheetView>
  </sheetViews>
  <sheetFormatPr defaultRowHeight="13.5" x14ac:dyDescent="0.15"/>
  <cols>
    <col min="1" max="1" width="2.875" style="5" customWidth="1"/>
    <col min="2" max="2" width="14.5" style="5" customWidth="1"/>
    <col min="3" max="3" width="6.125" style="5" customWidth="1"/>
    <col min="4" max="4" width="6" style="5" customWidth="1"/>
    <col min="5" max="5" width="8.875" style="5" customWidth="1"/>
    <col min="6" max="6" width="9.375" style="5" customWidth="1"/>
    <col min="7" max="7" width="10.625" style="5" customWidth="1"/>
    <col min="8" max="8" width="12.75" style="5" bestFit="1" customWidth="1"/>
    <col min="9" max="9" width="11.375" style="5" customWidth="1"/>
    <col min="10" max="10" width="13" style="5" customWidth="1"/>
    <col min="11" max="11" width="11.25" style="5" customWidth="1"/>
    <col min="12" max="12" width="13" style="5" customWidth="1"/>
    <col min="13" max="13" width="11.25" style="5" customWidth="1"/>
    <col min="14" max="14" width="13" style="5" customWidth="1"/>
    <col min="15" max="15" width="11.25" style="5" customWidth="1"/>
    <col min="16" max="16" width="13" style="5" customWidth="1"/>
    <col min="17" max="17" width="11.25" style="5" customWidth="1"/>
    <col min="18" max="18" width="13" style="5" customWidth="1"/>
    <col min="19" max="20" width="9.875" style="2" bestFit="1" customWidth="1"/>
    <col min="21" max="21" width="10.75" style="2" bestFit="1" customWidth="1"/>
    <col min="22" max="23" width="11.625" style="2" bestFit="1" customWidth="1"/>
    <col min="24" max="94" width="9" style="1"/>
  </cols>
  <sheetData>
    <row r="1" spans="1:94" ht="18" customHeight="1" x14ac:dyDescent="0.2">
      <c r="A1" s="176" t="s">
        <v>66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94" ht="18" customHeight="1" x14ac:dyDescent="0.15"/>
    <row r="3" spans="1:94" ht="18" customHeight="1" x14ac:dyDescent="0.15">
      <c r="A3" s="177" t="s">
        <v>69</v>
      </c>
      <c r="B3" s="177"/>
      <c r="C3" s="177"/>
      <c r="D3" s="177"/>
      <c r="E3" s="177"/>
      <c r="F3" s="177"/>
      <c r="G3" s="177"/>
      <c r="H3" s="177"/>
      <c r="I3" s="177"/>
      <c r="J3" s="177"/>
      <c r="K3" s="6"/>
      <c r="L3" s="6"/>
      <c r="M3" s="6"/>
      <c r="N3" s="6"/>
      <c r="O3" s="6"/>
      <c r="P3" s="6"/>
      <c r="Q3" s="6"/>
      <c r="R3" s="4"/>
    </row>
    <row r="4" spans="1:94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4"/>
    </row>
    <row r="5" spans="1:94" s="11" customFormat="1" ht="15" customHeight="1" x14ac:dyDescent="0.15"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Q5" s="64"/>
      <c r="R5" s="7"/>
      <c r="S5" s="9"/>
      <c r="T5" s="54"/>
      <c r="U5" s="54"/>
      <c r="V5" s="54"/>
      <c r="W5" s="54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s="11" customFormat="1" ht="15.75" customHeight="1" x14ac:dyDescent="0.15">
      <c r="A6" s="65"/>
      <c r="B6" s="65"/>
      <c r="C6" s="193" t="s">
        <v>38</v>
      </c>
      <c r="D6" s="194"/>
      <c r="E6" s="193" t="s">
        <v>39</v>
      </c>
      <c r="F6" s="194"/>
      <c r="G6" s="181" t="s">
        <v>40</v>
      </c>
      <c r="H6" s="182"/>
      <c r="I6" s="181" t="s">
        <v>41</v>
      </c>
      <c r="J6" s="190"/>
      <c r="K6" s="185" t="s">
        <v>42</v>
      </c>
      <c r="L6" s="185"/>
      <c r="M6" s="185"/>
      <c r="N6" s="185"/>
      <c r="O6" s="185"/>
      <c r="P6" s="185"/>
      <c r="Q6" s="185"/>
      <c r="R6" s="185"/>
      <c r="S6" s="54"/>
      <c r="T6" s="54"/>
      <c r="U6" s="54"/>
      <c r="V6" s="54"/>
      <c r="W6" s="54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s="11" customFormat="1" ht="15.75" customHeight="1" x14ac:dyDescent="0.15">
      <c r="A7" s="58"/>
      <c r="B7" s="66"/>
      <c r="C7" s="195"/>
      <c r="D7" s="196"/>
      <c r="E7" s="178" t="s">
        <v>43</v>
      </c>
      <c r="F7" s="179"/>
      <c r="G7" s="178" t="s">
        <v>44</v>
      </c>
      <c r="H7" s="179"/>
      <c r="I7" s="178" t="s">
        <v>44</v>
      </c>
      <c r="J7" s="180"/>
      <c r="K7" s="186" t="s">
        <v>45</v>
      </c>
      <c r="L7" s="187"/>
      <c r="M7" s="183" t="s">
        <v>46</v>
      </c>
      <c r="N7" s="183"/>
      <c r="O7" s="183" t="s">
        <v>47</v>
      </c>
      <c r="P7" s="183"/>
      <c r="Q7" s="183" t="s">
        <v>68</v>
      </c>
      <c r="R7" s="184"/>
      <c r="S7" s="67"/>
      <c r="T7" s="67"/>
      <c r="U7" s="67"/>
      <c r="V7" s="54"/>
      <c r="W7" s="54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</row>
    <row r="8" spans="1:94" s="11" customFormat="1" ht="15.75" customHeight="1" x14ac:dyDescent="0.15">
      <c r="A8" s="60"/>
      <c r="B8" s="68"/>
      <c r="C8" s="18"/>
      <c r="D8" s="18"/>
      <c r="E8" s="69"/>
      <c r="F8" s="69"/>
      <c r="G8" s="69"/>
      <c r="H8" s="69"/>
      <c r="I8" s="69"/>
      <c r="J8" s="69"/>
      <c r="K8" s="18"/>
      <c r="L8" s="18"/>
      <c r="M8" s="69"/>
      <c r="N8" s="69"/>
      <c r="O8" s="69"/>
      <c r="P8" s="69"/>
      <c r="Q8" s="69"/>
      <c r="R8" s="69"/>
      <c r="S8" s="67"/>
      <c r="T8" s="67"/>
      <c r="U8" s="67"/>
      <c r="V8" s="54"/>
      <c r="W8" s="54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</row>
    <row r="9" spans="1:94" s="11" customFormat="1" ht="15.75" customHeight="1" x14ac:dyDescent="0.15">
      <c r="A9" s="197" t="s">
        <v>102</v>
      </c>
      <c r="B9" s="198"/>
      <c r="C9" s="70"/>
      <c r="D9" s="70">
        <v>176</v>
      </c>
      <c r="E9" s="112"/>
      <c r="F9" s="70">
        <v>10596</v>
      </c>
      <c r="G9" s="70"/>
      <c r="H9" s="70">
        <v>5703304</v>
      </c>
      <c r="I9" s="70"/>
      <c r="J9" s="70">
        <v>29007317</v>
      </c>
      <c r="K9" s="112"/>
      <c r="L9" s="70">
        <v>66346402</v>
      </c>
      <c r="M9" s="112"/>
      <c r="N9" s="70">
        <v>56129739</v>
      </c>
      <c r="O9" s="112"/>
      <c r="P9" s="70">
        <v>1287498</v>
      </c>
      <c r="Q9" s="112"/>
      <c r="R9" s="70">
        <v>8929165</v>
      </c>
      <c r="S9" s="31"/>
      <c r="T9" s="31"/>
      <c r="U9" s="31"/>
      <c r="V9" s="31"/>
      <c r="W9" s="31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</row>
    <row r="10" spans="1:94" s="11" customFormat="1" ht="15.75" customHeight="1" x14ac:dyDescent="0.15">
      <c r="A10" s="188" t="s">
        <v>120</v>
      </c>
      <c r="B10" s="189"/>
      <c r="C10" s="70"/>
      <c r="D10" s="70">
        <v>179</v>
      </c>
      <c r="E10" s="112"/>
      <c r="F10" s="70">
        <v>10994</v>
      </c>
      <c r="G10" s="70"/>
      <c r="H10" s="70">
        <v>5997425</v>
      </c>
      <c r="I10" s="70"/>
      <c r="J10" s="70">
        <v>38528621</v>
      </c>
      <c r="K10" s="112"/>
      <c r="L10" s="70">
        <v>67184623</v>
      </c>
      <c r="M10" s="112"/>
      <c r="N10" s="70">
        <v>56797635</v>
      </c>
      <c r="O10" s="112"/>
      <c r="P10" s="70">
        <v>1238624</v>
      </c>
      <c r="Q10" s="112"/>
      <c r="R10" s="70">
        <v>9148364</v>
      </c>
      <c r="S10" s="31"/>
      <c r="T10" s="31"/>
      <c r="U10" s="31"/>
      <c r="V10" s="31"/>
      <c r="W10" s="3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</row>
    <row r="11" spans="1:94" s="11" customFormat="1" ht="15.75" customHeight="1" x14ac:dyDescent="0.15">
      <c r="A11" s="188" t="s">
        <v>124</v>
      </c>
      <c r="B11" s="189"/>
      <c r="C11" s="70"/>
      <c r="D11" s="70">
        <v>182</v>
      </c>
      <c r="E11" s="112"/>
      <c r="F11" s="70">
        <v>11476</v>
      </c>
      <c r="G11" s="70"/>
      <c r="H11" s="70">
        <v>6160776</v>
      </c>
      <c r="I11" s="70"/>
      <c r="J11" s="70">
        <v>45074031</v>
      </c>
      <c r="K11" s="112"/>
      <c r="L11" s="70">
        <v>71135351</v>
      </c>
      <c r="M11" s="112"/>
      <c r="N11" s="70">
        <v>61715512</v>
      </c>
      <c r="O11" s="112"/>
      <c r="P11" s="70">
        <v>1556063</v>
      </c>
      <c r="Q11" s="112"/>
      <c r="R11" s="70">
        <v>7863776</v>
      </c>
      <c r="S11" s="31"/>
      <c r="T11" s="31"/>
      <c r="U11" s="31"/>
      <c r="V11" s="31"/>
      <c r="W11" s="3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</row>
    <row r="12" spans="1:94" s="11" customFormat="1" ht="15.75" customHeight="1" x14ac:dyDescent="0.15">
      <c r="A12" s="188" t="s">
        <v>129</v>
      </c>
      <c r="B12" s="189"/>
      <c r="C12" s="70"/>
      <c r="D12" s="131">
        <v>176</v>
      </c>
      <c r="E12" s="138"/>
      <c r="F12" s="131">
        <v>11624</v>
      </c>
      <c r="G12" s="131"/>
      <c r="H12" s="131">
        <v>6429298</v>
      </c>
      <c r="I12" s="131"/>
      <c r="J12" s="131">
        <v>44722719</v>
      </c>
      <c r="K12" s="138"/>
      <c r="L12" s="131">
        <v>70371097</v>
      </c>
      <c r="M12" s="138"/>
      <c r="N12" s="131">
        <v>62004770</v>
      </c>
      <c r="O12" s="138"/>
      <c r="P12" s="131">
        <v>1390665</v>
      </c>
      <c r="Q12" s="138"/>
      <c r="R12" s="131">
        <v>6975662</v>
      </c>
      <c r="S12" s="31"/>
      <c r="T12" s="31"/>
      <c r="U12" s="31"/>
      <c r="V12" s="31"/>
      <c r="W12" s="31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s="11" customFormat="1" ht="15.75" customHeight="1" x14ac:dyDescent="0.15">
      <c r="A13" s="71"/>
      <c r="B13" s="72"/>
      <c r="C13" s="70"/>
      <c r="D13" s="70"/>
      <c r="E13" s="112"/>
      <c r="F13" s="70"/>
      <c r="G13" s="70"/>
      <c r="H13" s="70"/>
      <c r="I13" s="70"/>
      <c r="J13" s="70"/>
      <c r="K13" s="112"/>
      <c r="L13" s="70"/>
      <c r="M13" s="130"/>
      <c r="N13" s="70"/>
      <c r="O13" s="112"/>
      <c r="P13" s="70"/>
      <c r="Q13" s="112"/>
      <c r="R13" s="70"/>
      <c r="S13" s="31"/>
      <c r="T13" s="31"/>
      <c r="U13" s="31"/>
      <c r="V13" s="31"/>
      <c r="W13" s="31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s="11" customFormat="1" ht="15.75" customHeight="1" x14ac:dyDescent="0.15">
      <c r="A14" s="191" t="s">
        <v>133</v>
      </c>
      <c r="B14" s="192"/>
      <c r="C14" s="73"/>
      <c r="D14" s="113">
        <v>174</v>
      </c>
      <c r="E14" s="140"/>
      <c r="F14" s="113">
        <v>10918</v>
      </c>
      <c r="G14" s="139"/>
      <c r="H14" s="113">
        <v>6053295</v>
      </c>
      <c r="I14" s="139"/>
      <c r="J14" s="113">
        <v>36615870</v>
      </c>
      <c r="K14" s="140"/>
      <c r="L14" s="113">
        <v>65839801</v>
      </c>
      <c r="M14" s="130"/>
      <c r="N14" s="113">
        <v>57101567</v>
      </c>
      <c r="O14" s="130"/>
      <c r="P14" s="113">
        <v>1432978</v>
      </c>
      <c r="Q14" s="130"/>
      <c r="R14" s="113">
        <v>7305256</v>
      </c>
      <c r="S14" s="31"/>
      <c r="T14" s="31"/>
      <c r="U14" s="31"/>
      <c r="V14" s="31"/>
      <c r="W14" s="31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</row>
    <row r="15" spans="1:94" s="11" customFormat="1" ht="15.75" customHeight="1" x14ac:dyDescent="0.15">
      <c r="A15" s="74"/>
      <c r="B15" s="75"/>
      <c r="C15" s="76"/>
      <c r="D15" s="141"/>
      <c r="E15" s="140"/>
      <c r="F15" s="142"/>
      <c r="G15" s="142"/>
      <c r="H15" s="142"/>
      <c r="I15" s="142"/>
      <c r="J15" s="142"/>
      <c r="K15" s="140"/>
      <c r="L15" s="142"/>
      <c r="M15" s="140"/>
      <c r="N15" s="142"/>
      <c r="O15" s="140"/>
      <c r="P15" s="142"/>
      <c r="Q15" s="140"/>
      <c r="R15" s="142"/>
      <c r="S15" s="31"/>
      <c r="T15" s="31"/>
      <c r="U15" s="31"/>
      <c r="V15" s="31"/>
      <c r="W15" s="31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</row>
    <row r="16" spans="1:94" s="11" customFormat="1" ht="15.75" customHeight="1" x14ac:dyDescent="0.15">
      <c r="A16" s="77">
        <v>1</v>
      </c>
      <c r="B16" s="78" t="s">
        <v>35</v>
      </c>
      <c r="C16" s="70"/>
      <c r="D16" s="131">
        <v>12</v>
      </c>
      <c r="E16" s="140"/>
      <c r="F16" s="131">
        <v>485</v>
      </c>
      <c r="G16" s="131"/>
      <c r="H16" s="131">
        <v>129345</v>
      </c>
      <c r="I16" s="131"/>
      <c r="J16" s="131">
        <v>312565</v>
      </c>
      <c r="K16" s="130"/>
      <c r="L16" s="131">
        <v>525254</v>
      </c>
      <c r="M16" s="130"/>
      <c r="N16" s="131">
        <v>359984</v>
      </c>
      <c r="O16" s="130"/>
      <c r="P16" s="131">
        <v>43358</v>
      </c>
      <c r="Q16" s="130"/>
      <c r="R16" s="131">
        <v>121912</v>
      </c>
      <c r="S16" s="31"/>
      <c r="T16" s="31"/>
      <c r="U16" s="31"/>
      <c r="V16" s="31"/>
      <c r="W16" s="31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</row>
    <row r="17" spans="1:94" s="11" customFormat="1" ht="15.75" customHeight="1" x14ac:dyDescent="0.15">
      <c r="A17" s="77">
        <v>2</v>
      </c>
      <c r="B17" s="78" t="s">
        <v>34</v>
      </c>
      <c r="C17" s="70"/>
      <c r="D17" s="131" t="s">
        <v>67</v>
      </c>
      <c r="E17" s="130"/>
      <c r="F17" s="131" t="s">
        <v>67</v>
      </c>
      <c r="G17" s="131"/>
      <c r="H17" s="131" t="s">
        <v>67</v>
      </c>
      <c r="I17" s="131"/>
      <c r="J17" s="131" t="s">
        <v>67</v>
      </c>
      <c r="K17" s="130"/>
      <c r="L17" s="131" t="s">
        <v>67</v>
      </c>
      <c r="M17" s="130"/>
      <c r="N17" s="131" t="s">
        <v>67</v>
      </c>
      <c r="O17" s="130"/>
      <c r="P17" s="131" t="s">
        <v>67</v>
      </c>
      <c r="Q17" s="130"/>
      <c r="R17" s="131" t="s">
        <v>67</v>
      </c>
      <c r="S17" s="31"/>
      <c r="T17" s="31"/>
      <c r="U17" s="31"/>
      <c r="V17" s="31"/>
      <c r="W17" s="3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</row>
    <row r="18" spans="1:94" s="11" customFormat="1" ht="15.75" customHeight="1" x14ac:dyDescent="0.15">
      <c r="A18" s="77">
        <v>3</v>
      </c>
      <c r="B18" s="78" t="s">
        <v>48</v>
      </c>
      <c r="C18" s="70"/>
      <c r="D18" s="131">
        <v>11</v>
      </c>
      <c r="E18" s="140"/>
      <c r="F18" s="131">
        <v>182</v>
      </c>
      <c r="G18" s="131"/>
      <c r="H18" s="131">
        <v>62192</v>
      </c>
      <c r="I18" s="131"/>
      <c r="J18" s="131">
        <v>327698</v>
      </c>
      <c r="K18" s="130"/>
      <c r="L18" s="131">
        <v>467758</v>
      </c>
      <c r="M18" s="130"/>
      <c r="N18" s="131">
        <v>339260</v>
      </c>
      <c r="O18" s="130"/>
      <c r="P18" s="131">
        <v>111473</v>
      </c>
      <c r="Q18" s="130"/>
      <c r="R18" s="131">
        <v>17025</v>
      </c>
      <c r="S18" s="31"/>
      <c r="T18" s="31"/>
      <c r="U18" s="31"/>
      <c r="V18" s="31"/>
      <c r="W18" s="31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</row>
    <row r="19" spans="1:94" s="11" customFormat="1" ht="15.75" customHeight="1" x14ac:dyDescent="0.15">
      <c r="A19" s="77">
        <v>4</v>
      </c>
      <c r="B19" s="78" t="s">
        <v>49</v>
      </c>
      <c r="C19" s="70"/>
      <c r="D19" s="131">
        <v>1</v>
      </c>
      <c r="E19" s="140"/>
      <c r="F19" s="131">
        <v>23</v>
      </c>
      <c r="G19" s="143"/>
      <c r="H19" s="149" t="s">
        <v>125</v>
      </c>
      <c r="I19" s="143"/>
      <c r="J19" s="149" t="s">
        <v>125</v>
      </c>
      <c r="K19" s="140"/>
      <c r="L19" s="149" t="s">
        <v>125</v>
      </c>
      <c r="M19" s="145"/>
      <c r="N19" s="149" t="s">
        <v>125</v>
      </c>
      <c r="O19" s="140"/>
      <c r="P19" s="149" t="s">
        <v>125</v>
      </c>
      <c r="Q19" s="140"/>
      <c r="R19" s="149" t="s">
        <v>125</v>
      </c>
      <c r="S19" s="31"/>
      <c r="T19" s="31"/>
      <c r="U19" s="31"/>
      <c r="V19" s="31"/>
      <c r="W19" s="31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</row>
    <row r="20" spans="1:94" s="11" customFormat="1" ht="15.75" customHeight="1" x14ac:dyDescent="0.15">
      <c r="A20" s="77">
        <v>5</v>
      </c>
      <c r="B20" s="78" t="s">
        <v>50</v>
      </c>
      <c r="C20" s="70"/>
      <c r="D20" s="131">
        <v>7</v>
      </c>
      <c r="E20" s="130"/>
      <c r="F20" s="131">
        <v>221</v>
      </c>
      <c r="G20" s="131"/>
      <c r="H20" s="131">
        <v>89925</v>
      </c>
      <c r="I20" s="131"/>
      <c r="J20" s="131">
        <v>466216</v>
      </c>
      <c r="K20" s="130"/>
      <c r="L20" s="131">
        <v>565860</v>
      </c>
      <c r="M20" s="130"/>
      <c r="N20" s="131">
        <v>554945</v>
      </c>
      <c r="O20" s="130"/>
      <c r="P20" s="131">
        <v>10915</v>
      </c>
      <c r="Q20" s="130"/>
      <c r="R20" s="131" t="s">
        <v>121</v>
      </c>
      <c r="S20" s="31"/>
      <c r="T20" s="31"/>
      <c r="U20" s="31"/>
      <c r="V20" s="31"/>
      <c r="W20" s="31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</row>
    <row r="21" spans="1:94" s="11" customFormat="1" ht="15.75" customHeight="1" x14ac:dyDescent="0.15">
      <c r="A21" s="77">
        <v>6</v>
      </c>
      <c r="B21" s="78" t="s">
        <v>51</v>
      </c>
      <c r="C21" s="70"/>
      <c r="D21" s="131">
        <v>2</v>
      </c>
      <c r="E21" s="140"/>
      <c r="F21" s="131">
        <v>42</v>
      </c>
      <c r="G21" s="143"/>
      <c r="H21" s="149" t="s">
        <v>125</v>
      </c>
      <c r="I21" s="143"/>
      <c r="J21" s="149" t="s">
        <v>125</v>
      </c>
      <c r="K21" s="146"/>
      <c r="L21" s="149" t="s">
        <v>125</v>
      </c>
      <c r="M21" s="146"/>
      <c r="N21" s="149" t="s">
        <v>125</v>
      </c>
      <c r="O21" s="130"/>
      <c r="P21" s="149" t="s">
        <v>125</v>
      </c>
      <c r="Q21" s="130"/>
      <c r="R21" s="149" t="s">
        <v>125</v>
      </c>
      <c r="S21" s="31"/>
      <c r="T21" s="31"/>
      <c r="U21" s="31"/>
      <c r="V21" s="31"/>
      <c r="W21" s="31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s="11" customFormat="1" ht="15.75" customHeight="1" x14ac:dyDescent="0.15">
      <c r="A22" s="77">
        <v>7</v>
      </c>
      <c r="B22" s="78" t="s">
        <v>31</v>
      </c>
      <c r="C22" s="70"/>
      <c r="D22" s="131">
        <v>6</v>
      </c>
      <c r="E22" s="140"/>
      <c r="F22" s="131">
        <v>869</v>
      </c>
      <c r="G22" s="143"/>
      <c r="H22" s="131">
        <v>565872</v>
      </c>
      <c r="I22" s="131"/>
      <c r="J22" s="131">
        <v>1431676</v>
      </c>
      <c r="K22" s="130"/>
      <c r="L22" s="131">
        <v>2905337</v>
      </c>
      <c r="M22" s="130"/>
      <c r="N22" s="131">
        <v>2887147</v>
      </c>
      <c r="O22" s="130"/>
      <c r="P22" s="131">
        <v>15314</v>
      </c>
      <c r="Q22" s="130"/>
      <c r="R22" s="131">
        <v>2876</v>
      </c>
      <c r="S22" s="31"/>
      <c r="T22" s="31"/>
      <c r="U22" s="31"/>
      <c r="V22" s="31"/>
      <c r="W22" s="31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s="11" customFormat="1" ht="15.75" customHeight="1" x14ac:dyDescent="0.15">
      <c r="A23" s="77">
        <v>8</v>
      </c>
      <c r="B23" s="78" t="s">
        <v>52</v>
      </c>
      <c r="C23" s="70"/>
      <c r="D23" s="131">
        <v>3</v>
      </c>
      <c r="E23" s="140"/>
      <c r="F23" s="131">
        <v>250</v>
      </c>
      <c r="G23" s="131"/>
      <c r="H23" s="131">
        <v>136084</v>
      </c>
      <c r="I23" s="131"/>
      <c r="J23" s="131">
        <v>2254829</v>
      </c>
      <c r="K23" s="130"/>
      <c r="L23" s="131">
        <v>8667625</v>
      </c>
      <c r="M23" s="130"/>
      <c r="N23" s="131">
        <v>7408581</v>
      </c>
      <c r="O23" s="130"/>
      <c r="P23" s="131">
        <v>43875</v>
      </c>
      <c r="Q23" s="130"/>
      <c r="R23" s="131">
        <v>1215169</v>
      </c>
      <c r="S23" s="31"/>
      <c r="T23" s="31"/>
      <c r="U23" s="31"/>
      <c r="V23" s="31"/>
      <c r="W23" s="31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s="11" customFormat="1" ht="15.75" customHeight="1" x14ac:dyDescent="0.15">
      <c r="A24" s="77">
        <v>9</v>
      </c>
      <c r="B24" s="78" t="s">
        <v>53</v>
      </c>
      <c r="C24" s="70"/>
      <c r="D24" s="131">
        <v>2</v>
      </c>
      <c r="E24" s="140"/>
      <c r="F24" s="131">
        <v>17</v>
      </c>
      <c r="G24" s="143"/>
      <c r="H24" s="149" t="s">
        <v>125</v>
      </c>
      <c r="I24" s="147"/>
      <c r="J24" s="149" t="s">
        <v>125</v>
      </c>
      <c r="K24" s="146"/>
      <c r="L24" s="149" t="s">
        <v>125</v>
      </c>
      <c r="M24" s="146"/>
      <c r="N24" s="149" t="s">
        <v>125</v>
      </c>
      <c r="O24" s="130"/>
      <c r="P24" s="149" t="s">
        <v>125</v>
      </c>
      <c r="Q24" s="130"/>
      <c r="R24" s="149" t="s">
        <v>125</v>
      </c>
      <c r="S24" s="31"/>
      <c r="T24" s="31"/>
      <c r="U24" s="31"/>
      <c r="V24" s="31"/>
      <c r="W24" s="31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</row>
    <row r="25" spans="1:94" s="11" customFormat="1" ht="15.75" customHeight="1" x14ac:dyDescent="0.15">
      <c r="A25" s="77">
        <v>10</v>
      </c>
      <c r="B25" s="78" t="s">
        <v>25</v>
      </c>
      <c r="C25" s="70"/>
      <c r="D25" s="131">
        <v>15</v>
      </c>
      <c r="E25" s="140"/>
      <c r="F25" s="131">
        <v>753</v>
      </c>
      <c r="G25" s="131"/>
      <c r="H25" s="131">
        <v>347064</v>
      </c>
      <c r="I25" s="131"/>
      <c r="J25" s="131">
        <v>885547</v>
      </c>
      <c r="K25" s="130"/>
      <c r="L25" s="131">
        <v>1675125</v>
      </c>
      <c r="M25" s="130"/>
      <c r="N25" s="131">
        <v>1670374</v>
      </c>
      <c r="O25" s="130"/>
      <c r="P25" s="131">
        <v>4068</v>
      </c>
      <c r="Q25" s="130"/>
      <c r="R25" s="131">
        <v>683</v>
      </c>
      <c r="S25" s="31"/>
      <c r="T25" s="31"/>
      <c r="U25" s="31"/>
      <c r="V25" s="31"/>
      <c r="W25" s="31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</row>
    <row r="26" spans="1:94" s="11" customFormat="1" ht="15.75" customHeight="1" x14ac:dyDescent="0.15">
      <c r="A26" s="77">
        <v>11</v>
      </c>
      <c r="B26" s="78" t="s">
        <v>54</v>
      </c>
      <c r="C26" s="70"/>
      <c r="D26" s="131">
        <v>4</v>
      </c>
      <c r="E26" s="140"/>
      <c r="F26" s="131">
        <v>1644</v>
      </c>
      <c r="G26" s="131"/>
      <c r="H26" s="131">
        <v>1076401</v>
      </c>
      <c r="I26" s="131"/>
      <c r="J26" s="131">
        <v>3729413</v>
      </c>
      <c r="K26" s="130"/>
      <c r="L26" s="131">
        <v>7814090</v>
      </c>
      <c r="M26" s="130"/>
      <c r="N26" s="131">
        <v>7809800</v>
      </c>
      <c r="O26" s="130"/>
      <c r="P26" s="149" t="s">
        <v>67</v>
      </c>
      <c r="Q26" s="140"/>
      <c r="R26" s="131">
        <v>4290</v>
      </c>
      <c r="S26" s="31"/>
      <c r="T26" s="31"/>
      <c r="U26" s="31"/>
      <c r="V26" s="31"/>
      <c r="W26" s="31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</row>
    <row r="27" spans="1:94" s="11" customFormat="1" ht="15.75" customHeight="1" x14ac:dyDescent="0.15">
      <c r="A27" s="77">
        <v>12</v>
      </c>
      <c r="B27" s="78" t="s">
        <v>55</v>
      </c>
      <c r="C27" s="70"/>
      <c r="D27" s="131" t="s">
        <v>121</v>
      </c>
      <c r="E27" s="140"/>
      <c r="F27" s="131" t="s">
        <v>67</v>
      </c>
      <c r="G27" s="131"/>
      <c r="H27" s="149" t="s">
        <v>67</v>
      </c>
      <c r="I27" s="149"/>
      <c r="J27" s="149" t="s">
        <v>67</v>
      </c>
      <c r="K27" s="150"/>
      <c r="L27" s="149" t="s">
        <v>67</v>
      </c>
      <c r="M27" s="130"/>
      <c r="N27" s="149" t="s">
        <v>67</v>
      </c>
      <c r="O27" s="150"/>
      <c r="P27" s="149" t="s">
        <v>67</v>
      </c>
      <c r="Q27" s="150"/>
      <c r="R27" s="149" t="s">
        <v>67</v>
      </c>
      <c r="S27" s="31"/>
      <c r="T27" s="31"/>
      <c r="U27" s="31"/>
      <c r="V27" s="31"/>
      <c r="W27" s="31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</row>
    <row r="28" spans="1:94" s="11" customFormat="1" ht="15.75" customHeight="1" x14ac:dyDescent="0.15">
      <c r="A28" s="77">
        <v>13</v>
      </c>
      <c r="B28" s="79" t="s">
        <v>24</v>
      </c>
      <c r="C28" s="70"/>
      <c r="D28" s="131">
        <v>4</v>
      </c>
      <c r="E28" s="140"/>
      <c r="F28" s="131">
        <v>46</v>
      </c>
      <c r="G28" s="131"/>
      <c r="H28" s="131">
        <v>20926</v>
      </c>
      <c r="I28" s="131"/>
      <c r="J28" s="131">
        <v>20060</v>
      </c>
      <c r="K28" s="130"/>
      <c r="L28" s="131">
        <v>55682</v>
      </c>
      <c r="M28" s="130"/>
      <c r="N28" s="131">
        <v>48284</v>
      </c>
      <c r="O28" s="146"/>
      <c r="P28" s="131">
        <v>6202</v>
      </c>
      <c r="Q28" s="140"/>
      <c r="R28" s="131">
        <v>1196</v>
      </c>
      <c r="S28" s="9"/>
      <c r="T28" s="31"/>
      <c r="U28" s="31"/>
      <c r="V28" s="31"/>
      <c r="W28" s="31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</row>
    <row r="29" spans="1:94" s="11" customFormat="1" ht="15.75" customHeight="1" x14ac:dyDescent="0.15">
      <c r="A29" s="77">
        <v>14</v>
      </c>
      <c r="B29" s="78" t="s">
        <v>56</v>
      </c>
      <c r="C29" s="70"/>
      <c r="D29" s="131">
        <v>1</v>
      </c>
      <c r="E29" s="140"/>
      <c r="F29" s="131">
        <v>9</v>
      </c>
      <c r="G29" s="143"/>
      <c r="H29" s="149" t="s">
        <v>125</v>
      </c>
      <c r="I29" s="144"/>
      <c r="J29" s="149" t="s">
        <v>125</v>
      </c>
      <c r="K29" s="146"/>
      <c r="L29" s="149" t="s">
        <v>125</v>
      </c>
      <c r="M29" s="146"/>
      <c r="N29" s="149" t="s">
        <v>125</v>
      </c>
      <c r="O29" s="140"/>
      <c r="P29" s="149" t="s">
        <v>125</v>
      </c>
      <c r="Q29" s="140"/>
      <c r="R29" s="149" t="s">
        <v>125</v>
      </c>
      <c r="S29" s="31"/>
      <c r="T29" s="31"/>
      <c r="U29" s="31"/>
      <c r="V29" s="31"/>
      <c r="W29" s="31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</row>
    <row r="30" spans="1:94" s="11" customFormat="1" ht="15.75" customHeight="1" x14ac:dyDescent="0.15">
      <c r="A30" s="77">
        <v>15</v>
      </c>
      <c r="B30" s="78" t="s">
        <v>57</v>
      </c>
      <c r="C30" s="70"/>
      <c r="D30" s="131">
        <v>6</v>
      </c>
      <c r="E30" s="140"/>
      <c r="F30" s="131">
        <v>145</v>
      </c>
      <c r="G30" s="131"/>
      <c r="H30" s="131">
        <v>58304</v>
      </c>
      <c r="I30" s="131"/>
      <c r="J30" s="131">
        <v>320315</v>
      </c>
      <c r="K30" s="130"/>
      <c r="L30" s="131">
        <v>441859</v>
      </c>
      <c r="M30" s="130"/>
      <c r="N30" s="131">
        <v>427780</v>
      </c>
      <c r="O30" s="130"/>
      <c r="P30" s="131">
        <v>12287</v>
      </c>
      <c r="Q30" s="130"/>
      <c r="R30" s="131">
        <v>1792</v>
      </c>
      <c r="S30" s="31"/>
      <c r="T30" s="31"/>
      <c r="U30" s="31"/>
      <c r="V30" s="31"/>
      <c r="W30" s="31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s="11" customFormat="1" ht="15.75" customHeight="1" x14ac:dyDescent="0.15">
      <c r="A31" s="77">
        <v>16</v>
      </c>
      <c r="B31" s="78" t="s">
        <v>58</v>
      </c>
      <c r="C31" s="70"/>
      <c r="D31" s="131">
        <v>16</v>
      </c>
      <c r="E31" s="140"/>
      <c r="F31" s="131">
        <v>591</v>
      </c>
      <c r="G31" s="131"/>
      <c r="H31" s="131">
        <v>299913</v>
      </c>
      <c r="I31" s="131"/>
      <c r="J31" s="131">
        <v>1577081</v>
      </c>
      <c r="K31" s="130"/>
      <c r="L31" s="131">
        <v>2548182</v>
      </c>
      <c r="M31" s="130"/>
      <c r="N31" s="131">
        <v>2433903</v>
      </c>
      <c r="O31" s="130"/>
      <c r="P31" s="131">
        <v>108604</v>
      </c>
      <c r="Q31" s="130"/>
      <c r="R31" s="131">
        <v>5675</v>
      </c>
      <c r="S31" s="31"/>
      <c r="T31" s="31"/>
      <c r="U31" s="31"/>
      <c r="V31" s="31"/>
      <c r="W31" s="31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s="11" customFormat="1" ht="15.75" customHeight="1" x14ac:dyDescent="0.15">
      <c r="A32" s="77">
        <v>17</v>
      </c>
      <c r="B32" s="78" t="s">
        <v>74</v>
      </c>
      <c r="C32" s="70"/>
      <c r="D32" s="131">
        <v>35</v>
      </c>
      <c r="E32" s="140"/>
      <c r="F32" s="131">
        <v>1942</v>
      </c>
      <c r="G32" s="131"/>
      <c r="H32" s="131">
        <v>914747</v>
      </c>
      <c r="I32" s="131"/>
      <c r="J32" s="131">
        <v>3637090</v>
      </c>
      <c r="K32" s="130"/>
      <c r="L32" s="131">
        <v>9324895</v>
      </c>
      <c r="M32" s="130"/>
      <c r="N32" s="131">
        <v>8766244</v>
      </c>
      <c r="O32" s="130"/>
      <c r="P32" s="131">
        <v>211718</v>
      </c>
      <c r="Q32" s="130"/>
      <c r="R32" s="131">
        <v>346933</v>
      </c>
      <c r="S32" s="31"/>
      <c r="T32" s="31"/>
      <c r="U32" s="31"/>
      <c r="V32" s="31"/>
      <c r="W32" s="31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</row>
    <row r="33" spans="1:94" s="11" customFormat="1" ht="15.75" customHeight="1" x14ac:dyDescent="0.15">
      <c r="A33" s="77">
        <v>18</v>
      </c>
      <c r="B33" s="78" t="s">
        <v>75</v>
      </c>
      <c r="C33" s="70"/>
      <c r="D33" s="131">
        <v>26</v>
      </c>
      <c r="E33" s="130"/>
      <c r="F33" s="131">
        <v>2470</v>
      </c>
      <c r="G33" s="131"/>
      <c r="H33" s="131">
        <v>1742774</v>
      </c>
      <c r="I33" s="131"/>
      <c r="J33" s="131">
        <v>14593851</v>
      </c>
      <c r="K33" s="130"/>
      <c r="L33" s="131">
        <v>20796875</v>
      </c>
      <c r="M33" s="130"/>
      <c r="N33" s="131">
        <v>19478044</v>
      </c>
      <c r="O33" s="130"/>
      <c r="P33" s="131">
        <v>746787</v>
      </c>
      <c r="Q33" s="130"/>
      <c r="R33" s="131">
        <v>572044</v>
      </c>
      <c r="S33" s="31"/>
      <c r="T33" s="31"/>
      <c r="U33" s="31"/>
      <c r="V33" s="31"/>
      <c r="W33" s="31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</row>
    <row r="34" spans="1:94" s="11" customFormat="1" ht="15.75" customHeight="1" x14ac:dyDescent="0.15">
      <c r="A34" s="77">
        <v>19</v>
      </c>
      <c r="B34" s="78" t="s">
        <v>76</v>
      </c>
      <c r="C34" s="70"/>
      <c r="D34" s="131" t="s">
        <v>121</v>
      </c>
      <c r="E34" s="130"/>
      <c r="F34" s="131" t="s">
        <v>67</v>
      </c>
      <c r="G34" s="131"/>
      <c r="H34" s="149" t="s">
        <v>67</v>
      </c>
      <c r="I34" s="149"/>
      <c r="J34" s="149" t="s">
        <v>67</v>
      </c>
      <c r="K34" s="150"/>
      <c r="L34" s="149" t="s">
        <v>67</v>
      </c>
      <c r="M34" s="130"/>
      <c r="N34" s="149" t="s">
        <v>67</v>
      </c>
      <c r="O34" s="150"/>
      <c r="P34" s="149" t="s">
        <v>67</v>
      </c>
      <c r="Q34" s="150"/>
      <c r="R34" s="149" t="s">
        <v>67</v>
      </c>
      <c r="S34" s="31"/>
      <c r="T34" s="31"/>
      <c r="U34" s="31"/>
      <c r="V34" s="31"/>
      <c r="W34" s="31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</row>
    <row r="35" spans="1:94" s="11" customFormat="1" ht="15.75" customHeight="1" x14ac:dyDescent="0.15">
      <c r="A35" s="77">
        <v>20</v>
      </c>
      <c r="B35" s="78" t="s">
        <v>29</v>
      </c>
      <c r="C35" s="70"/>
      <c r="D35" s="131">
        <v>1</v>
      </c>
      <c r="E35" s="140"/>
      <c r="F35" s="131">
        <v>9</v>
      </c>
      <c r="G35" s="143"/>
      <c r="H35" s="149" t="s">
        <v>125</v>
      </c>
      <c r="I35" s="144"/>
      <c r="J35" s="149" t="s">
        <v>125</v>
      </c>
      <c r="K35" s="146"/>
      <c r="L35" s="149" t="s">
        <v>125</v>
      </c>
      <c r="M35" s="130"/>
      <c r="N35" s="149" t="s">
        <v>125</v>
      </c>
      <c r="O35" s="140"/>
      <c r="P35" s="149" t="s">
        <v>125</v>
      </c>
      <c r="Q35" s="130"/>
      <c r="R35" s="149" t="s">
        <v>125</v>
      </c>
      <c r="S35" s="31"/>
      <c r="T35" s="31"/>
      <c r="U35" s="31"/>
      <c r="V35" s="31"/>
      <c r="W35" s="31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</row>
    <row r="36" spans="1:94" s="11" customFormat="1" ht="15.75" customHeight="1" x14ac:dyDescent="0.15">
      <c r="A36" s="77">
        <v>21</v>
      </c>
      <c r="B36" s="78" t="s">
        <v>27</v>
      </c>
      <c r="C36" s="70"/>
      <c r="D36" s="131">
        <v>12</v>
      </c>
      <c r="E36" s="140"/>
      <c r="F36" s="131">
        <v>1065</v>
      </c>
      <c r="G36" s="131"/>
      <c r="H36" s="131">
        <v>533953</v>
      </c>
      <c r="I36" s="131"/>
      <c r="J36" s="131">
        <v>6879761</v>
      </c>
      <c r="K36" s="130"/>
      <c r="L36" s="131">
        <v>9657345</v>
      </c>
      <c r="M36" s="130"/>
      <c r="N36" s="131">
        <v>4554513</v>
      </c>
      <c r="O36" s="130"/>
      <c r="P36" s="131">
        <v>92863</v>
      </c>
      <c r="Q36" s="130"/>
      <c r="R36" s="131">
        <v>5009969</v>
      </c>
      <c r="S36" s="31"/>
      <c r="T36" s="31"/>
      <c r="U36" s="31"/>
      <c r="V36" s="31"/>
      <c r="W36" s="31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</row>
    <row r="37" spans="1:94" s="11" customFormat="1" ht="15.75" customHeight="1" x14ac:dyDescent="0.15">
      <c r="A37" s="77">
        <v>22</v>
      </c>
      <c r="B37" s="78" t="s">
        <v>28</v>
      </c>
      <c r="C37" s="70"/>
      <c r="D37" s="131" t="s">
        <v>121</v>
      </c>
      <c r="E37" s="130"/>
      <c r="F37" s="131" t="s">
        <v>67</v>
      </c>
      <c r="G37" s="131"/>
      <c r="H37" s="131" t="s">
        <v>67</v>
      </c>
      <c r="I37" s="131"/>
      <c r="J37" s="131" t="s">
        <v>67</v>
      </c>
      <c r="K37" s="130"/>
      <c r="L37" s="131" t="s">
        <v>67</v>
      </c>
      <c r="M37" s="130"/>
      <c r="N37" s="131" t="s">
        <v>67</v>
      </c>
      <c r="O37" s="130"/>
      <c r="P37" s="131" t="s">
        <v>67</v>
      </c>
      <c r="Q37" s="130"/>
      <c r="R37" s="131" t="s">
        <v>67</v>
      </c>
      <c r="S37" s="31"/>
      <c r="T37" s="31"/>
      <c r="U37" s="31"/>
      <c r="V37" s="31"/>
      <c r="W37" s="31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s="11" customFormat="1" ht="15.75" customHeight="1" x14ac:dyDescent="0.15">
      <c r="A38" s="77">
        <v>23</v>
      </c>
      <c r="B38" s="78" t="s">
        <v>30</v>
      </c>
      <c r="C38" s="70"/>
      <c r="D38" s="131">
        <v>1</v>
      </c>
      <c r="E38" s="140"/>
      <c r="F38" s="131">
        <v>31</v>
      </c>
      <c r="G38" s="143"/>
      <c r="H38" s="149" t="s">
        <v>125</v>
      </c>
      <c r="I38" s="144"/>
      <c r="J38" s="149" t="s">
        <v>125</v>
      </c>
      <c r="K38" s="146"/>
      <c r="L38" s="149" t="s">
        <v>125</v>
      </c>
      <c r="M38" s="140"/>
      <c r="N38" s="149" t="s">
        <v>125</v>
      </c>
      <c r="O38" s="140"/>
      <c r="P38" s="149" t="s">
        <v>134</v>
      </c>
      <c r="Q38" s="146"/>
      <c r="R38" s="149" t="s">
        <v>125</v>
      </c>
      <c r="S38" s="31"/>
      <c r="T38" s="31"/>
      <c r="U38" s="31"/>
      <c r="V38" s="31"/>
      <c r="W38" s="3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s="11" customFormat="1" ht="15.75" customHeight="1" x14ac:dyDescent="0.15">
      <c r="A39" s="77">
        <v>24</v>
      </c>
      <c r="B39" s="78" t="s">
        <v>59</v>
      </c>
      <c r="C39" s="70"/>
      <c r="D39" s="131">
        <v>9</v>
      </c>
      <c r="E39" s="140"/>
      <c r="F39" s="131">
        <v>124</v>
      </c>
      <c r="G39" s="131"/>
      <c r="H39" s="131">
        <v>34769</v>
      </c>
      <c r="I39" s="131"/>
      <c r="J39" s="131">
        <v>38335</v>
      </c>
      <c r="K39" s="130"/>
      <c r="L39" s="131">
        <v>130556</v>
      </c>
      <c r="M39" s="130"/>
      <c r="N39" s="131">
        <v>116411</v>
      </c>
      <c r="O39" s="130"/>
      <c r="P39" s="131">
        <v>8453</v>
      </c>
      <c r="Q39" s="130"/>
      <c r="R39" s="131">
        <v>5692</v>
      </c>
      <c r="S39" s="31"/>
      <c r="T39" s="31"/>
      <c r="U39" s="31"/>
      <c r="V39" s="31"/>
      <c r="W39" s="31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</row>
    <row r="40" spans="1:94" s="11" customFormat="1" ht="15.75" customHeight="1" x14ac:dyDescent="0.15">
      <c r="A40" s="80"/>
      <c r="B40" s="81"/>
      <c r="C40" s="82"/>
      <c r="D40" s="82"/>
      <c r="E40" s="114"/>
      <c r="F40" s="82"/>
      <c r="G40" s="82"/>
      <c r="H40" s="82"/>
      <c r="I40" s="82"/>
      <c r="J40" s="82"/>
      <c r="K40" s="114"/>
      <c r="L40" s="82"/>
      <c r="M40" s="132"/>
      <c r="N40" s="82"/>
      <c r="O40" s="114"/>
      <c r="P40" s="82"/>
      <c r="Q40" s="132"/>
      <c r="R40" s="82"/>
      <c r="S40" s="31"/>
      <c r="T40" s="31"/>
      <c r="U40" s="31"/>
      <c r="V40" s="31"/>
      <c r="W40" s="31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</row>
    <row r="41" spans="1:94" s="11" customFormat="1" ht="15.75" customHeight="1" x14ac:dyDescent="0.15">
      <c r="A41" s="83"/>
      <c r="B41" s="75"/>
      <c r="C41" s="70"/>
      <c r="D41" s="70"/>
      <c r="E41" s="112"/>
      <c r="F41" s="70"/>
      <c r="G41" s="70"/>
      <c r="H41" s="70"/>
      <c r="I41" s="70"/>
      <c r="J41" s="70"/>
      <c r="K41" s="112"/>
      <c r="L41" s="70"/>
      <c r="M41" s="112"/>
      <c r="N41" s="70"/>
      <c r="O41" s="112"/>
      <c r="P41" s="70"/>
      <c r="Q41" s="112"/>
      <c r="R41" s="70"/>
      <c r="S41" s="31"/>
      <c r="T41" s="31"/>
      <c r="U41" s="31"/>
      <c r="V41" s="31"/>
      <c r="W41" s="31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</row>
    <row r="42" spans="1:94" s="11" customFormat="1" ht="15.75" customHeight="1" x14ac:dyDescent="0.15">
      <c r="A42" s="83"/>
      <c r="B42" s="84" t="s">
        <v>60</v>
      </c>
      <c r="C42" s="85"/>
      <c r="D42" s="115">
        <v>41</v>
      </c>
      <c r="E42" s="137"/>
      <c r="F42" s="133">
        <v>239</v>
      </c>
      <c r="G42" s="136"/>
      <c r="H42" s="115">
        <v>77989</v>
      </c>
      <c r="I42" s="115"/>
      <c r="J42" s="115">
        <v>161792</v>
      </c>
      <c r="K42" s="137"/>
      <c r="L42" s="115">
        <v>350837</v>
      </c>
      <c r="M42" s="112"/>
      <c r="N42" s="115">
        <v>275242</v>
      </c>
      <c r="O42" s="112"/>
      <c r="P42" s="115">
        <v>66825</v>
      </c>
      <c r="Q42" s="112"/>
      <c r="R42" s="115">
        <v>8770</v>
      </c>
      <c r="S42" s="31"/>
      <c r="T42" s="31"/>
      <c r="U42" s="31"/>
      <c r="V42" s="31"/>
      <c r="W42" s="31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s="11" customFormat="1" ht="15.75" customHeight="1" x14ac:dyDescent="0.15">
      <c r="A43" s="83"/>
      <c r="B43" s="84" t="s">
        <v>61</v>
      </c>
      <c r="C43" s="85"/>
      <c r="D43" s="115">
        <v>46</v>
      </c>
      <c r="E43" s="137"/>
      <c r="F43" s="133">
        <v>630</v>
      </c>
      <c r="G43" s="136"/>
      <c r="H43" s="115">
        <v>205895</v>
      </c>
      <c r="I43" s="115"/>
      <c r="J43" s="115">
        <v>387411</v>
      </c>
      <c r="K43" s="137"/>
      <c r="L43" s="115">
        <v>944565</v>
      </c>
      <c r="M43" s="112"/>
      <c r="N43" s="115">
        <v>673861</v>
      </c>
      <c r="O43" s="112"/>
      <c r="P43" s="115">
        <v>185287</v>
      </c>
      <c r="Q43" s="112"/>
      <c r="R43" s="115">
        <v>85417</v>
      </c>
      <c r="S43" s="31"/>
      <c r="T43" s="31"/>
      <c r="U43" s="31"/>
      <c r="V43" s="31"/>
      <c r="W43" s="31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s="11" customFormat="1" ht="15.75" customHeight="1" x14ac:dyDescent="0.15">
      <c r="A44" s="83"/>
      <c r="B44" s="84" t="s">
        <v>62</v>
      </c>
      <c r="C44" s="85"/>
      <c r="D44" s="115">
        <v>24</v>
      </c>
      <c r="E44" s="137"/>
      <c r="F44" s="133">
        <v>593</v>
      </c>
      <c r="G44" s="136"/>
      <c r="H44" s="115">
        <v>245572</v>
      </c>
      <c r="I44" s="115"/>
      <c r="J44" s="115">
        <v>743834</v>
      </c>
      <c r="K44" s="137"/>
      <c r="L44" s="115">
        <v>1218904</v>
      </c>
      <c r="M44" s="112"/>
      <c r="N44" s="115">
        <v>1126695</v>
      </c>
      <c r="O44" s="112"/>
      <c r="P44" s="115">
        <v>21039</v>
      </c>
      <c r="Q44" s="112"/>
      <c r="R44" s="115">
        <v>71170</v>
      </c>
      <c r="S44" s="31"/>
      <c r="T44" s="31"/>
      <c r="U44" s="31"/>
      <c r="V44" s="31"/>
      <c r="W44" s="31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</row>
    <row r="45" spans="1:94" s="11" customFormat="1" ht="15.75" customHeight="1" x14ac:dyDescent="0.15">
      <c r="A45" s="83"/>
      <c r="B45" s="84" t="s">
        <v>63</v>
      </c>
      <c r="C45" s="85"/>
      <c r="D45" s="115">
        <v>42</v>
      </c>
      <c r="E45" s="137"/>
      <c r="F45" s="133">
        <v>1868</v>
      </c>
      <c r="G45" s="136"/>
      <c r="H45" s="115">
        <v>659123</v>
      </c>
      <c r="I45" s="115"/>
      <c r="J45" s="115">
        <v>2703064</v>
      </c>
      <c r="K45" s="137"/>
      <c r="L45" s="115">
        <v>4192810</v>
      </c>
      <c r="M45" s="112"/>
      <c r="N45" s="115">
        <v>3340253</v>
      </c>
      <c r="O45" s="112"/>
      <c r="P45" s="115">
        <v>611841</v>
      </c>
      <c r="Q45" s="112"/>
      <c r="R45" s="115">
        <v>240716</v>
      </c>
      <c r="S45" s="31"/>
      <c r="T45" s="31"/>
      <c r="U45" s="31"/>
      <c r="V45" s="31"/>
      <c r="W45" s="3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</row>
    <row r="46" spans="1:94" s="11" customFormat="1" ht="15.75" customHeight="1" x14ac:dyDescent="0.15">
      <c r="A46" s="83"/>
      <c r="B46" s="84" t="s">
        <v>64</v>
      </c>
      <c r="C46" s="85"/>
      <c r="D46" s="115">
        <v>14</v>
      </c>
      <c r="E46" s="137"/>
      <c r="F46" s="133">
        <v>2156</v>
      </c>
      <c r="G46" s="136"/>
      <c r="H46" s="115">
        <v>1164647</v>
      </c>
      <c r="I46" s="115"/>
      <c r="J46" s="115">
        <v>7784139</v>
      </c>
      <c r="K46" s="137"/>
      <c r="L46" s="115">
        <v>17978125</v>
      </c>
      <c r="M46" s="112"/>
      <c r="N46" s="115">
        <v>16140130</v>
      </c>
      <c r="O46" s="112"/>
      <c r="P46" s="115">
        <v>277897</v>
      </c>
      <c r="Q46" s="112"/>
      <c r="R46" s="115">
        <v>1560098</v>
      </c>
      <c r="S46" s="31"/>
      <c r="T46" s="31"/>
      <c r="U46" s="31"/>
      <c r="V46" s="31"/>
      <c r="W46" s="31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</row>
    <row r="47" spans="1:94" s="11" customFormat="1" ht="15.75" customHeight="1" x14ac:dyDescent="0.15">
      <c r="A47" s="74"/>
      <c r="B47" s="84" t="s">
        <v>65</v>
      </c>
      <c r="C47" s="85"/>
      <c r="D47" s="115">
        <v>7</v>
      </c>
      <c r="E47" s="137"/>
      <c r="F47" s="133">
        <v>5432</v>
      </c>
      <c r="G47" s="136"/>
      <c r="H47" s="115">
        <v>3700069</v>
      </c>
      <c r="I47" s="115"/>
      <c r="J47" s="115">
        <v>24835630</v>
      </c>
      <c r="K47" s="137"/>
      <c r="L47" s="115">
        <v>41154560</v>
      </c>
      <c r="M47" s="112"/>
      <c r="N47" s="115">
        <v>35545386</v>
      </c>
      <c r="O47" s="112"/>
      <c r="P47" s="115">
        <v>270089</v>
      </c>
      <c r="Q47" s="112"/>
      <c r="R47" s="115">
        <v>5339085</v>
      </c>
      <c r="S47" s="31"/>
      <c r="T47" s="31"/>
      <c r="U47" s="31"/>
      <c r="V47" s="31"/>
      <c r="W47" s="31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</row>
    <row r="48" spans="1:94" s="11" customFormat="1" ht="15" customHeight="1" x14ac:dyDescent="0.15">
      <c r="A48" s="58"/>
      <c r="B48" s="66"/>
      <c r="C48" s="86"/>
      <c r="D48" s="87"/>
      <c r="E48" s="87"/>
      <c r="F48" s="87"/>
      <c r="G48" s="87"/>
      <c r="H48" s="87"/>
      <c r="I48" s="87"/>
      <c r="J48" s="87"/>
      <c r="K48" s="88"/>
      <c r="L48" s="89"/>
      <c r="M48" s="88"/>
      <c r="N48" s="88"/>
      <c r="O48" s="88"/>
      <c r="P48" s="88"/>
      <c r="Q48" s="88"/>
      <c r="R48" s="56"/>
      <c r="S48" s="31"/>
      <c r="T48" s="31"/>
      <c r="U48" s="31"/>
      <c r="V48" s="31"/>
      <c r="W48" s="31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s="11" customFormat="1" ht="15.75" customHeight="1" x14ac:dyDescent="0.15">
      <c r="A49" s="10" t="s">
        <v>144</v>
      </c>
      <c r="B49" s="3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S49" s="31"/>
      <c r="T49" s="31"/>
      <c r="U49" s="31"/>
      <c r="V49" s="31"/>
      <c r="W49" s="31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s="11" customFormat="1" ht="15.75" customHeight="1" x14ac:dyDescent="0.15">
      <c r="A50" s="10" t="s">
        <v>132</v>
      </c>
      <c r="B50" s="3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S50" s="31"/>
      <c r="T50" s="31"/>
      <c r="U50" s="31"/>
      <c r="V50" s="31"/>
      <c r="W50" s="31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</row>
    <row r="51" spans="1:94" s="11" customFormat="1" ht="15.75" customHeight="1" x14ac:dyDescent="0.15">
      <c r="A51" s="10" t="s">
        <v>98</v>
      </c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90"/>
      <c r="Q51" s="90"/>
      <c r="S51" s="54"/>
      <c r="T51" s="31"/>
      <c r="U51" s="31"/>
      <c r="V51" s="31"/>
      <c r="W51" s="31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</row>
    <row r="52" spans="1:94" s="94" customFormat="1" ht="15.75" customHeight="1" x14ac:dyDescent="0.2">
      <c r="A52" s="60" t="s">
        <v>148</v>
      </c>
      <c r="B52" s="107"/>
      <c r="C52" s="108"/>
      <c r="D52" s="108"/>
      <c r="E52" s="108"/>
      <c r="F52" s="109"/>
      <c r="G52" s="108"/>
      <c r="H52" s="108"/>
      <c r="I52" s="108"/>
      <c r="J52" s="108"/>
      <c r="K52" s="105" t="s">
        <v>149</v>
      </c>
      <c r="L52" s="110"/>
      <c r="M52" s="110"/>
      <c r="N52" s="110"/>
      <c r="O52" s="110"/>
      <c r="P52" s="93"/>
      <c r="Q52" s="93"/>
      <c r="S52" s="95"/>
      <c r="T52" s="96"/>
      <c r="U52" s="96"/>
      <c r="V52" s="96"/>
      <c r="W52" s="96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</row>
    <row r="53" spans="1:94" s="94" customFormat="1" ht="15.75" customHeight="1" x14ac:dyDescent="0.2">
      <c r="A53" s="60" t="s">
        <v>116</v>
      </c>
      <c r="B53" s="107"/>
      <c r="C53" s="108"/>
      <c r="D53" s="108"/>
      <c r="E53" s="108"/>
      <c r="F53" s="109"/>
      <c r="G53" s="108"/>
      <c r="H53" s="108"/>
      <c r="I53" s="108"/>
      <c r="J53" s="108"/>
      <c r="K53" s="105"/>
      <c r="L53" s="110"/>
      <c r="M53" s="110"/>
      <c r="N53" s="110"/>
      <c r="O53" s="110"/>
      <c r="P53" s="93"/>
      <c r="Q53" s="93"/>
      <c r="S53" s="95"/>
      <c r="T53" s="96"/>
      <c r="U53" s="96"/>
      <c r="V53" s="96"/>
      <c r="W53" s="96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</row>
    <row r="54" spans="1:94" s="100" customFormat="1" ht="15.75" customHeight="1" x14ac:dyDescent="0.15">
      <c r="A54" s="10" t="s">
        <v>140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0"/>
      <c r="L54" s="10"/>
      <c r="M54" s="10"/>
      <c r="N54" s="10"/>
      <c r="O54" s="10"/>
      <c r="P54" s="99"/>
      <c r="Q54" s="99"/>
      <c r="S54" s="101"/>
      <c r="T54" s="101"/>
      <c r="U54" s="101"/>
      <c r="V54" s="101"/>
      <c r="W54" s="101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</row>
    <row r="55" spans="1:94" s="100" customFormat="1" ht="15.75" customHeight="1" x14ac:dyDescent="0.15">
      <c r="A55" s="60"/>
      <c r="B55" s="111"/>
      <c r="C55" s="111"/>
      <c r="D55" s="111"/>
      <c r="E55" s="111"/>
      <c r="F55" s="111"/>
      <c r="G55" s="111"/>
      <c r="H55" s="111"/>
      <c r="I55" s="111"/>
      <c r="J55" s="111"/>
      <c r="K55" s="10"/>
      <c r="L55" s="10"/>
      <c r="M55" s="10"/>
      <c r="N55" s="10"/>
      <c r="O55" s="10"/>
      <c r="P55" s="99"/>
      <c r="Q55" s="99"/>
      <c r="S55" s="101"/>
      <c r="T55" s="101"/>
      <c r="U55" s="101"/>
      <c r="V55" s="101"/>
      <c r="W55" s="101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</row>
    <row r="56" spans="1:94" ht="15" customHeight="1" x14ac:dyDescent="0.15"/>
    <row r="57" spans="1:94" ht="15" customHeight="1" x14ac:dyDescent="0.15"/>
    <row r="58" spans="1:94" ht="15" customHeight="1" x14ac:dyDescent="0.15"/>
    <row r="59" spans="1:94" ht="15" customHeight="1" x14ac:dyDescent="0.15"/>
    <row r="60" spans="1:94" ht="15" customHeight="1" x14ac:dyDescent="0.15"/>
  </sheetData>
  <mergeCells count="19">
    <mergeCell ref="A12:B12"/>
    <mergeCell ref="I6:J6"/>
    <mergeCell ref="A14:B14"/>
    <mergeCell ref="C6:D7"/>
    <mergeCell ref="E6:F6"/>
    <mergeCell ref="E7:F7"/>
    <mergeCell ref="A11:B11"/>
    <mergeCell ref="A9:B9"/>
    <mergeCell ref="A10:B10"/>
    <mergeCell ref="Q7:R7"/>
    <mergeCell ref="K6:R6"/>
    <mergeCell ref="K7:L7"/>
    <mergeCell ref="M7:N7"/>
    <mergeCell ref="O7:P7"/>
    <mergeCell ref="A1:J1"/>
    <mergeCell ref="A3:J3"/>
    <mergeCell ref="G7:H7"/>
    <mergeCell ref="I7:J7"/>
    <mergeCell ref="G6:H6"/>
  </mergeCells>
  <phoneticPr fontId="2"/>
  <pageMargins left="0.39370078740157483" right="0.39370078740157483" top="0.59055118110236227" bottom="0.39370078740157483" header="0.39370078740157483" footer="0.19685039370078741"/>
  <pageSetup paperSize="9" scale="98" firstPageNumber="46" fitToWidth="2" pageOrder="overThenDown" orientation="portrait" useFirstPageNumber="1" horizontalDpi="300" verticalDpi="300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77"/>
  <sheetViews>
    <sheetView view="pageBreakPreview" zoomScaleNormal="100" zoomScaleSheetLayoutView="100" workbookViewId="0">
      <selection activeCell="A28" sqref="A28"/>
    </sheetView>
  </sheetViews>
  <sheetFormatPr defaultRowHeight="14.25" x14ac:dyDescent="0.15"/>
  <cols>
    <col min="1" max="1" width="10.5" style="10" customWidth="1"/>
    <col min="2" max="3" width="16.5" style="10" customWidth="1"/>
    <col min="4" max="8" width="12.625" style="10" customWidth="1"/>
    <col min="9" max="9" width="12.625" style="54" customWidth="1"/>
    <col min="10" max="16384" width="9" style="11"/>
  </cols>
  <sheetData>
    <row r="1" spans="1:10" ht="18" customHeight="1" x14ac:dyDescent="0.15"/>
    <row r="2" spans="1:10" ht="18" customHeight="1" x14ac:dyDescent="0.15"/>
    <row r="3" spans="1:10" ht="18" customHeight="1" x14ac:dyDescent="0.2">
      <c r="A3" s="176" t="s">
        <v>70</v>
      </c>
      <c r="B3" s="176"/>
      <c r="C3" s="176"/>
      <c r="D3" s="176"/>
      <c r="E3" s="176"/>
      <c r="F3" s="176"/>
      <c r="G3" s="176"/>
      <c r="H3" s="176"/>
      <c r="I3" s="176"/>
    </row>
    <row r="4" spans="1:10" ht="15" customHeight="1" x14ac:dyDescent="0.15">
      <c r="G4" s="12"/>
      <c r="H4" s="12"/>
      <c r="I4" s="8" t="s">
        <v>147</v>
      </c>
    </row>
    <row r="5" spans="1:10" ht="15" customHeight="1" x14ac:dyDescent="0.15">
      <c r="A5" s="65"/>
      <c r="B5" s="193" t="s">
        <v>0</v>
      </c>
      <c r="C5" s="206" t="s">
        <v>3</v>
      </c>
      <c r="D5" s="208" t="s">
        <v>110</v>
      </c>
      <c r="E5" s="209"/>
      <c r="F5" s="209"/>
      <c r="G5" s="209"/>
      <c r="H5" s="209"/>
      <c r="I5" s="210"/>
      <c r="J5" s="124"/>
    </row>
    <row r="6" spans="1:10" x14ac:dyDescent="0.15">
      <c r="A6" s="15"/>
      <c r="B6" s="205"/>
      <c r="C6" s="207"/>
      <c r="D6" s="119" t="s">
        <v>4</v>
      </c>
      <c r="E6" s="155" t="s">
        <v>5</v>
      </c>
      <c r="F6" s="211" t="s">
        <v>26</v>
      </c>
      <c r="G6" s="211"/>
      <c r="H6" s="211"/>
      <c r="I6" s="211"/>
    </row>
    <row r="7" spans="1:10" x14ac:dyDescent="0.15">
      <c r="A7" s="15"/>
      <c r="B7" s="158"/>
      <c r="C7" s="157" t="s">
        <v>111</v>
      </c>
      <c r="D7" s="18" t="s">
        <v>10</v>
      </c>
      <c r="E7" s="157" t="s">
        <v>14</v>
      </c>
      <c r="F7" s="212" t="s">
        <v>11</v>
      </c>
      <c r="G7" s="55" t="s">
        <v>12</v>
      </c>
      <c r="H7" s="55" t="s">
        <v>13</v>
      </c>
      <c r="I7" s="159" t="s">
        <v>97</v>
      </c>
    </row>
    <row r="8" spans="1:10" x14ac:dyDescent="0.15">
      <c r="A8" s="56"/>
      <c r="B8" s="160" t="s">
        <v>112</v>
      </c>
      <c r="C8" s="161" t="s">
        <v>114</v>
      </c>
      <c r="D8" s="162" t="s">
        <v>15</v>
      </c>
      <c r="E8" s="156" t="s">
        <v>15</v>
      </c>
      <c r="F8" s="213"/>
      <c r="G8" s="163" t="s">
        <v>1</v>
      </c>
      <c r="H8" s="163" t="s">
        <v>2</v>
      </c>
      <c r="I8" s="164" t="s">
        <v>2</v>
      </c>
    </row>
    <row r="9" spans="1:10" ht="15" customHeight="1" x14ac:dyDescent="0.15">
      <c r="A9" s="57" t="s">
        <v>37</v>
      </c>
      <c r="B9" s="175">
        <v>174</v>
      </c>
      <c r="C9" s="175">
        <v>10918</v>
      </c>
      <c r="D9" s="175">
        <v>6053295</v>
      </c>
      <c r="E9" s="175">
        <v>36615870</v>
      </c>
      <c r="F9" s="175">
        <v>65839801</v>
      </c>
      <c r="G9" s="175">
        <v>57101567</v>
      </c>
      <c r="H9" s="175">
        <v>1432978</v>
      </c>
      <c r="I9" s="175">
        <v>7305256</v>
      </c>
    </row>
    <row r="10" spans="1:10" ht="15" customHeight="1" x14ac:dyDescent="0.15">
      <c r="A10" s="32"/>
      <c r="B10" s="165"/>
      <c r="C10" s="165"/>
      <c r="D10" s="165"/>
      <c r="E10" s="131"/>
      <c r="F10" s="165"/>
      <c r="G10" s="165"/>
      <c r="H10" s="165"/>
      <c r="I10" s="165"/>
    </row>
    <row r="11" spans="1:10" ht="15" customHeight="1" x14ac:dyDescent="0.15">
      <c r="A11" s="166" t="s">
        <v>77</v>
      </c>
      <c r="B11" s="170">
        <v>4</v>
      </c>
      <c r="C11" s="171">
        <v>73</v>
      </c>
      <c r="D11" s="171">
        <v>15930</v>
      </c>
      <c r="E11" s="171">
        <v>45492</v>
      </c>
      <c r="F11" s="171">
        <v>86814</v>
      </c>
      <c r="G11" s="171">
        <v>57804</v>
      </c>
      <c r="H11" s="171">
        <v>16003</v>
      </c>
      <c r="I11" s="171">
        <v>13007</v>
      </c>
    </row>
    <row r="12" spans="1:10" ht="15" customHeight="1" x14ac:dyDescent="0.15">
      <c r="A12" s="166" t="s">
        <v>78</v>
      </c>
      <c r="B12" s="170">
        <v>3</v>
      </c>
      <c r="C12" s="171">
        <v>51</v>
      </c>
      <c r="D12" s="170" t="s">
        <v>125</v>
      </c>
      <c r="E12" s="170" t="s">
        <v>125</v>
      </c>
      <c r="F12" s="170" t="s">
        <v>125</v>
      </c>
      <c r="G12" s="170" t="s">
        <v>125</v>
      </c>
      <c r="H12" s="170" t="s">
        <v>125</v>
      </c>
      <c r="I12" s="170" t="s">
        <v>125</v>
      </c>
    </row>
    <row r="13" spans="1:10" ht="15" customHeight="1" x14ac:dyDescent="0.15">
      <c r="A13" s="166" t="s">
        <v>79</v>
      </c>
      <c r="B13" s="170">
        <v>19</v>
      </c>
      <c r="C13" s="171">
        <v>421</v>
      </c>
      <c r="D13" s="171">
        <v>140017</v>
      </c>
      <c r="E13" s="171">
        <v>654725</v>
      </c>
      <c r="F13" s="171">
        <v>939265</v>
      </c>
      <c r="G13" s="171">
        <v>776750</v>
      </c>
      <c r="H13" s="171">
        <v>66226</v>
      </c>
      <c r="I13" s="171">
        <v>96289</v>
      </c>
    </row>
    <row r="14" spans="1:10" ht="15" customHeight="1" x14ac:dyDescent="0.15">
      <c r="A14" s="166" t="s">
        <v>80</v>
      </c>
      <c r="B14" s="170">
        <v>2</v>
      </c>
      <c r="C14" s="171">
        <v>13</v>
      </c>
      <c r="D14" s="170" t="s">
        <v>125</v>
      </c>
      <c r="E14" s="170" t="s">
        <v>125</v>
      </c>
      <c r="F14" s="170" t="s">
        <v>125</v>
      </c>
      <c r="G14" s="170" t="s">
        <v>125</v>
      </c>
      <c r="H14" s="170" t="s">
        <v>125</v>
      </c>
      <c r="I14" s="170" t="s">
        <v>125</v>
      </c>
    </row>
    <row r="15" spans="1:10" ht="15" customHeight="1" x14ac:dyDescent="0.15">
      <c r="A15" s="166" t="s">
        <v>81</v>
      </c>
      <c r="B15" s="170">
        <v>13</v>
      </c>
      <c r="C15" s="171">
        <v>1131</v>
      </c>
      <c r="D15" s="171">
        <v>598400</v>
      </c>
      <c r="E15" s="171">
        <v>6563851</v>
      </c>
      <c r="F15" s="171">
        <v>9488553</v>
      </c>
      <c r="G15" s="171">
        <v>4386063</v>
      </c>
      <c r="H15" s="171">
        <v>62942</v>
      </c>
      <c r="I15" s="171">
        <v>5039548</v>
      </c>
    </row>
    <row r="16" spans="1:10" ht="15" customHeight="1" x14ac:dyDescent="0.15">
      <c r="A16" s="166" t="s">
        <v>82</v>
      </c>
      <c r="B16" s="170">
        <v>24</v>
      </c>
      <c r="C16" s="171">
        <v>1163</v>
      </c>
      <c r="D16" s="171">
        <v>570667</v>
      </c>
      <c r="E16" s="171">
        <v>982576</v>
      </c>
      <c r="F16" s="171">
        <v>2579316</v>
      </c>
      <c r="G16" s="171">
        <v>2360196</v>
      </c>
      <c r="H16" s="171">
        <v>147898</v>
      </c>
      <c r="I16" s="171">
        <v>71222</v>
      </c>
    </row>
    <row r="17" spans="1:81" ht="15" customHeight="1" x14ac:dyDescent="0.15">
      <c r="A17" s="166" t="s">
        <v>83</v>
      </c>
      <c r="B17" s="170">
        <v>10</v>
      </c>
      <c r="C17" s="171">
        <v>299</v>
      </c>
      <c r="D17" s="171">
        <v>116526</v>
      </c>
      <c r="E17" s="171">
        <v>443389</v>
      </c>
      <c r="F17" s="171">
        <v>712932</v>
      </c>
      <c r="G17" s="171">
        <v>592939</v>
      </c>
      <c r="H17" s="171">
        <v>59732</v>
      </c>
      <c r="I17" s="171">
        <v>60261</v>
      </c>
    </row>
    <row r="18" spans="1:81" ht="15" customHeight="1" x14ac:dyDescent="0.15">
      <c r="A18" s="166" t="s">
        <v>84</v>
      </c>
      <c r="B18" s="170">
        <v>5</v>
      </c>
      <c r="C18" s="171">
        <v>97</v>
      </c>
      <c r="D18" s="171">
        <v>25433</v>
      </c>
      <c r="E18" s="171">
        <v>31214</v>
      </c>
      <c r="F18" s="171">
        <v>65467</v>
      </c>
      <c r="G18" s="171">
        <v>34231</v>
      </c>
      <c r="H18" s="171">
        <v>25036</v>
      </c>
      <c r="I18" s="171">
        <v>6200</v>
      </c>
    </row>
    <row r="19" spans="1:81" ht="15" customHeight="1" x14ac:dyDescent="0.15">
      <c r="A19" s="166" t="s">
        <v>85</v>
      </c>
      <c r="B19" s="170">
        <v>14</v>
      </c>
      <c r="C19" s="171">
        <v>1017</v>
      </c>
      <c r="D19" s="171">
        <v>513799</v>
      </c>
      <c r="E19" s="171">
        <v>2585430</v>
      </c>
      <c r="F19" s="171">
        <v>7082206</v>
      </c>
      <c r="G19" s="171">
        <v>6891628</v>
      </c>
      <c r="H19" s="171">
        <v>16687</v>
      </c>
      <c r="I19" s="171">
        <v>173891</v>
      </c>
    </row>
    <row r="20" spans="1:81" ht="15" customHeight="1" x14ac:dyDescent="0.15">
      <c r="A20" s="166" t="s">
        <v>86</v>
      </c>
      <c r="B20" s="170">
        <v>23</v>
      </c>
      <c r="C20" s="171">
        <v>987</v>
      </c>
      <c r="D20" s="171">
        <v>446352</v>
      </c>
      <c r="E20" s="171">
        <v>1395379</v>
      </c>
      <c r="F20" s="171">
        <v>2521826</v>
      </c>
      <c r="G20" s="171">
        <v>2285766</v>
      </c>
      <c r="H20" s="171">
        <v>173779</v>
      </c>
      <c r="I20" s="171">
        <v>62281</v>
      </c>
    </row>
    <row r="21" spans="1:81" ht="15" customHeight="1" x14ac:dyDescent="0.15">
      <c r="A21" s="166" t="s">
        <v>87</v>
      </c>
      <c r="B21" s="170">
        <v>8</v>
      </c>
      <c r="C21" s="171">
        <v>658</v>
      </c>
      <c r="D21" s="171">
        <v>439391</v>
      </c>
      <c r="E21" s="171">
        <v>2279332</v>
      </c>
      <c r="F21" s="171">
        <v>3620939</v>
      </c>
      <c r="G21" s="171">
        <v>3619747</v>
      </c>
      <c r="H21" s="171">
        <v>1192</v>
      </c>
      <c r="I21" s="174" t="s">
        <v>121</v>
      </c>
    </row>
    <row r="22" spans="1:81" ht="15" customHeight="1" x14ac:dyDescent="0.15">
      <c r="A22" s="166" t="s">
        <v>88</v>
      </c>
      <c r="B22" s="170">
        <v>33</v>
      </c>
      <c r="C22" s="171">
        <v>4397</v>
      </c>
      <c r="D22" s="171">
        <v>2938615</v>
      </c>
      <c r="E22" s="171">
        <v>20907914</v>
      </c>
      <c r="F22" s="171">
        <v>37538621</v>
      </c>
      <c r="G22" s="171">
        <v>35126269</v>
      </c>
      <c r="H22" s="171">
        <v>644211</v>
      </c>
      <c r="I22" s="171">
        <v>1768141</v>
      </c>
    </row>
    <row r="23" spans="1:81" ht="15" customHeight="1" x14ac:dyDescent="0.15">
      <c r="A23" s="166" t="s">
        <v>89</v>
      </c>
      <c r="B23" s="170">
        <v>9</v>
      </c>
      <c r="C23" s="171">
        <v>348</v>
      </c>
      <c r="D23" s="171">
        <v>138726</v>
      </c>
      <c r="E23" s="171">
        <v>619335</v>
      </c>
      <c r="F23" s="171">
        <v>896709</v>
      </c>
      <c r="G23" s="171">
        <v>877939</v>
      </c>
      <c r="H23" s="171">
        <v>9471</v>
      </c>
      <c r="I23" s="171">
        <v>9299</v>
      </c>
    </row>
    <row r="24" spans="1:81" ht="15" customHeight="1" x14ac:dyDescent="0.15">
      <c r="A24" s="166" t="s">
        <v>90</v>
      </c>
      <c r="B24" s="170">
        <v>7</v>
      </c>
      <c r="C24" s="171">
        <v>263</v>
      </c>
      <c r="D24" s="171">
        <v>87582</v>
      </c>
      <c r="E24" s="171">
        <v>75075</v>
      </c>
      <c r="F24" s="171">
        <v>234583</v>
      </c>
      <c r="G24" s="171">
        <v>30292</v>
      </c>
      <c r="H24" s="171">
        <v>203443</v>
      </c>
      <c r="I24" s="171">
        <v>848</v>
      </c>
    </row>
    <row r="25" spans="1:81" ht="15" customHeight="1" x14ac:dyDescent="0.15">
      <c r="A25" s="166" t="s">
        <v>91</v>
      </c>
      <c r="B25" s="172" t="s">
        <v>67</v>
      </c>
      <c r="C25" s="173" t="s">
        <v>67</v>
      </c>
      <c r="D25" s="174" t="s">
        <v>67</v>
      </c>
      <c r="E25" s="174" t="s">
        <v>67</v>
      </c>
      <c r="F25" s="174" t="s">
        <v>67</v>
      </c>
      <c r="G25" s="174" t="s">
        <v>67</v>
      </c>
      <c r="H25" s="174" t="s">
        <v>67</v>
      </c>
      <c r="I25" s="174" t="s">
        <v>67</v>
      </c>
    </row>
    <row r="26" spans="1:81" ht="15" customHeight="1" x14ac:dyDescent="0.15">
      <c r="A26" s="58"/>
      <c r="B26" s="167"/>
      <c r="C26" s="58"/>
      <c r="D26" s="58"/>
      <c r="E26" s="58"/>
      <c r="F26" s="58"/>
      <c r="G26" s="58"/>
      <c r="H26" s="58"/>
      <c r="I26" s="59"/>
    </row>
    <row r="27" spans="1:81" ht="15" customHeight="1" x14ac:dyDescent="0.15">
      <c r="A27" s="10" t="s">
        <v>144</v>
      </c>
      <c r="B27" s="30"/>
      <c r="I27" s="61"/>
      <c r="J27" s="3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</row>
    <row r="28" spans="1:81" ht="15" customHeight="1" x14ac:dyDescent="0.15">
      <c r="A28" s="10" t="s">
        <v>142</v>
      </c>
      <c r="B28" s="30"/>
      <c r="I28" s="61"/>
      <c r="J28" s="3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</row>
    <row r="29" spans="1:81" ht="15" customHeight="1" x14ac:dyDescent="0.15">
      <c r="B29" s="30"/>
      <c r="I29" s="61"/>
      <c r="J29" s="3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1:81" ht="15" customHeight="1" x14ac:dyDescent="0.15">
      <c r="A30" s="177"/>
      <c r="B30" s="177"/>
      <c r="C30" s="177"/>
      <c r="D30" s="177"/>
      <c r="E30" s="177"/>
      <c r="F30" s="177"/>
      <c r="G30" s="177"/>
      <c r="H30" s="177"/>
      <c r="I30" s="116"/>
    </row>
    <row r="31" spans="1:81" ht="15" customHeight="1" x14ac:dyDescent="0.2">
      <c r="A31" s="176" t="s">
        <v>71</v>
      </c>
      <c r="B31" s="176"/>
      <c r="C31" s="176"/>
      <c r="D31" s="176"/>
      <c r="E31" s="152"/>
      <c r="F31" s="152"/>
      <c r="G31" s="152"/>
      <c r="H31" s="152"/>
      <c r="I31" s="152"/>
    </row>
    <row r="32" spans="1:81" ht="15" customHeight="1" x14ac:dyDescent="0.15">
      <c r="G32" s="12"/>
      <c r="H32" s="8"/>
      <c r="I32" s="61"/>
    </row>
    <row r="33" spans="1:94" ht="15" customHeight="1" x14ac:dyDescent="0.15">
      <c r="A33" s="194" t="s">
        <v>17</v>
      </c>
      <c r="B33" s="206" t="s">
        <v>16</v>
      </c>
      <c r="C33" s="203" t="s">
        <v>18</v>
      </c>
      <c r="D33" s="204"/>
      <c r="E33" s="61"/>
      <c r="F33" s="11"/>
      <c r="G33" s="11"/>
      <c r="H33" s="11"/>
      <c r="I33" s="11"/>
    </row>
    <row r="34" spans="1:94" ht="15" customHeight="1" x14ac:dyDescent="0.15">
      <c r="A34" s="196"/>
      <c r="B34" s="214"/>
      <c r="C34" s="203" t="s">
        <v>19</v>
      </c>
      <c r="D34" s="204"/>
      <c r="E34" s="151"/>
      <c r="F34" s="11"/>
      <c r="G34" s="11"/>
      <c r="H34" s="11"/>
      <c r="I34" s="11"/>
    </row>
    <row r="35" spans="1:94" ht="15" customHeight="1" x14ac:dyDescent="0.15">
      <c r="A35" s="118"/>
      <c r="B35" s="119"/>
      <c r="C35" s="119"/>
      <c r="D35" s="119"/>
      <c r="E35" s="61"/>
      <c r="F35" s="11"/>
      <c r="G35" s="11"/>
      <c r="H35" s="11"/>
      <c r="I35" s="11"/>
    </row>
    <row r="36" spans="1:94" ht="15" customHeight="1" x14ac:dyDescent="0.15">
      <c r="A36" s="148" t="s">
        <v>130</v>
      </c>
      <c r="B36" s="21">
        <v>56</v>
      </c>
      <c r="C36" s="201">
        <v>1916113</v>
      </c>
      <c r="D36" s="201"/>
      <c r="E36" s="61"/>
      <c r="F36" s="11"/>
      <c r="G36" s="11"/>
      <c r="H36" s="11"/>
      <c r="I36" s="11"/>
    </row>
    <row r="37" spans="1:94" ht="15" customHeight="1" x14ac:dyDescent="0.15">
      <c r="A37" s="148" t="s">
        <v>122</v>
      </c>
      <c r="B37" s="21">
        <v>58</v>
      </c>
      <c r="C37" s="201">
        <v>1939950</v>
      </c>
      <c r="D37" s="201"/>
      <c r="E37" s="61"/>
      <c r="F37" s="11"/>
      <c r="G37" s="11"/>
      <c r="H37" s="11"/>
      <c r="I37" s="11"/>
    </row>
    <row r="38" spans="1:94" ht="15" customHeight="1" x14ac:dyDescent="0.15">
      <c r="A38" s="148" t="s">
        <v>123</v>
      </c>
      <c r="B38" s="21">
        <v>61</v>
      </c>
      <c r="C38" s="201">
        <v>1976161</v>
      </c>
      <c r="D38" s="201"/>
      <c r="E38" s="61"/>
      <c r="F38" s="11"/>
      <c r="G38" s="11"/>
      <c r="H38" s="11"/>
      <c r="I38" s="11"/>
    </row>
    <row r="39" spans="1:94" ht="15" customHeight="1" x14ac:dyDescent="0.15">
      <c r="A39" s="148" t="s">
        <v>131</v>
      </c>
      <c r="B39" s="22">
        <v>64</v>
      </c>
      <c r="C39" s="200">
        <v>2017440</v>
      </c>
      <c r="D39" s="200"/>
      <c r="E39" s="61"/>
      <c r="F39" s="11"/>
      <c r="G39" s="11"/>
      <c r="H39" s="11"/>
      <c r="I39" s="11"/>
    </row>
    <row r="40" spans="1:94" ht="15" customHeight="1" x14ac:dyDescent="0.15">
      <c r="A40" s="57" t="s">
        <v>135</v>
      </c>
      <c r="B40" s="24">
        <v>63</v>
      </c>
      <c r="C40" s="202">
        <v>1938995</v>
      </c>
      <c r="D40" s="202"/>
      <c r="E40" s="61"/>
      <c r="F40" s="11"/>
      <c r="G40" s="11"/>
      <c r="H40" s="11"/>
      <c r="I40" s="11"/>
    </row>
    <row r="41" spans="1:94" ht="15" customHeight="1" x14ac:dyDescent="0.15">
      <c r="A41" s="62"/>
      <c r="B41" s="63"/>
      <c r="C41" s="63"/>
      <c r="D41" s="63"/>
      <c r="E41" s="61"/>
      <c r="F41" s="11"/>
      <c r="G41" s="11"/>
      <c r="H41" s="11"/>
      <c r="I41" s="11"/>
    </row>
    <row r="42" spans="1:94" ht="15" customHeight="1" x14ac:dyDescent="0.15">
      <c r="A42" s="10" t="s">
        <v>144</v>
      </c>
      <c r="B42" s="30"/>
      <c r="I42" s="61"/>
      <c r="J42" s="31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</row>
    <row r="43" spans="1:94" ht="15" customHeight="1" x14ac:dyDescent="0.15">
      <c r="A43" s="10" t="s">
        <v>132</v>
      </c>
      <c r="I43" s="61"/>
      <c r="J43" s="31"/>
      <c r="K43" s="31"/>
      <c r="L43" s="31"/>
      <c r="M43" s="31"/>
      <c r="N43" s="3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</row>
    <row r="44" spans="1:94" ht="15" customHeight="1" x14ac:dyDescent="0.15">
      <c r="A44" s="10" t="s">
        <v>113</v>
      </c>
      <c r="I44" s="61"/>
      <c r="J44" s="31"/>
      <c r="K44" s="31"/>
      <c r="L44" s="31"/>
      <c r="M44" s="31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</row>
    <row r="45" spans="1:94" ht="15.75" customHeight="1" x14ac:dyDescent="0.15">
      <c r="A45" s="60" t="s">
        <v>143</v>
      </c>
      <c r="B45" s="92"/>
      <c r="C45" s="92"/>
      <c r="D45" s="92"/>
      <c r="E45" s="92"/>
      <c r="F45" s="92"/>
      <c r="G45" s="92"/>
      <c r="H45" s="92"/>
      <c r="I45" s="92"/>
      <c r="J45" s="92"/>
      <c r="K45" s="90"/>
      <c r="L45" s="90"/>
      <c r="M45" s="90"/>
      <c r="N45" s="90"/>
      <c r="O45" s="90"/>
      <c r="P45" s="90"/>
      <c r="Q45" s="90"/>
      <c r="S45" s="54"/>
      <c r="T45" s="31"/>
      <c r="U45" s="31"/>
      <c r="V45" s="31"/>
      <c r="W45" s="3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</row>
    <row r="46" spans="1:94" s="100" customFormat="1" ht="15.75" customHeight="1" x14ac:dyDescent="0.15">
      <c r="A46" s="60" t="s">
        <v>136</v>
      </c>
      <c r="B46" s="122"/>
      <c r="C46" s="122"/>
      <c r="D46" s="122"/>
      <c r="E46" s="122"/>
      <c r="F46" s="122"/>
      <c r="G46" s="122"/>
      <c r="H46" s="122"/>
      <c r="I46" s="122"/>
      <c r="J46" s="98"/>
      <c r="K46" s="99"/>
      <c r="L46" s="99"/>
      <c r="M46" s="99"/>
      <c r="N46" s="99"/>
      <c r="O46" s="99"/>
      <c r="P46" s="99"/>
      <c r="Q46" s="99"/>
      <c r="S46" s="101"/>
      <c r="T46" s="101"/>
      <c r="U46" s="101"/>
      <c r="V46" s="101"/>
      <c r="W46" s="101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</row>
    <row r="47" spans="1:94" s="100" customFormat="1" ht="15.75" customHeight="1" x14ac:dyDescent="0.15">
      <c r="A47" s="60" t="s">
        <v>146</v>
      </c>
      <c r="B47" s="122"/>
      <c r="C47" s="122"/>
      <c r="D47" s="122"/>
      <c r="E47" s="122"/>
      <c r="F47" s="122"/>
      <c r="G47" s="122"/>
      <c r="H47" s="122"/>
      <c r="I47" s="122"/>
      <c r="J47" s="98"/>
      <c r="K47" s="99"/>
      <c r="L47" s="99"/>
      <c r="M47" s="99"/>
      <c r="N47" s="99"/>
      <c r="O47" s="99"/>
      <c r="P47" s="99"/>
      <c r="Q47" s="99"/>
      <c r="S47" s="101"/>
      <c r="T47" s="101"/>
      <c r="U47" s="101"/>
      <c r="V47" s="101"/>
      <c r="W47" s="101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</row>
    <row r="48" spans="1:94" s="100" customFormat="1" ht="15.75" customHeight="1" x14ac:dyDescent="0.15">
      <c r="A48" s="60" t="s">
        <v>141</v>
      </c>
      <c r="B48" s="122"/>
      <c r="C48" s="122"/>
      <c r="D48" s="122"/>
      <c r="E48" s="122"/>
      <c r="F48" s="122"/>
      <c r="G48" s="122"/>
      <c r="H48" s="122"/>
      <c r="I48" s="122"/>
      <c r="J48" s="98"/>
      <c r="K48" s="99"/>
      <c r="L48" s="99"/>
      <c r="M48" s="99"/>
      <c r="N48" s="99"/>
      <c r="O48" s="99"/>
      <c r="P48" s="99"/>
      <c r="Q48" s="99"/>
      <c r="S48" s="101"/>
      <c r="T48" s="101"/>
      <c r="U48" s="101"/>
      <c r="V48" s="101"/>
      <c r="W48" s="101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</row>
    <row r="49" spans="1:94" ht="15" customHeight="1" x14ac:dyDescent="0.15">
      <c r="I49" s="61"/>
    </row>
    <row r="50" spans="1:94" ht="15" customHeight="1" x14ac:dyDescent="0.2">
      <c r="A50" s="176" t="s">
        <v>72</v>
      </c>
      <c r="B50" s="176"/>
      <c r="C50" s="176"/>
      <c r="D50" s="176"/>
      <c r="E50" s="176"/>
      <c r="F50" s="176"/>
      <c r="G50" s="176"/>
      <c r="H50" s="152"/>
      <c r="I50" s="152"/>
    </row>
    <row r="51" spans="1:94" ht="15" customHeight="1" x14ac:dyDescent="0.15">
      <c r="G51" s="12"/>
      <c r="H51" s="8"/>
      <c r="I51" s="61"/>
    </row>
    <row r="52" spans="1:94" ht="15" customHeight="1" x14ac:dyDescent="0.15">
      <c r="A52" s="194" t="s">
        <v>20</v>
      </c>
      <c r="B52" s="203" t="s">
        <v>36</v>
      </c>
      <c r="C52" s="204"/>
      <c r="D52" s="204"/>
      <c r="E52" s="204"/>
      <c r="F52" s="204"/>
      <c r="G52" s="15"/>
      <c r="H52" s="54"/>
      <c r="I52" s="11"/>
    </row>
    <row r="53" spans="1:94" ht="15" customHeight="1" x14ac:dyDescent="0.15">
      <c r="A53" s="199"/>
      <c r="B53" s="117" t="s">
        <v>21</v>
      </c>
      <c r="C53" s="55" t="s">
        <v>101</v>
      </c>
      <c r="D53" s="55" t="s">
        <v>22</v>
      </c>
      <c r="E53" s="55" t="s">
        <v>23</v>
      </c>
      <c r="F53" s="168" t="s">
        <v>100</v>
      </c>
      <c r="G53" s="169"/>
      <c r="H53" s="11"/>
      <c r="I53" s="11"/>
    </row>
    <row r="54" spans="1:94" ht="15" customHeight="1" x14ac:dyDescent="0.15">
      <c r="A54" s="118"/>
      <c r="B54" s="119"/>
      <c r="C54" s="119"/>
      <c r="D54" s="119"/>
      <c r="E54" s="119"/>
      <c r="F54" s="119"/>
      <c r="G54" s="54"/>
      <c r="H54" s="11"/>
      <c r="I54" s="11"/>
    </row>
    <row r="55" spans="1:94" ht="15" customHeight="1" x14ac:dyDescent="0.15">
      <c r="A55" s="134" t="s">
        <v>130</v>
      </c>
      <c r="B55" s="21">
        <v>28597</v>
      </c>
      <c r="C55" s="21">
        <v>13921</v>
      </c>
      <c r="D55" s="21">
        <v>2299</v>
      </c>
      <c r="E55" s="21">
        <v>12377</v>
      </c>
      <c r="F55" s="127" t="s">
        <v>67</v>
      </c>
      <c r="G55" s="54"/>
      <c r="H55" s="11"/>
      <c r="I55" s="11"/>
    </row>
    <row r="56" spans="1:94" ht="15" customHeight="1" x14ac:dyDescent="0.15">
      <c r="A56" s="134" t="s">
        <v>122</v>
      </c>
      <c r="B56" s="21">
        <v>31261</v>
      </c>
      <c r="C56" s="21">
        <v>16738</v>
      </c>
      <c r="D56" s="21">
        <v>1972</v>
      </c>
      <c r="E56" s="21">
        <v>12551</v>
      </c>
      <c r="F56" s="127" t="s">
        <v>67</v>
      </c>
      <c r="G56" s="54"/>
      <c r="H56" s="11"/>
      <c r="I56" s="11"/>
    </row>
    <row r="57" spans="1:94" ht="15" customHeight="1" x14ac:dyDescent="0.15">
      <c r="A57" s="134" t="s">
        <v>123</v>
      </c>
      <c r="B57" s="21">
        <v>27414</v>
      </c>
      <c r="C57" s="21">
        <v>13320</v>
      </c>
      <c r="D57" s="21">
        <v>1729</v>
      </c>
      <c r="E57" s="21">
        <v>12365</v>
      </c>
      <c r="F57" s="127" t="s">
        <v>67</v>
      </c>
      <c r="G57" s="54"/>
      <c r="H57" s="11"/>
      <c r="I57" s="11"/>
    </row>
    <row r="58" spans="1:94" ht="15" customHeight="1" x14ac:dyDescent="0.15">
      <c r="A58" s="134" t="s">
        <v>131</v>
      </c>
      <c r="B58" s="21">
        <v>26918</v>
      </c>
      <c r="C58" s="21">
        <v>12846</v>
      </c>
      <c r="D58" s="21">
        <v>1756</v>
      </c>
      <c r="E58" s="21">
        <v>12316</v>
      </c>
      <c r="F58" s="128" t="s">
        <v>67</v>
      </c>
      <c r="G58" s="54"/>
      <c r="H58" s="11"/>
      <c r="I58" s="11"/>
    </row>
    <row r="59" spans="1:94" ht="15" customHeight="1" x14ac:dyDescent="0.15">
      <c r="A59" s="57" t="s">
        <v>137</v>
      </c>
      <c r="B59" s="25">
        <v>26283</v>
      </c>
      <c r="C59" s="25">
        <v>13220</v>
      </c>
      <c r="D59" s="25">
        <v>3918</v>
      </c>
      <c r="E59" s="25">
        <v>9143</v>
      </c>
      <c r="F59" s="153">
        <v>2</v>
      </c>
      <c r="G59" s="54"/>
      <c r="H59" s="11"/>
      <c r="I59" s="11"/>
    </row>
    <row r="60" spans="1:94" ht="15" customHeight="1" x14ac:dyDescent="0.15">
      <c r="A60" s="62"/>
      <c r="B60" s="58"/>
      <c r="C60" s="29"/>
      <c r="D60" s="29"/>
      <c r="E60" s="29"/>
      <c r="F60" s="63"/>
      <c r="G60" s="54"/>
      <c r="H60" s="11"/>
      <c r="I60" s="11"/>
    </row>
    <row r="61" spans="1:94" ht="15" customHeight="1" x14ac:dyDescent="0.15">
      <c r="A61" s="10" t="s">
        <v>144</v>
      </c>
      <c r="B61" s="30"/>
      <c r="I61" s="61"/>
      <c r="J61" s="31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2" spans="1:94" ht="15" customHeight="1" x14ac:dyDescent="0.15">
      <c r="A62" s="10" t="s">
        <v>132</v>
      </c>
      <c r="I62" s="61"/>
      <c r="J62" s="31"/>
      <c r="K62" s="31"/>
      <c r="L62" s="31"/>
      <c r="M62" s="31"/>
      <c r="N62" s="3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</row>
    <row r="63" spans="1:94" ht="15.75" customHeight="1" x14ac:dyDescent="0.15">
      <c r="A63" s="10" t="s">
        <v>113</v>
      </c>
      <c r="B63" s="92"/>
      <c r="C63" s="92"/>
      <c r="D63" s="92"/>
      <c r="E63" s="92"/>
      <c r="F63" s="92"/>
      <c r="G63" s="92"/>
      <c r="H63" s="92"/>
      <c r="I63" s="92"/>
      <c r="J63" s="92"/>
      <c r="K63" s="90"/>
      <c r="L63" s="90"/>
      <c r="M63" s="90"/>
      <c r="N63" s="90"/>
      <c r="O63" s="90"/>
      <c r="P63" s="90"/>
      <c r="Q63" s="90"/>
      <c r="S63" s="54"/>
      <c r="T63" s="31"/>
      <c r="U63" s="31"/>
      <c r="V63" s="31"/>
      <c r="W63" s="31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</row>
    <row r="64" spans="1:94" s="100" customFormat="1" ht="15.75" customHeight="1" x14ac:dyDescent="0.15">
      <c r="A64" s="60" t="s">
        <v>143</v>
      </c>
      <c r="B64" s="122"/>
      <c r="C64" s="122"/>
      <c r="D64" s="122"/>
      <c r="E64" s="122"/>
      <c r="F64" s="122"/>
      <c r="G64" s="122"/>
      <c r="H64" s="122"/>
      <c r="I64" s="122"/>
      <c r="J64" s="98"/>
      <c r="K64" s="99"/>
      <c r="L64" s="99"/>
      <c r="M64" s="99"/>
      <c r="N64" s="99"/>
      <c r="O64" s="99"/>
      <c r="P64" s="99"/>
      <c r="Q64" s="99"/>
      <c r="S64" s="101"/>
      <c r="T64" s="101"/>
      <c r="U64" s="101"/>
      <c r="V64" s="101"/>
      <c r="W64" s="101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</row>
    <row r="65" spans="1:94" s="100" customFormat="1" ht="15.75" customHeight="1" x14ac:dyDescent="0.15">
      <c r="A65" s="60" t="s">
        <v>136</v>
      </c>
      <c r="B65" s="122"/>
      <c r="C65" s="122"/>
      <c r="D65" s="122"/>
      <c r="E65" s="122"/>
      <c r="F65" s="122"/>
      <c r="G65" s="122"/>
      <c r="H65" s="122"/>
      <c r="I65" s="122"/>
      <c r="J65" s="98"/>
      <c r="K65" s="99"/>
      <c r="L65" s="99"/>
      <c r="M65" s="99"/>
      <c r="N65" s="99"/>
      <c r="O65" s="99"/>
      <c r="P65" s="99"/>
      <c r="Q65" s="99"/>
      <c r="S65" s="101"/>
      <c r="T65" s="101"/>
      <c r="U65" s="101"/>
      <c r="V65" s="101"/>
      <c r="W65" s="101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</row>
    <row r="66" spans="1:94" ht="15" customHeight="1" x14ac:dyDescent="0.15">
      <c r="A66" s="60" t="s">
        <v>141</v>
      </c>
    </row>
    <row r="67" spans="1:94" ht="15" customHeight="1" x14ac:dyDescent="0.15"/>
    <row r="68" spans="1:94" ht="15" customHeight="1" x14ac:dyDescent="0.15"/>
    <row r="69" spans="1:94" ht="15" customHeight="1" x14ac:dyDescent="0.15"/>
    <row r="70" spans="1:94" ht="15" customHeight="1" x14ac:dyDescent="0.15"/>
    <row r="71" spans="1:94" ht="15" customHeight="1" x14ac:dyDescent="0.15"/>
    <row r="72" spans="1:94" ht="15" customHeight="1" x14ac:dyDescent="0.15"/>
    <row r="73" spans="1:94" ht="15" customHeight="1" x14ac:dyDescent="0.15"/>
    <row r="74" spans="1:94" ht="15" customHeight="1" x14ac:dyDescent="0.15"/>
    <row r="75" spans="1:94" ht="15" customHeight="1" x14ac:dyDescent="0.15"/>
    <row r="76" spans="1:94" ht="15" customHeight="1" x14ac:dyDescent="0.15"/>
    <row r="77" spans="1:94" ht="15" customHeight="1" x14ac:dyDescent="0.15"/>
  </sheetData>
  <mergeCells count="20">
    <mergeCell ref="F7:F8"/>
    <mergeCell ref="A30:H30"/>
    <mergeCell ref="B33:B34"/>
    <mergeCell ref="C34:D34"/>
    <mergeCell ref="A33:A34"/>
    <mergeCell ref="C33:D33"/>
    <mergeCell ref="A31:D31"/>
    <mergeCell ref="A3:I3"/>
    <mergeCell ref="B5:B6"/>
    <mergeCell ref="C5:C6"/>
    <mergeCell ref="D5:I5"/>
    <mergeCell ref="F6:I6"/>
    <mergeCell ref="A52:A53"/>
    <mergeCell ref="C39:D39"/>
    <mergeCell ref="C36:D36"/>
    <mergeCell ref="C37:D37"/>
    <mergeCell ref="C38:D38"/>
    <mergeCell ref="C40:D40"/>
    <mergeCell ref="A50:G50"/>
    <mergeCell ref="B52:F52"/>
  </mergeCells>
  <phoneticPr fontId="2"/>
  <pageMargins left="0.39370078740157483" right="0.39370078740157483" top="0.59055118110236215" bottom="0.39370078740157483" header="0.39370078740157483" footer="0.19685039370078741"/>
  <pageSetup paperSize="9" scale="81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P64"/>
  <sheetViews>
    <sheetView view="pageBreakPreview" topLeftCell="A13" zoomScaleNormal="100" zoomScaleSheetLayoutView="100" workbookViewId="0">
      <selection activeCell="B37" sqref="B37"/>
    </sheetView>
  </sheetViews>
  <sheetFormatPr defaultRowHeight="14.25" x14ac:dyDescent="0.15"/>
  <cols>
    <col min="1" max="1" width="16.875" style="10" customWidth="1"/>
    <col min="2" max="2" width="16.5" style="10" customWidth="1"/>
    <col min="3" max="5" width="16" style="10" customWidth="1"/>
    <col min="6" max="6" width="16.875" style="10" customWidth="1"/>
    <col min="7" max="7" width="14.75" style="10" customWidth="1"/>
    <col min="8" max="16384" width="9" style="11"/>
  </cols>
  <sheetData>
    <row r="1" spans="1:7" ht="18" customHeight="1" x14ac:dyDescent="0.15"/>
    <row r="2" spans="1:7" ht="18" customHeight="1" x14ac:dyDescent="0.15"/>
    <row r="3" spans="1:7" ht="18" customHeight="1" x14ac:dyDescent="0.2">
      <c r="A3" s="176" t="s">
        <v>73</v>
      </c>
      <c r="B3" s="176"/>
      <c r="C3" s="176"/>
      <c r="D3" s="176"/>
      <c r="E3" s="176"/>
      <c r="F3" s="176"/>
      <c r="G3" s="176"/>
    </row>
    <row r="4" spans="1:7" ht="15" customHeight="1" x14ac:dyDescent="0.15">
      <c r="B4" s="215"/>
      <c r="C4" s="215"/>
      <c r="D4" s="215"/>
      <c r="E4" s="215"/>
      <c r="F4" s="215"/>
      <c r="G4" s="215"/>
    </row>
    <row r="5" spans="1:7" x14ac:dyDescent="0.15">
      <c r="A5" s="13" t="s">
        <v>7</v>
      </c>
      <c r="B5" s="121" t="s">
        <v>0</v>
      </c>
      <c r="C5" s="14" t="s">
        <v>8</v>
      </c>
      <c r="D5" s="121" t="s">
        <v>3</v>
      </c>
      <c r="E5" s="14" t="s">
        <v>9</v>
      </c>
      <c r="F5" s="91" t="s">
        <v>6</v>
      </c>
      <c r="G5" s="121" t="s">
        <v>9</v>
      </c>
    </row>
    <row r="6" spans="1:7" x14ac:dyDescent="0.15">
      <c r="A6" s="15"/>
      <c r="B6" s="16"/>
      <c r="C6" s="17" t="s">
        <v>99</v>
      </c>
      <c r="D6" s="17" t="s">
        <v>93</v>
      </c>
      <c r="E6" s="17" t="s">
        <v>99</v>
      </c>
      <c r="F6" s="17" t="s">
        <v>94</v>
      </c>
      <c r="G6" s="17" t="s">
        <v>99</v>
      </c>
    </row>
    <row r="7" spans="1:7" x14ac:dyDescent="0.15">
      <c r="A7" s="18" t="s">
        <v>103</v>
      </c>
      <c r="B7" s="19">
        <v>243</v>
      </c>
      <c r="C7" s="20">
        <v>100</v>
      </c>
      <c r="D7" s="21">
        <v>10276</v>
      </c>
      <c r="E7" s="20">
        <v>100</v>
      </c>
      <c r="F7" s="21">
        <v>46766183</v>
      </c>
      <c r="G7" s="20">
        <v>100</v>
      </c>
    </row>
    <row r="8" spans="1:7" x14ac:dyDescent="0.15">
      <c r="A8" s="18" t="s">
        <v>104</v>
      </c>
      <c r="B8" s="19">
        <v>239</v>
      </c>
      <c r="C8" s="20">
        <f>B8/243*100</f>
        <v>98.353909465020578</v>
      </c>
      <c r="D8" s="21">
        <v>10540</v>
      </c>
      <c r="E8" s="20">
        <f>D8/10276*100</f>
        <v>102.5690930323083</v>
      </c>
      <c r="F8" s="21">
        <v>47882702</v>
      </c>
      <c r="G8" s="20">
        <f>F8/46766183*100</f>
        <v>102.38744949529021</v>
      </c>
    </row>
    <row r="9" spans="1:7" ht="15" customHeight="1" x14ac:dyDescent="0.15">
      <c r="A9" s="18" t="s">
        <v>105</v>
      </c>
      <c r="B9" s="19">
        <v>225</v>
      </c>
      <c r="C9" s="20">
        <f t="shared" ref="C9:C21" si="0">B9/243*100</f>
        <v>92.592592592592595</v>
      </c>
      <c r="D9" s="21">
        <v>11503</v>
      </c>
      <c r="E9" s="20">
        <f t="shared" ref="E9:E21" si="1">D9/10276*100</f>
        <v>111.94044375243286</v>
      </c>
      <c r="F9" s="21">
        <v>56819365</v>
      </c>
      <c r="G9" s="20">
        <f t="shared" ref="G9:G21" si="2">F9/46766183*100</f>
        <v>121.49669131645831</v>
      </c>
    </row>
    <row r="10" spans="1:7" ht="15" customHeight="1" x14ac:dyDescent="0.15">
      <c r="A10" s="18" t="s">
        <v>106</v>
      </c>
      <c r="B10" s="19">
        <v>231</v>
      </c>
      <c r="C10" s="20">
        <f t="shared" si="0"/>
        <v>95.061728395061735</v>
      </c>
      <c r="D10" s="21">
        <v>12218</v>
      </c>
      <c r="E10" s="20">
        <f t="shared" si="1"/>
        <v>118.89840404826782</v>
      </c>
      <c r="F10" s="21">
        <v>56921266</v>
      </c>
      <c r="G10" s="20">
        <f t="shared" si="2"/>
        <v>121.71458594343696</v>
      </c>
    </row>
    <row r="11" spans="1:7" ht="15" customHeight="1" x14ac:dyDescent="0.15">
      <c r="A11" s="18" t="s">
        <v>107</v>
      </c>
      <c r="B11" s="19">
        <v>232</v>
      </c>
      <c r="C11" s="20">
        <f t="shared" si="0"/>
        <v>95.473251028806587</v>
      </c>
      <c r="D11" s="21">
        <v>11637</v>
      </c>
      <c r="E11" s="20">
        <f t="shared" si="1"/>
        <v>113.24445309458933</v>
      </c>
      <c r="F11" s="21">
        <v>58334198</v>
      </c>
      <c r="G11" s="20">
        <f t="shared" si="2"/>
        <v>124.73585453831031</v>
      </c>
    </row>
    <row r="12" spans="1:7" ht="15" customHeight="1" x14ac:dyDescent="0.15">
      <c r="A12" s="18" t="s">
        <v>108</v>
      </c>
      <c r="B12" s="19">
        <v>205</v>
      </c>
      <c r="C12" s="20">
        <f t="shared" si="0"/>
        <v>84.362139917695472</v>
      </c>
      <c r="D12" s="21">
        <v>10996</v>
      </c>
      <c r="E12" s="20">
        <f t="shared" si="1"/>
        <v>107.00661736084078</v>
      </c>
      <c r="F12" s="21">
        <v>46344248</v>
      </c>
      <c r="G12" s="20">
        <f t="shared" si="2"/>
        <v>99.097777554349477</v>
      </c>
    </row>
    <row r="13" spans="1:7" ht="15" customHeight="1" x14ac:dyDescent="0.15">
      <c r="A13" s="18" t="s">
        <v>109</v>
      </c>
      <c r="B13" s="19">
        <v>192</v>
      </c>
      <c r="C13" s="20">
        <f t="shared" si="0"/>
        <v>79.012345679012341</v>
      </c>
      <c r="D13" s="21">
        <v>10411</v>
      </c>
      <c r="E13" s="20">
        <f t="shared" si="1"/>
        <v>101.31374075515764</v>
      </c>
      <c r="F13" s="21">
        <v>53894564</v>
      </c>
      <c r="G13" s="20">
        <f t="shared" si="2"/>
        <v>115.24259741275016</v>
      </c>
    </row>
    <row r="14" spans="1:7" ht="15" customHeight="1" x14ac:dyDescent="0.15">
      <c r="A14" s="18" t="s">
        <v>126</v>
      </c>
      <c r="B14" s="19">
        <v>191</v>
      </c>
      <c r="C14" s="20">
        <f t="shared" si="0"/>
        <v>78.600823045267489</v>
      </c>
      <c r="D14" s="21">
        <v>10802</v>
      </c>
      <c r="E14" s="20">
        <f t="shared" si="1"/>
        <v>105.11872323861424</v>
      </c>
      <c r="F14" s="21">
        <v>57574615</v>
      </c>
      <c r="G14" s="20">
        <f t="shared" si="2"/>
        <v>123.11164030641544</v>
      </c>
    </row>
    <row r="15" spans="1:7" ht="15" customHeight="1" x14ac:dyDescent="0.15">
      <c r="A15" s="18" t="s">
        <v>127</v>
      </c>
      <c r="B15" s="19">
        <v>184</v>
      </c>
      <c r="C15" s="20">
        <f t="shared" si="0"/>
        <v>75.720164609053498</v>
      </c>
      <c r="D15" s="21">
        <v>10252</v>
      </c>
      <c r="E15" s="20">
        <f t="shared" si="1"/>
        <v>99.766446087971971</v>
      </c>
      <c r="F15" s="21">
        <v>59974373</v>
      </c>
      <c r="G15" s="20">
        <f t="shared" si="2"/>
        <v>128.24303621272662</v>
      </c>
    </row>
    <row r="16" spans="1:7" ht="15" customHeight="1" x14ac:dyDescent="0.15">
      <c r="A16" s="18" t="s">
        <v>128</v>
      </c>
      <c r="B16" s="19">
        <v>180</v>
      </c>
      <c r="C16" s="20">
        <f t="shared" si="0"/>
        <v>74.074074074074076</v>
      </c>
      <c r="D16" s="21">
        <v>9981</v>
      </c>
      <c r="E16" s="20">
        <f t="shared" si="1"/>
        <v>97.129233164655503</v>
      </c>
      <c r="F16" s="21">
        <v>59077493</v>
      </c>
      <c r="G16" s="20">
        <f t="shared" si="2"/>
        <v>126.32524018477199</v>
      </c>
    </row>
    <row r="17" spans="1:94" ht="15" customHeight="1" x14ac:dyDescent="0.15">
      <c r="A17" s="18" t="s">
        <v>130</v>
      </c>
      <c r="B17" s="19">
        <v>176</v>
      </c>
      <c r="C17" s="20">
        <f t="shared" si="0"/>
        <v>72.427983539094654</v>
      </c>
      <c r="D17" s="21">
        <v>10596</v>
      </c>
      <c r="E17" s="20">
        <f t="shared" si="1"/>
        <v>103.11405216037369</v>
      </c>
      <c r="F17" s="21">
        <v>66346402</v>
      </c>
      <c r="G17" s="20">
        <f t="shared" si="2"/>
        <v>141.86832823196198</v>
      </c>
    </row>
    <row r="18" spans="1:94" ht="15" customHeight="1" x14ac:dyDescent="0.15">
      <c r="A18" s="18" t="s">
        <v>122</v>
      </c>
      <c r="B18" s="19">
        <v>179</v>
      </c>
      <c r="C18" s="20">
        <f t="shared" si="0"/>
        <v>73.66255144032921</v>
      </c>
      <c r="D18" s="21">
        <v>10994</v>
      </c>
      <c r="E18" s="20">
        <f t="shared" si="1"/>
        <v>106.98715453483847</v>
      </c>
      <c r="F18" s="21">
        <v>67184623</v>
      </c>
      <c r="G18" s="20">
        <f t="shared" si="2"/>
        <v>143.6606938821584</v>
      </c>
    </row>
    <row r="19" spans="1:94" ht="15" customHeight="1" x14ac:dyDescent="0.15">
      <c r="A19" s="18" t="s">
        <v>123</v>
      </c>
      <c r="B19" s="19">
        <v>182</v>
      </c>
      <c r="C19" s="20">
        <f t="shared" si="0"/>
        <v>74.897119341563794</v>
      </c>
      <c r="D19" s="21">
        <v>11476</v>
      </c>
      <c r="E19" s="20">
        <f t="shared" si="1"/>
        <v>111.67769560140133</v>
      </c>
      <c r="F19" s="21">
        <v>71135351</v>
      </c>
      <c r="G19" s="20">
        <f t="shared" si="2"/>
        <v>152.108524657657</v>
      </c>
    </row>
    <row r="20" spans="1:94" ht="15" customHeight="1" x14ac:dyDescent="0.15">
      <c r="A20" s="18" t="s">
        <v>131</v>
      </c>
      <c r="B20" s="22">
        <v>176</v>
      </c>
      <c r="C20" s="20">
        <f t="shared" si="0"/>
        <v>72.427983539094654</v>
      </c>
      <c r="D20" s="23">
        <v>11624</v>
      </c>
      <c r="E20" s="20">
        <f t="shared" si="1"/>
        <v>113.11794472557415</v>
      </c>
      <c r="F20" s="23">
        <v>70371097</v>
      </c>
      <c r="G20" s="20">
        <f t="shared" si="2"/>
        <v>150.47432243935754</v>
      </c>
    </row>
    <row r="21" spans="1:94" ht="15" customHeight="1" x14ac:dyDescent="0.15">
      <c r="A21" s="129" t="s">
        <v>135</v>
      </c>
      <c r="B21" s="24">
        <v>174</v>
      </c>
      <c r="C21" s="154">
        <f t="shared" si="0"/>
        <v>71.604938271604937</v>
      </c>
      <c r="D21" s="25">
        <v>10918</v>
      </c>
      <c r="E21" s="154">
        <f t="shared" si="1"/>
        <v>106.2475671467497</v>
      </c>
      <c r="F21" s="25">
        <v>65839801</v>
      </c>
      <c r="G21" s="154">
        <f t="shared" si="2"/>
        <v>140.7850647122516</v>
      </c>
    </row>
    <row r="22" spans="1:94" x14ac:dyDescent="0.15">
      <c r="A22" s="26"/>
      <c r="B22" s="27"/>
      <c r="C22" s="28"/>
      <c r="D22" s="29"/>
      <c r="E22" s="28"/>
      <c r="F22" s="29"/>
      <c r="G22" s="28"/>
    </row>
    <row r="23" spans="1:94" ht="15" customHeight="1" x14ac:dyDescent="0.15">
      <c r="A23" s="10" t="s">
        <v>144</v>
      </c>
      <c r="B23" s="30"/>
      <c r="H23" s="10"/>
      <c r="I23" s="61"/>
      <c r="J23" s="3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</row>
    <row r="24" spans="1:94" ht="15" customHeight="1" x14ac:dyDescent="0.15">
      <c r="A24" s="10" t="s">
        <v>132</v>
      </c>
      <c r="H24" s="10"/>
      <c r="I24" s="61"/>
      <c r="J24" s="31"/>
      <c r="K24" s="31"/>
      <c r="L24" s="31"/>
      <c r="M24" s="31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</row>
    <row r="25" spans="1:94" ht="15" customHeight="1" x14ac:dyDescent="0.15">
      <c r="A25" s="10" t="s">
        <v>138</v>
      </c>
      <c r="B25" s="30"/>
      <c r="H25" s="31"/>
      <c r="I25" s="31"/>
      <c r="J25" s="31"/>
      <c r="K25" s="31"/>
      <c r="L25" s="3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94" s="100" customFormat="1" ht="15" customHeight="1" x14ac:dyDescent="0.15">
      <c r="A26" s="60" t="s">
        <v>143</v>
      </c>
      <c r="B26" s="92"/>
      <c r="C26" s="92"/>
      <c r="D26" s="92"/>
      <c r="E26" s="92"/>
      <c r="F26" s="92"/>
      <c r="G26" s="92"/>
      <c r="H26" s="103"/>
      <c r="I26" s="103"/>
      <c r="J26" s="103"/>
      <c r="K26" s="103"/>
      <c r="L26" s="103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</row>
    <row r="27" spans="1:94" s="100" customFormat="1" ht="15.75" customHeight="1" x14ac:dyDescent="0.15">
      <c r="A27" s="60" t="s">
        <v>136</v>
      </c>
      <c r="B27" s="122"/>
      <c r="C27" s="122"/>
      <c r="D27" s="122"/>
      <c r="E27" s="122"/>
      <c r="F27" s="122"/>
      <c r="G27" s="122"/>
      <c r="H27" s="102"/>
      <c r="I27" s="102"/>
      <c r="J27" s="102"/>
      <c r="K27" s="104"/>
      <c r="L27" s="104"/>
      <c r="M27" s="104"/>
      <c r="N27" s="104"/>
      <c r="O27" s="104"/>
      <c r="P27" s="104"/>
      <c r="Q27" s="104"/>
      <c r="S27" s="101"/>
      <c r="T27" s="103"/>
      <c r="U27" s="103"/>
      <c r="V27" s="103"/>
      <c r="W27" s="103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</row>
    <row r="28" spans="1:94" s="100" customFormat="1" ht="15.75" customHeight="1" x14ac:dyDescent="0.15">
      <c r="A28" s="60" t="s">
        <v>116</v>
      </c>
      <c r="B28" s="122"/>
      <c r="C28" s="122"/>
      <c r="D28" s="122"/>
      <c r="E28" s="122"/>
      <c r="F28" s="122"/>
      <c r="G28" s="122"/>
      <c r="H28" s="102"/>
      <c r="I28" s="102"/>
      <c r="J28" s="102"/>
      <c r="K28" s="104"/>
      <c r="L28" s="104"/>
      <c r="M28" s="104"/>
      <c r="N28" s="104"/>
      <c r="O28" s="104"/>
      <c r="P28" s="104"/>
      <c r="Q28" s="104"/>
      <c r="S28" s="101"/>
      <c r="T28" s="103"/>
      <c r="U28" s="103"/>
      <c r="V28" s="103"/>
      <c r="W28" s="103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</row>
    <row r="29" spans="1:94" s="100" customFormat="1" ht="15.75" customHeight="1" x14ac:dyDescent="0.15">
      <c r="A29" s="60" t="s">
        <v>141</v>
      </c>
      <c r="B29" s="122"/>
      <c r="C29" s="122"/>
      <c r="D29" s="122"/>
      <c r="E29" s="122"/>
      <c r="F29" s="122"/>
      <c r="G29" s="122"/>
      <c r="H29" s="102"/>
      <c r="I29" s="102"/>
      <c r="J29" s="102"/>
      <c r="K29" s="104"/>
      <c r="L29" s="104"/>
      <c r="M29" s="104"/>
      <c r="N29" s="104"/>
      <c r="O29" s="104"/>
      <c r="P29" s="104"/>
      <c r="Q29" s="104"/>
      <c r="S29" s="101"/>
      <c r="T29" s="103"/>
      <c r="U29" s="103"/>
      <c r="V29" s="103"/>
      <c r="W29" s="103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</row>
    <row r="30" spans="1:94" x14ac:dyDescent="0.15">
      <c r="B30" s="30"/>
    </row>
    <row r="31" spans="1:94" ht="17.25" x14ac:dyDescent="0.2">
      <c r="A31" s="176" t="s">
        <v>96</v>
      </c>
      <c r="B31" s="176"/>
      <c r="C31" s="176"/>
      <c r="D31" s="176"/>
      <c r="E31" s="176"/>
      <c r="F31" s="176"/>
      <c r="G31" s="176"/>
    </row>
    <row r="32" spans="1:94" x14ac:dyDescent="0.15">
      <c r="F32" s="12"/>
      <c r="G32" s="8" t="s">
        <v>139</v>
      </c>
    </row>
    <row r="33" spans="1:8" x14ac:dyDescent="0.15">
      <c r="A33" s="194" t="s">
        <v>7</v>
      </c>
      <c r="B33" s="206" t="s">
        <v>0</v>
      </c>
      <c r="C33" s="206" t="s">
        <v>95</v>
      </c>
      <c r="D33" s="206" t="s">
        <v>117</v>
      </c>
      <c r="E33" s="206" t="s">
        <v>118</v>
      </c>
      <c r="F33" s="216" t="s">
        <v>119</v>
      </c>
      <c r="G33" s="217"/>
      <c r="H33" s="124"/>
    </row>
    <row r="34" spans="1:8" x14ac:dyDescent="0.15">
      <c r="A34" s="199"/>
      <c r="B34" s="207"/>
      <c r="C34" s="207"/>
      <c r="D34" s="207"/>
      <c r="E34" s="207"/>
      <c r="F34" s="216"/>
      <c r="G34" s="217"/>
      <c r="H34" s="124"/>
    </row>
    <row r="35" spans="1:8" x14ac:dyDescent="0.15">
      <c r="A35" s="196"/>
      <c r="B35" s="125" t="s">
        <v>115</v>
      </c>
      <c r="C35" s="120" t="s">
        <v>115</v>
      </c>
      <c r="D35" s="123" t="s">
        <v>115</v>
      </c>
      <c r="E35" s="123" t="s">
        <v>115</v>
      </c>
      <c r="F35" s="14" t="s">
        <v>6</v>
      </c>
      <c r="G35" s="121" t="s">
        <v>95</v>
      </c>
    </row>
    <row r="36" spans="1:8" x14ac:dyDescent="0.15">
      <c r="A36" s="32"/>
      <c r="B36" s="33"/>
      <c r="C36" s="34" t="s">
        <v>92</v>
      </c>
      <c r="D36" s="34" t="s">
        <v>93</v>
      </c>
      <c r="E36" s="34" t="s">
        <v>92</v>
      </c>
      <c r="F36" s="34" t="s">
        <v>94</v>
      </c>
      <c r="G36" s="34" t="s">
        <v>92</v>
      </c>
    </row>
    <row r="37" spans="1:8" ht="15" customHeight="1" x14ac:dyDescent="0.15">
      <c r="A37" s="35" t="s">
        <v>37</v>
      </c>
      <c r="B37" s="36">
        <v>174</v>
      </c>
      <c r="C37" s="37">
        <v>100</v>
      </c>
      <c r="D37" s="36">
        <v>10918</v>
      </c>
      <c r="E37" s="38">
        <v>100</v>
      </c>
      <c r="F37" s="36">
        <v>65839801</v>
      </c>
      <c r="G37" s="39">
        <v>100</v>
      </c>
    </row>
    <row r="38" spans="1:8" ht="15" customHeight="1" x14ac:dyDescent="0.15">
      <c r="A38" s="32"/>
      <c r="B38" s="40"/>
      <c r="C38" s="41"/>
      <c r="D38" s="42"/>
      <c r="E38" s="41"/>
      <c r="F38" s="42"/>
      <c r="G38" s="43"/>
    </row>
    <row r="39" spans="1:8" ht="15" customHeight="1" x14ac:dyDescent="0.15">
      <c r="A39" s="32" t="s">
        <v>33</v>
      </c>
      <c r="B39" s="44">
        <v>12</v>
      </c>
      <c r="C39" s="45">
        <f>B39/174*100</f>
        <v>6.8965517241379306</v>
      </c>
      <c r="D39" s="46">
        <v>485</v>
      </c>
      <c r="E39" s="135">
        <f>D39/10918*100</f>
        <v>4.442205532148745</v>
      </c>
      <c r="F39" s="46">
        <v>525254</v>
      </c>
      <c r="G39" s="43">
        <f>F39/65839801*100</f>
        <v>0.79777580129684789</v>
      </c>
    </row>
    <row r="40" spans="1:8" ht="15" customHeight="1" x14ac:dyDescent="0.15">
      <c r="A40" s="32" t="s">
        <v>34</v>
      </c>
      <c r="B40" s="44" t="s">
        <v>67</v>
      </c>
      <c r="C40" s="46" t="s">
        <v>67</v>
      </c>
      <c r="D40" s="46" t="s">
        <v>67</v>
      </c>
      <c r="E40" s="46" t="s">
        <v>67</v>
      </c>
      <c r="F40" s="46" t="s">
        <v>67</v>
      </c>
      <c r="G40" s="46" t="s">
        <v>67</v>
      </c>
    </row>
    <row r="41" spans="1:8" ht="15" customHeight="1" x14ac:dyDescent="0.15">
      <c r="A41" s="32" t="s">
        <v>48</v>
      </c>
      <c r="B41" s="44">
        <v>11</v>
      </c>
      <c r="C41" s="135">
        <f t="shared" ref="C41:C62" si="3">B41/174*100</f>
        <v>6.3218390804597711</v>
      </c>
      <c r="D41" s="46">
        <v>182</v>
      </c>
      <c r="E41" s="135">
        <f t="shared" ref="E41:E62" si="4">D41/10918*100</f>
        <v>1.6669719728888075</v>
      </c>
      <c r="F41" s="46">
        <v>467758</v>
      </c>
      <c r="G41" s="43">
        <f t="shared" ref="G41:G62" si="5">F41/65839801*100</f>
        <v>0.71044868437558006</v>
      </c>
    </row>
    <row r="42" spans="1:8" ht="15" customHeight="1" x14ac:dyDescent="0.15">
      <c r="A42" s="32" t="s">
        <v>49</v>
      </c>
      <c r="B42" s="44">
        <v>1</v>
      </c>
      <c r="C42" s="135">
        <f t="shared" si="3"/>
        <v>0.57471264367816088</v>
      </c>
      <c r="D42" s="46">
        <v>23</v>
      </c>
      <c r="E42" s="135">
        <f t="shared" si="4"/>
        <v>0.21066129327715699</v>
      </c>
      <c r="F42" s="126" t="s">
        <v>125</v>
      </c>
      <c r="G42" s="126" t="s">
        <v>125</v>
      </c>
    </row>
    <row r="43" spans="1:8" ht="15" customHeight="1" x14ac:dyDescent="0.15">
      <c r="A43" s="32" t="s">
        <v>32</v>
      </c>
      <c r="B43" s="44">
        <v>7</v>
      </c>
      <c r="C43" s="135">
        <f t="shared" si="3"/>
        <v>4.0229885057471266</v>
      </c>
      <c r="D43" s="46">
        <v>221</v>
      </c>
      <c r="E43" s="135">
        <f t="shared" si="4"/>
        <v>2.0241802527935517</v>
      </c>
      <c r="F43" s="46">
        <v>565860</v>
      </c>
      <c r="G43" s="43">
        <f t="shared" si="5"/>
        <v>0.8594497422615236</v>
      </c>
    </row>
    <row r="44" spans="1:8" ht="15" customHeight="1" x14ac:dyDescent="0.15">
      <c r="A44" s="32" t="s">
        <v>51</v>
      </c>
      <c r="B44" s="44">
        <v>2</v>
      </c>
      <c r="C44" s="135">
        <f t="shared" si="3"/>
        <v>1.1494252873563218</v>
      </c>
      <c r="D44" s="46">
        <v>42</v>
      </c>
      <c r="E44" s="135">
        <f t="shared" si="4"/>
        <v>0.38468583989741711</v>
      </c>
      <c r="F44" s="126" t="s">
        <v>125</v>
      </c>
      <c r="G44" s="126" t="s">
        <v>125</v>
      </c>
    </row>
    <row r="45" spans="1:8" ht="15" customHeight="1" x14ac:dyDescent="0.15">
      <c r="A45" s="32" t="s">
        <v>31</v>
      </c>
      <c r="B45" s="44">
        <v>6</v>
      </c>
      <c r="C45" s="135">
        <f t="shared" si="3"/>
        <v>3.4482758620689653</v>
      </c>
      <c r="D45" s="46">
        <v>869</v>
      </c>
      <c r="E45" s="135">
        <f t="shared" si="4"/>
        <v>7.9593332112108452</v>
      </c>
      <c r="F45" s="46">
        <v>2905337</v>
      </c>
      <c r="G45" s="43">
        <f t="shared" si="5"/>
        <v>4.4127366059323299</v>
      </c>
    </row>
    <row r="46" spans="1:8" ht="15" customHeight="1" x14ac:dyDescent="0.15">
      <c r="A46" s="32" t="s">
        <v>52</v>
      </c>
      <c r="B46" s="44">
        <v>3</v>
      </c>
      <c r="C46" s="135">
        <f t="shared" si="3"/>
        <v>1.7241379310344827</v>
      </c>
      <c r="D46" s="46">
        <v>250</v>
      </c>
      <c r="E46" s="135">
        <f t="shared" si="4"/>
        <v>2.2897966660560543</v>
      </c>
      <c r="F46" s="46">
        <v>8667625</v>
      </c>
      <c r="G46" s="43">
        <f t="shared" si="5"/>
        <v>13.16471931620814</v>
      </c>
    </row>
    <row r="47" spans="1:8" ht="15" customHeight="1" x14ac:dyDescent="0.15">
      <c r="A47" s="32" t="s">
        <v>53</v>
      </c>
      <c r="B47" s="44">
        <v>2</v>
      </c>
      <c r="C47" s="135">
        <f t="shared" si="3"/>
        <v>1.1494252873563218</v>
      </c>
      <c r="D47" s="46">
        <v>17</v>
      </c>
      <c r="E47" s="135">
        <f t="shared" si="4"/>
        <v>0.15570617329181169</v>
      </c>
      <c r="F47" s="126" t="s">
        <v>125</v>
      </c>
      <c r="G47" s="126" t="s">
        <v>125</v>
      </c>
    </row>
    <row r="48" spans="1:8" ht="15" customHeight="1" x14ac:dyDescent="0.15">
      <c r="A48" s="32" t="s">
        <v>25</v>
      </c>
      <c r="B48" s="44">
        <v>15</v>
      </c>
      <c r="C48" s="135">
        <f t="shared" si="3"/>
        <v>8.6206896551724146</v>
      </c>
      <c r="D48" s="46">
        <v>753</v>
      </c>
      <c r="E48" s="135">
        <f t="shared" si="4"/>
        <v>6.8968675581608352</v>
      </c>
      <c r="F48" s="46">
        <v>1675125</v>
      </c>
      <c r="G48" s="43">
        <f t="shared" si="5"/>
        <v>2.5442437166540035</v>
      </c>
    </row>
    <row r="49" spans="1:83" ht="15" customHeight="1" x14ac:dyDescent="0.15">
      <c r="A49" s="32" t="s">
        <v>54</v>
      </c>
      <c r="B49" s="44">
        <v>4</v>
      </c>
      <c r="C49" s="135">
        <f t="shared" si="3"/>
        <v>2.2988505747126435</v>
      </c>
      <c r="D49" s="46">
        <v>1644</v>
      </c>
      <c r="E49" s="135">
        <f t="shared" si="4"/>
        <v>15.057702875984614</v>
      </c>
      <c r="F49" s="46">
        <v>7814090</v>
      </c>
      <c r="G49" s="43">
        <f t="shared" si="5"/>
        <v>11.86833781590561</v>
      </c>
    </row>
    <row r="50" spans="1:83" ht="15" customHeight="1" x14ac:dyDescent="0.15">
      <c r="A50" s="32" t="s">
        <v>55</v>
      </c>
      <c r="B50" s="44" t="s">
        <v>67</v>
      </c>
      <c r="C50" s="46" t="s">
        <v>67</v>
      </c>
      <c r="D50" s="46" t="s">
        <v>67</v>
      </c>
      <c r="E50" s="46" t="s">
        <v>67</v>
      </c>
      <c r="F50" s="126" t="s">
        <v>67</v>
      </c>
      <c r="G50" s="46" t="s">
        <v>67</v>
      </c>
    </row>
    <row r="51" spans="1:83" ht="15" customHeight="1" x14ac:dyDescent="0.15">
      <c r="A51" s="48" t="s">
        <v>24</v>
      </c>
      <c r="B51" s="44">
        <v>4</v>
      </c>
      <c r="C51" s="135">
        <f t="shared" si="3"/>
        <v>2.2988505747126435</v>
      </c>
      <c r="D51" s="46">
        <v>46</v>
      </c>
      <c r="E51" s="135">
        <f t="shared" si="4"/>
        <v>0.42132258655431398</v>
      </c>
      <c r="F51" s="46">
        <v>55682</v>
      </c>
      <c r="G51" s="43">
        <f t="shared" si="5"/>
        <v>8.4571944559795983E-2</v>
      </c>
    </row>
    <row r="52" spans="1:83" ht="15" customHeight="1" x14ac:dyDescent="0.15">
      <c r="A52" s="32" t="s">
        <v>56</v>
      </c>
      <c r="B52" s="44">
        <v>1</v>
      </c>
      <c r="C52" s="135">
        <f t="shared" si="3"/>
        <v>0.57471264367816088</v>
      </c>
      <c r="D52" s="46">
        <v>9</v>
      </c>
      <c r="E52" s="135">
        <f t="shared" si="4"/>
        <v>8.2432679978017953E-2</v>
      </c>
      <c r="F52" s="126" t="s">
        <v>125</v>
      </c>
      <c r="G52" s="126" t="s">
        <v>125</v>
      </c>
    </row>
    <row r="53" spans="1:83" ht="15" customHeight="1" x14ac:dyDescent="0.15">
      <c r="A53" s="32" t="s">
        <v>57</v>
      </c>
      <c r="B53" s="44">
        <v>6</v>
      </c>
      <c r="C53" s="135">
        <f t="shared" si="3"/>
        <v>3.4482758620689653</v>
      </c>
      <c r="D53" s="46">
        <v>145</v>
      </c>
      <c r="E53" s="135">
        <f t="shared" si="4"/>
        <v>1.3280820663125115</v>
      </c>
      <c r="F53" s="46">
        <v>441859</v>
      </c>
      <c r="G53" s="43">
        <f t="shared" si="5"/>
        <v>0.67111229573734588</v>
      </c>
    </row>
    <row r="54" spans="1:83" ht="15" customHeight="1" x14ac:dyDescent="0.15">
      <c r="A54" s="32" t="s">
        <v>58</v>
      </c>
      <c r="B54" s="44">
        <v>16</v>
      </c>
      <c r="C54" s="135">
        <f t="shared" si="3"/>
        <v>9.1954022988505741</v>
      </c>
      <c r="D54" s="46">
        <v>591</v>
      </c>
      <c r="E54" s="135">
        <f t="shared" si="4"/>
        <v>5.4130793185565125</v>
      </c>
      <c r="F54" s="46">
        <v>2548182</v>
      </c>
      <c r="G54" s="43">
        <f t="shared" si="5"/>
        <v>3.8702759748620745</v>
      </c>
    </row>
    <row r="55" spans="1:83" ht="15" customHeight="1" x14ac:dyDescent="0.15">
      <c r="A55" s="32" t="s">
        <v>74</v>
      </c>
      <c r="B55" s="44">
        <v>35</v>
      </c>
      <c r="C55" s="135">
        <f t="shared" si="3"/>
        <v>20.114942528735632</v>
      </c>
      <c r="D55" s="46">
        <v>1942</v>
      </c>
      <c r="E55" s="135">
        <f t="shared" si="4"/>
        <v>17.787140501923428</v>
      </c>
      <c r="F55" s="46">
        <v>9324895</v>
      </c>
      <c r="G55" s="43">
        <f t="shared" si="5"/>
        <v>14.163006051613067</v>
      </c>
    </row>
    <row r="56" spans="1:83" ht="15" customHeight="1" x14ac:dyDescent="0.15">
      <c r="A56" s="32" t="s">
        <v>75</v>
      </c>
      <c r="B56" s="44">
        <v>26</v>
      </c>
      <c r="C56" s="135">
        <f t="shared" si="3"/>
        <v>14.942528735632186</v>
      </c>
      <c r="D56" s="46">
        <v>2470</v>
      </c>
      <c r="E56" s="135">
        <f t="shared" si="4"/>
        <v>22.623191060633815</v>
      </c>
      <c r="F56" s="46">
        <v>20796875</v>
      </c>
      <c r="G56" s="43">
        <f t="shared" si="5"/>
        <v>31.587086662063268</v>
      </c>
    </row>
    <row r="57" spans="1:83" ht="15" customHeight="1" x14ac:dyDescent="0.15">
      <c r="A57" s="32" t="s">
        <v>76</v>
      </c>
      <c r="B57" s="47" t="s">
        <v>67</v>
      </c>
      <c r="C57" s="46" t="s">
        <v>67</v>
      </c>
      <c r="D57" s="47" t="s">
        <v>67</v>
      </c>
      <c r="E57" s="46" t="s">
        <v>67</v>
      </c>
      <c r="F57" s="126" t="s">
        <v>67</v>
      </c>
      <c r="G57" s="46" t="s">
        <v>67</v>
      </c>
    </row>
    <row r="58" spans="1:83" ht="15" customHeight="1" x14ac:dyDescent="0.15">
      <c r="A58" s="32" t="s">
        <v>29</v>
      </c>
      <c r="B58" s="44">
        <v>1</v>
      </c>
      <c r="C58" s="135">
        <f t="shared" si="3"/>
        <v>0.57471264367816088</v>
      </c>
      <c r="D58" s="46">
        <v>9</v>
      </c>
      <c r="E58" s="135">
        <f t="shared" si="4"/>
        <v>8.2432679978017953E-2</v>
      </c>
      <c r="F58" s="126" t="s">
        <v>125</v>
      </c>
      <c r="G58" s="126" t="s">
        <v>125</v>
      </c>
    </row>
    <row r="59" spans="1:83" ht="15" customHeight="1" x14ac:dyDescent="0.15">
      <c r="A59" s="32" t="s">
        <v>27</v>
      </c>
      <c r="B59" s="44">
        <v>12</v>
      </c>
      <c r="C59" s="135">
        <f t="shared" si="3"/>
        <v>6.8965517241379306</v>
      </c>
      <c r="D59" s="46">
        <v>1065</v>
      </c>
      <c r="E59" s="135">
        <f t="shared" si="4"/>
        <v>9.7545337973987909</v>
      </c>
      <c r="F59" s="46">
        <v>9657345</v>
      </c>
      <c r="G59" s="43">
        <f t="shared" si="5"/>
        <v>14.667943786768129</v>
      </c>
    </row>
    <row r="60" spans="1:83" ht="15" customHeight="1" x14ac:dyDescent="0.15">
      <c r="A60" s="32" t="s">
        <v>28</v>
      </c>
      <c r="B60" s="47" t="s">
        <v>67</v>
      </c>
      <c r="C60" s="46" t="s">
        <v>67</v>
      </c>
      <c r="D60" s="47" t="s">
        <v>67</v>
      </c>
      <c r="E60" s="46" t="s">
        <v>67</v>
      </c>
      <c r="F60" s="47" t="s">
        <v>67</v>
      </c>
      <c r="G60" s="46" t="s">
        <v>67</v>
      </c>
    </row>
    <row r="61" spans="1:83" ht="15" customHeight="1" x14ac:dyDescent="0.15">
      <c r="A61" s="32" t="s">
        <v>30</v>
      </c>
      <c r="B61" s="44">
        <v>1</v>
      </c>
      <c r="C61" s="45">
        <f t="shared" si="3"/>
        <v>0.57471264367816088</v>
      </c>
      <c r="D61" s="46">
        <v>31</v>
      </c>
      <c r="E61" s="135">
        <f t="shared" si="4"/>
        <v>0.28393478659095073</v>
      </c>
      <c r="F61" s="126" t="s">
        <v>125</v>
      </c>
      <c r="G61" s="126" t="s">
        <v>125</v>
      </c>
    </row>
    <row r="62" spans="1:83" ht="15" customHeight="1" x14ac:dyDescent="0.15">
      <c r="A62" s="49" t="s">
        <v>59</v>
      </c>
      <c r="B62" s="50">
        <v>9</v>
      </c>
      <c r="C62" s="51">
        <f t="shared" si="3"/>
        <v>5.1724137931034484</v>
      </c>
      <c r="D62" s="52">
        <v>124</v>
      </c>
      <c r="E62" s="51">
        <f t="shared" si="4"/>
        <v>1.1357391463638029</v>
      </c>
      <c r="F62" s="52">
        <v>130556</v>
      </c>
      <c r="G62" s="53">
        <f t="shared" si="5"/>
        <v>0.19829343044338787</v>
      </c>
    </row>
    <row r="63" spans="1:83" ht="15" customHeight="1" x14ac:dyDescent="0.15">
      <c r="A63" s="10" t="s">
        <v>145</v>
      </c>
      <c r="H63" s="54"/>
      <c r="I63" s="54"/>
      <c r="J63" s="54"/>
      <c r="K63" s="54"/>
      <c r="L63" s="5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</row>
    <row r="64" spans="1:83" ht="15" customHeight="1" x14ac:dyDescent="0.15"/>
  </sheetData>
  <mergeCells count="9">
    <mergeCell ref="A3:G3"/>
    <mergeCell ref="A31:G31"/>
    <mergeCell ref="B4:G4"/>
    <mergeCell ref="A33:A35"/>
    <mergeCell ref="F33:G34"/>
    <mergeCell ref="B33:B34"/>
    <mergeCell ref="C33:C34"/>
    <mergeCell ref="D33:D34"/>
    <mergeCell ref="E33:E34"/>
  </mergeCells>
  <phoneticPr fontId="2"/>
  <pageMargins left="0.39370078740157483" right="0.39370078740157483" top="0.59055118110236215" bottom="0.39370078740157483" header="0.39370078740157483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6-48</vt:lpstr>
      <vt:lpstr>6-49～51</vt:lpstr>
      <vt:lpstr>6-52～53</vt:lpstr>
      <vt:lpstr>'6-48'!Print_Area</vt:lpstr>
      <vt:lpstr>'6-49～51'!Print_Area</vt:lpstr>
      <vt:lpstr>'6-52～53'!Print_Area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GW12121</dc:creator>
  <cp:lastModifiedBy>山本 紗佑里</cp:lastModifiedBy>
  <cp:lastPrinted>2025-04-18T02:45:21Z</cp:lastPrinted>
  <dcterms:created xsi:type="dcterms:W3CDTF">1997-01-08T22:48:59Z</dcterms:created>
  <dcterms:modified xsi:type="dcterms:W3CDTF">2025-04-18T02:45:37Z</dcterms:modified>
</cp:coreProperties>
</file>