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0245" windowHeight="8010"/>
  </bookViews>
  <sheets>
    <sheet name="第７表" sheetId="6" r:id="rId1"/>
  </sheets>
  <definedNames>
    <definedName name="_xlnm.Print_Area" localSheetId="0">第７表!$B$2:$K$28</definedName>
  </definedNames>
  <calcPr calcId="145621"/>
</workbook>
</file>

<file path=xl/calcChain.xml><?xml version="1.0" encoding="utf-8"?>
<calcChain xmlns="http://schemas.openxmlformats.org/spreadsheetml/2006/main">
  <c r="E28" i="6" l="1"/>
  <c r="F28" i="6" s="1"/>
  <c r="E27" i="6"/>
  <c r="F27" i="6" s="1"/>
  <c r="E26" i="6"/>
  <c r="F26" i="6" s="1"/>
  <c r="E25" i="6"/>
  <c r="F25" i="6" s="1"/>
  <c r="E24" i="6"/>
  <c r="F24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4" i="6"/>
  <c r="F14" i="6" s="1"/>
  <c r="E13" i="6"/>
  <c r="F13" i="6" s="1"/>
  <c r="E12" i="6"/>
  <c r="F12" i="6" s="1"/>
  <c r="E11" i="6"/>
  <c r="E9" i="6"/>
  <c r="F9" i="6" s="1"/>
  <c r="E8" i="6"/>
  <c r="F8" i="6" s="1"/>
  <c r="E7" i="6"/>
  <c r="E5" i="6"/>
  <c r="F5" i="6" s="1"/>
  <c r="E15" i="6" l="1"/>
  <c r="E23" i="6"/>
  <c r="E6" i="6"/>
  <c r="F15" i="6"/>
  <c r="F23" i="6"/>
  <c r="E10" i="6"/>
  <c r="F7" i="6"/>
  <c r="F6" i="6" s="1"/>
  <c r="F11" i="6"/>
  <c r="F10" i="6" s="1"/>
</calcChain>
</file>

<file path=xl/sharedStrings.xml><?xml version="1.0" encoding="utf-8"?>
<sst xmlns="http://schemas.openxmlformats.org/spreadsheetml/2006/main" count="36" uniqueCount="35">
  <si>
    <t>30人～49人</t>
    <rPh sb="2" eb="3">
      <t>ニン</t>
    </rPh>
    <rPh sb="6" eb="7">
      <t>ニン</t>
    </rPh>
    <phoneticPr fontId="18"/>
  </si>
  <si>
    <t>50人～99人</t>
    <rPh sb="2" eb="3">
      <t>ニン</t>
    </rPh>
    <rPh sb="6" eb="7">
      <t>ニン</t>
    </rPh>
    <phoneticPr fontId="18"/>
  </si>
  <si>
    <t>100人～199人</t>
    <rPh sb="3" eb="4">
      <t>ニン</t>
    </rPh>
    <rPh sb="8" eb="9">
      <t>ニン</t>
    </rPh>
    <phoneticPr fontId="18"/>
  </si>
  <si>
    <t>200人～299人</t>
    <rPh sb="3" eb="4">
      <t>ニン</t>
    </rPh>
    <rPh sb="8" eb="9">
      <t>ニン</t>
    </rPh>
    <phoneticPr fontId="18"/>
  </si>
  <si>
    <t>300人以上</t>
    <rPh sb="3" eb="4">
      <t>ニン</t>
    </rPh>
    <rPh sb="4" eb="6">
      <t>イジョウ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</si>
  <si>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</si>
  <si>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</si>
  <si>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　減価償却額</t>
    <phoneticPr fontId="18"/>
  </si>
  <si>
    <t>　事業所数</t>
    <rPh sb="1" eb="4">
      <t>ジギョウショ</t>
    </rPh>
    <rPh sb="4" eb="5">
      <t>スウ</t>
    </rPh>
    <phoneticPr fontId="18"/>
  </si>
  <si>
    <t>　現金給与総額</t>
    <rPh sb="5" eb="7">
      <t>ソウガク</t>
    </rPh>
    <phoneticPr fontId="18"/>
  </si>
  <si>
    <t>　生産額</t>
    <phoneticPr fontId="18"/>
  </si>
  <si>
    <t>　付加価値額</t>
    <phoneticPr fontId="18"/>
  </si>
  <si>
    <t>　製造品出荷額</t>
    <phoneticPr fontId="18"/>
  </si>
  <si>
    <t>　加工賃収入額</t>
    <rPh sb="1" eb="4">
      <t>カコウチン</t>
    </rPh>
    <rPh sb="4" eb="7">
      <t>シュウニュウガク</t>
    </rPh>
    <phoneticPr fontId="18"/>
  </si>
  <si>
    <t>　くず・廃物</t>
    <phoneticPr fontId="18"/>
  </si>
  <si>
    <t>　その他収入額</t>
    <phoneticPr fontId="18"/>
  </si>
  <si>
    <t>　原材料使用額</t>
    <phoneticPr fontId="18"/>
  </si>
  <si>
    <t>　燃料使用額</t>
    <phoneticPr fontId="18"/>
  </si>
  <si>
    <t>　電力使用額</t>
    <phoneticPr fontId="18"/>
  </si>
  <si>
    <t>　委託生産費</t>
    <phoneticPr fontId="18"/>
  </si>
  <si>
    <t>　製造等関連外注費</t>
    <phoneticPr fontId="18"/>
  </si>
  <si>
    <t>　転売商品仕入額</t>
    <phoneticPr fontId="18"/>
  </si>
  <si>
    <t>　製造品</t>
    <phoneticPr fontId="18"/>
  </si>
  <si>
    <t>　半製品及び仕掛品</t>
    <rPh sb="1" eb="4">
      <t>ハンセイヒン</t>
    </rPh>
    <rPh sb="4" eb="5">
      <t>オヨ</t>
    </rPh>
    <rPh sb="6" eb="9">
      <t>シカケヒン</t>
    </rPh>
    <phoneticPr fontId="18"/>
  </si>
  <si>
    <t>　原材料及び燃料</t>
    <rPh sb="1" eb="4">
      <t>ゲンザイリョウ</t>
    </rPh>
    <rPh sb="4" eb="5">
      <t>オヨ</t>
    </rPh>
    <rPh sb="6" eb="8">
      <t>ネンリョウ</t>
    </rPh>
    <phoneticPr fontId="18"/>
  </si>
  <si>
    <t>増減数</t>
    <rPh sb="0" eb="2">
      <t>ゾウゲン</t>
    </rPh>
    <rPh sb="2" eb="3">
      <t>スウ</t>
    </rPh>
    <phoneticPr fontId="18"/>
  </si>
  <si>
    <t>平成２６年</t>
    <rPh sb="0" eb="2">
      <t>ヘイセイ</t>
    </rPh>
    <rPh sb="4" eb="5">
      <t>ネン</t>
    </rPh>
    <phoneticPr fontId="18"/>
  </si>
  <si>
    <t>　第７表　従業者規模別統計表（従業者３０人以上の事業所）</t>
    <rPh sb="1" eb="2">
      <t>ダイ</t>
    </rPh>
    <rPh sb="3" eb="4">
      <t>ヒョウ</t>
    </rPh>
    <rPh sb="5" eb="8">
      <t>ジュウギョウシャ</t>
    </rPh>
    <rPh sb="8" eb="11">
      <t>キボベツ</t>
    </rPh>
    <rPh sb="11" eb="14">
      <t>トウケイヒョウ</t>
    </rPh>
    <rPh sb="15" eb="18">
      <t>ジュウギョウシャ</t>
    </rPh>
    <rPh sb="20" eb="21">
      <t>ニン</t>
    </rPh>
    <rPh sb="21" eb="23">
      <t>イジョウ</t>
    </rPh>
    <rPh sb="24" eb="27">
      <t>ジギョウショ</t>
    </rPh>
    <phoneticPr fontId="18"/>
  </si>
  <si>
    <t>平成２７年</t>
    <rPh sb="0" eb="2">
      <t>ヘイセイ</t>
    </rPh>
    <rPh sb="4" eb="5">
      <t>ネン</t>
    </rPh>
    <phoneticPr fontId="18"/>
  </si>
  <si>
    <t xml:space="preserve">  従業者数</t>
    <rPh sb="2" eb="5">
      <t>ジュウギョウシャ</t>
    </rPh>
    <rPh sb="5" eb="6">
      <t>スウ</t>
    </rPh>
    <phoneticPr fontId="18"/>
  </si>
  <si>
    <t xml:space="preserve">  原材料使用額等</t>
    <rPh sb="2" eb="5">
      <t>ゲンザイリョウ</t>
    </rPh>
    <rPh sb="5" eb="8">
      <t>シヨウガク</t>
    </rPh>
    <rPh sb="8" eb="9">
      <t>トウ</t>
    </rPh>
    <phoneticPr fontId="18"/>
  </si>
  <si>
    <t xml:space="preserve">  製造品出荷額等</t>
    <rPh sb="2" eb="4">
      <t>セイゾウ</t>
    </rPh>
    <rPh sb="4" eb="5">
      <t>ヒン</t>
    </rPh>
    <rPh sb="5" eb="8">
      <t>シュッカガク</t>
    </rPh>
    <rPh sb="8" eb="9">
      <t>トウ</t>
    </rPh>
    <phoneticPr fontId="18"/>
  </si>
  <si>
    <t xml:space="preserve">  在庫増減額</t>
    <rPh sb="2" eb="4">
      <t>ザイコ</t>
    </rPh>
    <rPh sb="4" eb="7">
      <t>ゾウゲンガク</t>
    </rPh>
    <phoneticPr fontId="18"/>
  </si>
  <si>
    <t>（単位：人，万円）</t>
    <rPh sb="1" eb="3">
      <t>タンイ</t>
    </rPh>
    <rPh sb="4" eb="5">
      <t>ニン</t>
    </rPh>
    <rPh sb="6" eb="8">
      <t>マンエン</t>
    </rPh>
    <phoneticPr fontId="18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</si>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</sst>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5" x14ac:knownFonts="1">
    <font>
      <sz val="11"/>
      <color theme="1"/>
      <name val="ＭＳ 明朝"/>
      <family val="2"/>
      <charset val="128"/>
      <scheme val="minor"/>
    </font>
    <font>
      <sz val="11"/>
      <color theme="1"/>
      <name val="ＭＳ 明朝"/>
      <family val="2"/>
      <charset val="128"/>
      <scheme val="minor"/>
    </font>
    <font>
      <b/>
      <sz val="18"/>
      <color theme="3"/>
      <name val="ＭＳ 明朝"/>
      <family val="2"/>
      <charset val="128"/>
      <scheme val="major"/>
    </font>
    <font>
      <b/>
      <sz val="15"/>
      <color theme="3"/>
      <name val="ＭＳ 明朝"/>
      <family val="2"/>
      <charset val="128"/>
      <scheme val="minor"/>
    </font>
    <font>
      <b/>
      <sz val="13"/>
      <color theme="3"/>
      <name val="ＭＳ 明朝"/>
      <family val="2"/>
      <charset val="128"/>
      <scheme val="minor"/>
    </font>
    <font>
      <b/>
      <sz val="11"/>
      <color theme="3"/>
      <name val="ＭＳ 明朝"/>
      <family val="2"/>
      <charset val="128"/>
      <scheme val="minor"/>
    </font>
    <font>
      <sz val="11"/>
      <color rgb="FF006100"/>
      <name val="ＭＳ 明朝"/>
      <family val="2"/>
      <charset val="128"/>
      <scheme val="minor"/>
    </font>
    <font>
      <sz val="11"/>
      <color rgb="FF9C0006"/>
      <name val="ＭＳ 明朝"/>
      <family val="2"/>
      <charset val="128"/>
      <scheme val="minor"/>
    </font>
    <font>
      <sz val="11"/>
      <color rgb="FF9C6500"/>
      <name val="ＭＳ 明朝"/>
      <family val="2"/>
      <charset val="128"/>
      <scheme val="minor"/>
    </font>
    <font>
      <sz val="11"/>
      <color rgb="FF3F3F76"/>
      <name val="ＭＳ 明朝"/>
      <family val="2"/>
      <charset val="128"/>
      <scheme val="minor"/>
    </font>
    <font>
      <b/>
      <sz val="11"/>
      <color rgb="FF3F3F3F"/>
      <name val="ＭＳ 明朝"/>
      <family val="2"/>
      <charset val="128"/>
      <scheme val="minor"/>
    </font>
    <font>
      <b/>
      <sz val="11"/>
      <color rgb="FFFA7D00"/>
      <name val="ＭＳ 明朝"/>
      <family val="2"/>
      <charset val="128"/>
      <scheme val="minor"/>
    </font>
    <font>
      <sz val="11"/>
      <color rgb="FFFA7D00"/>
      <name val="ＭＳ 明朝"/>
      <family val="2"/>
      <charset val="128"/>
      <scheme val="minor"/>
    </font>
    <font>
      <b/>
      <sz val="11"/>
      <color theme="0"/>
      <name val="ＭＳ 明朝"/>
      <family val="2"/>
      <charset val="128"/>
      <scheme val="minor"/>
    </font>
    <font>
      <sz val="11"/>
      <color rgb="FFFF0000"/>
      <name val="ＭＳ 明朝"/>
      <family val="2"/>
      <charset val="128"/>
      <scheme val="minor"/>
    </font>
    <font>
      <i/>
      <sz val="11"/>
      <color rgb="FF7F7F7F"/>
      <name val="ＭＳ 明朝"/>
      <family val="2"/>
      <charset val="128"/>
      <scheme val="minor"/>
    </font>
    <font>
      <b/>
      <sz val="11"/>
      <color theme="1"/>
      <name val="ＭＳ 明朝"/>
      <family val="2"/>
      <charset val="128"/>
      <scheme val="minor"/>
    </font>
    <font>
      <sz val="11"/>
      <color theme="0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0"/>
      <color theme="1"/>
      <name val="ＭＳ 明朝"/>
      <family val="2"/>
      <charset val="128"/>
      <scheme val="minor"/>
    </font>
    <font>
      <sz val="11"/>
      <color theme="1"/>
      <name val="ＭＳ 明朝"/>
      <family val="1"/>
      <charset val="128"/>
      <scheme val="minor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9" fillId="0" borderId="11" xfId="0" applyFont="1" applyBorder="1">
      <alignment vertical="center"/>
    </xf>
    <xf numFmtId="0" fontId="19" fillId="0" borderId="11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176" fontId="22" fillId="0" borderId="10" xfId="0" applyNumberFormat="1" applyFont="1" applyBorder="1" applyAlignment="1">
      <alignment vertical="center" wrapText="1"/>
    </xf>
    <xf numFmtId="176" fontId="22" fillId="0" borderId="10" xfId="0" applyNumberFormat="1" applyFont="1" applyBorder="1">
      <alignment vertical="center"/>
    </xf>
    <xf numFmtId="0" fontId="23" fillId="0" borderId="14" xfId="0" applyFont="1" applyBorder="1" applyAlignment="1">
      <alignment vertical="center" textRotation="255"/>
    </xf>
    <xf numFmtId="0" fontId="23" fillId="0" borderId="15" xfId="0" applyFont="1" applyBorder="1" applyAlignment="1">
      <alignment vertical="center" textRotation="255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shrinkToFit="1"/>
    </xf>
    <xf numFmtId="176" fontId="24" fillId="0" borderId="1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ＭＳ 明朝"/>
        <a:ea typeface="ＭＳ 明朝"/>
        <a:cs typeface=""/>
      </a:majorFont>
      <a:minorFont>
        <a:latin typeface="ＭＳ 明朝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AG28"/>
  <sheetViews>
    <sheetView tabSelected="1" zoomScale="85" zoomScaleNormal="85" zoomScaleSheetLayoutView="85" workbookViewId="0">
      <selection activeCell="D32" sqref="D32"/>
    </sheetView>
  </sheetViews>
  <sheetFormatPr defaultRowHeight="22.5" customHeight="1" x14ac:dyDescent="0.15"/>
  <cols>
    <col min="1" max="1" width="3.75" customWidth="1"/>
    <col min="2" max="2" width="5" customWidth="1"/>
    <col min="3" max="3" width="20" customWidth="1"/>
    <col min="4" max="5" width="13.75" customWidth="1"/>
    <col min="6" max="11" width="13.125" customWidth="1"/>
    <col min="12" max="33" width="15" customWidth="1"/>
  </cols>
  <sheetData>
    <row r="2" spans="2:33" ht="19.5" customHeight="1" x14ac:dyDescent="0.15">
      <c r="B2" s="16" t="s">
        <v>27</v>
      </c>
      <c r="C2" s="17"/>
      <c r="D2" s="17"/>
      <c r="E2" s="17"/>
      <c r="F2" s="17"/>
      <c r="G2" s="17"/>
      <c r="H2" s="17"/>
      <c r="I2" s="17"/>
      <c r="J2" s="17"/>
      <c r="K2" s="17"/>
    </row>
    <row r="3" spans="2:33" ht="19.5" customHeight="1" x14ac:dyDescent="0.15">
      <c r="B3" s="2"/>
      <c r="C3" s="2"/>
      <c r="D3" s="2"/>
      <c r="E3" s="2"/>
      <c r="F3" s="2"/>
      <c r="G3" s="2"/>
      <c r="H3" s="2"/>
      <c r="I3" s="2"/>
      <c r="J3" s="2"/>
      <c r="K3" s="3" t="s">
        <v>33</v>
      </c>
    </row>
    <row r="4" spans="2:33" ht="19.5" customHeight="1" x14ac:dyDescent="0.15">
      <c r="B4" s="4"/>
      <c r="C4" s="5"/>
      <c r="D4" s="6" t="s">
        <v>26</v>
      </c>
      <c r="E4" s="6" t="s">
        <v>28</v>
      </c>
      <c r="F4" s="6" t="s">
        <v>25</v>
      </c>
      <c r="G4" s="7" t="s">
        <v>0</v>
      </c>
      <c r="H4" s="7" t="s">
        <v>1</v>
      </c>
      <c r="I4" s="7" t="s">
        <v>2</v>
      </c>
      <c r="J4" s="7" t="s">
        <v>3</v>
      </c>
      <c r="K4" s="7" t="s">
        <v>4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2:33" ht="19.5" customHeight="1" x14ac:dyDescent="0.15">
      <c r="B5" s="8" t="s">
        <v>8</v>
      </c>
      <c r="C5" s="5"/>
      <c r="D5" s="9">
        <v>453</v>
      </c>
      <c r="E5" s="9">
        <f>SUM(G5:K5)</f>
        <v>466</v>
      </c>
      <c r="F5" s="9">
        <f>E5-D5</f>
        <v>13</v>
      </c>
      <c r="G5" s="10">
        <v>214</v>
      </c>
      <c r="H5" s="10">
        <v>144</v>
      </c>
      <c r="I5" s="10">
        <v>70</v>
      </c>
      <c r="J5" s="10">
        <v>18</v>
      </c>
      <c r="K5" s="10">
        <v>20</v>
      </c>
    </row>
    <row r="6" spans="2:33" ht="19.5" customHeight="1" x14ac:dyDescent="0.15">
      <c r="B6" s="18" t="s">
        <v>29</v>
      </c>
      <c r="C6" s="19"/>
      <c r="D6" s="9">
        <v>48708</v>
      </c>
      <c r="E6" s="9">
        <f>SUM(E7:E8)</f>
        <v>48721</v>
      </c>
      <c r="F6" s="9">
        <f>SUM(F7:F8)</f>
        <v>13</v>
      </c>
      <c r="G6" s="10">
        <v>8252</v>
      </c>
      <c r="H6" s="10">
        <v>9623</v>
      </c>
      <c r="I6" s="10">
        <v>9545</v>
      </c>
      <c r="J6" s="10">
        <v>4217</v>
      </c>
      <c r="K6" s="10">
        <v>17084</v>
      </c>
    </row>
    <row r="7" spans="2:33" ht="19.5" customHeight="1" x14ac:dyDescent="0.15">
      <c r="B7" s="11"/>
      <c r="C7" s="6" t="s">
        <v>5</v>
      </c>
      <c r="D7" s="9">
        <v>28341</v>
      </c>
      <c r="E7" s="9">
        <f t="shared" ref="E7:E9" si="0">SUM(G7:K7)</f>
        <v>29058</v>
      </c>
      <c r="F7" s="9">
        <f t="shared" ref="F7:F9" si="1">E7-D7</f>
        <v>717</v>
      </c>
      <c r="G7" s="10">
        <v>4737</v>
      </c>
      <c r="H7" s="10">
        <v>5370</v>
      </c>
      <c r="I7" s="10">
        <v>5739</v>
      </c>
      <c r="J7" s="10">
        <v>2058</v>
      </c>
      <c r="K7" s="10">
        <v>11154</v>
      </c>
    </row>
    <row r="8" spans="2:33" ht="19.5" customHeight="1" x14ac:dyDescent="0.15">
      <c r="B8" s="12"/>
      <c r="C8" s="6" t="s">
        <v>6</v>
      </c>
      <c r="D8" s="9">
        <v>20367</v>
      </c>
      <c r="E8" s="9">
        <f t="shared" si="0"/>
        <v>19663</v>
      </c>
      <c r="F8" s="9">
        <f t="shared" si="1"/>
        <v>-704</v>
      </c>
      <c r="G8" s="10">
        <v>3515</v>
      </c>
      <c r="H8" s="10">
        <v>4253</v>
      </c>
      <c r="I8" s="10">
        <v>3806</v>
      </c>
      <c r="J8" s="10">
        <v>2159</v>
      </c>
      <c r="K8" s="10">
        <v>5930</v>
      </c>
    </row>
    <row r="9" spans="2:33" ht="19.5" customHeight="1" x14ac:dyDescent="0.15">
      <c r="B9" s="8" t="s">
        <v>9</v>
      </c>
      <c r="C9" s="5"/>
      <c r="D9" s="9">
        <v>17363305</v>
      </c>
      <c r="E9" s="9">
        <f t="shared" si="0"/>
        <v>17569864</v>
      </c>
      <c r="F9" s="9">
        <f t="shared" si="1"/>
        <v>206559</v>
      </c>
      <c r="G9" s="10">
        <v>2655638</v>
      </c>
      <c r="H9" s="10">
        <v>2778287</v>
      </c>
      <c r="I9" s="10">
        <v>2842665</v>
      </c>
      <c r="J9" s="10">
        <v>1376914</v>
      </c>
      <c r="K9" s="10">
        <v>7916360</v>
      </c>
    </row>
    <row r="10" spans="2:33" ht="19.5" customHeight="1" x14ac:dyDescent="0.15">
      <c r="B10" s="18" t="s">
        <v>31</v>
      </c>
      <c r="C10" s="19"/>
      <c r="D10" s="9">
        <v>150292705</v>
      </c>
      <c r="E10" s="9">
        <f>SUM(E11:E14)</f>
        <v>160527709</v>
      </c>
      <c r="F10" s="9">
        <f>SUM(F11:F14)</f>
        <v>10235004</v>
      </c>
      <c r="G10" s="10">
        <v>21256136</v>
      </c>
      <c r="H10" s="10">
        <v>40107439</v>
      </c>
      <c r="I10" s="10">
        <v>25990409</v>
      </c>
      <c r="J10" s="10">
        <v>14919266</v>
      </c>
      <c r="K10" s="10">
        <v>58254459</v>
      </c>
    </row>
    <row r="11" spans="2:33" ht="19.5" customHeight="1" x14ac:dyDescent="0.15">
      <c r="B11" s="11"/>
      <c r="C11" s="13" t="s">
        <v>12</v>
      </c>
      <c r="D11" s="9">
        <v>140614410</v>
      </c>
      <c r="E11" s="9">
        <f t="shared" ref="E11:E14" si="2">SUM(G11:K11)</f>
        <v>148953802</v>
      </c>
      <c r="F11" s="9">
        <f t="shared" ref="F11:F14" si="3">E11-D11</f>
        <v>8339392</v>
      </c>
      <c r="G11" s="10">
        <v>18779779</v>
      </c>
      <c r="H11" s="10">
        <v>36891456</v>
      </c>
      <c r="I11" s="10">
        <v>23941279</v>
      </c>
      <c r="J11" s="10">
        <v>13984287</v>
      </c>
      <c r="K11" s="10">
        <v>55357001</v>
      </c>
    </row>
    <row r="12" spans="2:33" ht="19.5" customHeight="1" x14ac:dyDescent="0.15">
      <c r="B12" s="11"/>
      <c r="C12" s="13" t="s">
        <v>13</v>
      </c>
      <c r="D12" s="9">
        <v>4156371</v>
      </c>
      <c r="E12" s="9">
        <f t="shared" si="2"/>
        <v>4699772</v>
      </c>
      <c r="F12" s="9">
        <f t="shared" si="3"/>
        <v>543401</v>
      </c>
      <c r="G12" s="10">
        <v>819993</v>
      </c>
      <c r="H12" s="10">
        <v>923079</v>
      </c>
      <c r="I12" s="10">
        <v>1528025</v>
      </c>
      <c r="J12" s="10">
        <v>668994</v>
      </c>
      <c r="K12" s="10">
        <v>759681</v>
      </c>
    </row>
    <row r="13" spans="2:33" ht="19.5" customHeight="1" x14ac:dyDescent="0.15">
      <c r="B13" s="11"/>
      <c r="C13" s="13" t="s">
        <v>14</v>
      </c>
      <c r="D13" s="9">
        <v>181105</v>
      </c>
      <c r="E13" s="9">
        <f t="shared" si="2"/>
        <v>189865</v>
      </c>
      <c r="F13" s="9">
        <f t="shared" si="3"/>
        <v>8760</v>
      </c>
      <c r="G13" s="10">
        <v>21073</v>
      </c>
      <c r="H13" s="15" t="s">
        <v>34</v>
      </c>
      <c r="I13" s="10">
        <v>919</v>
      </c>
      <c r="J13" s="15" t="s">
        <v>34</v>
      </c>
      <c r="K13" s="10">
        <v>167873</v>
      </c>
    </row>
    <row r="14" spans="2:33" ht="19.5" customHeight="1" x14ac:dyDescent="0.15">
      <c r="B14" s="12"/>
      <c r="C14" s="13" t="s">
        <v>15</v>
      </c>
      <c r="D14" s="9">
        <v>5340819</v>
      </c>
      <c r="E14" s="9">
        <f t="shared" si="2"/>
        <v>6684270</v>
      </c>
      <c r="F14" s="9">
        <f t="shared" si="3"/>
        <v>1343451</v>
      </c>
      <c r="G14" s="10">
        <v>1635291</v>
      </c>
      <c r="H14" s="10">
        <v>2292904</v>
      </c>
      <c r="I14" s="10">
        <v>520186</v>
      </c>
      <c r="J14" s="10">
        <v>265985</v>
      </c>
      <c r="K14" s="10">
        <v>1969904</v>
      </c>
    </row>
    <row r="15" spans="2:33" ht="19.5" customHeight="1" x14ac:dyDescent="0.15">
      <c r="B15" s="18" t="s">
        <v>30</v>
      </c>
      <c r="C15" s="19"/>
      <c r="D15" s="9">
        <v>94747890</v>
      </c>
      <c r="E15" s="9">
        <f>SUM(E16:E21)</f>
        <v>102835043</v>
      </c>
      <c r="F15" s="9">
        <f>SUM(F16:F21)</f>
        <v>8087153</v>
      </c>
      <c r="G15" s="10">
        <v>13141757</v>
      </c>
      <c r="H15" s="10">
        <v>24486344</v>
      </c>
      <c r="I15" s="10">
        <v>18202408</v>
      </c>
      <c r="J15" s="10">
        <v>10273682</v>
      </c>
      <c r="K15" s="10">
        <v>36730852</v>
      </c>
    </row>
    <row r="16" spans="2:33" ht="19.5" customHeight="1" x14ac:dyDescent="0.15">
      <c r="B16" s="11"/>
      <c r="C16" s="13" t="s">
        <v>16</v>
      </c>
      <c r="D16" s="9">
        <v>80550456</v>
      </c>
      <c r="E16" s="9">
        <f t="shared" ref="E16:E22" si="4">SUM(G16:K16)</f>
        <v>87088957</v>
      </c>
      <c r="F16" s="9">
        <f t="shared" ref="F16:F22" si="5">E16-D16</f>
        <v>6538501</v>
      </c>
      <c r="G16" s="10">
        <v>11139916</v>
      </c>
      <c r="H16" s="10">
        <v>21584391</v>
      </c>
      <c r="I16" s="10">
        <v>16712856</v>
      </c>
      <c r="J16" s="10">
        <v>9452778</v>
      </c>
      <c r="K16" s="10">
        <v>28199016</v>
      </c>
    </row>
    <row r="17" spans="2:11" ht="19.5" customHeight="1" x14ac:dyDescent="0.15">
      <c r="B17" s="11"/>
      <c r="C17" s="13" t="s">
        <v>17</v>
      </c>
      <c r="D17" s="9">
        <v>1453881</v>
      </c>
      <c r="E17" s="9">
        <f t="shared" si="4"/>
        <v>1359104</v>
      </c>
      <c r="F17" s="9">
        <f t="shared" si="5"/>
        <v>-94777</v>
      </c>
      <c r="G17" s="10">
        <v>189433</v>
      </c>
      <c r="H17" s="10">
        <v>285329</v>
      </c>
      <c r="I17" s="10">
        <v>290718</v>
      </c>
      <c r="J17" s="10">
        <v>208583</v>
      </c>
      <c r="K17" s="10">
        <v>385041</v>
      </c>
    </row>
    <row r="18" spans="2:11" ht="19.5" customHeight="1" x14ac:dyDescent="0.15">
      <c r="B18" s="11"/>
      <c r="C18" s="13" t="s">
        <v>18</v>
      </c>
      <c r="D18" s="9">
        <v>2411749</v>
      </c>
      <c r="E18" s="9">
        <f t="shared" si="4"/>
        <v>2396029</v>
      </c>
      <c r="F18" s="9">
        <f t="shared" si="5"/>
        <v>-15720</v>
      </c>
      <c r="G18" s="10">
        <v>259703</v>
      </c>
      <c r="H18" s="10">
        <v>398802</v>
      </c>
      <c r="I18" s="10">
        <v>444474</v>
      </c>
      <c r="J18" s="10">
        <v>239679</v>
      </c>
      <c r="K18" s="10">
        <v>1053371</v>
      </c>
    </row>
    <row r="19" spans="2:11" ht="19.5" customHeight="1" x14ac:dyDescent="0.15">
      <c r="B19" s="11"/>
      <c r="C19" s="13" t="s">
        <v>19</v>
      </c>
      <c r="D19" s="9">
        <v>4697611</v>
      </c>
      <c r="E19" s="9">
        <f t="shared" si="4"/>
        <v>5130594</v>
      </c>
      <c r="F19" s="9">
        <f t="shared" si="5"/>
        <v>432983</v>
      </c>
      <c r="G19" s="10">
        <v>429883</v>
      </c>
      <c r="H19" s="10">
        <v>589851</v>
      </c>
      <c r="I19" s="10">
        <v>385047</v>
      </c>
      <c r="J19" s="10">
        <v>268113</v>
      </c>
      <c r="K19" s="10">
        <v>3457700</v>
      </c>
    </row>
    <row r="20" spans="2:11" ht="19.5" customHeight="1" x14ac:dyDescent="0.15">
      <c r="B20" s="11"/>
      <c r="C20" s="14" t="s">
        <v>20</v>
      </c>
      <c r="D20" s="9">
        <v>1365608</v>
      </c>
      <c r="E20" s="9">
        <f t="shared" si="4"/>
        <v>2098083</v>
      </c>
      <c r="F20" s="9">
        <f t="shared" si="5"/>
        <v>732475</v>
      </c>
      <c r="G20" s="10">
        <v>146663</v>
      </c>
      <c r="H20" s="10">
        <v>112182</v>
      </c>
      <c r="I20" s="10">
        <v>68292</v>
      </c>
      <c r="J20" s="10">
        <v>45657</v>
      </c>
      <c r="K20" s="10">
        <v>1725289</v>
      </c>
    </row>
    <row r="21" spans="2:11" ht="19.5" customHeight="1" x14ac:dyDescent="0.15">
      <c r="B21" s="12"/>
      <c r="C21" s="13" t="s">
        <v>21</v>
      </c>
      <c r="D21" s="9">
        <v>4268585</v>
      </c>
      <c r="E21" s="9">
        <f t="shared" si="4"/>
        <v>4762276</v>
      </c>
      <c r="F21" s="9">
        <f t="shared" si="5"/>
        <v>493691</v>
      </c>
      <c r="G21" s="10">
        <v>976159</v>
      </c>
      <c r="H21" s="10">
        <v>1515789</v>
      </c>
      <c r="I21" s="10">
        <v>301021</v>
      </c>
      <c r="J21" s="10">
        <v>58872</v>
      </c>
      <c r="K21" s="10">
        <v>1910435</v>
      </c>
    </row>
    <row r="22" spans="2:11" ht="19.5" customHeight="1" x14ac:dyDescent="0.15">
      <c r="B22" s="8" t="s">
        <v>7</v>
      </c>
      <c r="C22" s="5"/>
      <c r="D22" s="9">
        <v>4276791</v>
      </c>
      <c r="E22" s="9">
        <f t="shared" si="4"/>
        <v>5014711</v>
      </c>
      <c r="F22" s="9">
        <f t="shared" si="5"/>
        <v>737920</v>
      </c>
      <c r="G22" s="10">
        <v>570581</v>
      </c>
      <c r="H22" s="10">
        <v>575289</v>
      </c>
      <c r="I22" s="10">
        <v>718816</v>
      </c>
      <c r="J22" s="10">
        <v>809994</v>
      </c>
      <c r="K22" s="10">
        <v>2340031</v>
      </c>
    </row>
    <row r="23" spans="2:11" ht="19.5" customHeight="1" x14ac:dyDescent="0.15">
      <c r="B23" s="18" t="s">
        <v>32</v>
      </c>
      <c r="C23" s="19"/>
      <c r="D23" s="9">
        <v>-14035</v>
      </c>
      <c r="E23" s="9">
        <f>SUM(E24:E26)</f>
        <v>618764</v>
      </c>
      <c r="F23" s="9">
        <f>SUM(F24:F26)</f>
        <v>632799</v>
      </c>
      <c r="G23" s="10">
        <v>-250469</v>
      </c>
      <c r="H23" s="10">
        <v>-109806</v>
      </c>
      <c r="I23" s="10">
        <v>91427</v>
      </c>
      <c r="J23" s="10">
        <v>69057</v>
      </c>
      <c r="K23" s="10">
        <v>818555</v>
      </c>
    </row>
    <row r="24" spans="2:11" ht="19.5" customHeight="1" x14ac:dyDescent="0.15">
      <c r="B24" s="11"/>
      <c r="C24" s="13" t="s">
        <v>22</v>
      </c>
      <c r="D24" s="9">
        <v>4075</v>
      </c>
      <c r="E24" s="9">
        <f>SUM(G24:K24)</f>
        <v>141193</v>
      </c>
      <c r="F24" s="9">
        <f t="shared" ref="F24:F28" si="6">E24-D24</f>
        <v>137118</v>
      </c>
      <c r="G24" s="10">
        <v>-152625</v>
      </c>
      <c r="H24" s="10">
        <v>-65382</v>
      </c>
      <c r="I24" s="10">
        <v>9484</v>
      </c>
      <c r="J24" s="10">
        <v>4403</v>
      </c>
      <c r="K24" s="10">
        <v>345313</v>
      </c>
    </row>
    <row r="25" spans="2:11" ht="19.5" customHeight="1" x14ac:dyDescent="0.15">
      <c r="B25" s="11"/>
      <c r="C25" s="14" t="s">
        <v>23</v>
      </c>
      <c r="D25" s="9">
        <v>225282</v>
      </c>
      <c r="E25" s="9">
        <f t="shared" ref="E25:E28" si="7">SUM(G25:K25)</f>
        <v>320927</v>
      </c>
      <c r="F25" s="9">
        <f t="shared" si="6"/>
        <v>95645</v>
      </c>
      <c r="G25" s="10">
        <v>-16153</v>
      </c>
      <c r="H25" s="10">
        <v>-15190</v>
      </c>
      <c r="I25" s="10">
        <v>10139</v>
      </c>
      <c r="J25" s="10">
        <v>2590</v>
      </c>
      <c r="K25" s="10">
        <v>339541</v>
      </c>
    </row>
    <row r="26" spans="2:11" ht="19.5" customHeight="1" x14ac:dyDescent="0.15">
      <c r="B26" s="12"/>
      <c r="C26" s="13" t="s">
        <v>24</v>
      </c>
      <c r="D26" s="9">
        <v>-243392</v>
      </c>
      <c r="E26" s="9">
        <f t="shared" si="7"/>
        <v>156644</v>
      </c>
      <c r="F26" s="9">
        <f t="shared" si="6"/>
        <v>400036</v>
      </c>
      <c r="G26" s="10">
        <v>-81691</v>
      </c>
      <c r="H26" s="10">
        <v>-29234</v>
      </c>
      <c r="I26" s="10">
        <v>71804</v>
      </c>
      <c r="J26" s="10">
        <v>62064</v>
      </c>
      <c r="K26" s="10">
        <v>133701</v>
      </c>
    </row>
    <row r="27" spans="2:11" ht="19.5" customHeight="1" x14ac:dyDescent="0.15">
      <c r="B27" s="8" t="s">
        <v>10</v>
      </c>
      <c r="C27" s="5"/>
      <c r="D27" s="9">
        <v>145000138</v>
      </c>
      <c r="E27" s="9">
        <f t="shared" si="7"/>
        <v>154115694</v>
      </c>
      <c r="F27" s="9">
        <f t="shared" si="6"/>
        <v>9115556</v>
      </c>
      <c r="G27" s="10">
        <v>19430994</v>
      </c>
      <c r="H27" s="10">
        <v>37733963</v>
      </c>
      <c r="I27" s="10">
        <v>25488927</v>
      </c>
      <c r="J27" s="10">
        <v>14660274</v>
      </c>
      <c r="K27" s="10">
        <v>56801536</v>
      </c>
    </row>
    <row r="28" spans="2:11" ht="19.5" customHeight="1" x14ac:dyDescent="0.15">
      <c r="B28" s="8" t="s">
        <v>11</v>
      </c>
      <c r="C28" s="5"/>
      <c r="D28" s="9">
        <v>46260240</v>
      </c>
      <c r="E28" s="9">
        <f t="shared" si="7"/>
        <v>48734765</v>
      </c>
      <c r="F28" s="9">
        <f t="shared" si="6"/>
        <v>2474525</v>
      </c>
      <c r="G28" s="10">
        <v>6205310</v>
      </c>
      <c r="H28" s="10">
        <v>13088630</v>
      </c>
      <c r="I28" s="10">
        <v>6626590</v>
      </c>
      <c r="J28" s="10">
        <v>3264292</v>
      </c>
      <c r="K28" s="10">
        <v>19549943</v>
      </c>
    </row>
  </sheetData>
  <mergeCells count="5">
    <mergeCell ref="B2:K2"/>
    <mergeCell ref="B6:C6"/>
    <mergeCell ref="B10:C10"/>
    <mergeCell ref="B15:C15"/>
    <mergeCell ref="B23:C23"/>
  </mergeCells>
  <phoneticPr fontId="18"/>
  <pageMargins left="0.78740157480314965" right="0.39370078740157483" top="0.78740157480314965" bottom="0.78740157480314965" header="0" footer="0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</vt:lpstr>
      <vt:lpstr>第７表!Print_Area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Masami Yoshimura</dc:creator>
  <cp:lastModifiedBy>鹿児島県</cp:lastModifiedBy>
  <cp:lastPrinted>2017-12-07T07:45:02Z</cp:lastPrinted>
  <dcterms:created xsi:type="dcterms:W3CDTF">2014-01-14T01:58:07Z</dcterms:created>
  <dcterms:modified xsi:type="dcterms:W3CDTF">2017-12-15T04:38:11Z</dcterms:modified>
</cp:coreProperties>
</file>