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105　人口労働統計係\05_国勢調査\令和　４年\16 就業状態等基本集計\03公表\R04\R4\R2国調　就業状態等基本集計作業データ\ＨＰ掲載分\"/>
    </mc:Choice>
  </mc:AlternateContent>
  <xr:revisionPtr revIDLastSave="0" documentId="13_ncr:1_{5D79A851-C362-410F-85ED-4BBE56286417}" xr6:coauthVersionLast="36" xr6:coauthVersionMax="36" xr10:uidLastSave="{00000000-0000-0000-0000-000000000000}"/>
  <bookViews>
    <workbookView xWindow="0" yWindow="0" windowWidth="17880" windowHeight="8745" tabRatio="838" xr2:uid="{00000000-000D-0000-FFFF-FFFF00000000}"/>
  </bookViews>
  <sheets>
    <sheet name="労働力状態長期R2" sheetId="8" r:id="rId1"/>
  </sheets>
  <definedNames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労働力状態長期R2!$A$1:$M$41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さ" localSheetId="0">#REF!</definedName>
    <definedName name="さ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8" l="1"/>
  <c r="K34" i="8" l="1"/>
  <c r="K24" i="8"/>
  <c r="I32" i="8"/>
  <c r="J32" i="8" s="1"/>
  <c r="I31" i="8"/>
  <c r="J31" i="8" s="1"/>
  <c r="I30" i="8"/>
  <c r="J30" i="8" s="1"/>
  <c r="I29" i="8"/>
  <c r="J29" i="8" s="1"/>
  <c r="I28" i="8"/>
  <c r="J28" i="8" s="1"/>
  <c r="I27" i="8"/>
  <c r="J27" i="8" s="1"/>
  <c r="I22" i="8"/>
  <c r="J22" i="8" s="1"/>
  <c r="I21" i="8"/>
  <c r="J21" i="8" s="1"/>
  <c r="I20" i="8"/>
  <c r="J20" i="8" s="1"/>
  <c r="I19" i="8"/>
  <c r="J19" i="8" s="1"/>
  <c r="I18" i="8"/>
  <c r="J18" i="8" s="1"/>
  <c r="I17" i="8"/>
  <c r="J17" i="8" s="1"/>
  <c r="I12" i="8"/>
  <c r="J12" i="8" s="1"/>
  <c r="I11" i="8"/>
  <c r="J11" i="8" s="1"/>
  <c r="I10" i="8"/>
  <c r="J10" i="8" s="1"/>
  <c r="I9" i="8"/>
  <c r="J9" i="8" s="1"/>
  <c r="I8" i="8"/>
  <c r="J8" i="8" s="1"/>
  <c r="I7" i="8"/>
  <c r="J7" i="8" s="1"/>
  <c r="K21" i="8" l="1"/>
  <c r="K11" i="8"/>
  <c r="K31" i="8"/>
  <c r="K18" i="8"/>
  <c r="K8" i="8"/>
  <c r="K28" i="8"/>
  <c r="K29" i="8"/>
  <c r="K12" i="8"/>
  <c r="K9" i="8"/>
  <c r="K32" i="8"/>
  <c r="K22" i="8"/>
  <c r="K30" i="8"/>
  <c r="K19" i="8"/>
  <c r="K10" i="8"/>
  <c r="K20" i="8"/>
</calcChain>
</file>

<file path=xl/sharedStrings.xml><?xml version="1.0" encoding="utf-8"?>
<sst xmlns="http://schemas.openxmlformats.org/spreadsheetml/2006/main" count="52" uniqueCount="25">
  <si>
    <t>労働力人口</t>
    <rPh sb="0" eb="3">
      <t>ロウドウリョク</t>
    </rPh>
    <rPh sb="3" eb="5">
      <t>ジンコウ</t>
    </rPh>
    <phoneticPr fontId="4"/>
  </si>
  <si>
    <t>男女，年次</t>
    <rPh sb="0" eb="2">
      <t>ダンジョ</t>
    </rPh>
    <rPh sb="3" eb="4">
      <t>トシ</t>
    </rPh>
    <rPh sb="4" eb="5">
      <t>ツギ</t>
    </rPh>
    <phoneticPr fontId="4"/>
  </si>
  <si>
    <t>非労働力人口</t>
    <rPh sb="0" eb="1">
      <t>ヒ</t>
    </rPh>
    <rPh sb="1" eb="4">
      <t>ロウドウリョク</t>
    </rPh>
    <rPh sb="4" eb="6">
      <t>ジンコウ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</si>
  <si>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</si>
  <si>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</si>
  <si>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実数（人）</t>
    <rPh sb="0" eb="2">
      <t>ジッスウ</t>
    </rPh>
    <rPh sb="3" eb="4">
      <t>ニン</t>
    </rPh>
    <phoneticPr fontId="4"/>
  </si>
  <si>
    <t>労働力率
（％）</t>
    <rPh sb="0" eb="3">
      <t>ロウドウリョク</t>
    </rPh>
    <rPh sb="3" eb="4">
      <t>リツ</t>
    </rPh>
    <phoneticPr fontId="4"/>
  </si>
  <si>
    <t>前回との差
(ポイント)</t>
    <rPh sb="0" eb="2">
      <t>ゼンカイ</t>
    </rPh>
    <rPh sb="4" eb="5">
      <t>サ</t>
    </rPh>
    <phoneticPr fontId="4"/>
  </si>
  <si>
    <t>15歳以上人口</t>
    <rPh sb="2" eb="3">
      <t>サイ</t>
    </rPh>
    <rPh sb="3" eb="5">
      <t>イジョウ</t>
    </rPh>
    <rPh sb="5" eb="7">
      <t>ジンコウ</t>
    </rPh>
    <phoneticPr fontId="4"/>
  </si>
  <si>
    <t>総　　数</t>
    <rPh sb="0" eb="1">
      <t>フサ</t>
    </rPh>
    <rPh sb="3" eb="4">
      <t>スウ</t>
    </rPh>
    <phoneticPr fontId="4"/>
  </si>
  <si>
    <t>注）2015年及び2020年の実数及び労働力率は不詳補完値による。</t>
    <rPh sb="0" eb="1">
      <t>チュウ</t>
    </rPh>
    <rPh sb="6" eb="7">
      <t>ネン</t>
    </rPh>
    <rPh sb="7" eb="8">
      <t>オヨ</t>
    </rPh>
    <rPh sb="13" eb="14">
      <t>ネン</t>
    </rPh>
    <rPh sb="15" eb="17">
      <t>ジッス</t>
    </rPh>
    <rPh sb="17" eb="18">
      <t>オヨ</t>
    </rPh>
    <rPh sb="19" eb="22">
      <t>ロウドウリョク</t>
    </rPh>
    <rPh sb="22" eb="23">
      <t>リツ</t>
    </rPh>
    <rPh sb="24" eb="26">
      <t>フショウ</t>
    </rPh>
    <rPh sb="26" eb="28">
      <t>ホカン</t>
    </rPh>
    <rPh sb="28" eb="29">
      <t>チ</t>
    </rPh>
    <phoneticPr fontId="4"/>
  </si>
  <si>
    <r>
      <rPr>
        <b/>
        <sz val="14"/>
        <color theme="1"/>
        <rFont val="ＭＳ ゴシック"/>
        <family val="3"/>
        <charset val="128"/>
      </rPr>
      <t xml:space="preserve">表Ⅰ-2　労働力状態，男女別15歳以上人口及び労働力率の推移 </t>
    </r>
    <r>
      <rPr>
        <sz val="14"/>
        <color theme="1"/>
        <rFont val="ＭＳ ゴシック"/>
        <family val="3"/>
        <charset val="128"/>
      </rPr>
      <t>－ 鹿児島県（1985年～2020年）</t>
    </r>
    <rPh sb="0" eb="1">
      <t>ヒョウ</t>
    </rPh>
    <rPh sb="5" eb="8">
      <t>ロウドウリョク</t>
    </rPh>
    <rPh sb="8" eb="10">
      <t>ジョウタイ</t>
    </rPh>
    <rPh sb="11" eb="14">
      <t>ダンジョベツ</t>
    </rPh>
    <rPh sb="16" eb="17">
      <t>サイ</t>
    </rPh>
    <rPh sb="17" eb="19">
      <t>イジョウ</t>
    </rPh>
    <rPh sb="19" eb="21">
      <t>ジンコウ</t>
    </rPh>
    <rPh sb="21" eb="22">
      <t>オヨ</t>
    </rPh>
    <rPh sb="23" eb="26">
      <t>ロウドウリョク</t>
    </rPh>
    <rPh sb="26" eb="27">
      <t>リツ</t>
    </rPh>
    <rPh sb="28" eb="30">
      <t>スイイ</t>
    </rPh>
    <rPh sb="33" eb="37">
      <t>カゴシマケン</t>
    </rPh>
    <rPh sb="42" eb="43">
      <t>ネン</t>
    </rPh>
    <rPh sb="43" eb="44">
      <t>ヘイネン</t>
    </rPh>
    <rPh sb="48" eb="49">
      <t>ネン</t>
    </rPh>
    <rPh sb="49" eb="50">
      <t>ヘイネン</t>
    </rPh>
    <phoneticPr fontId="4"/>
  </si>
  <si>
    <t>うち
就業者</t>
    <rPh sb="3" eb="6">
      <t>シュウギョウシャ</t>
    </rPh>
    <phoneticPr fontId="4"/>
  </si>
  <si>
    <t>1985年（昭和60年）</t>
    <rPh sb="4" eb="5">
      <t>ネン</t>
    </rPh>
    <rPh sb="6" eb="8">
      <t>ショウワ</t>
    </rPh>
    <rPh sb="10" eb="11">
      <t>ネン</t>
    </rPh>
    <phoneticPr fontId="4"/>
  </si>
  <si>
    <t>1990年（平成２年）</t>
    <rPh sb="4" eb="5">
      <t>ネン</t>
    </rPh>
    <rPh sb="6" eb="8">
      <t>ヘイセイ</t>
    </rPh>
    <rPh sb="9" eb="10">
      <t>ネン</t>
    </rPh>
    <phoneticPr fontId="4"/>
  </si>
  <si>
    <t>1995年（平成７年）</t>
    <rPh sb="4" eb="5">
      <t>ネン</t>
    </rPh>
    <rPh sb="6" eb="8">
      <t>ヘイセイ</t>
    </rPh>
    <rPh sb="9" eb="10">
      <t>ネン</t>
    </rPh>
    <phoneticPr fontId="4"/>
  </si>
  <si>
    <t>2000年（平成12年）</t>
    <rPh sb="4" eb="5">
      <t>ネン</t>
    </rPh>
    <rPh sb="6" eb="8">
      <t>ヘイセイ</t>
    </rPh>
    <rPh sb="10" eb="11">
      <t>ネン</t>
    </rPh>
    <phoneticPr fontId="4"/>
  </si>
  <si>
    <t>2005年（平成17年）</t>
    <rPh sb="4" eb="5">
      <t>ネン</t>
    </rPh>
    <rPh sb="6" eb="8">
      <t>ヘイセイ</t>
    </rPh>
    <rPh sb="10" eb="11">
      <t>ネン</t>
    </rPh>
    <phoneticPr fontId="4"/>
  </si>
  <si>
    <t>2010年（平成22年）</t>
    <rPh sb="4" eb="5">
      <t>ネン</t>
    </rPh>
    <rPh sb="6" eb="8">
      <t>ヘイセイ</t>
    </rPh>
    <rPh sb="10" eb="11">
      <t>ネン</t>
    </rPh>
    <phoneticPr fontId="4"/>
  </si>
  <si>
    <t>2015年（平成27年）</t>
    <rPh sb="4" eb="5">
      <t>ネン</t>
    </rPh>
    <rPh sb="6" eb="8">
      <t>ヘイセイ</t>
    </rPh>
    <rPh sb="10" eb="11">
      <t>ネン</t>
    </rPh>
    <phoneticPr fontId="4"/>
  </si>
  <si>
    <t>2020年（令和２年）</t>
    <rPh sb="4" eb="5">
      <t>ネン</t>
    </rPh>
    <rPh sb="6" eb="8">
      <t>レイワ</t>
    </rPh>
    <rPh sb="9" eb="10">
      <t>ネン</t>
    </rPh>
    <phoneticPr fontId="4"/>
  </si>
  <si>
    <t>－</t>
    <phoneticPr fontId="1"/>
  </si>
  <si>
    <t>　　2015年と2010年は不詳補完値の取り扱いの違いにより比較できない。</t>
    <rPh sb="6" eb="7">
      <t>ネン</t>
    </rPh>
    <rPh sb="12" eb="13">
      <t>ネン</t>
    </rPh>
    <rPh sb="14" eb="16">
      <t>フショウ</t>
    </rPh>
    <rPh sb="16" eb="19">
      <t>ホカンチ</t>
    </rPh>
    <rPh sb="20" eb="21">
      <t>ト</t>
    </rPh>
    <rPh sb="22" eb="23">
      <t>アツカ</t>
    </rPh>
    <rPh sb="25" eb="26">
      <t>チガ</t>
    </rPh>
    <rPh sb="30" eb="32">
      <t>ヒカク</t>
    </rPh>
    <phoneticPr fontId="1"/>
  </si>
  <si>
    <t>労働力状態
不詳</t>
    <rPh sb="0" eb="3">
      <t>ロウドウリョク</t>
    </rPh>
    <rPh sb="3" eb="5">
      <t>ジョウタイ</t>
    </rPh>
    <rPh sb="6" eb="8">
      <t>フショウ</t>
    </rPh>
    <phoneticPr fontId="4"/>
  </si>
  <si>
    <t>　　なお，2020年の前回との差は不詳補完値により，2010年以前の前回との差は原数値により算出</t>
    <rPh sb="9" eb="10">
      <t>ネン</t>
    </rPh>
    <rPh sb="11" eb="13">
      <t>ゼンカイ</t>
    </rPh>
    <rPh sb="15" eb="16">
      <t>サ</t>
    </rPh>
    <rPh sb="17" eb="19">
      <t>フショウ</t>
    </rPh>
    <rPh sb="19" eb="21">
      <t>ホカン</t>
    </rPh>
    <rPh sb="21" eb="22">
      <t>チ</t>
    </rPh>
    <rPh sb="30" eb="31">
      <t>ネン</t>
    </rPh>
    <rPh sb="31" eb="33">
      <t>イゼン</t>
    </rPh>
    <rPh sb="34" eb="36">
      <t>ゼンカイ</t>
    </rPh>
    <rPh sb="38" eb="39">
      <t>サ</t>
    </rPh>
    <rPh sb="40" eb="41">
      <t>ハラ</t>
    </rPh>
    <rPh sb="41" eb="43">
      <t>スウチ</t>
    </rPh>
    <rPh sb="46" eb="48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</si>
</sst>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0" formatCode="#,##0.0_ "/>
    <numFmt numFmtId="181" formatCode="#,##0_ "/>
    <numFmt numFmtId="184" formatCode="#,##0.0_);[Red]\(#,##0.0\)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3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Border="1">
      <alignment vertical="center"/>
    </xf>
    <xf numFmtId="181" fontId="5" fillId="0" borderId="0" xfId="1" applyNumberFormat="1" applyFo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6" xfId="1" applyFont="1" applyBorder="1">
      <alignment vertical="center"/>
    </xf>
    <xf numFmtId="0" fontId="6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0" xfId="1" applyFont="1" applyBorder="1">
      <alignment vertical="center"/>
    </xf>
    <xf numFmtId="0" fontId="6" fillId="0" borderId="12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9" fillId="0" borderId="10" xfId="1" applyFont="1" applyBorder="1">
      <alignment vertical="center"/>
    </xf>
    <xf numFmtId="0" fontId="6" fillId="0" borderId="9" xfId="1" applyFont="1" applyBorder="1" applyAlignment="1">
      <alignment vertical="center"/>
    </xf>
    <xf numFmtId="0" fontId="6" fillId="0" borderId="4" xfId="1" applyFont="1" applyBorder="1" applyAlignment="1">
      <alignment horizontal="center" vertical="center" wrapText="1"/>
    </xf>
    <xf numFmtId="0" fontId="9" fillId="0" borderId="10" xfId="1" applyFont="1" applyBorder="1" applyAlignment="1">
      <alignment vertical="center"/>
    </xf>
    <xf numFmtId="0" fontId="9" fillId="0" borderId="0" xfId="1" applyFont="1" applyBorder="1" applyAlignment="1"/>
    <xf numFmtId="0" fontId="6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6" fillId="0" borderId="0" xfId="1" applyFont="1" applyBorder="1" applyAlignment="1">
      <alignment horizontal="right" vertical="center"/>
    </xf>
    <xf numFmtId="181" fontId="6" fillId="0" borderId="13" xfId="1" applyNumberFormat="1" applyFont="1" applyBorder="1" applyAlignment="1">
      <alignment vertical="center"/>
    </xf>
    <xf numFmtId="181" fontId="6" fillId="0" borderId="2" xfId="1" applyNumberFormat="1" applyFont="1" applyBorder="1" applyAlignment="1">
      <alignment vertical="center"/>
    </xf>
    <xf numFmtId="184" fontId="6" fillId="0" borderId="2" xfId="1" applyNumberFormat="1" applyFont="1" applyBorder="1" applyAlignment="1">
      <alignment vertical="center"/>
    </xf>
    <xf numFmtId="181" fontId="6" fillId="0" borderId="8" xfId="1" applyNumberFormat="1" applyFont="1" applyBorder="1" applyAlignment="1">
      <alignment horizontal="right" vertical="center" indent="1"/>
    </xf>
    <xf numFmtId="180" fontId="6" fillId="0" borderId="2" xfId="1" applyNumberFormat="1" applyFont="1" applyBorder="1" applyAlignment="1">
      <alignment vertical="center"/>
    </xf>
    <xf numFmtId="180" fontId="6" fillId="0" borderId="0" xfId="1" applyNumberFormat="1" applyFont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vertical="center"/>
    </xf>
    <xf numFmtId="181" fontId="6" fillId="0" borderId="13" xfId="1" applyNumberFormat="1" applyFont="1" applyFill="1" applyBorder="1" applyAlignment="1">
      <alignment vertical="center"/>
    </xf>
    <xf numFmtId="181" fontId="6" fillId="0" borderId="2" xfId="1" applyNumberFormat="1" applyFont="1" applyFill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181" fontId="6" fillId="0" borderId="2" xfId="1" applyNumberFormat="1" applyFont="1" applyBorder="1" applyAlignment="1">
      <alignment horizontal="right" vertical="center" indent="1"/>
    </xf>
    <xf numFmtId="0" fontId="6" fillId="0" borderId="0" xfId="1" applyFont="1" applyBorder="1" applyAlignment="1">
      <alignment vertical="center"/>
    </xf>
    <xf numFmtId="181" fontId="6" fillId="0" borderId="2" xfId="1" applyNumberFormat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181" fontId="9" fillId="0" borderId="11" xfId="1" applyNumberFormat="1" applyFont="1" applyBorder="1" applyAlignment="1">
      <alignment vertical="center"/>
    </xf>
    <xf numFmtId="181" fontId="9" fillId="0" borderId="3" xfId="1" applyNumberFormat="1" applyFont="1" applyBorder="1" applyAlignment="1">
      <alignment vertical="center"/>
    </xf>
    <xf numFmtId="180" fontId="9" fillId="0" borderId="3" xfId="1" applyNumberFormat="1" applyFont="1" applyBorder="1" applyAlignment="1">
      <alignment vertical="center"/>
    </xf>
    <xf numFmtId="180" fontId="9" fillId="0" borderId="10" xfId="1" applyNumberFormat="1" applyFont="1" applyBorder="1" applyAlignment="1">
      <alignment vertical="center"/>
    </xf>
    <xf numFmtId="0" fontId="9" fillId="0" borderId="0" xfId="1" applyFont="1">
      <alignment vertical="center"/>
    </xf>
    <xf numFmtId="0" fontId="6" fillId="0" borderId="0" xfId="1" applyFont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</cellXfs>
  <cellStyles count="2">
    <cellStyle name="標準" xfId="0" builtinId="0" customBuiltin="1"/>
    <cellStyle name="標準 2" xfId="1" xr:uid="{F1A8CF08-272F-4A3D-9A0E-6C52F0AA2E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8D8CE-0C60-446D-8B3A-F55874FD0418}">
  <sheetPr>
    <tabColor rgb="FFFFFF00"/>
  </sheetPr>
  <dimension ref="A1:W39"/>
  <sheetViews>
    <sheetView showGridLines="0" tabSelected="1" zoomScaleNormal="100" zoomScaleSheetLayoutView="100" workbookViewId="0">
      <selection activeCell="B2" sqref="B2"/>
    </sheetView>
  </sheetViews>
  <sheetFormatPr defaultRowHeight="13.5" x14ac:dyDescent="0.15"/>
  <cols>
    <col min="1" max="1" width="0.875" style="1" customWidth="1"/>
    <col min="2" max="2" width="9" style="1" customWidth="1"/>
    <col min="3" max="3" width="16" style="1" customWidth="1"/>
    <col min="4" max="4" width="1.875" style="1" customWidth="1"/>
    <col min="5" max="5" width="13.25" style="1" customWidth="1"/>
    <col min="6" max="6" width="13.5" style="1" customWidth="1"/>
    <col min="7" max="8" width="13.75" style="1" customWidth="1"/>
    <col min="9" max="9" width="10.625" style="1" customWidth="1"/>
    <col min="10" max="10" width="10.875" style="1" customWidth="1"/>
    <col min="11" max="11" width="13.875" style="1" customWidth="1"/>
    <col min="12" max="12" width="2.125" style="1" customWidth="1"/>
    <col min="13" max="13" width="11.625" style="1" bestFit="1" customWidth="1"/>
    <col min="14" max="16384" width="9" style="1"/>
  </cols>
  <sheetData>
    <row r="1" spans="1:23" ht="33.75" customHeight="1" x14ac:dyDescent="0.15">
      <c r="B1" s="4" t="s">
        <v>11</v>
      </c>
      <c r="C1" s="5"/>
      <c r="D1" s="5"/>
      <c r="E1" s="5"/>
      <c r="F1" s="5"/>
      <c r="G1" s="5"/>
      <c r="H1" s="5"/>
      <c r="I1" s="5"/>
      <c r="J1" s="5"/>
      <c r="K1" s="5"/>
      <c r="L1" s="5"/>
      <c r="N1"/>
      <c r="O1"/>
      <c r="P1"/>
      <c r="Q1"/>
      <c r="R1"/>
      <c r="S1"/>
      <c r="T1"/>
      <c r="U1"/>
      <c r="V1"/>
      <c r="W1"/>
    </row>
    <row r="2" spans="1:23" ht="14.25" customHeight="1" x14ac:dyDescent="0.15">
      <c r="A2" s="2"/>
      <c r="B2" s="6"/>
      <c r="D2" s="6"/>
      <c r="E2" s="6"/>
      <c r="F2" s="6"/>
      <c r="G2" s="6"/>
      <c r="H2" s="6"/>
      <c r="I2" s="6"/>
      <c r="J2" s="6"/>
      <c r="K2" s="6"/>
      <c r="L2" s="5"/>
      <c r="N2"/>
      <c r="O2"/>
      <c r="P2"/>
      <c r="Q2"/>
      <c r="R2"/>
      <c r="S2"/>
      <c r="T2"/>
      <c r="U2"/>
      <c r="V2"/>
      <c r="W2"/>
    </row>
    <row r="3" spans="1:23" ht="26.25" customHeight="1" x14ac:dyDescent="0.15">
      <c r="A3" s="7"/>
      <c r="B3" s="47" t="s">
        <v>1</v>
      </c>
      <c r="C3" s="47"/>
      <c r="D3" s="8"/>
      <c r="E3" s="47" t="s">
        <v>5</v>
      </c>
      <c r="F3" s="47"/>
      <c r="G3" s="47"/>
      <c r="H3" s="47"/>
      <c r="I3" s="50"/>
      <c r="J3" s="51" t="s">
        <v>6</v>
      </c>
      <c r="K3" s="54" t="s">
        <v>7</v>
      </c>
      <c r="L3" s="9"/>
      <c r="N3"/>
      <c r="O3"/>
      <c r="P3"/>
      <c r="Q3"/>
      <c r="R3"/>
      <c r="S3"/>
      <c r="T3"/>
      <c r="U3"/>
      <c r="V3"/>
      <c r="W3"/>
    </row>
    <row r="4" spans="1:23" ht="12" customHeight="1" x14ac:dyDescent="0.15">
      <c r="A4" s="10"/>
      <c r="B4" s="48"/>
      <c r="C4" s="48"/>
      <c r="D4" s="8"/>
      <c r="E4" s="50" t="s">
        <v>8</v>
      </c>
      <c r="F4" s="58" t="s">
        <v>0</v>
      </c>
      <c r="G4" s="11"/>
      <c r="H4" s="60" t="s">
        <v>2</v>
      </c>
      <c r="I4" s="61" t="s">
        <v>23</v>
      </c>
      <c r="J4" s="52"/>
      <c r="K4" s="55"/>
      <c r="L4" s="12"/>
      <c r="N4"/>
      <c r="O4"/>
      <c r="P4"/>
      <c r="Q4"/>
      <c r="R4"/>
      <c r="S4"/>
      <c r="T4"/>
      <c r="U4"/>
      <c r="V4"/>
      <c r="W4"/>
    </row>
    <row r="5" spans="1:23" ht="28.5" x14ac:dyDescent="0.15">
      <c r="A5" s="13"/>
      <c r="B5" s="49"/>
      <c r="C5" s="49"/>
      <c r="D5" s="14"/>
      <c r="E5" s="57"/>
      <c r="F5" s="59"/>
      <c r="G5" s="15" t="s">
        <v>12</v>
      </c>
      <c r="H5" s="59"/>
      <c r="I5" s="62"/>
      <c r="J5" s="53"/>
      <c r="K5" s="56"/>
      <c r="L5" s="16"/>
      <c r="N5"/>
      <c r="O5"/>
      <c r="P5"/>
      <c r="Q5"/>
      <c r="R5"/>
      <c r="S5"/>
      <c r="T5"/>
      <c r="U5"/>
      <c r="V5"/>
      <c r="W5"/>
    </row>
    <row r="6" spans="1:23" ht="20.100000000000001" customHeight="1" x14ac:dyDescent="0.15">
      <c r="A6" s="17" t="s">
        <v>9</v>
      </c>
      <c r="B6" s="18"/>
      <c r="C6" s="18"/>
      <c r="D6" s="19"/>
      <c r="E6" s="20"/>
      <c r="F6" s="21"/>
      <c r="G6" s="22"/>
      <c r="H6" s="22"/>
      <c r="I6" s="21"/>
      <c r="J6" s="21"/>
      <c r="K6" s="18"/>
      <c r="L6" s="23"/>
    </row>
    <row r="7" spans="1:23" ht="20.100000000000001" customHeight="1" x14ac:dyDescent="0.15">
      <c r="A7" s="10"/>
      <c r="B7" s="24"/>
      <c r="C7" s="24" t="s">
        <v>13</v>
      </c>
      <c r="D7" s="19"/>
      <c r="E7" s="25">
        <v>1426048</v>
      </c>
      <c r="F7" s="26">
        <v>876581</v>
      </c>
      <c r="G7" s="26">
        <v>841479</v>
      </c>
      <c r="H7" s="26">
        <v>546958</v>
      </c>
      <c r="I7" s="26">
        <f>E7-F7-H7</f>
        <v>2509</v>
      </c>
      <c r="J7" s="27">
        <f>F7/(E7-I7)*100</f>
        <v>61.577589374088106</v>
      </c>
      <c r="K7" s="28" t="s">
        <v>21</v>
      </c>
      <c r="L7" s="23"/>
    </row>
    <row r="8" spans="1:23" ht="20.100000000000001" customHeight="1" x14ac:dyDescent="0.15">
      <c r="A8" s="10"/>
      <c r="B8" s="24"/>
      <c r="C8" s="24" t="s">
        <v>14</v>
      </c>
      <c r="D8" s="19"/>
      <c r="E8" s="25">
        <v>1438678</v>
      </c>
      <c r="F8" s="26">
        <v>849300</v>
      </c>
      <c r="G8" s="26">
        <v>820576</v>
      </c>
      <c r="H8" s="26">
        <v>587779</v>
      </c>
      <c r="I8" s="26">
        <f>E8-F8-H8</f>
        <v>1599</v>
      </c>
      <c r="J8" s="29">
        <f>F8/(E8-I8)*100</f>
        <v>59.09904744276411</v>
      </c>
      <c r="K8" s="30">
        <f>J8-J7</f>
        <v>-2.4785419313239956</v>
      </c>
      <c r="L8" s="23"/>
      <c r="M8" s="3"/>
    </row>
    <row r="9" spans="1:23" ht="20.100000000000001" customHeight="1" x14ac:dyDescent="0.15">
      <c r="A9" s="10"/>
      <c r="B9" s="18"/>
      <c r="C9" s="24" t="s">
        <v>15</v>
      </c>
      <c r="D9" s="19"/>
      <c r="E9" s="25">
        <v>1474289</v>
      </c>
      <c r="F9" s="26">
        <v>879946</v>
      </c>
      <c r="G9" s="26">
        <v>843625</v>
      </c>
      <c r="H9" s="26">
        <v>593235</v>
      </c>
      <c r="I9" s="26">
        <f t="shared" ref="I9:I12" si="0">E9-F9-H9</f>
        <v>1108</v>
      </c>
      <c r="J9" s="29">
        <f t="shared" ref="J9:J12" si="1">F9/(E9-I9)*100</f>
        <v>59.731017437775805</v>
      </c>
      <c r="K9" s="30">
        <f>J9-J8</f>
        <v>0.63196999501169415</v>
      </c>
      <c r="L9" s="23"/>
      <c r="M9" s="3"/>
    </row>
    <row r="10" spans="1:23" ht="20.100000000000001" customHeight="1" x14ac:dyDescent="0.15">
      <c r="A10" s="10"/>
      <c r="B10" s="18"/>
      <c r="C10" s="24" t="s">
        <v>16</v>
      </c>
      <c r="D10" s="19"/>
      <c r="E10" s="25">
        <v>1504640</v>
      </c>
      <c r="F10" s="26">
        <v>871711</v>
      </c>
      <c r="G10" s="26">
        <v>828957</v>
      </c>
      <c r="H10" s="26">
        <v>631007</v>
      </c>
      <c r="I10" s="26">
        <f t="shared" si="0"/>
        <v>1922</v>
      </c>
      <c r="J10" s="29">
        <f t="shared" si="1"/>
        <v>58.008954441219174</v>
      </c>
      <c r="K10" s="30">
        <f t="shared" ref="K10:K12" si="2">J10-J9</f>
        <v>-1.7220629965566303</v>
      </c>
      <c r="L10" s="23"/>
      <c r="M10" s="3"/>
    </row>
    <row r="11" spans="1:23" ht="20.100000000000001" customHeight="1" x14ac:dyDescent="0.15">
      <c r="A11" s="10"/>
      <c r="B11" s="18"/>
      <c r="C11" s="24" t="s">
        <v>17</v>
      </c>
      <c r="D11" s="19"/>
      <c r="E11" s="25">
        <v>1500519</v>
      </c>
      <c r="F11" s="26">
        <v>869589</v>
      </c>
      <c r="G11" s="26">
        <v>809835</v>
      </c>
      <c r="H11" s="26">
        <v>619060</v>
      </c>
      <c r="I11" s="26">
        <f t="shared" si="0"/>
        <v>11870</v>
      </c>
      <c r="J11" s="29">
        <f t="shared" si="1"/>
        <v>58.41464307570152</v>
      </c>
      <c r="K11" s="30">
        <f t="shared" si="2"/>
        <v>0.40568863448234538</v>
      </c>
      <c r="L11" s="23"/>
      <c r="M11" s="3"/>
    </row>
    <row r="12" spans="1:23" ht="20.100000000000001" customHeight="1" x14ac:dyDescent="0.15">
      <c r="A12" s="10"/>
      <c r="B12" s="18"/>
      <c r="C12" s="31" t="s">
        <v>18</v>
      </c>
      <c r="D12" s="32"/>
      <c r="E12" s="33">
        <v>1465842</v>
      </c>
      <c r="F12" s="34">
        <v>834101</v>
      </c>
      <c r="G12" s="26">
        <v>776993</v>
      </c>
      <c r="H12" s="26">
        <v>591343</v>
      </c>
      <c r="I12" s="26">
        <f t="shared" si="0"/>
        <v>40398</v>
      </c>
      <c r="J12" s="29">
        <f t="shared" si="1"/>
        <v>58.515171413257903</v>
      </c>
      <c r="K12" s="30">
        <f t="shared" si="2"/>
        <v>0.10052833755638346</v>
      </c>
      <c r="L12" s="23"/>
      <c r="M12" s="3"/>
    </row>
    <row r="13" spans="1:23" ht="20.100000000000001" customHeight="1" x14ac:dyDescent="0.15">
      <c r="A13" s="10"/>
      <c r="B13" s="18"/>
      <c r="C13" s="24" t="s">
        <v>19</v>
      </c>
      <c r="D13" s="35"/>
      <c r="E13" s="25">
        <v>1409492</v>
      </c>
      <c r="F13" s="26">
        <v>818133</v>
      </c>
      <c r="G13" s="26">
        <v>778985</v>
      </c>
      <c r="H13" s="26">
        <v>591359</v>
      </c>
      <c r="I13" s="36" t="s">
        <v>21</v>
      </c>
      <c r="J13" s="29">
        <v>58.044529518436427</v>
      </c>
      <c r="K13" s="28" t="s">
        <v>21</v>
      </c>
      <c r="L13" s="23"/>
      <c r="M13" s="3"/>
    </row>
    <row r="14" spans="1:23" ht="20.100000000000001" customHeight="1" x14ac:dyDescent="0.15">
      <c r="A14" s="10"/>
      <c r="B14" s="24"/>
      <c r="C14" s="24" t="s">
        <v>20</v>
      </c>
      <c r="D14" s="35"/>
      <c r="E14" s="25">
        <v>1338085</v>
      </c>
      <c r="F14" s="26">
        <v>801374</v>
      </c>
      <c r="G14" s="26">
        <v>768983</v>
      </c>
      <c r="H14" s="26">
        <v>536711</v>
      </c>
      <c r="I14" s="36" t="s">
        <v>21</v>
      </c>
      <c r="J14" s="29">
        <v>59.889618372524907</v>
      </c>
      <c r="K14" s="30">
        <f>J14-J13+0.1</f>
        <v>1.9450888540884805</v>
      </c>
      <c r="L14" s="23"/>
      <c r="M14" s="3"/>
    </row>
    <row r="15" spans="1:23" ht="20.100000000000001" customHeight="1" x14ac:dyDescent="0.15">
      <c r="A15" s="10"/>
      <c r="B15" s="18"/>
      <c r="C15" s="37"/>
      <c r="D15" s="35"/>
      <c r="E15" s="25"/>
      <c r="F15" s="26"/>
      <c r="G15" s="38"/>
      <c r="H15" s="38"/>
      <c r="I15" s="26"/>
      <c r="J15" s="26"/>
      <c r="K15" s="30"/>
      <c r="L15" s="23"/>
      <c r="M15" s="3"/>
    </row>
    <row r="16" spans="1:23" ht="20.100000000000001" customHeight="1" x14ac:dyDescent="0.15">
      <c r="A16" s="10" t="s">
        <v>3</v>
      </c>
      <c r="B16" s="18"/>
      <c r="C16" s="37"/>
      <c r="D16" s="19"/>
      <c r="E16" s="25"/>
      <c r="F16" s="26"/>
      <c r="G16" s="26"/>
      <c r="H16" s="26"/>
      <c r="I16" s="26"/>
      <c r="J16" s="26"/>
      <c r="K16" s="30"/>
      <c r="L16" s="23"/>
      <c r="M16" s="3"/>
    </row>
    <row r="17" spans="1:13" ht="20.100000000000001" customHeight="1" x14ac:dyDescent="0.15">
      <c r="A17" s="10"/>
      <c r="B17" s="24"/>
      <c r="C17" s="24" t="s">
        <v>13</v>
      </c>
      <c r="D17" s="19"/>
      <c r="E17" s="25">
        <v>655978</v>
      </c>
      <c r="F17" s="26">
        <v>508114</v>
      </c>
      <c r="G17" s="26">
        <v>483777</v>
      </c>
      <c r="H17" s="26">
        <v>146623</v>
      </c>
      <c r="I17" s="26">
        <f t="shared" ref="I17:I22" si="3">E17-F17-H17</f>
        <v>1241</v>
      </c>
      <c r="J17" s="29">
        <f t="shared" ref="J17:J22" si="4">F17/(E17-I17)*100</f>
        <v>77.605817297632484</v>
      </c>
      <c r="K17" s="28" t="s">
        <v>21</v>
      </c>
      <c r="L17" s="23"/>
      <c r="M17" s="3"/>
    </row>
    <row r="18" spans="1:13" ht="20.100000000000001" customHeight="1" x14ac:dyDescent="0.15">
      <c r="A18" s="10"/>
      <c r="B18" s="24"/>
      <c r="C18" s="24" t="s">
        <v>14</v>
      </c>
      <c r="D18" s="19"/>
      <c r="E18" s="25">
        <v>658781</v>
      </c>
      <c r="F18" s="26">
        <v>489755</v>
      </c>
      <c r="G18" s="26">
        <v>470375</v>
      </c>
      <c r="H18" s="26">
        <v>168241</v>
      </c>
      <c r="I18" s="26">
        <f t="shared" si="3"/>
        <v>785</v>
      </c>
      <c r="J18" s="29">
        <f t="shared" si="4"/>
        <v>74.431303533760087</v>
      </c>
      <c r="K18" s="30">
        <f t="shared" ref="K18:K24" si="5">J18-J17</f>
        <v>-3.1745137638723975</v>
      </c>
      <c r="L18" s="23"/>
      <c r="M18" s="3"/>
    </row>
    <row r="19" spans="1:13" ht="20.100000000000001" customHeight="1" x14ac:dyDescent="0.15">
      <c r="A19" s="10"/>
      <c r="B19" s="18"/>
      <c r="C19" s="24" t="s">
        <v>15</v>
      </c>
      <c r="D19" s="19"/>
      <c r="E19" s="25">
        <v>677260</v>
      </c>
      <c r="F19" s="26">
        <v>506660</v>
      </c>
      <c r="G19" s="26">
        <v>482884</v>
      </c>
      <c r="H19" s="26">
        <v>170108</v>
      </c>
      <c r="I19" s="26">
        <f t="shared" si="3"/>
        <v>492</v>
      </c>
      <c r="J19" s="29">
        <f t="shared" si="4"/>
        <v>74.864650810913048</v>
      </c>
      <c r="K19" s="30">
        <f t="shared" si="5"/>
        <v>0.4333472771529614</v>
      </c>
      <c r="L19" s="23"/>
      <c r="M19" s="3"/>
    </row>
    <row r="20" spans="1:13" ht="20.100000000000001" customHeight="1" x14ac:dyDescent="0.15">
      <c r="A20" s="10"/>
      <c r="B20" s="18"/>
      <c r="C20" s="24" t="s">
        <v>16</v>
      </c>
      <c r="D20" s="19"/>
      <c r="E20" s="25">
        <v>694111</v>
      </c>
      <c r="F20" s="26">
        <v>494307</v>
      </c>
      <c r="G20" s="26">
        <v>467230</v>
      </c>
      <c r="H20" s="26">
        <v>198501</v>
      </c>
      <c r="I20" s="26">
        <f t="shared" si="3"/>
        <v>1303</v>
      </c>
      <c r="J20" s="29">
        <f t="shared" si="4"/>
        <v>71.34833893373056</v>
      </c>
      <c r="K20" s="30">
        <f t="shared" si="5"/>
        <v>-3.5163118771824884</v>
      </c>
      <c r="L20" s="23"/>
      <c r="M20" s="3"/>
    </row>
    <row r="21" spans="1:13" ht="20.100000000000001" customHeight="1" x14ac:dyDescent="0.15">
      <c r="A21" s="10"/>
      <c r="B21" s="18"/>
      <c r="C21" s="24" t="s">
        <v>17</v>
      </c>
      <c r="D21" s="19"/>
      <c r="E21" s="25">
        <v>690577</v>
      </c>
      <c r="F21" s="26">
        <v>487720</v>
      </c>
      <c r="G21" s="26">
        <v>448342</v>
      </c>
      <c r="H21" s="26">
        <v>195448</v>
      </c>
      <c r="I21" s="26">
        <f t="shared" si="3"/>
        <v>7409</v>
      </c>
      <c r="J21" s="29">
        <f t="shared" si="4"/>
        <v>71.390931659562511</v>
      </c>
      <c r="K21" s="30">
        <f>J21-J20</f>
        <v>4.2592725831951839E-2</v>
      </c>
      <c r="L21" s="23"/>
      <c r="M21" s="3"/>
    </row>
    <row r="22" spans="1:13" ht="20.100000000000001" customHeight="1" x14ac:dyDescent="0.15">
      <c r="A22" s="10"/>
      <c r="B22" s="18"/>
      <c r="C22" s="31" t="s">
        <v>18</v>
      </c>
      <c r="D22" s="19"/>
      <c r="E22" s="25">
        <v>673781</v>
      </c>
      <c r="F22" s="26">
        <v>461352</v>
      </c>
      <c r="G22" s="26">
        <v>422987</v>
      </c>
      <c r="H22" s="26">
        <v>193719</v>
      </c>
      <c r="I22" s="26">
        <f t="shared" si="3"/>
        <v>18710</v>
      </c>
      <c r="J22" s="29">
        <f t="shared" si="4"/>
        <v>70.427785690406068</v>
      </c>
      <c r="K22" s="30">
        <f t="shared" si="5"/>
        <v>-0.96314596915644302</v>
      </c>
      <c r="L22" s="23"/>
      <c r="M22" s="3"/>
    </row>
    <row r="23" spans="1:13" ht="20.100000000000001" customHeight="1" x14ac:dyDescent="0.15">
      <c r="A23" s="10"/>
      <c r="B23" s="18"/>
      <c r="C23" s="24" t="s">
        <v>19</v>
      </c>
      <c r="D23" s="19"/>
      <c r="E23" s="25">
        <v>649515</v>
      </c>
      <c r="F23" s="26">
        <v>443130</v>
      </c>
      <c r="G23" s="26">
        <v>418075</v>
      </c>
      <c r="H23" s="26">
        <v>206385</v>
      </c>
      <c r="I23" s="36" t="s">
        <v>21</v>
      </c>
      <c r="J23" s="29">
        <v>68.224752315189036</v>
      </c>
      <c r="K23" s="28" t="s">
        <v>21</v>
      </c>
      <c r="L23" s="23"/>
      <c r="M23" s="3"/>
    </row>
    <row r="24" spans="1:13" ht="20.100000000000001" customHeight="1" x14ac:dyDescent="0.15">
      <c r="A24" s="10"/>
      <c r="B24" s="24"/>
      <c r="C24" s="24" t="s">
        <v>20</v>
      </c>
      <c r="D24" s="19"/>
      <c r="E24" s="25">
        <v>618306</v>
      </c>
      <c r="F24" s="26">
        <v>424159</v>
      </c>
      <c r="G24" s="26">
        <v>404354</v>
      </c>
      <c r="H24" s="26">
        <v>194147</v>
      </c>
      <c r="I24" s="36" t="s">
        <v>21</v>
      </c>
      <c r="J24" s="29">
        <v>68.600175317722943</v>
      </c>
      <c r="K24" s="30">
        <f t="shared" si="5"/>
        <v>0.37542300253390692</v>
      </c>
      <c r="L24" s="23"/>
      <c r="M24" s="3"/>
    </row>
    <row r="25" spans="1:13" ht="20.100000000000001" customHeight="1" x14ac:dyDescent="0.15">
      <c r="A25" s="10"/>
      <c r="B25" s="18"/>
      <c r="C25" s="37"/>
      <c r="D25" s="19"/>
      <c r="E25" s="25"/>
      <c r="F25" s="26"/>
      <c r="G25" s="26"/>
      <c r="H25" s="26"/>
      <c r="I25" s="26"/>
      <c r="J25" s="26"/>
      <c r="K25" s="30"/>
      <c r="L25" s="23"/>
      <c r="M25" s="3"/>
    </row>
    <row r="26" spans="1:13" ht="20.100000000000001" customHeight="1" x14ac:dyDescent="0.15">
      <c r="A26" s="10" t="s">
        <v>4</v>
      </c>
      <c r="B26" s="18"/>
      <c r="C26" s="37"/>
      <c r="D26" s="19"/>
      <c r="E26" s="25"/>
      <c r="F26" s="26"/>
      <c r="G26" s="26"/>
      <c r="H26" s="26"/>
      <c r="I26" s="26"/>
      <c r="J26" s="26"/>
      <c r="K26" s="30"/>
      <c r="L26" s="23"/>
      <c r="M26" s="3"/>
    </row>
    <row r="27" spans="1:13" ht="20.100000000000001" customHeight="1" x14ac:dyDescent="0.15">
      <c r="A27" s="10"/>
      <c r="B27" s="24"/>
      <c r="C27" s="24" t="s">
        <v>13</v>
      </c>
      <c r="D27" s="19"/>
      <c r="E27" s="25">
        <v>770070</v>
      </c>
      <c r="F27" s="26">
        <v>368467</v>
      </c>
      <c r="G27" s="26">
        <v>357702</v>
      </c>
      <c r="H27" s="26">
        <v>400335</v>
      </c>
      <c r="I27" s="26">
        <f>E27-F27-H27</f>
        <v>1268</v>
      </c>
      <c r="J27" s="29">
        <f t="shared" ref="J27:J32" si="6">F27/(E27-I27)*100</f>
        <v>47.927424746553733</v>
      </c>
      <c r="K27" s="28" t="s">
        <v>21</v>
      </c>
      <c r="L27" s="23"/>
      <c r="M27" s="3"/>
    </row>
    <row r="28" spans="1:13" ht="20.100000000000001" customHeight="1" x14ac:dyDescent="0.15">
      <c r="A28" s="10"/>
      <c r="B28" s="24"/>
      <c r="C28" s="24" t="s">
        <v>14</v>
      </c>
      <c r="D28" s="19"/>
      <c r="E28" s="25">
        <v>779897</v>
      </c>
      <c r="F28" s="26">
        <v>359545</v>
      </c>
      <c r="G28" s="26">
        <v>350201</v>
      </c>
      <c r="H28" s="26">
        <v>419538</v>
      </c>
      <c r="I28" s="26">
        <f t="shared" ref="I28:I32" si="7">E28-F28-H28</f>
        <v>814</v>
      </c>
      <c r="J28" s="29">
        <f t="shared" si="6"/>
        <v>46.149768381545996</v>
      </c>
      <c r="K28" s="30">
        <f t="shared" ref="K28:K34" si="8">J28-J27</f>
        <v>-1.7776563650077364</v>
      </c>
      <c r="L28" s="23"/>
      <c r="M28" s="3"/>
    </row>
    <row r="29" spans="1:13" ht="20.100000000000001" customHeight="1" x14ac:dyDescent="0.15">
      <c r="A29" s="10"/>
      <c r="B29" s="18"/>
      <c r="C29" s="24" t="s">
        <v>15</v>
      </c>
      <c r="D29" s="19"/>
      <c r="E29" s="25">
        <v>797029</v>
      </c>
      <c r="F29" s="26">
        <v>373286</v>
      </c>
      <c r="G29" s="26">
        <v>360741</v>
      </c>
      <c r="H29" s="26">
        <v>423127</v>
      </c>
      <c r="I29" s="26">
        <f t="shared" si="7"/>
        <v>616</v>
      </c>
      <c r="J29" s="29">
        <f t="shared" si="6"/>
        <v>46.870907431194617</v>
      </c>
      <c r="K29" s="30">
        <f t="shared" si="8"/>
        <v>0.7211390496486203</v>
      </c>
      <c r="L29" s="23"/>
      <c r="M29" s="3"/>
    </row>
    <row r="30" spans="1:13" ht="20.100000000000001" customHeight="1" x14ac:dyDescent="0.15">
      <c r="A30" s="10"/>
      <c r="B30" s="18"/>
      <c r="C30" s="24" t="s">
        <v>16</v>
      </c>
      <c r="D30" s="19"/>
      <c r="E30" s="25">
        <v>810529</v>
      </c>
      <c r="F30" s="26">
        <v>377404</v>
      </c>
      <c r="G30" s="26">
        <v>361727</v>
      </c>
      <c r="H30" s="26">
        <v>432506</v>
      </c>
      <c r="I30" s="26">
        <f t="shared" si="7"/>
        <v>619</v>
      </c>
      <c r="J30" s="29">
        <f t="shared" si="6"/>
        <v>46.598264004642495</v>
      </c>
      <c r="K30" s="30">
        <f t="shared" si="8"/>
        <v>-0.27264342655212204</v>
      </c>
      <c r="L30" s="23"/>
      <c r="M30" s="3"/>
    </row>
    <row r="31" spans="1:13" ht="20.100000000000001" customHeight="1" x14ac:dyDescent="0.15">
      <c r="A31" s="10"/>
      <c r="B31" s="18"/>
      <c r="C31" s="24" t="s">
        <v>17</v>
      </c>
      <c r="D31" s="19"/>
      <c r="E31" s="25">
        <v>809942</v>
      </c>
      <c r="F31" s="26">
        <v>381869</v>
      </c>
      <c r="G31" s="26">
        <v>361493</v>
      </c>
      <c r="H31" s="26">
        <v>423612</v>
      </c>
      <c r="I31" s="26">
        <f t="shared" si="7"/>
        <v>4461</v>
      </c>
      <c r="J31" s="29">
        <f t="shared" si="6"/>
        <v>47.408815353807228</v>
      </c>
      <c r="K31" s="30">
        <f t="shared" si="8"/>
        <v>0.81055134916473293</v>
      </c>
      <c r="L31" s="23"/>
      <c r="M31" s="3"/>
    </row>
    <row r="32" spans="1:13" ht="20.100000000000001" customHeight="1" x14ac:dyDescent="0.15">
      <c r="A32" s="10"/>
      <c r="B32" s="18"/>
      <c r="C32" s="31" t="s">
        <v>18</v>
      </c>
      <c r="D32" s="19"/>
      <c r="E32" s="25">
        <v>792061</v>
      </c>
      <c r="F32" s="26">
        <v>372749</v>
      </c>
      <c r="G32" s="26">
        <v>354006</v>
      </c>
      <c r="H32" s="26">
        <v>397624</v>
      </c>
      <c r="I32" s="26">
        <f t="shared" si="7"/>
        <v>21688</v>
      </c>
      <c r="J32" s="29">
        <f t="shared" si="6"/>
        <v>48.385522337880481</v>
      </c>
      <c r="K32" s="30">
        <f t="shared" si="8"/>
        <v>0.97670698407325318</v>
      </c>
      <c r="L32" s="23"/>
      <c r="M32" s="3"/>
    </row>
    <row r="33" spans="1:13" ht="20.100000000000001" customHeight="1" x14ac:dyDescent="0.15">
      <c r="A33" s="10"/>
      <c r="B33" s="18"/>
      <c r="C33" s="24" t="s">
        <v>19</v>
      </c>
      <c r="D33" s="19"/>
      <c r="E33" s="25">
        <v>759977</v>
      </c>
      <c r="F33" s="26">
        <v>375003</v>
      </c>
      <c r="G33" s="26">
        <v>360910</v>
      </c>
      <c r="H33" s="26">
        <v>384974</v>
      </c>
      <c r="I33" s="36" t="s">
        <v>21</v>
      </c>
      <c r="J33" s="29">
        <v>49.343993305060543</v>
      </c>
      <c r="K33" s="28" t="s">
        <v>21</v>
      </c>
      <c r="L33" s="12"/>
      <c r="M33" s="3"/>
    </row>
    <row r="34" spans="1:13" ht="20.100000000000001" customHeight="1" x14ac:dyDescent="0.15">
      <c r="A34" s="10"/>
      <c r="B34" s="24"/>
      <c r="C34" s="24" t="s">
        <v>20</v>
      </c>
      <c r="D34" s="19"/>
      <c r="E34" s="25">
        <v>719779</v>
      </c>
      <c r="F34" s="26">
        <v>377215</v>
      </c>
      <c r="G34" s="26">
        <v>364629</v>
      </c>
      <c r="H34" s="26">
        <v>342564</v>
      </c>
      <c r="I34" s="36" t="s">
        <v>21</v>
      </c>
      <c r="J34" s="29">
        <v>52.407058277610204</v>
      </c>
      <c r="K34" s="30">
        <f t="shared" si="8"/>
        <v>3.063064972549661</v>
      </c>
      <c r="L34" s="12"/>
      <c r="M34" s="3"/>
    </row>
    <row r="35" spans="1:13" ht="20.100000000000001" customHeight="1" x14ac:dyDescent="0.15">
      <c r="A35" s="13"/>
      <c r="B35" s="39"/>
      <c r="C35" s="16"/>
      <c r="D35" s="40"/>
      <c r="E35" s="41"/>
      <c r="F35" s="42"/>
      <c r="G35" s="42"/>
      <c r="H35" s="42"/>
      <c r="I35" s="42"/>
      <c r="J35" s="43"/>
      <c r="K35" s="44"/>
      <c r="L35" s="16"/>
      <c r="M35" s="3"/>
    </row>
    <row r="36" spans="1:13" ht="20.100000000000001" customHeight="1" x14ac:dyDescent="0.15">
      <c r="A36" s="45"/>
      <c r="B36" s="46" t="s">
        <v>10</v>
      </c>
      <c r="C36" s="46"/>
      <c r="D36" s="23"/>
      <c r="E36" s="23"/>
      <c r="F36" s="23"/>
      <c r="G36" s="23"/>
      <c r="H36" s="23"/>
      <c r="I36" s="23"/>
      <c r="J36" s="23"/>
      <c r="K36" s="23"/>
      <c r="L36" s="23"/>
    </row>
    <row r="37" spans="1:13" ht="20.100000000000001" customHeight="1" x14ac:dyDescent="0.15">
      <c r="A37" s="45"/>
      <c r="B37" s="46" t="s">
        <v>24</v>
      </c>
      <c r="C37" s="46"/>
      <c r="D37" s="23"/>
      <c r="E37" s="23"/>
      <c r="F37" s="23"/>
      <c r="G37" s="23"/>
      <c r="H37" s="23"/>
      <c r="I37" s="23"/>
      <c r="J37" s="23"/>
      <c r="K37" s="23"/>
      <c r="L37" s="23"/>
    </row>
    <row r="38" spans="1:13" ht="20.100000000000001" customHeight="1" x14ac:dyDescent="0.15">
      <c r="A38" s="45"/>
      <c r="B38" s="46" t="s">
        <v>22</v>
      </c>
      <c r="C38" s="46"/>
      <c r="D38" s="23"/>
      <c r="E38" s="23"/>
      <c r="F38" s="23"/>
      <c r="G38" s="23"/>
      <c r="H38" s="23"/>
      <c r="I38" s="23"/>
      <c r="J38" s="23"/>
      <c r="K38" s="23"/>
      <c r="L38" s="23"/>
    </row>
    <row r="39" spans="1:13" ht="20.100000000000001" customHeight="1" x14ac:dyDescent="0.15">
      <c r="A39" s="45"/>
      <c r="B39" s="46"/>
      <c r="C39" s="46"/>
      <c r="D39" s="23"/>
      <c r="E39" s="23"/>
      <c r="F39" s="23"/>
      <c r="G39" s="23"/>
      <c r="H39" s="23"/>
      <c r="I39" s="23"/>
      <c r="J39" s="23"/>
      <c r="K39" s="23"/>
      <c r="L39" s="23"/>
    </row>
  </sheetData>
  <mergeCells count="8">
    <mergeCell ref="B3:C5"/>
    <mergeCell ref="E3:I3"/>
    <mergeCell ref="J3:J5"/>
    <mergeCell ref="K3:K5"/>
    <mergeCell ref="E4:E5"/>
    <mergeCell ref="F4:F5"/>
    <mergeCell ref="H4:H5"/>
    <mergeCell ref="I4:I5"/>
  </mergeCells>
  <phoneticPr fontId="1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労働力状態長期R2</vt:lpstr>
      <vt:lpstr>労働力状態長期R2!Print_Area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川上 京子</dc:creator>
  <cp:lastModifiedBy>鹿児島県</cp:lastModifiedBy>
  <cp:lastPrinted>2022-05-27T02:20:40Z</cp:lastPrinted>
  <dcterms:created xsi:type="dcterms:W3CDTF">2022-05-09T01:00:55Z</dcterms:created>
  <dcterms:modified xsi:type="dcterms:W3CDTF">2022-05-30T06:06:57Z</dcterms:modified>
</cp:coreProperties>
</file>