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00206990\Desktop\"/>
    </mc:Choice>
  </mc:AlternateContent>
  <xr:revisionPtr revIDLastSave="0" documentId="13_ncr:1_{390A76BF-423F-43D0-8B55-00890584C3F4}" xr6:coauthVersionLast="36" xr6:coauthVersionMax="36" xr10:uidLastSave="{00000000-0000-0000-0000-000000000000}"/>
  <bookViews>
    <workbookView xWindow="360" yWindow="270" windowWidth="13920" windowHeight="11640" tabRatio="941" xr2:uid="{00000000-000D-0000-FFFF-FFFF00000000}"/>
  </bookViews>
  <sheets>
    <sheet name="昼夜間人口比率市町村" sheetId="35" r:id="rId1"/>
  </sheets>
  <definedNames>
    <definedName name="Data" localSheetId="0">#REF!</definedName>
    <definedName name="Data">#REF!</definedName>
    <definedName name="DataEnd" localSheetId="0">#REF!</definedName>
    <definedName name="DataEnd">#REF!</definedName>
    <definedName name="Hyousoku" localSheetId="0">#REF!</definedName>
    <definedName name="Hyousoku">#REF!</definedName>
    <definedName name="HyousokuArea" localSheetId="0">#REF!</definedName>
    <definedName name="HyousokuArea">#REF!</definedName>
    <definedName name="HyousokuEnd" localSheetId="0">#REF!</definedName>
    <definedName name="HyousokuEnd">#REF!</definedName>
    <definedName name="Hyoutou" localSheetId="0">#REF!</definedName>
    <definedName name="Hyoutou">#REF!</definedName>
    <definedName name="_xlnm.Print_Area" localSheetId="0">昼夜間人口比率市町村!$A$1:$N$53</definedName>
    <definedName name="Rangai0" localSheetId="0">#REF!</definedName>
    <definedName name="Rangai0">#REF!</definedName>
    <definedName name="Title" localSheetId="0">#REF!</definedName>
    <definedName name="Title">#REF!</definedName>
    <definedName name="TitleEnglish" localSheetId="0">#REF!</definedName>
    <definedName name="TitleEnglish">#REF!</definedName>
    <definedName name="さ" localSheetId="0">#REF!</definedName>
    <definedName name="さ">#REF!</definedName>
    <definedName name="市町村２">#REF!</definedName>
    <definedName name="市町村別">#REF!</definedName>
  </definedNames>
  <calcPr calcId="191029"/>
</workbook>
</file>

<file path=xl/calcChain.xml><?xml version="1.0" encoding="utf-8"?>
<calcChain xmlns="http://schemas.openxmlformats.org/spreadsheetml/2006/main">
  <c r="L9" i="35" l="1"/>
  <c r="L10" i="35"/>
  <c r="L11" i="35"/>
  <c r="L12" i="35"/>
  <c r="L13" i="35"/>
  <c r="L14" i="35"/>
  <c r="L15" i="35"/>
  <c r="L16" i="35"/>
  <c r="L17" i="35"/>
  <c r="L18" i="35"/>
  <c r="L19" i="35"/>
  <c r="L20" i="35"/>
  <c r="L21" i="35"/>
  <c r="L22" i="35"/>
  <c r="L23" i="35"/>
  <c r="L24" i="35"/>
  <c r="L25" i="35"/>
  <c r="L26" i="35"/>
  <c r="L27" i="35"/>
  <c r="L28" i="35"/>
  <c r="L29" i="35"/>
  <c r="L30" i="35"/>
  <c r="L31" i="35"/>
  <c r="L32" i="35"/>
  <c r="L33" i="35"/>
  <c r="L34" i="35"/>
  <c r="L35" i="35"/>
  <c r="L36" i="35"/>
  <c r="L37" i="35"/>
  <c r="L38" i="35"/>
  <c r="L39" i="35"/>
  <c r="L40" i="35"/>
  <c r="L41" i="35"/>
  <c r="L42" i="35"/>
  <c r="L43" i="35"/>
  <c r="L44" i="35"/>
  <c r="L45" i="35"/>
  <c r="L46" i="35"/>
  <c r="L47" i="35"/>
  <c r="L48" i="35"/>
  <c r="L49" i="35"/>
  <c r="L50" i="35"/>
  <c r="L8" i="35"/>
  <c r="H7" i="35"/>
  <c r="I9" i="35"/>
  <c r="I10" i="35"/>
  <c r="I11" i="35"/>
  <c r="I12" i="35"/>
  <c r="I13" i="35"/>
  <c r="I14" i="35"/>
  <c r="I15" i="35"/>
  <c r="I16" i="35"/>
  <c r="I17" i="35"/>
  <c r="I18" i="35"/>
  <c r="I19" i="35"/>
  <c r="I20" i="35"/>
  <c r="I21" i="35"/>
  <c r="I22" i="35"/>
  <c r="I23" i="35"/>
  <c r="I24" i="35"/>
  <c r="I25" i="35"/>
  <c r="I26" i="35"/>
  <c r="I27" i="35"/>
  <c r="I28" i="35"/>
  <c r="I29" i="35"/>
  <c r="I30" i="35"/>
  <c r="I31" i="35"/>
  <c r="I32" i="35"/>
  <c r="I33" i="35"/>
  <c r="I34" i="35"/>
  <c r="I35" i="35"/>
  <c r="I36" i="35"/>
  <c r="I37" i="35"/>
  <c r="I38" i="35"/>
  <c r="I39" i="35"/>
  <c r="I40" i="35"/>
  <c r="I41" i="35"/>
  <c r="I42" i="35"/>
  <c r="I43" i="35"/>
  <c r="I44" i="35"/>
  <c r="I45" i="35"/>
  <c r="I46" i="35"/>
  <c r="I47" i="35"/>
  <c r="I48" i="35"/>
  <c r="I49" i="35"/>
  <c r="I50" i="35"/>
  <c r="I8" i="35"/>
  <c r="K8" i="35"/>
  <c r="J38" i="35"/>
  <c r="J39" i="35"/>
  <c r="J40" i="35"/>
  <c r="J41" i="35"/>
  <c r="J42" i="35"/>
  <c r="J43" i="35"/>
  <c r="J44" i="35"/>
  <c r="J45" i="35"/>
  <c r="J46" i="35"/>
  <c r="J47" i="35"/>
  <c r="J48" i="35"/>
  <c r="J49" i="35"/>
  <c r="J50" i="35"/>
  <c r="J23" i="35"/>
  <c r="J24" i="35"/>
  <c r="J25" i="35"/>
  <c r="J26" i="35"/>
  <c r="J27" i="35"/>
  <c r="J28" i="35"/>
  <c r="J29" i="35"/>
  <c r="J30" i="35"/>
  <c r="J31" i="35"/>
  <c r="J32" i="35"/>
  <c r="J33" i="35"/>
  <c r="J34" i="35"/>
  <c r="J35" i="35"/>
  <c r="J36" i="35"/>
  <c r="J37" i="35"/>
  <c r="J19" i="35"/>
  <c r="J20" i="35"/>
  <c r="J21" i="35"/>
  <c r="J22" i="35"/>
  <c r="J18" i="35"/>
  <c r="J14" i="35"/>
  <c r="J15" i="35"/>
  <c r="J16" i="35"/>
  <c r="J17" i="35"/>
  <c r="J13" i="35"/>
  <c r="J9" i="35"/>
  <c r="J10" i="35"/>
  <c r="J11" i="35"/>
  <c r="J12" i="35"/>
  <c r="J8" i="35"/>
  <c r="J7" i="35"/>
  <c r="H14" i="35"/>
  <c r="H15" i="35"/>
  <c r="H16" i="35"/>
  <c r="H17" i="35"/>
  <c r="H18" i="35"/>
  <c r="H19" i="35"/>
  <c r="H20" i="35"/>
  <c r="H21" i="35"/>
  <c r="H22" i="35"/>
  <c r="H23" i="35"/>
  <c r="H24" i="35"/>
  <c r="H25" i="35"/>
  <c r="H26" i="35"/>
  <c r="H27" i="35"/>
  <c r="H28" i="35"/>
  <c r="H29" i="35"/>
  <c r="H30" i="35"/>
  <c r="H31" i="35"/>
  <c r="H32" i="35"/>
  <c r="H33" i="35"/>
  <c r="H34" i="35"/>
  <c r="H35" i="35"/>
  <c r="H36" i="35"/>
  <c r="H37" i="35"/>
  <c r="H38" i="35"/>
  <c r="H39" i="35"/>
  <c r="H40" i="35"/>
  <c r="H41" i="35"/>
  <c r="H42" i="35"/>
  <c r="H43" i="35"/>
  <c r="H44" i="35"/>
  <c r="H45" i="35"/>
  <c r="H46" i="35"/>
  <c r="H47" i="35"/>
  <c r="H48" i="35"/>
  <c r="H49" i="35"/>
  <c r="H50" i="35"/>
  <c r="H13" i="35"/>
  <c r="H9" i="35"/>
  <c r="H10" i="35"/>
  <c r="H11" i="35"/>
  <c r="H12" i="35"/>
  <c r="H8" i="35"/>
  <c r="K11" i="35" l="1"/>
  <c r="K10" i="35" l="1"/>
  <c r="K14" i="35"/>
  <c r="K9" i="35"/>
  <c r="K13" i="35"/>
  <c r="K15" i="35"/>
  <c r="K17" i="35"/>
  <c r="K19" i="35"/>
  <c r="K21" i="35"/>
  <c r="K23" i="35"/>
  <c r="K25" i="35"/>
  <c r="K27" i="35"/>
  <c r="K29" i="35"/>
  <c r="K31" i="35"/>
  <c r="K33" i="35"/>
  <c r="K35" i="35"/>
  <c r="K37" i="35"/>
  <c r="K39" i="35"/>
  <c r="K41" i="35"/>
  <c r="K43" i="35"/>
  <c r="K45" i="35"/>
  <c r="K47" i="35"/>
  <c r="K49" i="35"/>
  <c r="K12" i="35"/>
  <c r="K16" i="35"/>
  <c r="K18" i="35"/>
  <c r="K20" i="35"/>
  <c r="K22" i="35"/>
  <c r="K24" i="35"/>
  <c r="K26" i="35"/>
  <c r="K28" i="35"/>
  <c r="K30" i="35"/>
  <c r="K32" i="35"/>
  <c r="K34" i="35"/>
  <c r="K36" i="35"/>
  <c r="K38" i="35"/>
  <c r="K40" i="35"/>
  <c r="K42" i="35"/>
  <c r="K44" i="35"/>
  <c r="K46" i="35"/>
  <c r="K48" i="35"/>
  <c r="K50" i="35"/>
</calcChain>
</file>

<file path=xl/sharedStrings.xml><?xml version="1.0" encoding="utf-8"?>
<sst xmlns="http://schemas.openxmlformats.org/spreadsheetml/2006/main" count="69" uniqueCount="60">
  <si>
    <t>－</t>
  </si>
  <si>
    <t>鹿児島県</t>
    <phoneticPr fontId="2"/>
  </si>
  <si>
    <t>鹿児島市</t>
    <phoneticPr fontId="2"/>
  </si>
  <si>
    <t>鹿屋市</t>
    <phoneticPr fontId="2"/>
  </si>
  <si>
    <t>枕崎市</t>
    <phoneticPr fontId="2"/>
  </si>
  <si>
    <t>阿久根市</t>
    <phoneticPr fontId="2"/>
  </si>
  <si>
    <t>出水市</t>
    <phoneticPr fontId="2"/>
  </si>
  <si>
    <t>指宿市</t>
    <phoneticPr fontId="2"/>
  </si>
  <si>
    <t>西之表市</t>
    <phoneticPr fontId="2"/>
  </si>
  <si>
    <t>垂水市</t>
    <phoneticPr fontId="2"/>
  </si>
  <si>
    <t>薩摩川内市</t>
    <phoneticPr fontId="2"/>
  </si>
  <si>
    <t>日置市</t>
    <phoneticPr fontId="2"/>
  </si>
  <si>
    <t>曽於市</t>
    <phoneticPr fontId="2"/>
  </si>
  <si>
    <t>霧島市</t>
    <phoneticPr fontId="2"/>
  </si>
  <si>
    <t>いちき串木野市</t>
    <phoneticPr fontId="2"/>
  </si>
  <si>
    <t>南さつま市</t>
    <phoneticPr fontId="2"/>
  </si>
  <si>
    <t>志布志市</t>
    <phoneticPr fontId="2"/>
  </si>
  <si>
    <t>奄美市</t>
    <phoneticPr fontId="2"/>
  </si>
  <si>
    <t>南九州市</t>
    <phoneticPr fontId="2"/>
  </si>
  <si>
    <t>伊佐市</t>
    <phoneticPr fontId="2"/>
  </si>
  <si>
    <t>姶良市</t>
    <phoneticPr fontId="2"/>
  </si>
  <si>
    <t>三島村</t>
    <phoneticPr fontId="2"/>
  </si>
  <si>
    <t>十島村</t>
    <phoneticPr fontId="2"/>
  </si>
  <si>
    <t>さつま町</t>
    <phoneticPr fontId="2"/>
  </si>
  <si>
    <t>長島町</t>
    <phoneticPr fontId="2"/>
  </si>
  <si>
    <t>湧水町</t>
    <phoneticPr fontId="2"/>
  </si>
  <si>
    <t>大崎町</t>
    <phoneticPr fontId="2"/>
  </si>
  <si>
    <t>東串良町</t>
    <phoneticPr fontId="2"/>
  </si>
  <si>
    <t>錦江町</t>
    <phoneticPr fontId="2"/>
  </si>
  <si>
    <t>南大隅町</t>
    <phoneticPr fontId="2"/>
  </si>
  <si>
    <t>肝付町</t>
    <phoneticPr fontId="2"/>
  </si>
  <si>
    <t>中種子町</t>
    <phoneticPr fontId="2"/>
  </si>
  <si>
    <t>南種子町</t>
    <phoneticPr fontId="2"/>
  </si>
  <si>
    <t>屋久島町</t>
    <phoneticPr fontId="2"/>
  </si>
  <si>
    <t>大和村</t>
    <phoneticPr fontId="2"/>
  </si>
  <si>
    <t>宇検村</t>
    <phoneticPr fontId="2"/>
  </si>
  <si>
    <t>瀬戸内町</t>
    <phoneticPr fontId="2"/>
  </si>
  <si>
    <t>龍郷町</t>
    <phoneticPr fontId="2"/>
  </si>
  <si>
    <t>喜界町</t>
    <phoneticPr fontId="2"/>
  </si>
  <si>
    <t>徳之島町</t>
    <phoneticPr fontId="2"/>
  </si>
  <si>
    <t>天城町</t>
    <phoneticPr fontId="2"/>
  </si>
  <si>
    <t>伊仙町</t>
    <phoneticPr fontId="2"/>
  </si>
  <si>
    <t>和泊町</t>
    <phoneticPr fontId="2"/>
  </si>
  <si>
    <t>知名町</t>
    <phoneticPr fontId="2"/>
  </si>
  <si>
    <t>与論町</t>
    <phoneticPr fontId="2"/>
  </si>
  <si>
    <t>市町村</t>
    <rPh sb="0" eb="3">
      <t>シチョウソン</t>
    </rPh>
    <phoneticPr fontId="2"/>
  </si>
  <si>
    <t>昼間人口（人）</t>
    <rPh sb="0" eb="1">
      <t>ヒル</t>
    </rPh>
    <rPh sb="1" eb="2">
      <t>カン</t>
    </rPh>
    <rPh sb="2" eb="4">
      <t>ジンコウ</t>
    </rPh>
    <rPh sb="5" eb="6">
      <t>ニン</t>
    </rPh>
    <phoneticPr fontId="2"/>
  </si>
  <si>
    <t>夜間人口（人）</t>
    <rPh sb="0" eb="1">
      <t>ヨル</t>
    </rPh>
    <rPh sb="1" eb="2">
      <t>カン</t>
    </rPh>
    <rPh sb="2" eb="4">
      <t>ジンコウ</t>
    </rPh>
    <rPh sb="5" eb="6">
      <t>ニン</t>
    </rPh>
    <phoneticPr fontId="2"/>
  </si>
  <si>
    <t>昼夜間人口比率</t>
    <rPh sb="0" eb="2">
      <t>チュウヤ</t>
    </rPh>
    <rPh sb="2" eb="3">
      <t>カン</t>
    </rPh>
    <rPh sb="3" eb="5">
      <t>ジンコウ</t>
    </rPh>
    <rPh sb="5" eb="7">
      <t>ヒリツ</t>
    </rPh>
    <phoneticPr fontId="2"/>
  </si>
  <si>
    <t>順位</t>
    <rPh sb="0" eb="2">
      <t>ジュンイ</t>
    </rPh>
    <phoneticPr fontId="2"/>
  </si>
  <si>
    <t>2015年</t>
    <rPh sb="4" eb="5">
      <t>ネン</t>
    </rPh>
    <phoneticPr fontId="2"/>
  </si>
  <si>
    <t>2020年</t>
    <rPh sb="4" eb="5">
      <t>ネン</t>
    </rPh>
    <phoneticPr fontId="2"/>
  </si>
  <si>
    <t>～2020年</t>
    <rPh sb="5" eb="6">
      <t>ネン</t>
    </rPh>
    <phoneticPr fontId="2"/>
  </si>
  <si>
    <t>注) 不詳補完値による。</t>
    <rPh sb="0" eb="1">
      <t>チュウ</t>
    </rPh>
    <rPh sb="3" eb="5">
      <t>フショウ</t>
    </rPh>
    <rPh sb="5" eb="7">
      <t>ホカン</t>
    </rPh>
    <rPh sb="7" eb="8">
      <t>チ</t>
    </rPh>
    <phoneticPr fontId="2"/>
  </si>
  <si>
    <t>（平成27年）</t>
    <rPh sb="1" eb="3">
      <t>ヘイセイ</t>
    </rPh>
    <rPh sb="5" eb="6">
      <t>ネン</t>
    </rPh>
    <phoneticPr fontId="2"/>
  </si>
  <si>
    <t>（令和２年）</t>
    <rPh sb="1" eb="3">
      <t>レイワ</t>
    </rPh>
    <rPh sb="4" eb="5">
      <t>ネン</t>
    </rPh>
    <phoneticPr fontId="2"/>
  </si>
  <si>
    <t>ポイント差</t>
    <rPh sb="4" eb="5">
      <t>サ</t>
    </rPh>
    <phoneticPr fontId="2"/>
  </si>
  <si>
    <t>2015年</t>
    <rPh sb="4" eb="5">
      <t>ネン</t>
    </rPh>
    <phoneticPr fontId="2"/>
  </si>
  <si>
    <t>－</t>
    <phoneticPr fontId="2"/>
  </si>
  <si>
    <r>
      <rPr>
        <b/>
        <sz val="11"/>
        <color theme="1"/>
        <rFont val="ＭＳ Ｐゴシック"/>
        <family val="3"/>
        <charset val="128"/>
        <scheme val="minor"/>
      </rPr>
      <t>表2</t>
    </r>
    <r>
      <rPr>
        <b/>
        <sz val="11"/>
        <color theme="1"/>
        <rFont val="ＭＳ Ｐゴシック"/>
        <family val="2"/>
        <charset val="128"/>
        <scheme val="minor"/>
      </rPr>
      <t>-2</t>
    </r>
    <r>
      <rPr>
        <b/>
        <sz val="11"/>
        <color theme="1"/>
        <rFont val="ＭＳ Ｐゴシック"/>
        <family val="3"/>
        <charset val="128"/>
        <scheme val="minor"/>
      </rPr>
      <t>　昼間人口、夜間人口及び昼夜間人口比率</t>
    </r>
    <r>
      <rPr>
        <sz val="11"/>
        <color theme="1"/>
        <rFont val="ＭＳ Ｐゴシック"/>
        <family val="1"/>
        <charset val="128"/>
      </rPr>
      <t xml:space="preserve"> － 鹿児島県，市町村 （2015年～2020年）</t>
    </r>
    <rPh sb="0" eb="1">
      <t>ヒョウ</t>
    </rPh>
    <rPh sb="5" eb="7">
      <t>チュウカン</t>
    </rPh>
    <rPh sb="7" eb="9">
      <t>ジンコウ</t>
    </rPh>
    <rPh sb="10" eb="12">
      <t>ヤカン</t>
    </rPh>
    <rPh sb="12" eb="14">
      <t>ジンコウ</t>
    </rPh>
    <rPh sb="14" eb="15">
      <t>オヨ</t>
    </rPh>
    <rPh sb="16" eb="18">
      <t>チュウヤ</t>
    </rPh>
    <rPh sb="18" eb="19">
      <t>カン</t>
    </rPh>
    <rPh sb="19" eb="21">
      <t>ジンコウ</t>
    </rPh>
    <rPh sb="21" eb="23">
      <t>ヒリツ</t>
    </rPh>
    <rPh sb="26" eb="30">
      <t>カゴシマケン</t>
    </rPh>
    <rPh sb="31" eb="34">
      <t>シチョウソン</t>
    </rPh>
    <rPh sb="40" eb="41">
      <t>ネン</t>
    </rPh>
    <rPh sb="46" eb="47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</si>
</sst>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0">
    <numFmt numFmtId="177" formatCode="#,##0.0_ "/>
    <numFmt numFmtId="180" formatCode="#,##0.0;[Red]\-#,##0.0"/>
    <numFmt numFmtId="181" formatCode="&quot;人口・労働力&quot;__________0"/>
    <numFmt numFmtId="182" formatCode="0__________&quot;人口・労働力&quot;"/>
    <numFmt numFmtId="183" formatCode="0;&quot;△ &quot;0;\-"/>
    <numFmt numFmtId="184" formatCode="#__###__##0_ "/>
    <numFmt numFmtId="185" formatCode="[$-411]e&quot;  &quot;"/>
    <numFmt numFmtId="186" formatCode="#__###__##0.0;&quot;△ &quot;#__###__##0.0;\-"/>
    <numFmt numFmtId="187" formatCode="#,##0.0"/>
    <numFmt numFmtId="189" formatCode="#,##0.0;\-#,##0.0"/>
  </numFmts>
  <fonts count="22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0"/>
      <name val="標準明朝"/>
      <family val="1"/>
      <charset val="128"/>
    </font>
    <font>
      <sz val="9"/>
      <name val="ＭＳ 明朝"/>
      <family val="1"/>
      <charset val="128"/>
    </font>
    <font>
      <b/>
      <sz val="11"/>
      <color theme="1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20"/>
      <name val="ＭＳ Ｐゴシック"/>
      <family val="3"/>
      <charset val="128"/>
    </font>
    <font>
      <sz val="11"/>
      <name val="ＭＳ Ｐ明朝"/>
      <family val="1"/>
      <charset val="128"/>
    </font>
    <font>
      <b/>
      <sz val="10"/>
      <color indexed="10"/>
      <name val="Arial Narrow"/>
      <family val="2"/>
    </font>
    <font>
      <sz val="9"/>
      <name val="Arial Narrow"/>
      <family val="2"/>
    </font>
    <font>
      <b/>
      <sz val="11"/>
      <color indexed="10"/>
      <name val="ＭＳ Ｐゴシック"/>
      <family val="3"/>
      <charset val="128"/>
    </font>
    <font>
      <sz val="10"/>
      <name val="Arial Narrow"/>
      <family val="2"/>
    </font>
    <font>
      <sz val="11"/>
      <color theme="1"/>
      <name val="ＭＳ Ｐゴシック"/>
      <family val="2"/>
      <scheme val="minor"/>
    </font>
    <font>
      <sz val="10"/>
      <color theme="1"/>
      <name val="ＭＳ 明朝"/>
      <family val="1"/>
      <charset val="128"/>
    </font>
    <font>
      <sz val="11"/>
      <color theme="1"/>
      <name val="ＭＳ Ｐゴシック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0"/>
      <name val="ＭＳ ゴシック"/>
      <family val="2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42"/>
        <bgColor indexed="42"/>
      </patternFill>
    </fill>
    <fill>
      <patternFill patternType="solid">
        <fgColor indexed="41"/>
        <bgColor indexed="41"/>
      </patternFill>
    </fill>
    <fill>
      <patternFill patternType="solid">
        <fgColor rgb="FFA5A5A5"/>
      </patternFill>
    </fill>
  </fills>
  <borders count="19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0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  <xf numFmtId="0" fontId="8" fillId="0" borderId="0"/>
    <xf numFmtId="38" fontId="4" fillId="0" borderId="0" applyFont="0" applyFill="0" applyBorder="0" applyAlignment="0" applyProtection="0"/>
    <xf numFmtId="0" fontId="11" fillId="0" borderId="0">
      <alignment horizontal="center" vertical="center"/>
    </xf>
    <xf numFmtId="181" fontId="12" fillId="0" borderId="0">
      <alignment horizontal="right" vertical="top"/>
    </xf>
    <xf numFmtId="182" fontId="12" fillId="0" borderId="0">
      <alignment horizontal="left" vertical="top"/>
    </xf>
    <xf numFmtId="0" fontId="12" fillId="2" borderId="16" applyNumberFormat="0" applyFont="0" applyBorder="0" applyAlignment="0">
      <protection locked="0"/>
    </xf>
    <xf numFmtId="183" fontId="13" fillId="0" borderId="0" applyNumberFormat="0" applyFill="0" applyBorder="0" applyAlignment="0" applyProtection="0">
      <alignment horizontal="right"/>
    </xf>
    <xf numFmtId="184" fontId="14" fillId="3" borderId="17" applyNumberFormat="0" applyFont="0" applyBorder="0" applyAlignment="0">
      <alignment horizontal="right" vertical="center"/>
      <protection locked="0"/>
    </xf>
    <xf numFmtId="185" fontId="15" fillId="0" borderId="15" applyNumberFormat="0" applyFill="0" applyBorder="0" applyAlignment="0" applyProtection="0">
      <alignment horizontal="right"/>
    </xf>
    <xf numFmtId="186" fontId="16" fillId="0" borderId="0" applyFill="0" applyBorder="0" applyProtection="0">
      <alignment horizontal="right"/>
    </xf>
    <xf numFmtId="183" fontId="16" fillId="0" borderId="0" applyFill="0" applyBorder="0" applyProtection="0">
      <alignment horizontal="right"/>
    </xf>
    <xf numFmtId="0" fontId="7" fillId="0" borderId="0"/>
    <xf numFmtId="0" fontId="4" fillId="0" borderId="0"/>
    <xf numFmtId="0" fontId="4" fillId="0" borderId="0">
      <alignment vertical="center"/>
    </xf>
    <xf numFmtId="0" fontId="10" fillId="0" borderId="0"/>
    <xf numFmtId="0" fontId="4" fillId="0" borderId="0"/>
    <xf numFmtId="0" fontId="17" fillId="0" borderId="0"/>
    <xf numFmtId="0" fontId="21" fillId="4" borderId="18" applyNumberFormat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7" xfId="0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6" fillId="0" borderId="0" xfId="0" applyFont="1" applyBorder="1">
      <alignment vertical="center"/>
    </xf>
    <xf numFmtId="38" fontId="1" fillId="0" borderId="11" xfId="1" applyFont="1" applyBorder="1" applyAlignment="1"/>
    <xf numFmtId="0" fontId="0" fillId="0" borderId="0" xfId="0" applyAlignment="1"/>
    <xf numFmtId="0" fontId="1" fillId="0" borderId="0" xfId="0" applyFont="1" applyAlignment="1">
      <alignment horizontal="distributed" vertical="center"/>
    </xf>
    <xf numFmtId="0" fontId="1" fillId="0" borderId="0" xfId="0" applyFont="1" applyAlignment="1">
      <alignment horizontal="distributed"/>
    </xf>
    <xf numFmtId="0" fontId="1" fillId="0" borderId="7" xfId="0" applyFont="1" applyBorder="1" applyAlignment="1">
      <alignment horizontal="distributed" vertical="top"/>
    </xf>
    <xf numFmtId="38" fontId="1" fillId="0" borderId="8" xfId="1" applyFont="1" applyBorder="1" applyAlignment="1">
      <alignment vertical="top"/>
    </xf>
    <xf numFmtId="0" fontId="0" fillId="0" borderId="0" xfId="0" applyBorder="1" applyAlignment="1"/>
    <xf numFmtId="0" fontId="0" fillId="0" borderId="7" xfId="0" applyBorder="1" applyAlignment="1"/>
    <xf numFmtId="177" fontId="1" fillId="0" borderId="1" xfId="1" applyNumberFormat="1" applyFont="1" applyBorder="1" applyAlignment="1">
      <alignment vertical="center"/>
    </xf>
    <xf numFmtId="177" fontId="1" fillId="0" borderId="0" xfId="1" applyNumberFormat="1" applyFont="1" applyBorder="1" applyAlignment="1"/>
    <xf numFmtId="177" fontId="1" fillId="0" borderId="7" xfId="1" applyNumberFormat="1" applyFont="1" applyBorder="1" applyAlignment="1">
      <alignment vertical="top"/>
    </xf>
    <xf numFmtId="38" fontId="1" fillId="0" borderId="11" xfId="1" applyFont="1" applyBorder="1" applyAlignment="1">
      <alignment vertical="center"/>
    </xf>
    <xf numFmtId="180" fontId="1" fillId="0" borderId="11" xfId="1" applyNumberFormat="1" applyFont="1" applyBorder="1" applyAlignment="1">
      <alignment vertical="center"/>
    </xf>
    <xf numFmtId="180" fontId="1" fillId="0" borderId="11" xfId="1" applyNumberFormat="1" applyFont="1" applyBorder="1" applyAlignment="1"/>
    <xf numFmtId="180" fontId="1" fillId="0" borderId="10" xfId="1" applyNumberFormat="1" applyFont="1" applyBorder="1" applyAlignment="1">
      <alignment vertical="center"/>
    </xf>
    <xf numFmtId="180" fontId="1" fillId="0" borderId="10" xfId="1" applyNumberFormat="1" applyFont="1" applyBorder="1" applyAlignment="1"/>
    <xf numFmtId="0" fontId="1" fillId="0" borderId="1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/>
    </xf>
    <xf numFmtId="180" fontId="1" fillId="0" borderId="2" xfId="1" applyNumberFormat="1" applyFont="1" applyBorder="1" applyAlignment="1">
      <alignment vertical="center"/>
    </xf>
    <xf numFmtId="0" fontId="1" fillId="0" borderId="7" xfId="0" applyFont="1" applyFill="1" applyBorder="1" applyAlignment="1">
      <alignment vertical="center" wrapText="1"/>
    </xf>
    <xf numFmtId="180" fontId="1" fillId="0" borderId="2" xfId="1" applyNumberFormat="1" applyFont="1" applyBorder="1" applyAlignment="1">
      <alignment horizontal="center" vertical="center"/>
    </xf>
    <xf numFmtId="38" fontId="1" fillId="0" borderId="10" xfId="1" applyNumberFormat="1" applyFont="1" applyBorder="1" applyAlignment="1"/>
    <xf numFmtId="38" fontId="1" fillId="0" borderId="6" xfId="1" applyNumberFormat="1" applyFont="1" applyBorder="1" applyAlignment="1">
      <alignment vertical="top"/>
    </xf>
    <xf numFmtId="0" fontId="1" fillId="0" borderId="0" xfId="0" applyFont="1" applyFill="1" applyBorder="1" applyAlignment="1">
      <alignment horizontal="left" vertical="center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80" fontId="1" fillId="0" borderId="8" xfId="1" applyNumberFormat="1" applyFont="1" applyBorder="1" applyAlignment="1">
      <alignment vertical="center"/>
    </xf>
    <xf numFmtId="0" fontId="20" fillId="0" borderId="6" xfId="0" applyFont="1" applyBorder="1" applyAlignment="1">
      <alignment horizontal="center" vertical="center"/>
    </xf>
    <xf numFmtId="0" fontId="20" fillId="0" borderId="8" xfId="0" applyFont="1" applyBorder="1" applyAlignment="1">
      <alignment vertical="center"/>
    </xf>
    <xf numFmtId="0" fontId="1" fillId="0" borderId="12" xfId="0" applyFont="1" applyBorder="1" applyAlignment="1">
      <alignment horizontal="center" vertical="center"/>
    </xf>
    <xf numFmtId="0" fontId="1" fillId="0" borderId="6" xfId="0" applyFont="1" applyFill="1" applyBorder="1" applyAlignment="1">
      <alignment vertical="center"/>
    </xf>
    <xf numFmtId="180" fontId="1" fillId="0" borderId="1" xfId="1" applyNumberFormat="1" applyFont="1" applyBorder="1" applyAlignment="1"/>
    <xf numFmtId="38" fontId="1" fillId="0" borderId="8" xfId="1" applyNumberFormat="1" applyFont="1" applyBorder="1" applyAlignment="1">
      <alignment vertical="center"/>
    </xf>
    <xf numFmtId="187" fontId="10" fillId="0" borderId="10" xfId="1" applyNumberFormat="1" applyFont="1" applyBorder="1" applyAlignment="1"/>
    <xf numFmtId="187" fontId="10" fillId="0" borderId="6" xfId="1" applyNumberFormat="1" applyFont="1" applyBorder="1" applyAlignment="1"/>
    <xf numFmtId="0" fontId="18" fillId="0" borderId="2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top"/>
    </xf>
    <xf numFmtId="0" fontId="8" fillId="0" borderId="0" xfId="2"/>
    <xf numFmtId="0" fontId="0" fillId="0" borderId="0" xfId="0" applyProtection="1">
      <alignment vertical="center"/>
    </xf>
    <xf numFmtId="189" fontId="10" fillId="0" borderId="10" xfId="1" applyNumberFormat="1" applyFont="1" applyBorder="1" applyAlignment="1"/>
    <xf numFmtId="0" fontId="1" fillId="0" borderId="3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" fillId="0" borderId="14" xfId="0" applyFont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9" xfId="0" applyFont="1" applyFill="1" applyBorder="1" applyAlignment="1">
      <alignment horizontal="center" vertical="center" wrapText="1"/>
    </xf>
  </cellXfs>
  <cellStyles count="20">
    <cellStyle name="S-タイトル" xfId="4" xr:uid="{00000000-0005-0000-0000-000000000000}"/>
    <cellStyle name="S-ヘッダー奇数" xfId="5" xr:uid="{00000000-0005-0000-0000-000001000000}"/>
    <cellStyle name="S-ヘッダー偶数" xfId="6" xr:uid="{00000000-0005-0000-0000-000002000000}"/>
    <cellStyle name="S-消さない入力枠" xfId="7" xr:uid="{00000000-0005-0000-0000-000003000000}"/>
    <cellStyle name="S-数字強調" xfId="8" xr:uid="{00000000-0005-0000-0000-000004000000}"/>
    <cellStyle name="S-入力枠" xfId="9" xr:uid="{00000000-0005-0000-0000-000005000000}"/>
    <cellStyle name="S-文字強調" xfId="10" xr:uid="{00000000-0005-0000-0000-000006000000}"/>
    <cellStyle name="チェック セル" xfId="19" builtinId="23" hidden="1"/>
    <cellStyle name="桁区切り" xfId="1" builtinId="6"/>
    <cellStyle name="桁区切り [0.0]" xfId="11" xr:uid="{00000000-0005-0000-0000-000008000000}"/>
    <cellStyle name="桁区切り 2" xfId="3" xr:uid="{00000000-0005-0000-0000-000009000000}"/>
    <cellStyle name="桁区切りなし" xfId="12" xr:uid="{00000000-0005-0000-0000-00000A000000}"/>
    <cellStyle name="標準" xfId="0" builtinId="0"/>
    <cellStyle name="標準 2" xfId="2" xr:uid="{00000000-0005-0000-0000-00000C000000}"/>
    <cellStyle name="標準 3" xfId="13" xr:uid="{00000000-0005-0000-0000-00000D000000}"/>
    <cellStyle name="標準 3 2" xfId="14" xr:uid="{00000000-0005-0000-0000-00000E000000}"/>
    <cellStyle name="標準 4" xfId="15" xr:uid="{00000000-0005-0000-0000-00000F000000}"/>
    <cellStyle name="標準 5" xfId="16" xr:uid="{00000000-0005-0000-0000-000010000000}"/>
    <cellStyle name="標準 6" xfId="17" xr:uid="{00000000-0005-0000-0000-000011000000}"/>
    <cellStyle name="標準 7" xfId="18" xr:uid="{00000000-0005-0000-0000-00001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2:T55"/>
  <sheetViews>
    <sheetView showGridLines="0" tabSelected="1" view="pageBreakPreview" zoomScaleNormal="100" zoomScaleSheetLayoutView="100" workbookViewId="0">
      <selection activeCell="L20" sqref="L20"/>
    </sheetView>
  </sheetViews>
  <sheetFormatPr defaultRowHeight="13.5" x14ac:dyDescent="0.15"/>
  <cols>
    <col min="1" max="1" width="9" customWidth="1"/>
    <col min="2" max="2" width="1.625" customWidth="1"/>
    <col min="3" max="3" width="14.625" customWidth="1"/>
    <col min="4" max="5" width="10.875" customWidth="1"/>
    <col min="6" max="7" width="11.25" customWidth="1"/>
    <col min="8" max="8" width="9.375" customWidth="1"/>
    <col min="9" max="9" width="5.25" customWidth="1"/>
    <col min="10" max="10" width="9.25" customWidth="1"/>
    <col min="11" max="11" width="5.125" customWidth="1"/>
    <col min="12" max="12" width="9.625" customWidth="1"/>
    <col min="13" max="13" width="1.25" customWidth="1"/>
  </cols>
  <sheetData>
    <row r="2" spans="2:20" x14ac:dyDescent="0.15">
      <c r="C2" s="5" t="s">
        <v>59</v>
      </c>
    </row>
    <row r="3" spans="2:20" ht="14.25" thickBot="1" x14ac:dyDescent="0.2"/>
    <row r="4" spans="2:20" ht="20.25" customHeight="1" thickBot="1" x14ac:dyDescent="0.2">
      <c r="B4" s="3"/>
      <c r="C4" s="50" t="s">
        <v>45</v>
      </c>
      <c r="D4" s="55" t="s">
        <v>46</v>
      </c>
      <c r="E4" s="54"/>
      <c r="F4" s="55" t="s">
        <v>47</v>
      </c>
      <c r="G4" s="54"/>
      <c r="H4" s="55" t="s">
        <v>48</v>
      </c>
      <c r="I4" s="53"/>
      <c r="J4" s="53"/>
      <c r="K4" s="53"/>
      <c r="L4" s="45" t="s">
        <v>56</v>
      </c>
      <c r="M4" s="22"/>
      <c r="T4" s="47"/>
    </row>
    <row r="5" spans="2:20" ht="20.25" customHeight="1" thickBot="1" x14ac:dyDescent="0.2">
      <c r="B5" s="4"/>
      <c r="C5" s="51"/>
      <c r="D5" s="31" t="s">
        <v>50</v>
      </c>
      <c r="E5" s="30" t="s">
        <v>51</v>
      </c>
      <c r="F5" s="31" t="s">
        <v>50</v>
      </c>
      <c r="G5" s="30" t="s">
        <v>51</v>
      </c>
      <c r="H5" s="31" t="s">
        <v>50</v>
      </c>
      <c r="I5" s="39"/>
      <c r="J5" s="32" t="s">
        <v>51</v>
      </c>
      <c r="K5" s="34"/>
      <c r="L5" s="35" t="s">
        <v>57</v>
      </c>
      <c r="M5" s="33"/>
      <c r="Q5" s="48"/>
    </row>
    <row r="6" spans="2:20" ht="22.5" customHeight="1" thickBot="1" x14ac:dyDescent="0.2">
      <c r="B6" s="2"/>
      <c r="C6" s="52"/>
      <c r="D6" s="37" t="s">
        <v>54</v>
      </c>
      <c r="E6" s="38" t="s">
        <v>55</v>
      </c>
      <c r="F6" s="37" t="s">
        <v>54</v>
      </c>
      <c r="G6" s="38" t="s">
        <v>55</v>
      </c>
      <c r="H6" s="37" t="s">
        <v>54</v>
      </c>
      <c r="I6" s="23" t="s">
        <v>49</v>
      </c>
      <c r="J6" s="38" t="s">
        <v>55</v>
      </c>
      <c r="K6" s="23" t="s">
        <v>49</v>
      </c>
      <c r="L6" s="40" t="s">
        <v>52</v>
      </c>
      <c r="M6" s="25"/>
    </row>
    <row r="7" spans="2:20" s="7" customFormat="1" ht="36" customHeight="1" x14ac:dyDescent="0.15">
      <c r="C7" s="8" t="s">
        <v>1</v>
      </c>
      <c r="D7" s="17">
        <v>1646565</v>
      </c>
      <c r="E7" s="17">
        <v>1586860</v>
      </c>
      <c r="F7" s="17">
        <v>1648177</v>
      </c>
      <c r="G7" s="17">
        <v>1588256</v>
      </c>
      <c r="H7" s="18">
        <f>((D7/F7)*100)</f>
        <v>99.902194970564452</v>
      </c>
      <c r="I7" s="20"/>
      <c r="J7" s="24">
        <f>(E7/G7)*100</f>
        <v>99.912104849596034</v>
      </c>
      <c r="K7" s="26" t="s">
        <v>0</v>
      </c>
      <c r="L7" s="26" t="s">
        <v>58</v>
      </c>
      <c r="M7" s="14"/>
      <c r="N7" s="12"/>
    </row>
    <row r="8" spans="2:20" s="7" customFormat="1" ht="13.5" customHeight="1" x14ac:dyDescent="0.15">
      <c r="C8" s="9" t="s">
        <v>2</v>
      </c>
      <c r="D8" s="6">
        <v>607200</v>
      </c>
      <c r="E8" s="6">
        <v>598002</v>
      </c>
      <c r="F8" s="6">
        <v>599814</v>
      </c>
      <c r="G8" s="6">
        <v>593128</v>
      </c>
      <c r="H8" s="19">
        <f>(D8/F8)*100</f>
        <v>101.23138172833579</v>
      </c>
      <c r="I8" s="27">
        <f>RANK(H8,$H$8:$H$50)</f>
        <v>9</v>
      </c>
      <c r="J8" s="21">
        <f>(E8/G8)*100</f>
        <v>100.82174505334432</v>
      </c>
      <c r="K8" s="27">
        <f>RANK(J8,$J$8:$J$50)</f>
        <v>12</v>
      </c>
      <c r="L8" s="43">
        <f>J8-H8</f>
        <v>-0.40963667499147505</v>
      </c>
      <c r="M8" s="15"/>
      <c r="N8" s="12"/>
      <c r="O8"/>
    </row>
    <row r="9" spans="2:20" s="7" customFormat="1" ht="13.5" customHeight="1" x14ac:dyDescent="0.15">
      <c r="C9" s="9" t="s">
        <v>3</v>
      </c>
      <c r="D9" s="6">
        <v>104314</v>
      </c>
      <c r="E9" s="6">
        <v>101024</v>
      </c>
      <c r="F9" s="6">
        <v>103608</v>
      </c>
      <c r="G9" s="6">
        <v>101096</v>
      </c>
      <c r="H9" s="19">
        <f t="shared" ref="H9:H50" si="0">(D9/F9)*100</f>
        <v>100.68141456258203</v>
      </c>
      <c r="I9" s="27">
        <f t="shared" ref="I9:I50" si="1">RANK(H9,$H$8:$H$50)</f>
        <v>13</v>
      </c>
      <c r="J9" s="21">
        <f t="shared" ref="J9:J50" si="2">(E9/G9)*100</f>
        <v>99.928780565007514</v>
      </c>
      <c r="K9" s="27">
        <f t="shared" ref="K9:K50" si="3">RANK(J9,$J$8:$J$50)</f>
        <v>22</v>
      </c>
      <c r="L9" s="43">
        <f t="shared" ref="L9:L50" si="4">J9-H9</f>
        <v>-0.75263399757452021</v>
      </c>
      <c r="M9" s="15"/>
      <c r="N9" s="12"/>
    </row>
    <row r="10" spans="2:20" s="7" customFormat="1" ht="13.5" customHeight="1" x14ac:dyDescent="0.15">
      <c r="C10" s="9" t="s">
        <v>4</v>
      </c>
      <c r="D10" s="6">
        <v>21755</v>
      </c>
      <c r="E10" s="6">
        <v>19888</v>
      </c>
      <c r="F10" s="6">
        <v>22046</v>
      </c>
      <c r="G10" s="6">
        <v>20033</v>
      </c>
      <c r="H10" s="19">
        <f t="shared" si="0"/>
        <v>98.680032658985766</v>
      </c>
      <c r="I10" s="27">
        <f t="shared" si="1"/>
        <v>29</v>
      </c>
      <c r="J10" s="21">
        <f t="shared" si="2"/>
        <v>99.276194279438926</v>
      </c>
      <c r="K10" s="27">
        <f t="shared" si="3"/>
        <v>28</v>
      </c>
      <c r="L10" s="43">
        <f t="shared" si="4"/>
        <v>0.59616162045315946</v>
      </c>
      <c r="M10" s="15"/>
      <c r="N10" s="12"/>
    </row>
    <row r="11" spans="2:20" s="7" customFormat="1" ht="13.5" customHeight="1" x14ac:dyDescent="0.15">
      <c r="C11" s="9" t="s">
        <v>5</v>
      </c>
      <c r="D11" s="6">
        <v>21314</v>
      </c>
      <c r="E11" s="6">
        <v>19399</v>
      </c>
      <c r="F11" s="6">
        <v>21198</v>
      </c>
      <c r="G11" s="6">
        <v>19270</v>
      </c>
      <c r="H11" s="19">
        <f t="shared" si="0"/>
        <v>100.54722143598454</v>
      </c>
      <c r="I11" s="27">
        <f t="shared" si="1"/>
        <v>16</v>
      </c>
      <c r="J11" s="21">
        <f t="shared" si="2"/>
        <v>100.66943435391799</v>
      </c>
      <c r="K11" s="27">
        <f>RANK(J11,$J$8:$J$50)</f>
        <v>13</v>
      </c>
      <c r="L11" s="43">
        <f t="shared" si="4"/>
        <v>0.12221291793345301</v>
      </c>
      <c r="M11" s="15"/>
      <c r="N11" s="12"/>
    </row>
    <row r="12" spans="2:20" s="7" customFormat="1" ht="13.5" customHeight="1" x14ac:dyDescent="0.15">
      <c r="C12" s="9" t="s">
        <v>6</v>
      </c>
      <c r="D12" s="6">
        <v>53339</v>
      </c>
      <c r="E12" s="6">
        <v>51631</v>
      </c>
      <c r="F12" s="6">
        <v>53758</v>
      </c>
      <c r="G12" s="6">
        <v>51994</v>
      </c>
      <c r="H12" s="19">
        <f t="shared" si="0"/>
        <v>99.22058112280962</v>
      </c>
      <c r="I12" s="27">
        <f t="shared" si="1"/>
        <v>26</v>
      </c>
      <c r="J12" s="21">
        <f t="shared" si="2"/>
        <v>99.301842520290805</v>
      </c>
      <c r="K12" s="27">
        <f t="shared" si="3"/>
        <v>26</v>
      </c>
      <c r="L12" s="43">
        <f t="shared" si="4"/>
        <v>8.1261397481185327E-2</v>
      </c>
      <c r="M12" s="15"/>
      <c r="N12" s="12"/>
    </row>
    <row r="13" spans="2:20" s="7" customFormat="1" ht="24.95" customHeight="1" x14ac:dyDescent="0.15">
      <c r="C13" s="9" t="s">
        <v>7</v>
      </c>
      <c r="D13" s="6">
        <v>41699</v>
      </c>
      <c r="E13" s="6">
        <v>38969</v>
      </c>
      <c r="F13" s="6">
        <v>41831</v>
      </c>
      <c r="G13" s="6">
        <v>39011</v>
      </c>
      <c r="H13" s="19">
        <f t="shared" si="0"/>
        <v>99.684444550692078</v>
      </c>
      <c r="I13" s="27">
        <f t="shared" si="1"/>
        <v>23</v>
      </c>
      <c r="J13" s="21">
        <f t="shared" si="2"/>
        <v>99.892338058496321</v>
      </c>
      <c r="K13" s="27">
        <f t="shared" si="3"/>
        <v>23</v>
      </c>
      <c r="L13" s="43">
        <f t="shared" si="4"/>
        <v>0.20789350780424343</v>
      </c>
      <c r="M13" s="15"/>
      <c r="N13" s="12"/>
    </row>
    <row r="14" spans="2:20" s="7" customFormat="1" ht="13.5" customHeight="1" x14ac:dyDescent="0.15">
      <c r="C14" s="9" t="s">
        <v>8</v>
      </c>
      <c r="D14" s="6">
        <v>15861</v>
      </c>
      <c r="E14" s="6">
        <v>14596</v>
      </c>
      <c r="F14" s="6">
        <v>15967</v>
      </c>
      <c r="G14" s="6">
        <v>14708</v>
      </c>
      <c r="H14" s="19">
        <f t="shared" si="0"/>
        <v>99.336130769712526</v>
      </c>
      <c r="I14" s="27">
        <f t="shared" si="1"/>
        <v>25</v>
      </c>
      <c r="J14" s="21">
        <f t="shared" si="2"/>
        <v>99.238509654609743</v>
      </c>
      <c r="K14" s="27">
        <f t="shared" si="3"/>
        <v>29</v>
      </c>
      <c r="L14" s="43">
        <f t="shared" si="4"/>
        <v>-9.7621115102782596E-2</v>
      </c>
      <c r="M14" s="15"/>
      <c r="N14" s="12"/>
    </row>
    <row r="15" spans="2:20" s="7" customFormat="1" ht="13.5" customHeight="1" x14ac:dyDescent="0.15">
      <c r="C15" s="9" t="s">
        <v>9</v>
      </c>
      <c r="D15" s="6">
        <v>15140</v>
      </c>
      <c r="E15" s="6">
        <v>13587</v>
      </c>
      <c r="F15" s="6">
        <v>15520</v>
      </c>
      <c r="G15" s="6">
        <v>13819</v>
      </c>
      <c r="H15" s="19">
        <f t="shared" si="0"/>
        <v>97.551546391752581</v>
      </c>
      <c r="I15" s="27">
        <f t="shared" si="1"/>
        <v>33</v>
      </c>
      <c r="J15" s="21">
        <f t="shared" si="2"/>
        <v>98.321152037050439</v>
      </c>
      <c r="K15" s="27">
        <f t="shared" si="3"/>
        <v>32</v>
      </c>
      <c r="L15" s="43">
        <f t="shared" si="4"/>
        <v>0.76960564529785813</v>
      </c>
      <c r="M15" s="15"/>
      <c r="N15" s="12"/>
    </row>
    <row r="16" spans="2:20" s="7" customFormat="1" ht="13.5" customHeight="1" x14ac:dyDescent="0.15">
      <c r="C16" s="9" t="s">
        <v>10</v>
      </c>
      <c r="D16" s="6">
        <v>97133</v>
      </c>
      <c r="E16" s="6">
        <v>93916</v>
      </c>
      <c r="F16" s="6">
        <v>96076</v>
      </c>
      <c r="G16" s="6">
        <v>92403</v>
      </c>
      <c r="H16" s="19">
        <f t="shared" si="0"/>
        <v>101.10017069819726</v>
      </c>
      <c r="I16" s="27">
        <f t="shared" si="1"/>
        <v>12</v>
      </c>
      <c r="J16" s="21">
        <f t="shared" si="2"/>
        <v>101.63739272534443</v>
      </c>
      <c r="K16" s="27">
        <f t="shared" si="3"/>
        <v>8</v>
      </c>
      <c r="L16" s="43">
        <f t="shared" si="4"/>
        <v>0.53722202714716616</v>
      </c>
      <c r="M16" s="15"/>
      <c r="N16" s="12"/>
    </row>
    <row r="17" spans="3:14" s="7" customFormat="1" ht="13.5" customHeight="1" x14ac:dyDescent="0.15">
      <c r="C17" s="9" t="s">
        <v>11</v>
      </c>
      <c r="D17" s="6">
        <v>46855</v>
      </c>
      <c r="E17" s="6">
        <v>45341</v>
      </c>
      <c r="F17" s="6">
        <v>49249</v>
      </c>
      <c r="G17" s="6">
        <v>47153</v>
      </c>
      <c r="H17" s="19">
        <f t="shared" si="0"/>
        <v>95.138987593656722</v>
      </c>
      <c r="I17" s="27">
        <f t="shared" si="1"/>
        <v>39</v>
      </c>
      <c r="J17" s="21">
        <f t="shared" si="2"/>
        <v>96.157190422666645</v>
      </c>
      <c r="K17" s="27">
        <f t="shared" si="3"/>
        <v>38</v>
      </c>
      <c r="L17" s="43">
        <f t="shared" si="4"/>
        <v>1.0182028290099225</v>
      </c>
      <c r="M17" s="15"/>
      <c r="N17" s="12"/>
    </row>
    <row r="18" spans="3:14" s="7" customFormat="1" ht="24.95" customHeight="1" x14ac:dyDescent="0.15">
      <c r="C18" s="9" t="s">
        <v>12</v>
      </c>
      <c r="D18" s="6">
        <v>34905</v>
      </c>
      <c r="E18" s="6">
        <v>32480</v>
      </c>
      <c r="F18" s="6">
        <v>36557</v>
      </c>
      <c r="G18" s="6">
        <v>33310</v>
      </c>
      <c r="H18" s="19">
        <f t="shared" si="0"/>
        <v>95.481029624969224</v>
      </c>
      <c r="I18" s="27">
        <f t="shared" si="1"/>
        <v>38</v>
      </c>
      <c r="J18" s="21">
        <f t="shared" si="2"/>
        <v>97.508255779045328</v>
      </c>
      <c r="K18" s="27">
        <f t="shared" si="3"/>
        <v>34</v>
      </c>
      <c r="L18" s="43">
        <f t="shared" si="4"/>
        <v>2.0272261540761036</v>
      </c>
      <c r="M18" s="15"/>
      <c r="N18" s="46"/>
    </row>
    <row r="19" spans="3:14" s="7" customFormat="1" ht="13.5" customHeight="1" x14ac:dyDescent="0.15">
      <c r="C19" s="9" t="s">
        <v>13</v>
      </c>
      <c r="D19" s="6">
        <v>126086</v>
      </c>
      <c r="E19" s="6">
        <v>123455</v>
      </c>
      <c r="F19" s="6">
        <v>125857</v>
      </c>
      <c r="G19" s="6">
        <v>123135</v>
      </c>
      <c r="H19" s="19">
        <f t="shared" si="0"/>
        <v>100.1819525334308</v>
      </c>
      <c r="I19" s="27">
        <f t="shared" si="1"/>
        <v>20</v>
      </c>
      <c r="J19" s="21">
        <f t="shared" si="2"/>
        <v>100.25987737036586</v>
      </c>
      <c r="K19" s="27">
        <f t="shared" si="3"/>
        <v>17</v>
      </c>
      <c r="L19" s="43">
        <f t="shared" si="4"/>
        <v>7.7924836935054032E-2</v>
      </c>
      <c r="M19" s="15"/>
      <c r="N19" s="12"/>
    </row>
    <row r="20" spans="3:14" s="7" customFormat="1" ht="13.5" customHeight="1" x14ac:dyDescent="0.15">
      <c r="C20" s="9" t="s">
        <v>14</v>
      </c>
      <c r="D20" s="6">
        <v>29162</v>
      </c>
      <c r="E20" s="6">
        <v>27376</v>
      </c>
      <c r="F20" s="6">
        <v>29282</v>
      </c>
      <c r="G20" s="6">
        <v>27490</v>
      </c>
      <c r="H20" s="19">
        <f t="shared" si="0"/>
        <v>99.59019192678096</v>
      </c>
      <c r="I20" s="27">
        <f t="shared" si="1"/>
        <v>24</v>
      </c>
      <c r="J20" s="21">
        <f t="shared" si="2"/>
        <v>99.585303746817019</v>
      </c>
      <c r="K20" s="27">
        <f t="shared" si="3"/>
        <v>24</v>
      </c>
      <c r="L20" s="49">
        <f t="shared" si="4"/>
        <v>-4.8881799639417522E-3</v>
      </c>
      <c r="M20" s="15"/>
      <c r="N20" s="12"/>
    </row>
    <row r="21" spans="3:14" s="7" customFormat="1" ht="13.5" customHeight="1" x14ac:dyDescent="0.15">
      <c r="C21" s="9" t="s">
        <v>15</v>
      </c>
      <c r="D21" s="6">
        <v>35879</v>
      </c>
      <c r="E21" s="6">
        <v>33579</v>
      </c>
      <c r="F21" s="6">
        <v>35439</v>
      </c>
      <c r="G21" s="6">
        <v>32887</v>
      </c>
      <c r="H21" s="19">
        <f t="shared" si="0"/>
        <v>101.24157002172747</v>
      </c>
      <c r="I21" s="27">
        <f t="shared" si="1"/>
        <v>8</v>
      </c>
      <c r="J21" s="21">
        <f t="shared" si="2"/>
        <v>102.10417490193693</v>
      </c>
      <c r="K21" s="27">
        <f t="shared" si="3"/>
        <v>7</v>
      </c>
      <c r="L21" s="43">
        <f t="shared" si="4"/>
        <v>0.86260488020946013</v>
      </c>
      <c r="M21" s="15"/>
      <c r="N21" s="12"/>
    </row>
    <row r="22" spans="3:14" s="7" customFormat="1" ht="13.5" customHeight="1" x14ac:dyDescent="0.15">
      <c r="C22" s="9" t="s">
        <v>16</v>
      </c>
      <c r="D22" s="6">
        <v>32490</v>
      </c>
      <c r="E22" s="6">
        <v>30636</v>
      </c>
      <c r="F22" s="6">
        <v>31479</v>
      </c>
      <c r="G22" s="6">
        <v>29329</v>
      </c>
      <c r="H22" s="19">
        <f t="shared" si="0"/>
        <v>103.21166491947011</v>
      </c>
      <c r="I22" s="27">
        <f t="shared" si="1"/>
        <v>4</v>
      </c>
      <c r="J22" s="21">
        <f t="shared" si="2"/>
        <v>104.45634014115721</v>
      </c>
      <c r="K22" s="27">
        <f t="shared" si="3"/>
        <v>1</v>
      </c>
      <c r="L22" s="43">
        <f t="shared" si="4"/>
        <v>1.2446752216871033</v>
      </c>
      <c r="M22" s="15"/>
      <c r="N22" s="12"/>
    </row>
    <row r="23" spans="3:14" s="7" customFormat="1" ht="24.95" customHeight="1" x14ac:dyDescent="0.15">
      <c r="C23" s="9" t="s">
        <v>17</v>
      </c>
      <c r="D23" s="6">
        <v>43411</v>
      </c>
      <c r="E23" s="6">
        <v>41572</v>
      </c>
      <c r="F23" s="6">
        <v>43156</v>
      </c>
      <c r="G23" s="6">
        <v>41390</v>
      </c>
      <c r="H23" s="19">
        <f t="shared" si="0"/>
        <v>100.59087959959218</v>
      </c>
      <c r="I23" s="27">
        <f t="shared" si="1"/>
        <v>15</v>
      </c>
      <c r="J23" s="21">
        <f t="shared" si="2"/>
        <v>100.4397197390674</v>
      </c>
      <c r="K23" s="27">
        <f t="shared" si="3"/>
        <v>15</v>
      </c>
      <c r="L23" s="43">
        <f t="shared" si="4"/>
        <v>-0.15115986052478547</v>
      </c>
      <c r="M23" s="15"/>
      <c r="N23" s="12"/>
    </row>
    <row r="24" spans="3:14" s="7" customFormat="1" ht="13.5" customHeight="1" x14ac:dyDescent="0.15">
      <c r="C24" s="9" t="s">
        <v>18</v>
      </c>
      <c r="D24" s="6">
        <v>36760</v>
      </c>
      <c r="E24" s="6">
        <v>33547</v>
      </c>
      <c r="F24" s="6">
        <v>36352</v>
      </c>
      <c r="G24" s="6">
        <v>33080</v>
      </c>
      <c r="H24" s="19">
        <f t="shared" si="0"/>
        <v>101.12235915492957</v>
      </c>
      <c r="I24" s="27">
        <f t="shared" si="1"/>
        <v>11</v>
      </c>
      <c r="J24" s="21">
        <f t="shared" si="2"/>
        <v>101.41172914147521</v>
      </c>
      <c r="K24" s="27">
        <f t="shared" si="3"/>
        <v>9</v>
      </c>
      <c r="L24" s="43">
        <f t="shared" si="4"/>
        <v>0.28936998654563695</v>
      </c>
      <c r="M24" s="15"/>
      <c r="N24" s="12"/>
    </row>
    <row r="25" spans="3:14" s="7" customFormat="1" ht="13.5" customHeight="1" x14ac:dyDescent="0.15">
      <c r="C25" s="9" t="s">
        <v>19</v>
      </c>
      <c r="D25" s="6">
        <v>26550</v>
      </c>
      <c r="E25" s="6">
        <v>24316</v>
      </c>
      <c r="F25" s="6">
        <v>26810</v>
      </c>
      <c r="G25" s="6">
        <v>24453</v>
      </c>
      <c r="H25" s="19">
        <f t="shared" si="0"/>
        <v>99.030212607236095</v>
      </c>
      <c r="I25" s="27">
        <f t="shared" si="1"/>
        <v>27</v>
      </c>
      <c r="J25" s="21">
        <f t="shared" si="2"/>
        <v>99.439741545004694</v>
      </c>
      <c r="K25" s="27">
        <f t="shared" si="3"/>
        <v>25</v>
      </c>
      <c r="L25" s="43">
        <f t="shared" si="4"/>
        <v>0.40952893776859867</v>
      </c>
      <c r="M25" s="15"/>
      <c r="N25" s="12"/>
    </row>
    <row r="26" spans="3:14" s="7" customFormat="1" ht="13.5" customHeight="1" x14ac:dyDescent="0.15">
      <c r="C26" s="9" t="s">
        <v>20</v>
      </c>
      <c r="D26" s="6">
        <v>69165</v>
      </c>
      <c r="E26" s="6">
        <v>70342</v>
      </c>
      <c r="F26" s="6">
        <v>75173</v>
      </c>
      <c r="G26" s="6">
        <v>76348</v>
      </c>
      <c r="H26" s="19">
        <f t="shared" si="0"/>
        <v>92.007768746757478</v>
      </c>
      <c r="I26" s="27">
        <f t="shared" si="1"/>
        <v>43</v>
      </c>
      <c r="J26" s="21">
        <f t="shared" si="2"/>
        <v>92.133389217792214</v>
      </c>
      <c r="K26" s="27">
        <f t="shared" si="3"/>
        <v>42</v>
      </c>
      <c r="L26" s="43">
        <f t="shared" si="4"/>
        <v>0.12562047103473617</v>
      </c>
      <c r="M26" s="15"/>
      <c r="N26" s="12"/>
    </row>
    <row r="27" spans="3:14" s="7" customFormat="1" ht="13.5" customHeight="1" x14ac:dyDescent="0.15">
      <c r="C27" s="9" t="s">
        <v>21</v>
      </c>
      <c r="D27" s="6">
        <v>412</v>
      </c>
      <c r="E27" s="6">
        <v>407</v>
      </c>
      <c r="F27" s="6">
        <v>407</v>
      </c>
      <c r="G27" s="6">
        <v>405</v>
      </c>
      <c r="H27" s="19">
        <f t="shared" si="0"/>
        <v>101.22850122850122</v>
      </c>
      <c r="I27" s="27">
        <f t="shared" si="1"/>
        <v>10</v>
      </c>
      <c r="J27" s="21">
        <f t="shared" si="2"/>
        <v>100.49382716049382</v>
      </c>
      <c r="K27" s="27">
        <f t="shared" si="3"/>
        <v>14</v>
      </c>
      <c r="L27" s="43">
        <f t="shared" si="4"/>
        <v>-0.73467406800739354</v>
      </c>
      <c r="M27" s="15"/>
      <c r="N27" s="12"/>
    </row>
    <row r="28" spans="3:14" s="7" customFormat="1" ht="24.95" customHeight="1" x14ac:dyDescent="0.15">
      <c r="C28" s="9" t="s">
        <v>22</v>
      </c>
      <c r="D28" s="6">
        <v>769</v>
      </c>
      <c r="E28" s="6">
        <v>750</v>
      </c>
      <c r="F28" s="6">
        <v>756</v>
      </c>
      <c r="G28" s="6">
        <v>740</v>
      </c>
      <c r="H28" s="19">
        <f t="shared" si="0"/>
        <v>101.71957671957672</v>
      </c>
      <c r="I28" s="27">
        <f t="shared" si="1"/>
        <v>7</v>
      </c>
      <c r="J28" s="21">
        <f t="shared" si="2"/>
        <v>101.35135135135135</v>
      </c>
      <c r="K28" s="27">
        <f t="shared" si="3"/>
        <v>10</v>
      </c>
      <c r="L28" s="43">
        <f t="shared" si="4"/>
        <v>-0.36822536822536733</v>
      </c>
      <c r="M28" s="15"/>
      <c r="N28" s="12"/>
    </row>
    <row r="29" spans="3:14" s="7" customFormat="1" ht="13.5" customHeight="1" x14ac:dyDescent="0.15">
      <c r="C29" s="9" t="s">
        <v>23</v>
      </c>
      <c r="D29" s="6">
        <v>23131</v>
      </c>
      <c r="E29" s="6">
        <v>20992</v>
      </c>
      <c r="F29" s="6">
        <v>22400</v>
      </c>
      <c r="G29" s="6">
        <v>20243</v>
      </c>
      <c r="H29" s="19">
        <f t="shared" si="0"/>
        <v>103.26339285714286</v>
      </c>
      <c r="I29" s="27">
        <f t="shared" si="1"/>
        <v>3</v>
      </c>
      <c r="J29" s="21">
        <f t="shared" si="2"/>
        <v>103.70004445981327</v>
      </c>
      <c r="K29" s="27">
        <f t="shared" si="3"/>
        <v>3</v>
      </c>
      <c r="L29" s="43">
        <f t="shared" si="4"/>
        <v>0.43665160267040903</v>
      </c>
      <c r="M29" s="15"/>
      <c r="N29" s="12"/>
    </row>
    <row r="30" spans="3:14" s="7" customFormat="1" ht="13.5" customHeight="1" x14ac:dyDescent="0.15">
      <c r="C30" s="9" t="s">
        <v>24</v>
      </c>
      <c r="D30" s="6">
        <v>9778</v>
      </c>
      <c r="E30" s="6">
        <v>9111</v>
      </c>
      <c r="F30" s="6">
        <v>10431</v>
      </c>
      <c r="G30" s="6">
        <v>9705</v>
      </c>
      <c r="H30" s="19">
        <f t="shared" si="0"/>
        <v>93.739814015914106</v>
      </c>
      <c r="I30" s="27">
        <f t="shared" si="1"/>
        <v>40</v>
      </c>
      <c r="J30" s="21">
        <f t="shared" si="2"/>
        <v>93.879443585780535</v>
      </c>
      <c r="K30" s="27">
        <f t="shared" si="3"/>
        <v>40</v>
      </c>
      <c r="L30" s="43">
        <f t="shared" si="4"/>
        <v>0.13962956986642894</v>
      </c>
      <c r="M30" s="15"/>
      <c r="N30" s="12"/>
    </row>
    <row r="31" spans="3:14" s="7" customFormat="1" ht="13.5" customHeight="1" x14ac:dyDescent="0.15">
      <c r="C31" s="9" t="s">
        <v>25</v>
      </c>
      <c r="D31" s="6">
        <v>10074</v>
      </c>
      <c r="E31" s="6">
        <v>8989</v>
      </c>
      <c r="F31" s="6">
        <v>10327</v>
      </c>
      <c r="G31" s="6">
        <v>9119</v>
      </c>
      <c r="H31" s="19">
        <f t="shared" si="0"/>
        <v>97.550111358574611</v>
      </c>
      <c r="I31" s="27">
        <f t="shared" si="1"/>
        <v>34</v>
      </c>
      <c r="J31" s="21">
        <f t="shared" si="2"/>
        <v>98.574405088277231</v>
      </c>
      <c r="K31" s="27">
        <f t="shared" si="3"/>
        <v>31</v>
      </c>
      <c r="L31" s="43">
        <f t="shared" si="4"/>
        <v>1.0242937297026202</v>
      </c>
      <c r="M31" s="15"/>
      <c r="N31" s="12"/>
    </row>
    <row r="32" spans="3:14" s="7" customFormat="1" ht="13.5" customHeight="1" x14ac:dyDescent="0.15">
      <c r="C32" s="9" t="s">
        <v>26</v>
      </c>
      <c r="D32" s="6">
        <v>13021</v>
      </c>
      <c r="E32" s="6">
        <v>12010</v>
      </c>
      <c r="F32" s="6">
        <v>13241</v>
      </c>
      <c r="G32" s="6">
        <v>12385</v>
      </c>
      <c r="H32" s="19">
        <f t="shared" si="0"/>
        <v>98.338494071444757</v>
      </c>
      <c r="I32" s="27">
        <f t="shared" si="1"/>
        <v>30</v>
      </c>
      <c r="J32" s="21">
        <f t="shared" si="2"/>
        <v>96.972143722244653</v>
      </c>
      <c r="K32" s="27">
        <f t="shared" si="3"/>
        <v>37</v>
      </c>
      <c r="L32" s="43">
        <f t="shared" si="4"/>
        <v>-1.3663503492001041</v>
      </c>
      <c r="M32" s="15"/>
      <c r="N32" s="12"/>
    </row>
    <row r="33" spans="3:14" s="7" customFormat="1" ht="24.95" customHeight="1" x14ac:dyDescent="0.15">
      <c r="C33" s="9" t="s">
        <v>27</v>
      </c>
      <c r="D33" s="6">
        <v>6237</v>
      </c>
      <c r="E33" s="6">
        <v>5976</v>
      </c>
      <c r="F33" s="6">
        <v>6530</v>
      </c>
      <c r="G33" s="6">
        <v>6237</v>
      </c>
      <c r="H33" s="19">
        <f t="shared" si="0"/>
        <v>95.513016845329247</v>
      </c>
      <c r="I33" s="27">
        <f t="shared" si="1"/>
        <v>37</v>
      </c>
      <c r="J33" s="21">
        <f t="shared" si="2"/>
        <v>95.815295815295826</v>
      </c>
      <c r="K33" s="27">
        <f t="shared" si="3"/>
        <v>39</v>
      </c>
      <c r="L33" s="43">
        <f t="shared" si="4"/>
        <v>0.30227896996657933</v>
      </c>
      <c r="M33" s="15"/>
      <c r="N33" s="12"/>
    </row>
    <row r="34" spans="3:14" s="7" customFormat="1" ht="13.5" customHeight="1" x14ac:dyDescent="0.15">
      <c r="C34" s="9" t="s">
        <v>28</v>
      </c>
      <c r="D34" s="6">
        <v>7843</v>
      </c>
      <c r="E34" s="6">
        <v>6895</v>
      </c>
      <c r="F34" s="6">
        <v>7923</v>
      </c>
      <c r="G34" s="6">
        <v>6944</v>
      </c>
      <c r="H34" s="19">
        <f t="shared" si="0"/>
        <v>98.990281459043288</v>
      </c>
      <c r="I34" s="27">
        <f t="shared" si="1"/>
        <v>28</v>
      </c>
      <c r="J34" s="21">
        <f t="shared" si="2"/>
        <v>99.29435483870968</v>
      </c>
      <c r="K34" s="27">
        <f t="shared" si="3"/>
        <v>27</v>
      </c>
      <c r="L34" s="43">
        <f t="shared" si="4"/>
        <v>0.30407337966639147</v>
      </c>
      <c r="M34" s="15"/>
      <c r="N34" s="12"/>
    </row>
    <row r="35" spans="3:14" s="7" customFormat="1" ht="13.5" customHeight="1" x14ac:dyDescent="0.15">
      <c r="C35" s="9" t="s">
        <v>29</v>
      </c>
      <c r="D35" s="6">
        <v>7410</v>
      </c>
      <c r="E35" s="6">
        <v>6481</v>
      </c>
      <c r="F35" s="6">
        <v>7542</v>
      </c>
      <c r="G35" s="6">
        <v>6481</v>
      </c>
      <c r="H35" s="19">
        <f t="shared" si="0"/>
        <v>98.249801113762928</v>
      </c>
      <c r="I35" s="27">
        <f t="shared" si="1"/>
        <v>31</v>
      </c>
      <c r="J35" s="21">
        <f t="shared" si="2"/>
        <v>100</v>
      </c>
      <c r="K35" s="27">
        <f t="shared" si="3"/>
        <v>19</v>
      </c>
      <c r="L35" s="43">
        <f t="shared" si="4"/>
        <v>1.7501988862370723</v>
      </c>
      <c r="M35" s="15"/>
      <c r="N35" s="12"/>
    </row>
    <row r="36" spans="3:14" s="7" customFormat="1" ht="13.5" customHeight="1" x14ac:dyDescent="0.15">
      <c r="C36" s="9" t="s">
        <v>30</v>
      </c>
      <c r="D36" s="6">
        <v>15042</v>
      </c>
      <c r="E36" s="6">
        <v>13814</v>
      </c>
      <c r="F36" s="6">
        <v>15664</v>
      </c>
      <c r="G36" s="6">
        <v>14227</v>
      </c>
      <c r="H36" s="19">
        <f t="shared" si="0"/>
        <v>96.029111338100108</v>
      </c>
      <c r="I36" s="27">
        <f t="shared" si="1"/>
        <v>35</v>
      </c>
      <c r="J36" s="21">
        <f t="shared" si="2"/>
        <v>97.097068953398463</v>
      </c>
      <c r="K36" s="27">
        <f t="shared" si="3"/>
        <v>36</v>
      </c>
      <c r="L36" s="43">
        <f t="shared" si="4"/>
        <v>1.0679576152983543</v>
      </c>
      <c r="M36" s="15"/>
      <c r="N36" s="12"/>
    </row>
    <row r="37" spans="3:14" s="7" customFormat="1" ht="13.5" customHeight="1" x14ac:dyDescent="0.15">
      <c r="C37" s="9" t="s">
        <v>31</v>
      </c>
      <c r="D37" s="6">
        <v>8186</v>
      </c>
      <c r="E37" s="6">
        <v>7555</v>
      </c>
      <c r="F37" s="6">
        <v>8135</v>
      </c>
      <c r="G37" s="6">
        <v>7539</v>
      </c>
      <c r="H37" s="19">
        <f t="shared" si="0"/>
        <v>100.62692071296865</v>
      </c>
      <c r="I37" s="27">
        <f t="shared" si="1"/>
        <v>14</v>
      </c>
      <c r="J37" s="21">
        <f t="shared" si="2"/>
        <v>100.21222973869213</v>
      </c>
      <c r="K37" s="27">
        <f t="shared" si="3"/>
        <v>18</v>
      </c>
      <c r="L37" s="43">
        <f t="shared" si="4"/>
        <v>-0.41469097427652457</v>
      </c>
      <c r="M37" s="15"/>
      <c r="N37" s="12"/>
    </row>
    <row r="38" spans="3:14" s="7" customFormat="1" ht="24.95" customHeight="1" x14ac:dyDescent="0.15">
      <c r="C38" s="9" t="s">
        <v>32</v>
      </c>
      <c r="D38" s="6">
        <v>5853</v>
      </c>
      <c r="E38" s="6">
        <v>5571</v>
      </c>
      <c r="F38" s="6">
        <v>5745</v>
      </c>
      <c r="G38" s="6">
        <v>5445</v>
      </c>
      <c r="H38" s="19">
        <f t="shared" si="0"/>
        <v>101.8798955613577</v>
      </c>
      <c r="I38" s="27">
        <f t="shared" si="1"/>
        <v>6</v>
      </c>
      <c r="J38" s="21">
        <f t="shared" si="2"/>
        <v>102.31404958677686</v>
      </c>
      <c r="K38" s="27">
        <f t="shared" si="3"/>
        <v>6</v>
      </c>
      <c r="L38" s="43">
        <f t="shared" si="4"/>
        <v>0.43415402541916137</v>
      </c>
      <c r="M38" s="15"/>
      <c r="N38" s="12"/>
    </row>
    <row r="39" spans="3:14" s="7" customFormat="1" ht="13.5" customHeight="1" x14ac:dyDescent="0.15">
      <c r="C39" s="9" t="s">
        <v>33</v>
      </c>
      <c r="D39" s="6">
        <v>12961</v>
      </c>
      <c r="E39" s="6">
        <v>11904</v>
      </c>
      <c r="F39" s="6">
        <v>12913</v>
      </c>
      <c r="G39" s="6">
        <v>11858</v>
      </c>
      <c r="H39" s="19">
        <f t="shared" si="0"/>
        <v>100.37171842329435</v>
      </c>
      <c r="I39" s="27">
        <f t="shared" si="1"/>
        <v>18</v>
      </c>
      <c r="J39" s="21">
        <f t="shared" si="2"/>
        <v>100.38792376454715</v>
      </c>
      <c r="K39" s="27">
        <f t="shared" si="3"/>
        <v>16</v>
      </c>
      <c r="L39" s="43">
        <f t="shared" si="4"/>
        <v>1.6205341252799599E-2</v>
      </c>
      <c r="M39" s="15"/>
      <c r="N39" s="12"/>
    </row>
    <row r="40" spans="3:14" s="7" customFormat="1" ht="13.5" customHeight="1" x14ac:dyDescent="0.15">
      <c r="C40" s="9" t="s">
        <v>34</v>
      </c>
      <c r="D40" s="6">
        <v>1431</v>
      </c>
      <c r="E40" s="6">
        <v>1250</v>
      </c>
      <c r="F40" s="6">
        <v>1530</v>
      </c>
      <c r="G40" s="6">
        <v>1364</v>
      </c>
      <c r="H40" s="19">
        <f t="shared" si="0"/>
        <v>93.529411764705884</v>
      </c>
      <c r="I40" s="27">
        <f t="shared" si="1"/>
        <v>41</v>
      </c>
      <c r="J40" s="21">
        <f t="shared" si="2"/>
        <v>91.642228739002931</v>
      </c>
      <c r="K40" s="27">
        <f t="shared" si="3"/>
        <v>43</v>
      </c>
      <c r="L40" s="43">
        <f t="shared" si="4"/>
        <v>-1.8871830257029529</v>
      </c>
      <c r="M40" s="15"/>
      <c r="N40" s="12"/>
    </row>
    <row r="41" spans="3:14" s="7" customFormat="1" ht="13.5" customHeight="1" x14ac:dyDescent="0.15">
      <c r="C41" s="9" t="s">
        <v>35</v>
      </c>
      <c r="D41" s="6">
        <v>1810</v>
      </c>
      <c r="E41" s="6">
        <v>1677</v>
      </c>
      <c r="F41" s="6">
        <v>1722</v>
      </c>
      <c r="G41" s="6">
        <v>1621</v>
      </c>
      <c r="H41" s="19">
        <f t="shared" si="0"/>
        <v>105.11033681765389</v>
      </c>
      <c r="I41" s="27">
        <f t="shared" si="1"/>
        <v>1</v>
      </c>
      <c r="J41" s="21">
        <f t="shared" si="2"/>
        <v>103.45465761875386</v>
      </c>
      <c r="K41" s="27">
        <f t="shared" si="3"/>
        <v>4</v>
      </c>
      <c r="L41" s="43">
        <f t="shared" si="4"/>
        <v>-1.6556791989000317</v>
      </c>
      <c r="M41" s="15"/>
      <c r="N41" s="12"/>
    </row>
    <row r="42" spans="3:14" s="7" customFormat="1" ht="13.5" customHeight="1" x14ac:dyDescent="0.15">
      <c r="C42" s="9" t="s">
        <v>36</v>
      </c>
      <c r="D42" s="6">
        <v>9091</v>
      </c>
      <c r="E42" s="6">
        <v>8654</v>
      </c>
      <c r="F42" s="6">
        <v>9042</v>
      </c>
      <c r="G42" s="6">
        <v>8546</v>
      </c>
      <c r="H42" s="19">
        <f t="shared" si="0"/>
        <v>100.54191550541915</v>
      </c>
      <c r="I42" s="27">
        <f t="shared" si="1"/>
        <v>17</v>
      </c>
      <c r="J42" s="21">
        <f t="shared" si="2"/>
        <v>101.26374912239643</v>
      </c>
      <c r="K42" s="27">
        <f t="shared" si="3"/>
        <v>11</v>
      </c>
      <c r="L42" s="43">
        <f t="shared" si="4"/>
        <v>0.72183361697727833</v>
      </c>
      <c r="M42" s="15"/>
      <c r="N42" s="12"/>
    </row>
    <row r="43" spans="3:14" s="7" customFormat="1" ht="24.95" customHeight="1" x14ac:dyDescent="0.15">
      <c r="C43" s="9" t="s">
        <v>37</v>
      </c>
      <c r="D43" s="6">
        <v>5548</v>
      </c>
      <c r="E43" s="6">
        <v>5662</v>
      </c>
      <c r="F43" s="6">
        <v>5806</v>
      </c>
      <c r="G43" s="6">
        <v>5817</v>
      </c>
      <c r="H43" s="19">
        <f t="shared" si="0"/>
        <v>95.556321047192554</v>
      </c>
      <c r="I43" s="27">
        <f t="shared" si="1"/>
        <v>36</v>
      </c>
      <c r="J43" s="21">
        <f t="shared" si="2"/>
        <v>97.335396252363765</v>
      </c>
      <c r="K43" s="27">
        <f t="shared" si="3"/>
        <v>35</v>
      </c>
      <c r="L43" s="43">
        <f t="shared" si="4"/>
        <v>1.7790752051712104</v>
      </c>
      <c r="M43" s="15"/>
      <c r="N43" s="12"/>
    </row>
    <row r="44" spans="3:14" s="7" customFormat="1" ht="13.5" customHeight="1" x14ac:dyDescent="0.15">
      <c r="C44" s="9" t="s">
        <v>38</v>
      </c>
      <c r="D44" s="6">
        <v>7220</v>
      </c>
      <c r="E44" s="6">
        <v>6626</v>
      </c>
      <c r="F44" s="6">
        <v>7212</v>
      </c>
      <c r="G44" s="6">
        <v>6629</v>
      </c>
      <c r="H44" s="19">
        <f t="shared" si="0"/>
        <v>100.11092623405435</v>
      </c>
      <c r="I44" s="27">
        <f t="shared" si="1"/>
        <v>21</v>
      </c>
      <c r="J44" s="21">
        <f t="shared" si="2"/>
        <v>99.954744305325079</v>
      </c>
      <c r="K44" s="27">
        <f t="shared" si="3"/>
        <v>21</v>
      </c>
      <c r="L44" s="43">
        <f t="shared" si="4"/>
        <v>-0.15618192872926784</v>
      </c>
      <c r="M44" s="15"/>
      <c r="N44" s="12"/>
    </row>
    <row r="45" spans="3:14" s="7" customFormat="1" ht="13.5" customHeight="1" x14ac:dyDescent="0.15">
      <c r="C45" s="9" t="s">
        <v>39</v>
      </c>
      <c r="D45" s="6">
        <v>11587</v>
      </c>
      <c r="E45" s="6">
        <v>10582</v>
      </c>
      <c r="F45" s="6">
        <v>11160</v>
      </c>
      <c r="G45" s="6">
        <v>10147</v>
      </c>
      <c r="H45" s="19">
        <f t="shared" si="0"/>
        <v>103.82616487455196</v>
      </c>
      <c r="I45" s="27">
        <f t="shared" si="1"/>
        <v>2</v>
      </c>
      <c r="J45" s="21">
        <f t="shared" si="2"/>
        <v>104.28698137380508</v>
      </c>
      <c r="K45" s="27">
        <f t="shared" si="3"/>
        <v>2</v>
      </c>
      <c r="L45" s="43">
        <f t="shared" si="4"/>
        <v>0.46081649925311297</v>
      </c>
      <c r="M45" s="15"/>
      <c r="N45" s="12"/>
    </row>
    <row r="46" spans="3:14" s="7" customFormat="1" ht="13.5" customHeight="1" x14ac:dyDescent="0.15">
      <c r="C46" s="9" t="s">
        <v>40</v>
      </c>
      <c r="D46" s="6">
        <v>5980</v>
      </c>
      <c r="E46" s="6">
        <v>5469</v>
      </c>
      <c r="F46" s="6">
        <v>5975</v>
      </c>
      <c r="G46" s="6">
        <v>5517</v>
      </c>
      <c r="H46" s="19">
        <f t="shared" si="0"/>
        <v>100.08368200836819</v>
      </c>
      <c r="I46" s="27">
        <f t="shared" si="1"/>
        <v>22</v>
      </c>
      <c r="J46" s="21">
        <f t="shared" si="2"/>
        <v>99.129961935834686</v>
      </c>
      <c r="K46" s="27">
        <f t="shared" si="3"/>
        <v>30</v>
      </c>
      <c r="L46" s="43">
        <f t="shared" si="4"/>
        <v>-0.95372007253349977</v>
      </c>
      <c r="M46" s="15"/>
      <c r="N46" s="12"/>
    </row>
    <row r="47" spans="3:14" s="7" customFormat="1" ht="13.5" customHeight="1" x14ac:dyDescent="0.15">
      <c r="C47" s="9" t="s">
        <v>41</v>
      </c>
      <c r="D47" s="6">
        <v>5948</v>
      </c>
      <c r="E47" s="6">
        <v>5724</v>
      </c>
      <c r="F47" s="6">
        <v>6362</v>
      </c>
      <c r="G47" s="6">
        <v>6139</v>
      </c>
      <c r="H47" s="19">
        <f t="shared" si="0"/>
        <v>93.492612386042126</v>
      </c>
      <c r="I47" s="27">
        <f t="shared" si="1"/>
        <v>42</v>
      </c>
      <c r="J47" s="21">
        <f t="shared" si="2"/>
        <v>93.239941358527446</v>
      </c>
      <c r="K47" s="27">
        <f t="shared" si="3"/>
        <v>41</v>
      </c>
      <c r="L47" s="43">
        <f t="shared" si="4"/>
        <v>-0.25267102751467974</v>
      </c>
      <c r="M47" s="15"/>
      <c r="N47" s="12"/>
    </row>
    <row r="48" spans="3:14" s="7" customFormat="1" ht="24.95" customHeight="1" x14ac:dyDescent="0.15">
      <c r="C48" s="9" t="s">
        <v>42</v>
      </c>
      <c r="D48" s="6">
        <v>6648</v>
      </c>
      <c r="E48" s="6">
        <v>6094</v>
      </c>
      <c r="F48" s="6">
        <v>6783</v>
      </c>
      <c r="G48" s="6">
        <v>6246</v>
      </c>
      <c r="H48" s="19">
        <f t="shared" si="0"/>
        <v>98.009730207872622</v>
      </c>
      <c r="I48" s="27">
        <f t="shared" si="1"/>
        <v>32</v>
      </c>
      <c r="J48" s="21">
        <f t="shared" si="2"/>
        <v>97.56644252321486</v>
      </c>
      <c r="K48" s="27">
        <f t="shared" si="3"/>
        <v>33</v>
      </c>
      <c r="L48" s="43">
        <f t="shared" si="4"/>
        <v>-0.44328768465776136</v>
      </c>
      <c r="M48" s="15"/>
      <c r="N48" s="12"/>
    </row>
    <row r="49" spans="2:14" s="7" customFormat="1" ht="13.5" customHeight="1" x14ac:dyDescent="0.15">
      <c r="C49" s="9" t="s">
        <v>43</v>
      </c>
      <c r="D49" s="6">
        <v>6371</v>
      </c>
      <c r="E49" s="6">
        <v>5898</v>
      </c>
      <c r="F49" s="6">
        <v>6213</v>
      </c>
      <c r="G49" s="6">
        <v>5750</v>
      </c>
      <c r="H49" s="19">
        <f t="shared" si="0"/>
        <v>102.54305488491873</v>
      </c>
      <c r="I49" s="27">
        <f t="shared" si="1"/>
        <v>5</v>
      </c>
      <c r="J49" s="21">
        <f t="shared" si="2"/>
        <v>102.57391304347827</v>
      </c>
      <c r="K49" s="27">
        <f t="shared" si="3"/>
        <v>5</v>
      </c>
      <c r="L49" s="43">
        <f t="shared" si="4"/>
        <v>3.0858158559539106E-2</v>
      </c>
      <c r="M49" s="15"/>
      <c r="N49" s="12"/>
    </row>
    <row r="50" spans="2:14" s="7" customFormat="1" ht="18" customHeight="1" thickBot="1" x14ac:dyDescent="0.2">
      <c r="B50" s="13"/>
      <c r="C50" s="10" t="s">
        <v>44</v>
      </c>
      <c r="D50" s="11">
        <v>5196</v>
      </c>
      <c r="E50" s="11">
        <v>5113</v>
      </c>
      <c r="F50" s="11">
        <v>5186</v>
      </c>
      <c r="G50" s="11">
        <v>5115</v>
      </c>
      <c r="H50" s="36">
        <f t="shared" si="0"/>
        <v>100.19282684149633</v>
      </c>
      <c r="I50" s="42">
        <f t="shared" si="1"/>
        <v>19</v>
      </c>
      <c r="J50" s="36">
        <f t="shared" si="2"/>
        <v>99.960899315738033</v>
      </c>
      <c r="K50" s="28">
        <f t="shared" si="3"/>
        <v>20</v>
      </c>
      <c r="L50" s="44">
        <f t="shared" si="4"/>
        <v>-0.23192752575829445</v>
      </c>
      <c r="M50" s="16"/>
      <c r="N50" s="12"/>
    </row>
    <row r="51" spans="2:14" x14ac:dyDescent="0.15">
      <c r="C51" s="29" t="s">
        <v>53</v>
      </c>
      <c r="D51" s="1"/>
      <c r="E51" s="1"/>
      <c r="F51" s="1"/>
      <c r="G51" s="1"/>
      <c r="H51" s="1"/>
      <c r="I51" s="41"/>
      <c r="J51" s="1"/>
      <c r="K51" s="1"/>
      <c r="L51" s="1"/>
      <c r="M51" s="1"/>
    </row>
    <row r="55" spans="2:14" x14ac:dyDescent="0.15">
      <c r="C55" s="5"/>
    </row>
  </sheetData>
  <mergeCells count="4">
    <mergeCell ref="H4:K4"/>
    <mergeCell ref="C4:C6"/>
    <mergeCell ref="D4:E4"/>
    <mergeCell ref="F4:G4"/>
  </mergeCells>
  <phoneticPr fontId="2"/>
  <pageMargins left="0.7" right="0.7" top="0.75" bottom="0.75" header="0.3" footer="0.3"/>
  <pageSetup paperSize="9" scale="7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昼夜間人口比率市町村</vt:lpstr>
      <vt:lpstr>昼夜間人口比率市町村!Print_Area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鹿児島県</dc:creator>
  <cp:lastModifiedBy>鹿児島県</cp:lastModifiedBy>
  <cp:lastPrinted>2022-07-21T04:57:45Z</cp:lastPrinted>
  <dcterms:created xsi:type="dcterms:W3CDTF">2017-02-03T01:05:13Z</dcterms:created>
  <dcterms:modified xsi:type="dcterms:W3CDTF">2022-07-21T11:01:29Z</dcterms:modified>
</cp:coreProperties>
</file>