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codeName="ThisWorkbook" defaultThemeVersion="124226"/>
  <xr:revisionPtr revIDLastSave="0" documentId="13_ncr:1_{81C63217-B2A0-474C-84C2-105A1079BB51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２６年度" sheetId="13" r:id="rId1"/>
    <sheet name="27年度" sheetId="16" r:id="rId2"/>
    <sheet name="28年度" sheetId="17" r:id="rId3"/>
    <sheet name="29年度" sheetId="15" r:id="rId4"/>
    <sheet name="30年度" sheetId="14" r:id="rId5"/>
    <sheet name="元年度" sheetId="18" r:id="rId6"/>
    <sheet name="2年度" sheetId="20" r:id="rId7"/>
    <sheet name="3年度" sheetId="19" r:id="rId8"/>
  </sheets>
  <definedNames>
    <definedName name="a" localSheetId="6">'2年度'!$A$1:$T$30</definedName>
    <definedName name="a" localSheetId="7">'3年度'!$A$1:$S$32</definedName>
    <definedName name="_xlnm.Print_Area" localSheetId="0">'２６年度'!$A$1:$T$30</definedName>
    <definedName name="_xlnm.Print_Area" localSheetId="6">'2年度'!$A$1:$T$30</definedName>
    <definedName name="_xlnm.Print_Area" localSheetId="7">'3年度'!$A$1:$S$32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9" i="20" l="1"/>
  <c r="P29" i="20"/>
  <c r="D29" i="20"/>
  <c r="S28" i="20"/>
  <c r="S30" i="20" s="1"/>
  <c r="Q28" i="20"/>
  <c r="Q30" i="20" s="1"/>
  <c r="O28" i="20"/>
  <c r="O30" i="20" s="1"/>
  <c r="N28" i="20"/>
  <c r="N30" i="20" s="1"/>
  <c r="L28" i="20"/>
  <c r="K28" i="20"/>
  <c r="I28" i="20"/>
  <c r="H28" i="20"/>
  <c r="F28" i="20"/>
  <c r="E28" i="20"/>
  <c r="C28" i="20"/>
  <c r="C30" i="20" s="1"/>
  <c r="B28" i="20"/>
  <c r="B30" i="20" s="1"/>
  <c r="T27" i="20"/>
  <c r="P27" i="20"/>
  <c r="M27" i="20"/>
  <c r="J27" i="20"/>
  <c r="G27" i="20"/>
  <c r="D27" i="20"/>
  <c r="T26" i="20"/>
  <c r="P26" i="20"/>
  <c r="M26" i="20"/>
  <c r="J26" i="20"/>
  <c r="G26" i="20"/>
  <c r="D26" i="20"/>
  <c r="T25" i="20"/>
  <c r="P25" i="20"/>
  <c r="M25" i="20"/>
  <c r="J25" i="20"/>
  <c r="G25" i="20"/>
  <c r="D25" i="20"/>
  <c r="T24" i="20"/>
  <c r="P24" i="20"/>
  <c r="M24" i="20"/>
  <c r="J24" i="20"/>
  <c r="G24" i="20"/>
  <c r="D24" i="20"/>
  <c r="T23" i="20"/>
  <c r="P23" i="20"/>
  <c r="M23" i="20"/>
  <c r="J23" i="20"/>
  <c r="G23" i="20"/>
  <c r="D23" i="20"/>
  <c r="T22" i="20"/>
  <c r="P22" i="20"/>
  <c r="M22" i="20"/>
  <c r="J22" i="20"/>
  <c r="G22" i="20"/>
  <c r="D22" i="20"/>
  <c r="T21" i="20"/>
  <c r="P21" i="20"/>
  <c r="M21" i="20"/>
  <c r="J21" i="20"/>
  <c r="G21" i="20"/>
  <c r="D21" i="20"/>
  <c r="T20" i="20"/>
  <c r="P20" i="20"/>
  <c r="M20" i="20"/>
  <c r="J20" i="20"/>
  <c r="G20" i="20"/>
  <c r="D20" i="20"/>
  <c r="T19" i="20"/>
  <c r="P19" i="20"/>
  <c r="M19" i="20"/>
  <c r="J19" i="20"/>
  <c r="G19" i="20"/>
  <c r="D19" i="20"/>
  <c r="T18" i="20"/>
  <c r="P18" i="20"/>
  <c r="M18" i="20"/>
  <c r="J18" i="20"/>
  <c r="G18" i="20"/>
  <c r="D18" i="20"/>
  <c r="T17" i="20"/>
  <c r="P17" i="20"/>
  <c r="M17" i="20"/>
  <c r="J17" i="20"/>
  <c r="G17" i="20"/>
  <c r="D17" i="20"/>
  <c r="T16" i="20"/>
  <c r="P16" i="20"/>
  <c r="M16" i="20"/>
  <c r="J16" i="20"/>
  <c r="G16" i="20"/>
  <c r="D16" i="20"/>
  <c r="T15" i="20"/>
  <c r="P15" i="20"/>
  <c r="M15" i="20"/>
  <c r="J15" i="20"/>
  <c r="G15" i="20"/>
  <c r="D15" i="20"/>
  <c r="T14" i="20"/>
  <c r="P14" i="20"/>
  <c r="M14" i="20"/>
  <c r="J14" i="20"/>
  <c r="G14" i="20"/>
  <c r="D14" i="20"/>
  <c r="T13" i="20"/>
  <c r="P13" i="20"/>
  <c r="M13" i="20"/>
  <c r="J13" i="20"/>
  <c r="G13" i="20"/>
  <c r="D13" i="20"/>
  <c r="T12" i="20"/>
  <c r="P12" i="20"/>
  <c r="M12" i="20"/>
  <c r="J12" i="20"/>
  <c r="G12" i="20"/>
  <c r="D12" i="20"/>
  <c r="T11" i="20"/>
  <c r="P11" i="20"/>
  <c r="M11" i="20"/>
  <c r="J11" i="20"/>
  <c r="G11" i="20"/>
  <c r="D11" i="20"/>
  <c r="T10" i="20"/>
  <c r="P10" i="20"/>
  <c r="M10" i="20"/>
  <c r="J10" i="20"/>
  <c r="G10" i="20"/>
  <c r="D10" i="20"/>
  <c r="T9" i="20"/>
  <c r="P9" i="20"/>
  <c r="M9" i="20"/>
  <c r="J9" i="20"/>
  <c r="G9" i="20"/>
  <c r="D9" i="20"/>
  <c r="T8" i="20"/>
  <c r="P8" i="20"/>
  <c r="M8" i="20"/>
  <c r="J8" i="20"/>
  <c r="G8" i="20"/>
  <c r="D8" i="20"/>
  <c r="T7" i="20"/>
  <c r="P7" i="20"/>
  <c r="M7" i="20"/>
  <c r="J7" i="20"/>
  <c r="G7" i="20"/>
  <c r="D7" i="20"/>
  <c r="T6" i="20"/>
  <c r="P6" i="20"/>
  <c r="M6" i="20"/>
  <c r="J6" i="20"/>
  <c r="G6" i="20"/>
  <c r="D6" i="20"/>
  <c r="T5" i="20"/>
  <c r="P5" i="20"/>
  <c r="M5" i="20"/>
  <c r="J5" i="20"/>
  <c r="G5" i="20"/>
  <c r="D5" i="20"/>
  <c r="T4" i="20"/>
  <c r="P4" i="20"/>
  <c r="M4" i="20"/>
  <c r="J4" i="20"/>
  <c r="G4" i="20"/>
  <c r="D4" i="20"/>
  <c r="T3" i="20"/>
  <c r="P3" i="20"/>
  <c r="M3" i="20"/>
  <c r="J3" i="20"/>
  <c r="G3" i="20"/>
  <c r="D3" i="20"/>
  <c r="T2" i="20"/>
  <c r="P2" i="20"/>
  <c r="M2" i="20"/>
  <c r="J2" i="20"/>
  <c r="G2" i="20"/>
  <c r="D2" i="20"/>
  <c r="B30" i="19"/>
  <c r="S29" i="19"/>
  <c r="D29" i="19"/>
  <c r="R28" i="19"/>
  <c r="R30" i="19" s="1"/>
  <c r="Q28" i="19"/>
  <c r="Q30" i="19" s="1"/>
  <c r="O28" i="19"/>
  <c r="O30" i="19" s="1"/>
  <c r="N28" i="19"/>
  <c r="N30" i="19" s="1"/>
  <c r="L28" i="19"/>
  <c r="L30" i="19" s="1"/>
  <c r="K28" i="19"/>
  <c r="K30" i="19" s="1"/>
  <c r="I28" i="19"/>
  <c r="I30" i="19" s="1"/>
  <c r="H28" i="19"/>
  <c r="H30" i="19" s="1"/>
  <c r="F28" i="19"/>
  <c r="F30" i="19" s="1"/>
  <c r="E28" i="19"/>
  <c r="E30" i="19" s="1"/>
  <c r="C28" i="19"/>
  <c r="C30" i="19" s="1"/>
  <c r="B28" i="19"/>
  <c r="S27" i="19"/>
  <c r="P27" i="19"/>
  <c r="M27" i="19"/>
  <c r="J27" i="19"/>
  <c r="G27" i="19"/>
  <c r="D27" i="19"/>
  <c r="S26" i="19"/>
  <c r="P26" i="19"/>
  <c r="M26" i="19"/>
  <c r="J26" i="19"/>
  <c r="G26" i="19"/>
  <c r="D26" i="19"/>
  <c r="S25" i="19"/>
  <c r="P25" i="19"/>
  <c r="M25" i="19"/>
  <c r="J25" i="19"/>
  <c r="G25" i="19"/>
  <c r="D25" i="19"/>
  <c r="S24" i="19"/>
  <c r="P24" i="19"/>
  <c r="M24" i="19"/>
  <c r="J24" i="19"/>
  <c r="G24" i="19"/>
  <c r="D24" i="19"/>
  <c r="S23" i="19"/>
  <c r="P23" i="19"/>
  <c r="M23" i="19"/>
  <c r="J23" i="19"/>
  <c r="G23" i="19"/>
  <c r="D23" i="19"/>
  <c r="S22" i="19"/>
  <c r="P22" i="19"/>
  <c r="M22" i="19"/>
  <c r="J22" i="19"/>
  <c r="G22" i="19"/>
  <c r="D22" i="19"/>
  <c r="S21" i="19"/>
  <c r="P21" i="19"/>
  <c r="M21" i="19"/>
  <c r="J21" i="19"/>
  <c r="G21" i="19"/>
  <c r="D21" i="19"/>
  <c r="S20" i="19"/>
  <c r="P20" i="19"/>
  <c r="M20" i="19"/>
  <c r="J20" i="19"/>
  <c r="G20" i="19"/>
  <c r="D20" i="19"/>
  <c r="S19" i="19"/>
  <c r="P19" i="19"/>
  <c r="M19" i="19"/>
  <c r="J19" i="19"/>
  <c r="G19" i="19"/>
  <c r="D19" i="19"/>
  <c r="S18" i="19"/>
  <c r="P18" i="19"/>
  <c r="M18" i="19"/>
  <c r="J18" i="19"/>
  <c r="G18" i="19"/>
  <c r="D18" i="19"/>
  <c r="S17" i="19"/>
  <c r="P17" i="19"/>
  <c r="M17" i="19"/>
  <c r="J17" i="19"/>
  <c r="G17" i="19"/>
  <c r="D17" i="19"/>
  <c r="S16" i="19"/>
  <c r="P16" i="19"/>
  <c r="M16" i="19"/>
  <c r="J16" i="19"/>
  <c r="G16" i="19"/>
  <c r="D16" i="19"/>
  <c r="S15" i="19"/>
  <c r="P15" i="19"/>
  <c r="M15" i="19"/>
  <c r="J15" i="19"/>
  <c r="G15" i="19"/>
  <c r="D15" i="19"/>
  <c r="S14" i="19"/>
  <c r="P14" i="19"/>
  <c r="M14" i="19"/>
  <c r="J14" i="19"/>
  <c r="G14" i="19"/>
  <c r="D14" i="19"/>
  <c r="S13" i="19"/>
  <c r="P13" i="19"/>
  <c r="M13" i="19"/>
  <c r="J13" i="19"/>
  <c r="G13" i="19"/>
  <c r="D13" i="19"/>
  <c r="S12" i="19"/>
  <c r="P12" i="19"/>
  <c r="M12" i="19"/>
  <c r="J12" i="19"/>
  <c r="G12" i="19"/>
  <c r="D12" i="19"/>
  <c r="S11" i="19"/>
  <c r="P11" i="19"/>
  <c r="M11" i="19"/>
  <c r="J11" i="19"/>
  <c r="G11" i="19"/>
  <c r="D11" i="19"/>
  <c r="S10" i="19"/>
  <c r="P10" i="19"/>
  <c r="M10" i="19"/>
  <c r="J10" i="19"/>
  <c r="G10" i="19"/>
  <c r="D10" i="19"/>
  <c r="S9" i="19"/>
  <c r="P9" i="19"/>
  <c r="M9" i="19"/>
  <c r="J9" i="19"/>
  <c r="G9" i="19"/>
  <c r="D9" i="19"/>
  <c r="S8" i="19"/>
  <c r="P8" i="19"/>
  <c r="M8" i="19"/>
  <c r="J8" i="19"/>
  <c r="G8" i="19"/>
  <c r="D8" i="19"/>
  <c r="S7" i="19"/>
  <c r="P7" i="19"/>
  <c r="M7" i="19"/>
  <c r="J7" i="19"/>
  <c r="G7" i="19"/>
  <c r="D7" i="19"/>
  <c r="S6" i="19"/>
  <c r="P6" i="19"/>
  <c r="M6" i="19"/>
  <c r="J6" i="19"/>
  <c r="G6" i="19"/>
  <c r="D6" i="19"/>
  <c r="S5" i="19"/>
  <c r="P5" i="19"/>
  <c r="M5" i="19"/>
  <c r="J5" i="19"/>
  <c r="G5" i="19"/>
  <c r="D5" i="19"/>
  <c r="S4" i="19"/>
  <c r="P4" i="19"/>
  <c r="M4" i="19"/>
  <c r="J4" i="19"/>
  <c r="G4" i="19"/>
  <c r="D4" i="19"/>
  <c r="S3" i="19"/>
  <c r="P3" i="19"/>
  <c r="M3" i="19"/>
  <c r="J3" i="19"/>
  <c r="G3" i="19"/>
  <c r="D3" i="19"/>
  <c r="S2" i="19"/>
  <c r="P2" i="19"/>
  <c r="M2" i="19"/>
  <c r="J2" i="19"/>
  <c r="G2" i="19"/>
  <c r="D2" i="19"/>
  <c r="T29" i="18"/>
  <c r="Q29" i="18"/>
  <c r="N29" i="18"/>
  <c r="K29" i="18"/>
  <c r="H29" i="18"/>
  <c r="E29" i="18"/>
  <c r="S28" i="18"/>
  <c r="S30" i="18" s="1"/>
  <c r="R28" i="18"/>
  <c r="R30" i="18" s="1"/>
  <c r="P28" i="18"/>
  <c r="P30" i="18" s="1"/>
  <c r="O28" i="18"/>
  <c r="O30" i="18" s="1"/>
  <c r="M28" i="18"/>
  <c r="M30" i="18" s="1"/>
  <c r="L28" i="18"/>
  <c r="L30" i="18" s="1"/>
  <c r="J28" i="18"/>
  <c r="J30" i="18" s="1"/>
  <c r="I28" i="18"/>
  <c r="I30" i="18" s="1"/>
  <c r="G28" i="18"/>
  <c r="G30" i="18" s="1"/>
  <c r="F28" i="18"/>
  <c r="F30" i="18" s="1"/>
  <c r="D28" i="18"/>
  <c r="D30" i="18" s="1"/>
  <c r="C28" i="18"/>
  <c r="C30" i="18" s="1"/>
  <c r="T27" i="18"/>
  <c r="Q27" i="18"/>
  <c r="N27" i="18"/>
  <c r="K27" i="18"/>
  <c r="H27" i="18"/>
  <c r="E27" i="18"/>
  <c r="T26" i="18"/>
  <c r="Q26" i="18"/>
  <c r="N26" i="18"/>
  <c r="K26" i="18"/>
  <c r="H26" i="18"/>
  <c r="E26" i="18"/>
  <c r="T25" i="18"/>
  <c r="Q25" i="18"/>
  <c r="N25" i="18"/>
  <c r="K25" i="18"/>
  <c r="H25" i="18"/>
  <c r="E25" i="18"/>
  <c r="T24" i="18"/>
  <c r="Q24" i="18"/>
  <c r="N24" i="18"/>
  <c r="K24" i="18"/>
  <c r="H24" i="18"/>
  <c r="E24" i="18"/>
  <c r="T23" i="18"/>
  <c r="Q23" i="18"/>
  <c r="N23" i="18"/>
  <c r="K23" i="18"/>
  <c r="H23" i="18"/>
  <c r="E23" i="18"/>
  <c r="T22" i="18"/>
  <c r="Q22" i="18"/>
  <c r="N22" i="18"/>
  <c r="K22" i="18"/>
  <c r="H22" i="18"/>
  <c r="E22" i="18"/>
  <c r="T21" i="18"/>
  <c r="Q21" i="18"/>
  <c r="N21" i="18"/>
  <c r="K21" i="18"/>
  <c r="H21" i="18"/>
  <c r="E21" i="18"/>
  <c r="T20" i="18"/>
  <c r="Q20" i="18"/>
  <c r="N20" i="18"/>
  <c r="K20" i="18"/>
  <c r="H20" i="18"/>
  <c r="E20" i="18"/>
  <c r="T19" i="18"/>
  <c r="Q19" i="18"/>
  <c r="N19" i="18"/>
  <c r="K19" i="18"/>
  <c r="H19" i="18"/>
  <c r="E19" i="18"/>
  <c r="T18" i="18"/>
  <c r="Q18" i="18"/>
  <c r="N18" i="18"/>
  <c r="K18" i="18"/>
  <c r="H18" i="18"/>
  <c r="E18" i="18"/>
  <c r="T17" i="18"/>
  <c r="Q17" i="18"/>
  <c r="N17" i="18"/>
  <c r="K17" i="18"/>
  <c r="H17" i="18"/>
  <c r="E17" i="18"/>
  <c r="T16" i="18"/>
  <c r="Q16" i="18"/>
  <c r="N16" i="18"/>
  <c r="K16" i="18"/>
  <c r="H16" i="18"/>
  <c r="E16" i="18"/>
  <c r="T15" i="18"/>
  <c r="Q15" i="18"/>
  <c r="N15" i="18"/>
  <c r="K15" i="18"/>
  <c r="H15" i="18"/>
  <c r="E15" i="18"/>
  <c r="T14" i="18"/>
  <c r="Q14" i="18"/>
  <c r="N14" i="18"/>
  <c r="K14" i="18"/>
  <c r="H14" i="18"/>
  <c r="E14" i="18"/>
  <c r="T13" i="18"/>
  <c r="Q13" i="18"/>
  <c r="N13" i="18"/>
  <c r="K13" i="18"/>
  <c r="H13" i="18"/>
  <c r="E13" i="18"/>
  <c r="Q12" i="18"/>
  <c r="N12" i="18"/>
  <c r="K12" i="18"/>
  <c r="H12" i="18"/>
  <c r="E12" i="18"/>
  <c r="T11" i="18"/>
  <c r="Q11" i="18"/>
  <c r="N11" i="18"/>
  <c r="K11" i="18"/>
  <c r="H11" i="18"/>
  <c r="E11" i="18"/>
  <c r="T10" i="18"/>
  <c r="Q10" i="18"/>
  <c r="N10" i="18"/>
  <c r="K10" i="18"/>
  <c r="H10" i="18"/>
  <c r="E10" i="18"/>
  <c r="T9" i="18"/>
  <c r="Q9" i="18"/>
  <c r="N9" i="18"/>
  <c r="K9" i="18"/>
  <c r="H9" i="18"/>
  <c r="E9" i="18"/>
  <c r="T8" i="18"/>
  <c r="Q8" i="18"/>
  <c r="N8" i="18"/>
  <c r="K8" i="18"/>
  <c r="H8" i="18"/>
  <c r="E8" i="18"/>
  <c r="T7" i="18"/>
  <c r="Q7" i="18"/>
  <c r="N7" i="18"/>
  <c r="K7" i="18"/>
  <c r="H7" i="18"/>
  <c r="E7" i="18"/>
  <c r="T6" i="18"/>
  <c r="Q6" i="18"/>
  <c r="N6" i="18"/>
  <c r="K6" i="18"/>
  <c r="H6" i="18"/>
  <c r="E6" i="18"/>
  <c r="T5" i="18"/>
  <c r="Q5" i="18"/>
  <c r="N5" i="18"/>
  <c r="K5" i="18"/>
  <c r="H5" i="18"/>
  <c r="E5" i="18"/>
  <c r="T4" i="18"/>
  <c r="Q4" i="18"/>
  <c r="N4" i="18"/>
  <c r="K4" i="18"/>
  <c r="H4" i="18"/>
  <c r="E4" i="18"/>
  <c r="T3" i="18"/>
  <c r="Q3" i="18"/>
  <c r="N3" i="18"/>
  <c r="K3" i="18"/>
  <c r="H3" i="18"/>
  <c r="E3" i="18"/>
  <c r="T2" i="18"/>
  <c r="Q2" i="18"/>
  <c r="N2" i="18"/>
  <c r="K2" i="18"/>
  <c r="H2" i="18"/>
  <c r="E2" i="18"/>
  <c r="T29" i="17"/>
  <c r="Q29" i="17"/>
  <c r="N29" i="17"/>
  <c r="K29" i="17"/>
  <c r="H29" i="17"/>
  <c r="E29" i="17"/>
  <c r="S28" i="17"/>
  <c r="S30" i="17" s="1"/>
  <c r="R28" i="17"/>
  <c r="R30" i="17" s="1"/>
  <c r="P28" i="17"/>
  <c r="P30" i="17" s="1"/>
  <c r="O28" i="17"/>
  <c r="O30" i="17" s="1"/>
  <c r="M28" i="17"/>
  <c r="M30" i="17" s="1"/>
  <c r="L28" i="17"/>
  <c r="L30" i="17" s="1"/>
  <c r="J28" i="17"/>
  <c r="J30" i="17" s="1"/>
  <c r="I28" i="17"/>
  <c r="I30" i="17" s="1"/>
  <c r="G28" i="17"/>
  <c r="G30" i="17" s="1"/>
  <c r="F28" i="17"/>
  <c r="F30" i="17" s="1"/>
  <c r="D28" i="17"/>
  <c r="D30" i="17" s="1"/>
  <c r="C28" i="17"/>
  <c r="C30" i="17" s="1"/>
  <c r="T27" i="17"/>
  <c r="Q27" i="17"/>
  <c r="N27" i="17"/>
  <c r="K27" i="17"/>
  <c r="H27" i="17"/>
  <c r="E27" i="17"/>
  <c r="T26" i="17"/>
  <c r="Q26" i="17"/>
  <c r="N26" i="17"/>
  <c r="K26" i="17"/>
  <c r="H26" i="17"/>
  <c r="E26" i="17"/>
  <c r="T25" i="17"/>
  <c r="Q25" i="17"/>
  <c r="N25" i="17"/>
  <c r="K25" i="17"/>
  <c r="H25" i="17"/>
  <c r="E25" i="17"/>
  <c r="T24" i="17"/>
  <c r="Q24" i="17"/>
  <c r="N24" i="17"/>
  <c r="K24" i="17"/>
  <c r="H24" i="17"/>
  <c r="E24" i="17"/>
  <c r="T23" i="17"/>
  <c r="Q23" i="17"/>
  <c r="N23" i="17"/>
  <c r="K23" i="17"/>
  <c r="H23" i="17"/>
  <c r="E23" i="17"/>
  <c r="T22" i="17"/>
  <c r="Q22" i="17"/>
  <c r="N22" i="17"/>
  <c r="K22" i="17"/>
  <c r="H22" i="17"/>
  <c r="E22" i="17"/>
  <c r="T21" i="17"/>
  <c r="Q21" i="17"/>
  <c r="N21" i="17"/>
  <c r="K21" i="17"/>
  <c r="H21" i="17"/>
  <c r="E21" i="17"/>
  <c r="T20" i="17"/>
  <c r="Q20" i="17"/>
  <c r="N20" i="17"/>
  <c r="K20" i="17"/>
  <c r="H20" i="17"/>
  <c r="E20" i="17"/>
  <c r="T19" i="17"/>
  <c r="Q19" i="17"/>
  <c r="N19" i="17"/>
  <c r="K19" i="17"/>
  <c r="H19" i="17"/>
  <c r="E19" i="17"/>
  <c r="T18" i="17"/>
  <c r="Q18" i="17"/>
  <c r="N18" i="17"/>
  <c r="K18" i="17"/>
  <c r="H18" i="17"/>
  <c r="E18" i="17"/>
  <c r="T17" i="17"/>
  <c r="Q17" i="17"/>
  <c r="N17" i="17"/>
  <c r="K17" i="17"/>
  <c r="H17" i="17"/>
  <c r="E17" i="17"/>
  <c r="T16" i="17"/>
  <c r="Q16" i="17"/>
  <c r="N16" i="17"/>
  <c r="K16" i="17"/>
  <c r="H16" i="17"/>
  <c r="E16" i="17"/>
  <c r="T15" i="17"/>
  <c r="Q15" i="17"/>
  <c r="N15" i="17"/>
  <c r="K15" i="17"/>
  <c r="H15" i="17"/>
  <c r="E15" i="17"/>
  <c r="T14" i="17"/>
  <c r="Q14" i="17"/>
  <c r="N14" i="17"/>
  <c r="K14" i="17"/>
  <c r="H14" i="17"/>
  <c r="E14" i="17"/>
  <c r="T13" i="17"/>
  <c r="Q13" i="17"/>
  <c r="N13" i="17"/>
  <c r="K13" i="17"/>
  <c r="H13" i="17"/>
  <c r="E13" i="17"/>
  <c r="Q12" i="17"/>
  <c r="N12" i="17"/>
  <c r="K12" i="17"/>
  <c r="H12" i="17"/>
  <c r="E12" i="17"/>
  <c r="T11" i="17"/>
  <c r="Q11" i="17"/>
  <c r="N11" i="17"/>
  <c r="K11" i="17"/>
  <c r="H11" i="17"/>
  <c r="E11" i="17"/>
  <c r="T10" i="17"/>
  <c r="Q10" i="17"/>
  <c r="N10" i="17"/>
  <c r="K10" i="17"/>
  <c r="H10" i="17"/>
  <c r="E10" i="17"/>
  <c r="T9" i="17"/>
  <c r="Q9" i="17"/>
  <c r="N9" i="17"/>
  <c r="K9" i="17"/>
  <c r="H9" i="17"/>
  <c r="E9" i="17"/>
  <c r="T8" i="17"/>
  <c r="Q8" i="17"/>
  <c r="N8" i="17"/>
  <c r="K8" i="17"/>
  <c r="H8" i="17"/>
  <c r="E8" i="17"/>
  <c r="T7" i="17"/>
  <c r="Q7" i="17"/>
  <c r="N7" i="17"/>
  <c r="K7" i="17"/>
  <c r="H7" i="17"/>
  <c r="E7" i="17"/>
  <c r="T6" i="17"/>
  <c r="Q6" i="17"/>
  <c r="N6" i="17"/>
  <c r="K6" i="17"/>
  <c r="H6" i="17"/>
  <c r="E6" i="17"/>
  <c r="T5" i="17"/>
  <c r="Q5" i="17"/>
  <c r="N5" i="17"/>
  <c r="K5" i="17"/>
  <c r="H5" i="17"/>
  <c r="E5" i="17"/>
  <c r="T4" i="17"/>
  <c r="Q4" i="17"/>
  <c r="N4" i="17"/>
  <c r="K4" i="17"/>
  <c r="H4" i="17"/>
  <c r="E4" i="17"/>
  <c r="T3" i="17"/>
  <c r="Q3" i="17"/>
  <c r="N3" i="17"/>
  <c r="K3" i="17"/>
  <c r="H3" i="17"/>
  <c r="E3" i="17"/>
  <c r="T2" i="17"/>
  <c r="Q2" i="17"/>
  <c r="N2" i="17"/>
  <c r="K2" i="17"/>
  <c r="H2" i="17"/>
  <c r="E2" i="17"/>
  <c r="T29" i="16"/>
  <c r="Q29" i="16"/>
  <c r="N29" i="16"/>
  <c r="K29" i="16"/>
  <c r="H29" i="16"/>
  <c r="E29" i="16"/>
  <c r="S28" i="16"/>
  <c r="S30" i="16" s="1"/>
  <c r="R28" i="16"/>
  <c r="R30" i="16"/>
  <c r="P28" i="16"/>
  <c r="P30" i="16" s="1"/>
  <c r="O28" i="16"/>
  <c r="O30" i="16" s="1"/>
  <c r="M28" i="16"/>
  <c r="M30" i="16" s="1"/>
  <c r="L28" i="16"/>
  <c r="L30" i="16" s="1"/>
  <c r="J28" i="16"/>
  <c r="J30" i="16" s="1"/>
  <c r="I28" i="16"/>
  <c r="I30" i="16" s="1"/>
  <c r="G28" i="16"/>
  <c r="G30" i="16" s="1"/>
  <c r="F28" i="16"/>
  <c r="F30" i="16" s="1"/>
  <c r="D28" i="16"/>
  <c r="D30" i="16" s="1"/>
  <c r="C28" i="16"/>
  <c r="C30" i="16" s="1"/>
  <c r="T27" i="16"/>
  <c r="Q27" i="16"/>
  <c r="N27" i="16"/>
  <c r="K27" i="16"/>
  <c r="H27" i="16"/>
  <c r="E27" i="16"/>
  <c r="T26" i="16"/>
  <c r="Q26" i="16"/>
  <c r="N26" i="16"/>
  <c r="K26" i="16"/>
  <c r="H26" i="16"/>
  <c r="E26" i="16"/>
  <c r="T25" i="16"/>
  <c r="Q25" i="16"/>
  <c r="N25" i="16"/>
  <c r="K25" i="16"/>
  <c r="H25" i="16"/>
  <c r="E25" i="16"/>
  <c r="T24" i="16"/>
  <c r="Q24" i="16"/>
  <c r="N24" i="16"/>
  <c r="K24" i="16"/>
  <c r="H24" i="16"/>
  <c r="E24" i="16"/>
  <c r="T23" i="16"/>
  <c r="Q23" i="16"/>
  <c r="N23" i="16"/>
  <c r="K23" i="16"/>
  <c r="H23" i="16"/>
  <c r="E23" i="16"/>
  <c r="T22" i="16"/>
  <c r="Q22" i="16"/>
  <c r="N22" i="16"/>
  <c r="K22" i="16"/>
  <c r="H22" i="16"/>
  <c r="E22" i="16"/>
  <c r="T21" i="16"/>
  <c r="Q21" i="16"/>
  <c r="N21" i="16"/>
  <c r="K21" i="16"/>
  <c r="H21" i="16"/>
  <c r="E21" i="16"/>
  <c r="T20" i="16"/>
  <c r="Q20" i="16"/>
  <c r="N20" i="16"/>
  <c r="K20" i="16"/>
  <c r="H20" i="16"/>
  <c r="E20" i="16"/>
  <c r="T19" i="16"/>
  <c r="Q19" i="16"/>
  <c r="N19" i="16"/>
  <c r="K19" i="16"/>
  <c r="H19" i="16"/>
  <c r="E19" i="16"/>
  <c r="T18" i="16"/>
  <c r="Q18" i="16"/>
  <c r="N18" i="16"/>
  <c r="K18" i="16"/>
  <c r="H18" i="16"/>
  <c r="E18" i="16"/>
  <c r="T17" i="16"/>
  <c r="Q17" i="16"/>
  <c r="N17" i="16"/>
  <c r="K17" i="16"/>
  <c r="H17" i="16"/>
  <c r="E17" i="16"/>
  <c r="T16" i="16"/>
  <c r="Q16" i="16"/>
  <c r="N16" i="16"/>
  <c r="K16" i="16"/>
  <c r="H16" i="16"/>
  <c r="E16" i="16"/>
  <c r="T15" i="16"/>
  <c r="Q15" i="16"/>
  <c r="N15" i="16"/>
  <c r="K15" i="16"/>
  <c r="H15" i="16"/>
  <c r="E15" i="16"/>
  <c r="T14" i="16"/>
  <c r="Q14" i="16"/>
  <c r="N14" i="16"/>
  <c r="K14" i="16"/>
  <c r="H14" i="16"/>
  <c r="E14" i="16"/>
  <c r="T13" i="16"/>
  <c r="Q13" i="16"/>
  <c r="N13" i="16"/>
  <c r="K13" i="16"/>
  <c r="H13" i="16"/>
  <c r="E13" i="16"/>
  <c r="Q12" i="16"/>
  <c r="N12" i="16"/>
  <c r="K12" i="16"/>
  <c r="H12" i="16"/>
  <c r="E12" i="16"/>
  <c r="T11" i="16"/>
  <c r="Q11" i="16"/>
  <c r="N11" i="16"/>
  <c r="K11" i="16"/>
  <c r="H11" i="16"/>
  <c r="E11" i="16"/>
  <c r="T10" i="16"/>
  <c r="Q10" i="16"/>
  <c r="N10" i="16"/>
  <c r="K10" i="16"/>
  <c r="H10" i="16"/>
  <c r="E10" i="16"/>
  <c r="T9" i="16"/>
  <c r="Q9" i="16"/>
  <c r="N9" i="16"/>
  <c r="K9" i="16"/>
  <c r="H9" i="16"/>
  <c r="E9" i="16"/>
  <c r="T8" i="16"/>
  <c r="Q8" i="16"/>
  <c r="N8" i="16"/>
  <c r="K8" i="16"/>
  <c r="H8" i="16"/>
  <c r="E8" i="16"/>
  <c r="T7" i="16"/>
  <c r="Q7" i="16"/>
  <c r="N7" i="16"/>
  <c r="K7" i="16"/>
  <c r="H7" i="16"/>
  <c r="E7" i="16"/>
  <c r="T6" i="16"/>
  <c r="Q6" i="16"/>
  <c r="N6" i="16"/>
  <c r="K6" i="16"/>
  <c r="H6" i="16"/>
  <c r="E6" i="16"/>
  <c r="T5" i="16"/>
  <c r="Q5" i="16"/>
  <c r="N5" i="16"/>
  <c r="K5" i="16"/>
  <c r="H5" i="16"/>
  <c r="E5" i="16"/>
  <c r="T4" i="16"/>
  <c r="Q4" i="16"/>
  <c r="N4" i="16"/>
  <c r="K4" i="16"/>
  <c r="H4" i="16"/>
  <c r="E4" i="16"/>
  <c r="T3" i="16"/>
  <c r="Q3" i="16"/>
  <c r="N3" i="16"/>
  <c r="K3" i="16"/>
  <c r="H3" i="16"/>
  <c r="E3" i="16"/>
  <c r="T2" i="16"/>
  <c r="Q2" i="16"/>
  <c r="N2" i="16"/>
  <c r="K2" i="16"/>
  <c r="H2" i="16"/>
  <c r="E2" i="16"/>
  <c r="T29" i="13"/>
  <c r="Q29" i="13"/>
  <c r="N29" i="13"/>
  <c r="K29" i="13"/>
  <c r="H29" i="13"/>
  <c r="E29" i="13"/>
  <c r="T10" i="13"/>
  <c r="H7" i="13"/>
  <c r="N17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K2" i="13"/>
  <c r="E2" i="13"/>
  <c r="H2" i="13"/>
  <c r="N2" i="13"/>
  <c r="Q2" i="13"/>
  <c r="T2" i="13"/>
  <c r="E3" i="13"/>
  <c r="H3" i="13"/>
  <c r="N3" i="13"/>
  <c r="Q3" i="13"/>
  <c r="T3" i="13"/>
  <c r="E4" i="13"/>
  <c r="H4" i="13"/>
  <c r="N4" i="13"/>
  <c r="Q4" i="13"/>
  <c r="T4" i="13"/>
  <c r="E5" i="13"/>
  <c r="H5" i="13"/>
  <c r="N5" i="13"/>
  <c r="Q5" i="13"/>
  <c r="T5" i="13"/>
  <c r="E6" i="13"/>
  <c r="H6" i="13"/>
  <c r="N6" i="13"/>
  <c r="Q6" i="13"/>
  <c r="T6" i="13"/>
  <c r="E7" i="13"/>
  <c r="N7" i="13"/>
  <c r="Q7" i="13"/>
  <c r="T7" i="13"/>
  <c r="E8" i="13"/>
  <c r="H8" i="13"/>
  <c r="N8" i="13"/>
  <c r="Q8" i="13"/>
  <c r="T8" i="13"/>
  <c r="E9" i="13"/>
  <c r="H9" i="13"/>
  <c r="N9" i="13"/>
  <c r="Q9" i="13"/>
  <c r="T9" i="13"/>
  <c r="E10" i="13"/>
  <c r="H10" i="13"/>
  <c r="N10" i="13"/>
  <c r="Q10" i="13"/>
  <c r="E11" i="13"/>
  <c r="H11" i="13"/>
  <c r="N11" i="13"/>
  <c r="Q11" i="13"/>
  <c r="T11" i="13"/>
  <c r="E12" i="13"/>
  <c r="H12" i="13"/>
  <c r="N12" i="13"/>
  <c r="Q12" i="13"/>
  <c r="E13" i="13"/>
  <c r="H13" i="13"/>
  <c r="N13" i="13"/>
  <c r="Q13" i="13"/>
  <c r="T13" i="13"/>
  <c r="E14" i="13"/>
  <c r="H14" i="13"/>
  <c r="N14" i="13"/>
  <c r="Q14" i="13"/>
  <c r="T14" i="13"/>
  <c r="E15" i="13"/>
  <c r="H15" i="13"/>
  <c r="N15" i="13"/>
  <c r="Q15" i="13"/>
  <c r="T15" i="13"/>
  <c r="E16" i="13"/>
  <c r="H16" i="13"/>
  <c r="N16" i="13"/>
  <c r="Q16" i="13"/>
  <c r="T16" i="13"/>
  <c r="E17" i="13"/>
  <c r="H17" i="13"/>
  <c r="Q17" i="13"/>
  <c r="T17" i="13"/>
  <c r="E18" i="13"/>
  <c r="H18" i="13"/>
  <c r="N18" i="13"/>
  <c r="Q18" i="13"/>
  <c r="T18" i="13"/>
  <c r="E19" i="13"/>
  <c r="H19" i="13"/>
  <c r="N19" i="13"/>
  <c r="Q19" i="13"/>
  <c r="T19" i="13"/>
  <c r="E20" i="13"/>
  <c r="H20" i="13"/>
  <c r="N20" i="13"/>
  <c r="Q20" i="13"/>
  <c r="T20" i="13"/>
  <c r="E21" i="13"/>
  <c r="H21" i="13"/>
  <c r="N21" i="13"/>
  <c r="Q21" i="13"/>
  <c r="T21" i="13"/>
  <c r="E22" i="13"/>
  <c r="H22" i="13"/>
  <c r="N22" i="13"/>
  <c r="Q22" i="13"/>
  <c r="T22" i="13"/>
  <c r="E23" i="13"/>
  <c r="H23" i="13"/>
  <c r="N23" i="13"/>
  <c r="Q23" i="13"/>
  <c r="T23" i="13"/>
  <c r="E24" i="13"/>
  <c r="H24" i="13"/>
  <c r="N24" i="13"/>
  <c r="Q24" i="13"/>
  <c r="T24" i="13"/>
  <c r="E25" i="13"/>
  <c r="H25" i="13"/>
  <c r="N25" i="13"/>
  <c r="Q25" i="13"/>
  <c r="T25" i="13"/>
  <c r="E26" i="13"/>
  <c r="H26" i="13"/>
  <c r="N26" i="13"/>
  <c r="Q26" i="13"/>
  <c r="T26" i="13"/>
  <c r="E27" i="13"/>
  <c r="H27" i="13"/>
  <c r="N27" i="13"/>
  <c r="Q27" i="13"/>
  <c r="T27" i="13"/>
  <c r="C28" i="13"/>
  <c r="C30" i="13" s="1"/>
  <c r="D28" i="13"/>
  <c r="D30" i="13" s="1"/>
  <c r="F28" i="13"/>
  <c r="F30" i="13" s="1"/>
  <c r="G28" i="13"/>
  <c r="G30" i="13" s="1"/>
  <c r="I28" i="13"/>
  <c r="I30" i="13" s="1"/>
  <c r="J28" i="13"/>
  <c r="J30" i="13" s="1"/>
  <c r="L28" i="13"/>
  <c r="L30" i="13" s="1"/>
  <c r="M28" i="13"/>
  <c r="M30" i="13" s="1"/>
  <c r="O28" i="13"/>
  <c r="O30" i="13" s="1"/>
  <c r="P28" i="13"/>
  <c r="P30" i="13" s="1"/>
  <c r="R28" i="13"/>
  <c r="R30" i="13" s="1"/>
  <c r="S28" i="13"/>
  <c r="S30" i="13" s="1"/>
  <c r="K28" i="16" l="1"/>
  <c r="K30" i="16" s="1"/>
  <c r="K28" i="18"/>
  <c r="K30" i="18" s="1"/>
  <c r="M28" i="19"/>
  <c r="M30" i="19" s="1"/>
  <c r="N28" i="18"/>
  <c r="N30" i="18" s="1"/>
  <c r="T28" i="18"/>
  <c r="T30" i="18" s="1"/>
  <c r="Q28" i="18"/>
  <c r="Q30" i="18" s="1"/>
  <c r="E28" i="18"/>
  <c r="E30" i="18" s="1"/>
  <c r="H28" i="18"/>
  <c r="H30" i="18" s="1"/>
  <c r="N28" i="17"/>
  <c r="N30" i="17" s="1"/>
  <c r="H28" i="17"/>
  <c r="H30" i="17" s="1"/>
  <c r="E28" i="17"/>
  <c r="E30" i="17" s="1"/>
  <c r="Q28" i="17"/>
  <c r="Q30" i="17" s="1"/>
  <c r="T28" i="17"/>
  <c r="T30" i="17" s="1"/>
  <c r="K28" i="17"/>
  <c r="K30" i="17" s="1"/>
  <c r="H28" i="16"/>
  <c r="H30" i="16" s="1"/>
  <c r="Q28" i="16"/>
  <c r="Q30" i="16" s="1"/>
  <c r="T28" i="16"/>
  <c r="T30" i="16" s="1"/>
  <c r="E28" i="16"/>
  <c r="E30" i="16" s="1"/>
  <c r="N28" i="16"/>
  <c r="N30" i="16" s="1"/>
  <c r="E28" i="13"/>
  <c r="E30" i="13" s="1"/>
  <c r="N28" i="13"/>
  <c r="N30" i="13" s="1"/>
  <c r="Q28" i="13"/>
  <c r="Q30" i="13" s="1"/>
  <c r="K28" i="13"/>
  <c r="K30" i="13" s="1"/>
  <c r="T28" i="13"/>
  <c r="T30" i="13" s="1"/>
  <c r="H28" i="13"/>
  <c r="H30" i="13" s="1"/>
  <c r="T28" i="20"/>
  <c r="T30" i="20" s="1"/>
  <c r="P28" i="20"/>
  <c r="P30" i="20" s="1"/>
  <c r="M28" i="20"/>
  <c r="D28" i="20"/>
  <c r="D30" i="20" s="1"/>
  <c r="J28" i="20"/>
  <c r="G28" i="20"/>
  <c r="S28" i="19"/>
  <c r="S30" i="19" s="1"/>
  <c r="P28" i="19"/>
  <c r="P30" i="19" s="1"/>
  <c r="J28" i="19"/>
  <c r="J30" i="19" s="1"/>
  <c r="D28" i="19"/>
  <c r="D30" i="19" s="1"/>
  <c r="G28" i="19"/>
  <c r="G30" i="19" s="1"/>
</calcChain>
</file>

<file path=xl/sharedStrings.xml><?xml version="1.0" encoding="utf-8"?>
<sst xmlns="http://schemas.openxmlformats.org/spreadsheetml/2006/main" count="391" uniqueCount="95">
  <si>
    <t>宮崎市</t>
    <rPh sb="0" eb="3">
      <t>ミヤザキシ</t>
    </rPh>
    <phoneticPr fontId="1"/>
  </si>
  <si>
    <t>日南市</t>
    <rPh sb="0" eb="3">
      <t>ニチナンシ</t>
    </rPh>
    <phoneticPr fontId="1"/>
  </si>
  <si>
    <t>串間市</t>
    <rPh sb="0" eb="3">
      <t>クシマシ</t>
    </rPh>
    <phoneticPr fontId="1"/>
  </si>
  <si>
    <t>都城市</t>
    <rPh sb="0" eb="3">
      <t>ミヤコノジョウシ</t>
    </rPh>
    <phoneticPr fontId="1"/>
  </si>
  <si>
    <t>小林市</t>
    <rPh sb="0" eb="3">
      <t>コバヤシシ</t>
    </rPh>
    <phoneticPr fontId="1"/>
  </si>
  <si>
    <t>えびの市</t>
    <rPh sb="0" eb="4">
      <t>エビノシ</t>
    </rPh>
    <phoneticPr fontId="1"/>
  </si>
  <si>
    <t>西都市</t>
    <rPh sb="0" eb="3">
      <t>サイトシ</t>
    </rPh>
    <phoneticPr fontId="1"/>
  </si>
  <si>
    <t>延岡市</t>
    <rPh sb="0" eb="3">
      <t>ノベオカシ</t>
    </rPh>
    <phoneticPr fontId="1"/>
  </si>
  <si>
    <t>日向市</t>
    <rPh sb="0" eb="3">
      <t>ヒュウガシ</t>
    </rPh>
    <phoneticPr fontId="1"/>
  </si>
  <si>
    <t>国富町</t>
    <rPh sb="0" eb="3">
      <t>クニトミチョウ</t>
    </rPh>
    <phoneticPr fontId="1"/>
  </si>
  <si>
    <t>綾町</t>
    <rPh sb="0" eb="2">
      <t>アヤチョウ</t>
    </rPh>
    <phoneticPr fontId="1"/>
  </si>
  <si>
    <t>三股町</t>
    <rPh sb="0" eb="3">
      <t>ミマタチョウ</t>
    </rPh>
    <phoneticPr fontId="1"/>
  </si>
  <si>
    <t>高原町</t>
    <rPh sb="0" eb="3">
      <t>タカハルチョウ</t>
    </rPh>
    <phoneticPr fontId="1"/>
  </si>
  <si>
    <t>高鍋町</t>
    <rPh sb="0" eb="3">
      <t>タカナベチョウ</t>
    </rPh>
    <phoneticPr fontId="1"/>
  </si>
  <si>
    <t>新富町</t>
    <rPh sb="0" eb="2">
      <t>シントミ</t>
    </rPh>
    <rPh sb="2" eb="3">
      <t>チョウ</t>
    </rPh>
    <phoneticPr fontId="1"/>
  </si>
  <si>
    <t>木城町</t>
    <rPh sb="0" eb="3">
      <t>キジョウチョウ</t>
    </rPh>
    <phoneticPr fontId="1"/>
  </si>
  <si>
    <t>川南町</t>
    <rPh sb="0" eb="3">
      <t>カワミナミチョウ</t>
    </rPh>
    <phoneticPr fontId="1"/>
  </si>
  <si>
    <t>都農町</t>
    <rPh sb="0" eb="3">
      <t>ツノチョウ</t>
    </rPh>
    <phoneticPr fontId="1"/>
  </si>
  <si>
    <t>門川町</t>
    <rPh sb="0" eb="3">
      <t>カドガワチョウ</t>
    </rPh>
    <phoneticPr fontId="1"/>
  </si>
  <si>
    <t>高千穂町</t>
    <rPh sb="0" eb="4">
      <t>タカチホチョウ</t>
    </rPh>
    <phoneticPr fontId="1"/>
  </si>
  <si>
    <t>日之影町</t>
    <rPh sb="0" eb="4">
      <t>ヒノカゲチョウ</t>
    </rPh>
    <phoneticPr fontId="1"/>
  </si>
  <si>
    <t>五ヶ瀬町</t>
    <rPh sb="0" eb="4">
      <t>ゴカセチョウ</t>
    </rPh>
    <phoneticPr fontId="1"/>
  </si>
  <si>
    <t>西米良村</t>
    <rPh sb="0" eb="4">
      <t>ニシメラソン</t>
    </rPh>
    <phoneticPr fontId="1"/>
  </si>
  <si>
    <t>諸塚村</t>
    <rPh sb="0" eb="3">
      <t>モロツカソン</t>
    </rPh>
    <phoneticPr fontId="1"/>
  </si>
  <si>
    <t>椎葉村</t>
    <rPh sb="0" eb="3">
      <t>シイバソン</t>
    </rPh>
    <phoneticPr fontId="1"/>
  </si>
  <si>
    <t>美郷町</t>
    <rPh sb="0" eb="3">
      <t>ミサトチョウ</t>
    </rPh>
    <phoneticPr fontId="1"/>
  </si>
  <si>
    <t>宮崎市</t>
  </si>
  <si>
    <t>日南市</t>
  </si>
  <si>
    <t>串間市</t>
  </si>
  <si>
    <t>都城市</t>
  </si>
  <si>
    <t>小林市</t>
  </si>
  <si>
    <t>えびの市</t>
  </si>
  <si>
    <t>西都市</t>
  </si>
  <si>
    <t>延岡市</t>
  </si>
  <si>
    <t>日向市</t>
  </si>
  <si>
    <t>国富町</t>
  </si>
  <si>
    <t>綾町</t>
  </si>
  <si>
    <t>三股町</t>
  </si>
  <si>
    <t>高原町</t>
  </si>
  <si>
    <t>高鍋町</t>
  </si>
  <si>
    <t>新富町</t>
  </si>
  <si>
    <t>木城町</t>
  </si>
  <si>
    <t>川南町</t>
  </si>
  <si>
    <t>都農町</t>
  </si>
  <si>
    <t>門川町</t>
  </si>
  <si>
    <t>高千穂町</t>
  </si>
  <si>
    <t>日之影町</t>
  </si>
  <si>
    <t>五ヶ瀬町</t>
  </si>
  <si>
    <t>美郷町</t>
  </si>
  <si>
    <t>西米良村</t>
  </si>
  <si>
    <t>諸塚村</t>
  </si>
  <si>
    <t>椎葉村</t>
  </si>
  <si>
    <t>元年度合計</t>
  </si>
  <si>
    <t>市町村名</t>
  </si>
  <si>
    <t>理念（有）</t>
  </si>
  <si>
    <t>理念（無）</t>
  </si>
  <si>
    <t>役員</t>
  </si>
  <si>
    <t>スタッフ</t>
  </si>
  <si>
    <t>団数：更新</t>
    <phoneticPr fontId="1"/>
  </si>
  <si>
    <t>団数：新規</t>
    <phoneticPr fontId="1"/>
  </si>
  <si>
    <t>団数：合計</t>
    <rPh sb="3" eb="4">
      <t>ゴウ</t>
    </rPh>
    <phoneticPr fontId="1"/>
  </si>
  <si>
    <t>指導者：更新</t>
    <phoneticPr fontId="1"/>
  </si>
  <si>
    <t>指導者：新規</t>
    <phoneticPr fontId="1"/>
  </si>
  <si>
    <t>指導者：合計</t>
    <rPh sb="4" eb="5">
      <t>ゴウ</t>
    </rPh>
    <phoneticPr fontId="1"/>
  </si>
  <si>
    <t>理念：合計</t>
    <rPh sb="0" eb="2">
      <t>リネン</t>
    </rPh>
    <rPh sb="3" eb="4">
      <t>ゴウ</t>
    </rPh>
    <phoneticPr fontId="1"/>
  </si>
  <si>
    <t>役員・スタッフ：合計</t>
    <rPh sb="8" eb="9">
      <t>ゴウ</t>
    </rPh>
    <phoneticPr fontId="1"/>
  </si>
  <si>
    <t>団員数：男子</t>
    <rPh sb="0" eb="2">
      <t>ダンイン</t>
    </rPh>
    <rPh sb="2" eb="3">
      <t>スウ</t>
    </rPh>
    <phoneticPr fontId="1"/>
  </si>
  <si>
    <t>団員数：女子</t>
    <rPh sb="0" eb="2">
      <t>ダンイン</t>
    </rPh>
    <rPh sb="2" eb="3">
      <t>スウ</t>
    </rPh>
    <phoneticPr fontId="1"/>
  </si>
  <si>
    <t>団員数：合計</t>
    <rPh sb="0" eb="2">
      <t>ダンイン</t>
    </rPh>
    <rPh sb="2" eb="3">
      <t>スウ</t>
    </rPh>
    <rPh sb="4" eb="5">
      <t>ゴウ</t>
    </rPh>
    <phoneticPr fontId="1"/>
  </si>
  <si>
    <r>
      <rPr>
        <sz val="9"/>
        <rFont val="ＭＳ ゴシック"/>
        <family val="3"/>
        <charset val="128"/>
      </rPr>
      <t>市ス少役員数：市町村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　　　　　</t>
    </r>
    <phoneticPr fontId="1"/>
  </si>
  <si>
    <t>市ス少役員数：単位団</t>
    <phoneticPr fontId="1"/>
  </si>
  <si>
    <t>市ス少役員数：合計</t>
    <rPh sb="7" eb="8">
      <t>ゴウ</t>
    </rPh>
    <phoneticPr fontId="1"/>
  </si>
  <si>
    <t>市ス少役員数：市町村</t>
    <phoneticPr fontId="1"/>
  </si>
  <si>
    <t>市ス少役員数：市町村理念有</t>
    <phoneticPr fontId="1"/>
  </si>
  <si>
    <t>26年度合計</t>
    <phoneticPr fontId="1"/>
  </si>
  <si>
    <t>28年度合計</t>
    <phoneticPr fontId="1"/>
  </si>
  <si>
    <t>27年度合計</t>
    <phoneticPr fontId="1"/>
  </si>
  <si>
    <t>26年度合計</t>
    <rPh sb="2" eb="4">
      <t>ネンド</t>
    </rPh>
    <rPh sb="4" eb="6">
      <t>ゴウケイ</t>
    </rPh>
    <phoneticPr fontId="1"/>
  </si>
  <si>
    <t>25年度合計</t>
    <rPh sb="2" eb="4">
      <t>ネンド</t>
    </rPh>
    <rPh sb="4" eb="6">
      <t>ゴウケイ</t>
    </rPh>
    <phoneticPr fontId="1"/>
  </si>
  <si>
    <t>29年度合計</t>
    <phoneticPr fontId="1"/>
  </si>
  <si>
    <t>30年度合計</t>
    <phoneticPr fontId="1"/>
  </si>
  <si>
    <t>2年度合計</t>
    <phoneticPr fontId="1"/>
  </si>
  <si>
    <t>3年度合計</t>
    <phoneticPr fontId="1"/>
  </si>
  <si>
    <t>増減</t>
    <phoneticPr fontId="1"/>
  </si>
  <si>
    <t>増減</t>
    <rPh sb="0" eb="2">
      <t>ゾウゲン</t>
    </rPh>
    <phoneticPr fontId="1"/>
  </si>
  <si>
    <t>市区町：村番号</t>
    <phoneticPr fontId="1"/>
  </si>
  <si>
    <r>
      <rPr>
        <sz val="11"/>
        <rFont val="ＭＳ ゴシック"/>
        <family val="3"/>
        <charset val="128"/>
      </rPr>
      <t>市区町村</t>
    </r>
    <r>
      <rPr>
        <sz val="11"/>
        <rFont val="Yu Gothic"/>
        <family val="2"/>
        <charset val="128"/>
      </rPr>
      <t>名</t>
    </r>
    <rPh sb="4" eb="5">
      <t>メイ</t>
    </rPh>
    <phoneticPr fontId="1"/>
  </si>
  <si>
    <t>うち有資格者数：育成</t>
    <phoneticPr fontId="1"/>
  </si>
  <si>
    <t>うち有資格者数：認定</t>
    <phoneticPr fontId="1"/>
  </si>
  <si>
    <t>うち有資格者数：合計</t>
    <rPh sb="8" eb="9">
      <t>ゴウ</t>
    </rPh>
    <phoneticPr fontId="1"/>
  </si>
  <si>
    <t>うち有資格者：育成</t>
    <phoneticPr fontId="1"/>
  </si>
  <si>
    <t>うち有資格者：認定</t>
    <phoneticPr fontId="1"/>
  </si>
  <si>
    <t>うち有資格者：合計</t>
    <rPh sb="7" eb="8">
      <t>ゴウ</t>
    </rPh>
    <phoneticPr fontId="1"/>
  </si>
  <si>
    <t>市ス少役員数：市町村 　　　　　</t>
    <phoneticPr fontId="1"/>
  </si>
  <si>
    <t>市区町村名</t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</si>
</sst>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_);\(0\)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Arial"/>
      <family val="2"/>
    </font>
    <font>
      <sz val="9"/>
      <name val="DejaVu Sans"/>
      <family val="3"/>
      <charset val="128"/>
    </font>
    <font>
      <sz val="10"/>
      <name val="ＭＳ ゴシック"/>
      <family val="3"/>
      <charset val="128"/>
    </font>
    <font>
      <sz val="11"/>
      <name val="Yu Gothic"/>
      <family val="2"/>
      <charset val="128"/>
    </font>
    <font>
      <sz val="11"/>
      <name val="DejaVu Sans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 shrinkToFit="1"/>
    </xf>
    <xf numFmtId="176" fontId="2" fillId="4" borderId="1" xfId="0" applyNumberFormat="1" applyFont="1" applyFill="1" applyBorder="1" applyAlignment="1">
      <alignment vertical="center" shrinkToFit="1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vertical="center"/>
    </xf>
    <xf numFmtId="176" fontId="2" fillId="4" borderId="0" xfId="0" applyNumberFormat="1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 shrinkToFit="1"/>
    </xf>
    <xf numFmtId="0" fontId="0" fillId="0" borderId="0" xfId="0" applyAlignment="1">
      <alignment shrinkToFit="1"/>
    </xf>
    <xf numFmtId="176" fontId="2" fillId="3" borderId="0" xfId="0" applyNumberFormat="1" applyFont="1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4" borderId="2" xfId="0" applyNumberFormat="1" applyFont="1" applyFill="1" applyBorder="1" applyAlignment="1">
      <alignment vertical="center"/>
    </xf>
    <xf numFmtId="176" fontId="2" fillId="4" borderId="3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vertical="center"/>
    </xf>
    <xf numFmtId="176" fontId="10" fillId="0" borderId="5" xfId="0" applyNumberFormat="1" applyFont="1" applyBorder="1" applyAlignment="1">
      <alignment vertical="center"/>
    </xf>
    <xf numFmtId="176" fontId="10" fillId="3" borderId="5" xfId="0" applyNumberFormat="1" applyFont="1" applyFill="1" applyBorder="1" applyAlignment="1">
      <alignment vertical="center"/>
    </xf>
    <xf numFmtId="176" fontId="10" fillId="0" borderId="6" xfId="0" applyNumberFormat="1" applyFont="1" applyBorder="1" applyAlignment="1">
      <alignment vertical="center"/>
    </xf>
    <xf numFmtId="176" fontId="10" fillId="3" borderId="6" xfId="0" applyNumberFormat="1" applyFont="1" applyFill="1" applyBorder="1" applyAlignment="1">
      <alignment vertical="center"/>
    </xf>
    <xf numFmtId="176" fontId="10" fillId="0" borderId="8" xfId="0" applyNumberFormat="1" applyFont="1" applyBorder="1" applyAlignment="1">
      <alignment vertical="center" shrinkToFit="1"/>
    </xf>
    <xf numFmtId="176" fontId="10" fillId="0" borderId="5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3" borderId="5" xfId="0" applyNumberFormat="1" applyFont="1" applyFill="1" applyBorder="1" applyAlignment="1">
      <alignment vertical="center" shrinkToFit="1"/>
    </xf>
    <xf numFmtId="176" fontId="10" fillId="3" borderId="6" xfId="0" applyNumberFormat="1" applyFont="1" applyFill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 shrinkToFit="1"/>
    </xf>
    <xf numFmtId="0" fontId="13" fillId="0" borderId="5" xfId="0" applyFont="1" applyBorder="1" applyAlignment="1">
      <alignment vertical="center" wrapText="1" shrinkToFit="1"/>
    </xf>
    <xf numFmtId="0" fontId="10" fillId="0" borderId="10" xfId="0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176" fontId="12" fillId="3" borderId="5" xfId="0" applyNumberFormat="1" applyFont="1" applyFill="1" applyBorder="1" applyAlignment="1">
      <alignment vertical="center"/>
    </xf>
    <xf numFmtId="178" fontId="10" fillId="0" borderId="7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0" fillId="3" borderId="9" xfId="0" applyNumberFormat="1" applyFont="1" applyFill="1" applyBorder="1" applyAlignment="1">
      <alignment vertical="center"/>
    </xf>
    <xf numFmtId="178" fontId="10" fillId="3" borderId="7" xfId="0" applyNumberFormat="1" applyFont="1" applyFill="1" applyBorder="1" applyAlignment="1">
      <alignment horizontal="center" vertical="center"/>
    </xf>
    <xf numFmtId="176" fontId="13" fillId="0" borderId="12" xfId="0" applyNumberFormat="1" applyFont="1" applyBorder="1" applyAlignment="1">
      <alignment vertical="center"/>
    </xf>
    <xf numFmtId="178" fontId="10" fillId="0" borderId="7" xfId="0" applyNumberFormat="1" applyFont="1" applyBorder="1" applyAlignment="1">
      <alignment horizontal="center" vertical="center" shrinkToFit="1"/>
    </xf>
    <xf numFmtId="176" fontId="10" fillId="0" borderId="10" xfId="0" applyNumberFormat="1" applyFont="1" applyBorder="1" applyAlignment="1">
      <alignment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3" borderId="13" xfId="0" applyNumberFormat="1" applyFont="1" applyFill="1" applyBorder="1" applyAlignment="1">
      <alignment vertical="center"/>
    </xf>
    <xf numFmtId="176" fontId="10" fillId="3" borderId="14" xfId="0" applyNumberFormat="1" applyFont="1" applyFill="1" applyBorder="1" applyAlignment="1">
      <alignment vertical="center" shrinkToFit="1"/>
    </xf>
    <xf numFmtId="176" fontId="10" fillId="3" borderId="14" xfId="0" applyNumberFormat="1" applyFont="1" applyFill="1" applyBorder="1" applyAlignment="1">
      <alignment horizontal="center" vertical="center" shrinkToFit="1"/>
    </xf>
    <xf numFmtId="176" fontId="10" fillId="3" borderId="15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4"/>
  </sheetPr>
  <dimension ref="A1:T44"/>
  <sheetViews>
    <sheetView zoomScaleNormal="100" workbookViewId="0">
      <pane ySplit="1" topLeftCell="A16" activePane="bottomLeft" state="frozen"/>
      <selection pane="bottomLeft" activeCell="AA1" sqref="AA1"/>
    </sheetView>
  </sheetViews>
  <sheetFormatPr defaultColWidth="9" defaultRowHeight="13.2"/>
  <cols>
    <col min="1" max="1" width="14.77734375" style="2" customWidth="1"/>
    <col min="2" max="5" width="11.33203125" style="2" customWidth="1"/>
    <col min="6" max="8" width="13.33203125" style="2" customWidth="1"/>
    <col min="9" max="11" width="20.77734375" style="2" customWidth="1"/>
    <col min="12" max="14" width="13.33203125" style="2" customWidth="1"/>
    <col min="15" max="17" width="18.33203125" style="2" customWidth="1"/>
    <col min="18" max="20" width="19.33203125" style="2" customWidth="1"/>
    <col min="21" max="22" width="9" style="2"/>
    <col min="23" max="23" width="9.109375" style="2" customWidth="1"/>
    <col min="24" max="26" width="9.33203125" style="2" customWidth="1"/>
    <col min="27" max="28" width="9.109375" style="2" customWidth="1"/>
    <col min="29" max="31" width="11.21875" style="2" customWidth="1"/>
    <col min="32" max="16384" width="9" style="2"/>
  </cols>
  <sheetData>
    <row r="1" spans="1:20" s="1" customFormat="1" ht="24.9" customHeight="1">
      <c r="A1" s="18" t="s">
        <v>85</v>
      </c>
      <c r="B1" s="29" t="s">
        <v>86</v>
      </c>
      <c r="C1" s="18" t="s">
        <v>58</v>
      </c>
      <c r="D1" s="18" t="s">
        <v>59</v>
      </c>
      <c r="E1" s="18" t="s">
        <v>60</v>
      </c>
      <c r="F1" s="19" t="s">
        <v>61</v>
      </c>
      <c r="G1" s="20" t="s">
        <v>62</v>
      </c>
      <c r="H1" s="18" t="s">
        <v>63</v>
      </c>
      <c r="I1" s="18" t="s">
        <v>87</v>
      </c>
      <c r="J1" s="18" t="s">
        <v>88</v>
      </c>
      <c r="K1" s="18" t="s">
        <v>89</v>
      </c>
      <c r="L1" s="18" t="s">
        <v>66</v>
      </c>
      <c r="M1" s="18" t="s">
        <v>67</v>
      </c>
      <c r="N1" s="18" t="s">
        <v>68</v>
      </c>
      <c r="O1" s="21" t="s">
        <v>69</v>
      </c>
      <c r="P1" s="22" t="s">
        <v>70</v>
      </c>
      <c r="Q1" s="19" t="s">
        <v>71</v>
      </c>
      <c r="R1" s="19" t="s">
        <v>90</v>
      </c>
      <c r="S1" s="19" t="s">
        <v>91</v>
      </c>
      <c r="T1" s="18" t="s">
        <v>92</v>
      </c>
    </row>
    <row r="2" spans="1:20" s="4" customFormat="1" ht="24.9" customHeight="1">
      <c r="A2" s="5">
        <v>101</v>
      </c>
      <c r="B2" s="6" t="s">
        <v>0</v>
      </c>
      <c r="C2" s="3">
        <v>224</v>
      </c>
      <c r="D2" s="3">
        <v>7</v>
      </c>
      <c r="E2" s="3">
        <f t="shared" ref="E2:E27" si="0">SUM(C2:D2)</f>
        <v>231</v>
      </c>
      <c r="F2" s="3">
        <v>655</v>
      </c>
      <c r="G2" s="3">
        <v>167</v>
      </c>
      <c r="H2" s="3">
        <f t="shared" ref="H2:H27" si="1">SUM(F2:G2)</f>
        <v>822</v>
      </c>
      <c r="I2" s="3">
        <v>8</v>
      </c>
      <c r="J2" s="3">
        <v>406</v>
      </c>
      <c r="K2" s="3">
        <f>I2+J2</f>
        <v>414</v>
      </c>
      <c r="L2" s="3">
        <v>2701</v>
      </c>
      <c r="M2" s="3">
        <v>1445</v>
      </c>
      <c r="N2" s="3">
        <f t="shared" ref="N2:N27" si="2">SUM(L2:M2)</f>
        <v>4146</v>
      </c>
      <c r="O2" s="3">
        <v>39</v>
      </c>
      <c r="P2" s="3">
        <v>26</v>
      </c>
      <c r="Q2" s="3">
        <f t="shared" ref="Q2:Q27" si="3">SUM(O2:P2)</f>
        <v>65</v>
      </c>
      <c r="R2" s="3">
        <v>4</v>
      </c>
      <c r="S2" s="3">
        <v>31</v>
      </c>
      <c r="T2" s="3">
        <f t="shared" ref="T2:T10" si="4">SUM(R2:S2)</f>
        <v>35</v>
      </c>
    </row>
    <row r="3" spans="1:20" s="4" customFormat="1" ht="24.9" customHeight="1">
      <c r="A3" s="7">
        <v>102</v>
      </c>
      <c r="B3" s="3" t="s">
        <v>1</v>
      </c>
      <c r="C3" s="3">
        <v>39</v>
      </c>
      <c r="D3" s="3">
        <v>1</v>
      </c>
      <c r="E3" s="3">
        <f t="shared" si="0"/>
        <v>40</v>
      </c>
      <c r="F3" s="3">
        <v>102</v>
      </c>
      <c r="G3" s="3">
        <v>9</v>
      </c>
      <c r="H3" s="3">
        <f t="shared" si="1"/>
        <v>111</v>
      </c>
      <c r="I3" s="3"/>
      <c r="J3" s="3">
        <v>45</v>
      </c>
      <c r="K3" s="3">
        <f t="shared" ref="K3:K27" si="5">I3+J3</f>
        <v>45</v>
      </c>
      <c r="L3" s="3">
        <v>424</v>
      </c>
      <c r="M3" s="3">
        <v>234</v>
      </c>
      <c r="N3" s="3">
        <f t="shared" si="2"/>
        <v>658</v>
      </c>
      <c r="O3" s="3">
        <v>7</v>
      </c>
      <c r="P3" s="3">
        <v>1</v>
      </c>
      <c r="Q3" s="3">
        <f t="shared" si="3"/>
        <v>8</v>
      </c>
      <c r="R3" s="3"/>
      <c r="S3" s="3">
        <v>7</v>
      </c>
      <c r="T3" s="3">
        <f t="shared" si="4"/>
        <v>7</v>
      </c>
    </row>
    <row r="4" spans="1:20" s="4" customFormat="1" ht="24.9" customHeight="1">
      <c r="A4" s="7">
        <v>103</v>
      </c>
      <c r="B4" s="3" t="s">
        <v>2</v>
      </c>
      <c r="C4" s="3">
        <v>14</v>
      </c>
      <c r="D4" s="3">
        <v>1</v>
      </c>
      <c r="E4" s="3">
        <f t="shared" si="0"/>
        <v>15</v>
      </c>
      <c r="F4" s="3">
        <v>34</v>
      </c>
      <c r="G4" s="3">
        <v>7</v>
      </c>
      <c r="H4" s="3">
        <f t="shared" si="1"/>
        <v>41</v>
      </c>
      <c r="I4" s="3"/>
      <c r="J4" s="3">
        <v>20</v>
      </c>
      <c r="K4" s="3">
        <f t="shared" si="5"/>
        <v>20</v>
      </c>
      <c r="L4" s="3">
        <v>150</v>
      </c>
      <c r="M4" s="3">
        <v>67</v>
      </c>
      <c r="N4" s="3">
        <f t="shared" si="2"/>
        <v>217</v>
      </c>
      <c r="O4" s="3">
        <v>12</v>
      </c>
      <c r="P4" s="3">
        <v>1</v>
      </c>
      <c r="Q4" s="3">
        <f t="shared" si="3"/>
        <v>13</v>
      </c>
      <c r="R4" s="3"/>
      <c r="S4" s="3">
        <v>12</v>
      </c>
      <c r="T4" s="3">
        <f t="shared" si="4"/>
        <v>12</v>
      </c>
    </row>
    <row r="5" spans="1:20" s="4" customFormat="1" ht="24.9" customHeight="1">
      <c r="A5" s="7">
        <v>104</v>
      </c>
      <c r="B5" s="3" t="s">
        <v>3</v>
      </c>
      <c r="C5" s="3">
        <v>110</v>
      </c>
      <c r="D5" s="3">
        <v>4</v>
      </c>
      <c r="E5" s="3">
        <f t="shared" si="0"/>
        <v>114</v>
      </c>
      <c r="F5" s="3">
        <v>281</v>
      </c>
      <c r="G5" s="3">
        <v>59</v>
      </c>
      <c r="H5" s="3">
        <f t="shared" si="1"/>
        <v>340</v>
      </c>
      <c r="I5" s="3">
        <v>5</v>
      </c>
      <c r="J5" s="3">
        <v>202</v>
      </c>
      <c r="K5" s="3">
        <f t="shared" si="5"/>
        <v>207</v>
      </c>
      <c r="L5" s="3">
        <v>1132</v>
      </c>
      <c r="M5" s="3">
        <v>518</v>
      </c>
      <c r="N5" s="3">
        <f t="shared" si="2"/>
        <v>1650</v>
      </c>
      <c r="O5" s="3">
        <v>13</v>
      </c>
      <c r="P5" s="3">
        <v>24</v>
      </c>
      <c r="Q5" s="3">
        <f t="shared" si="3"/>
        <v>37</v>
      </c>
      <c r="R5" s="3">
        <v>1</v>
      </c>
      <c r="S5" s="3">
        <v>1</v>
      </c>
      <c r="T5" s="3">
        <f t="shared" si="4"/>
        <v>2</v>
      </c>
    </row>
    <row r="6" spans="1:20" s="4" customFormat="1" ht="24.9" customHeight="1">
      <c r="A6" s="7">
        <v>105</v>
      </c>
      <c r="B6" s="3" t="s">
        <v>4</v>
      </c>
      <c r="C6" s="3">
        <v>44</v>
      </c>
      <c r="D6" s="3">
        <v>1</v>
      </c>
      <c r="E6" s="3">
        <f t="shared" si="0"/>
        <v>45</v>
      </c>
      <c r="F6" s="3">
        <v>99</v>
      </c>
      <c r="G6" s="3">
        <v>35</v>
      </c>
      <c r="H6" s="3">
        <f t="shared" si="1"/>
        <v>134</v>
      </c>
      <c r="I6" s="3"/>
      <c r="J6" s="3">
        <v>79</v>
      </c>
      <c r="K6" s="3">
        <f t="shared" si="5"/>
        <v>79</v>
      </c>
      <c r="L6" s="3">
        <v>407</v>
      </c>
      <c r="M6" s="3">
        <v>256</v>
      </c>
      <c r="N6" s="3">
        <f t="shared" si="2"/>
        <v>663</v>
      </c>
      <c r="O6" s="3">
        <v>8</v>
      </c>
      <c r="P6" s="3"/>
      <c r="Q6" s="3">
        <f t="shared" si="3"/>
        <v>8</v>
      </c>
      <c r="R6" s="3"/>
      <c r="S6" s="3">
        <v>6</v>
      </c>
      <c r="T6" s="3">
        <f t="shared" si="4"/>
        <v>6</v>
      </c>
    </row>
    <row r="7" spans="1:20" s="4" customFormat="1" ht="24.9" customHeight="1">
      <c r="A7" s="7">
        <v>106</v>
      </c>
      <c r="B7" s="3" t="s">
        <v>5</v>
      </c>
      <c r="C7" s="3">
        <v>17</v>
      </c>
      <c r="D7" s="3">
        <v>1</v>
      </c>
      <c r="E7" s="3">
        <f t="shared" si="0"/>
        <v>18</v>
      </c>
      <c r="F7" s="3">
        <v>39</v>
      </c>
      <c r="G7" s="3">
        <v>14</v>
      </c>
      <c r="H7" s="3">
        <f t="shared" si="1"/>
        <v>53</v>
      </c>
      <c r="I7" s="3"/>
      <c r="J7" s="3">
        <v>32</v>
      </c>
      <c r="K7" s="3">
        <f t="shared" si="5"/>
        <v>32</v>
      </c>
      <c r="L7" s="3">
        <v>172</v>
      </c>
      <c r="M7" s="3">
        <v>67</v>
      </c>
      <c r="N7" s="3">
        <f t="shared" si="2"/>
        <v>239</v>
      </c>
      <c r="O7" s="3">
        <v>4</v>
      </c>
      <c r="P7" s="3">
        <v>1</v>
      </c>
      <c r="Q7" s="3">
        <f t="shared" si="3"/>
        <v>5</v>
      </c>
      <c r="R7" s="3"/>
      <c r="S7" s="3">
        <v>2</v>
      </c>
      <c r="T7" s="3">
        <f t="shared" si="4"/>
        <v>2</v>
      </c>
    </row>
    <row r="8" spans="1:20" s="4" customFormat="1" ht="24.9" customHeight="1">
      <c r="A8" s="7">
        <v>107</v>
      </c>
      <c r="B8" s="3" t="s">
        <v>6</v>
      </c>
      <c r="C8" s="3">
        <v>34</v>
      </c>
      <c r="D8" s="3"/>
      <c r="E8" s="3">
        <f t="shared" si="0"/>
        <v>34</v>
      </c>
      <c r="F8" s="3">
        <v>111</v>
      </c>
      <c r="G8" s="3">
        <v>23</v>
      </c>
      <c r="H8" s="3">
        <f t="shared" si="1"/>
        <v>134</v>
      </c>
      <c r="I8" s="3"/>
      <c r="J8" s="3">
        <v>69</v>
      </c>
      <c r="K8" s="3">
        <f t="shared" si="5"/>
        <v>69</v>
      </c>
      <c r="L8" s="3">
        <v>424</v>
      </c>
      <c r="M8" s="3">
        <v>194</v>
      </c>
      <c r="N8" s="3">
        <f t="shared" si="2"/>
        <v>618</v>
      </c>
      <c r="O8" s="3">
        <v>5</v>
      </c>
      <c r="P8" s="3">
        <v>11</v>
      </c>
      <c r="Q8" s="3">
        <f t="shared" si="3"/>
        <v>16</v>
      </c>
      <c r="R8" s="3">
        <v>4</v>
      </c>
      <c r="S8" s="3">
        <v>1</v>
      </c>
      <c r="T8" s="3">
        <f t="shared" si="4"/>
        <v>5</v>
      </c>
    </row>
    <row r="9" spans="1:20" s="4" customFormat="1" ht="24.9" customHeight="1">
      <c r="A9" s="7">
        <v>108</v>
      </c>
      <c r="B9" s="3" t="s">
        <v>7</v>
      </c>
      <c r="C9" s="3">
        <v>58</v>
      </c>
      <c r="D9" s="3">
        <v>3</v>
      </c>
      <c r="E9" s="3">
        <f t="shared" si="0"/>
        <v>61</v>
      </c>
      <c r="F9" s="3">
        <v>172</v>
      </c>
      <c r="G9" s="3">
        <v>63</v>
      </c>
      <c r="H9" s="3">
        <f t="shared" si="1"/>
        <v>235</v>
      </c>
      <c r="I9" s="3"/>
      <c r="J9" s="3">
        <v>110</v>
      </c>
      <c r="K9" s="3">
        <f t="shared" si="5"/>
        <v>110</v>
      </c>
      <c r="L9" s="3">
        <v>629</v>
      </c>
      <c r="M9" s="3">
        <v>299</v>
      </c>
      <c r="N9" s="3">
        <f t="shared" si="2"/>
        <v>928</v>
      </c>
      <c r="O9" s="3">
        <v>8</v>
      </c>
      <c r="P9" s="3">
        <v>11</v>
      </c>
      <c r="Q9" s="3">
        <f t="shared" si="3"/>
        <v>19</v>
      </c>
      <c r="R9" s="3">
        <v>1</v>
      </c>
      <c r="S9" s="3">
        <v>3</v>
      </c>
      <c r="T9" s="3">
        <f t="shared" si="4"/>
        <v>4</v>
      </c>
    </row>
    <row r="10" spans="1:20" s="4" customFormat="1" ht="24.9" customHeight="1">
      <c r="A10" s="7">
        <v>109</v>
      </c>
      <c r="B10" s="3" t="s">
        <v>8</v>
      </c>
      <c r="C10" s="3">
        <v>53</v>
      </c>
      <c r="D10" s="3">
        <v>3</v>
      </c>
      <c r="E10" s="3">
        <f t="shared" si="0"/>
        <v>56</v>
      </c>
      <c r="F10" s="3">
        <v>143</v>
      </c>
      <c r="G10" s="3">
        <v>42</v>
      </c>
      <c r="H10" s="3">
        <f t="shared" si="1"/>
        <v>185</v>
      </c>
      <c r="I10" s="3"/>
      <c r="J10" s="3">
        <v>91</v>
      </c>
      <c r="K10" s="3">
        <f t="shared" si="5"/>
        <v>91</v>
      </c>
      <c r="L10" s="3">
        <v>678</v>
      </c>
      <c r="M10" s="3">
        <v>287</v>
      </c>
      <c r="N10" s="3">
        <f t="shared" si="2"/>
        <v>965</v>
      </c>
      <c r="O10" s="3">
        <v>2</v>
      </c>
      <c r="P10" s="3">
        <v>3</v>
      </c>
      <c r="Q10" s="3">
        <f t="shared" si="3"/>
        <v>5</v>
      </c>
      <c r="R10" s="3"/>
      <c r="S10" s="3"/>
      <c r="T10" s="3">
        <f t="shared" si="4"/>
        <v>0</v>
      </c>
    </row>
    <row r="11" spans="1:20" s="4" customFormat="1" ht="24.9" customHeight="1">
      <c r="A11" s="7">
        <v>204</v>
      </c>
      <c r="B11" s="3" t="s">
        <v>9</v>
      </c>
      <c r="C11" s="3">
        <v>19</v>
      </c>
      <c r="D11" s="3"/>
      <c r="E11" s="3">
        <f t="shared" si="0"/>
        <v>19</v>
      </c>
      <c r="F11" s="3">
        <v>59</v>
      </c>
      <c r="G11" s="3">
        <v>16</v>
      </c>
      <c r="H11" s="3">
        <f t="shared" si="1"/>
        <v>75</v>
      </c>
      <c r="I11" s="3"/>
      <c r="J11" s="3">
        <v>40</v>
      </c>
      <c r="K11" s="3">
        <f t="shared" si="5"/>
        <v>40</v>
      </c>
      <c r="L11" s="3">
        <v>237</v>
      </c>
      <c r="M11" s="3">
        <v>105</v>
      </c>
      <c r="N11" s="3">
        <f t="shared" si="2"/>
        <v>342</v>
      </c>
      <c r="O11" s="3">
        <v>4</v>
      </c>
      <c r="P11" s="3"/>
      <c r="Q11" s="3">
        <f t="shared" si="3"/>
        <v>4</v>
      </c>
      <c r="R11" s="3"/>
      <c r="S11" s="3">
        <v>1</v>
      </c>
      <c r="T11" s="3">
        <f>SUM(R11:S11)</f>
        <v>1</v>
      </c>
    </row>
    <row r="12" spans="1:20" s="4" customFormat="1" ht="24.9" customHeight="1">
      <c r="A12" s="7">
        <v>206</v>
      </c>
      <c r="B12" s="3" t="s">
        <v>10</v>
      </c>
      <c r="C12" s="3">
        <v>10</v>
      </c>
      <c r="D12" s="3"/>
      <c r="E12" s="3">
        <f t="shared" si="0"/>
        <v>10</v>
      </c>
      <c r="F12" s="3">
        <v>27</v>
      </c>
      <c r="G12" s="3">
        <v>9</v>
      </c>
      <c r="H12" s="3">
        <f t="shared" si="1"/>
        <v>36</v>
      </c>
      <c r="I12" s="3"/>
      <c r="J12" s="3">
        <v>18</v>
      </c>
      <c r="K12" s="3">
        <f t="shared" si="5"/>
        <v>18</v>
      </c>
      <c r="L12" s="3">
        <v>108</v>
      </c>
      <c r="M12" s="3">
        <v>72</v>
      </c>
      <c r="N12" s="3">
        <f t="shared" si="2"/>
        <v>180</v>
      </c>
      <c r="O12" s="3"/>
      <c r="P12" s="3">
        <v>3</v>
      </c>
      <c r="Q12" s="3">
        <f t="shared" si="3"/>
        <v>3</v>
      </c>
      <c r="R12" s="3"/>
      <c r="S12" s="3"/>
      <c r="T12" s="3">
        <v>0</v>
      </c>
    </row>
    <row r="13" spans="1:20" s="4" customFormat="1" ht="24.9" customHeight="1">
      <c r="A13" s="7">
        <v>209</v>
      </c>
      <c r="B13" s="3" t="s">
        <v>11</v>
      </c>
      <c r="C13" s="3">
        <v>19</v>
      </c>
      <c r="D13" s="3"/>
      <c r="E13" s="3">
        <f t="shared" si="0"/>
        <v>19</v>
      </c>
      <c r="F13" s="3">
        <v>48</v>
      </c>
      <c r="G13" s="3">
        <v>4</v>
      </c>
      <c r="H13" s="3">
        <f t="shared" si="1"/>
        <v>52</v>
      </c>
      <c r="I13" s="3">
        <v>2</v>
      </c>
      <c r="J13" s="3">
        <v>32</v>
      </c>
      <c r="K13" s="3">
        <f t="shared" si="5"/>
        <v>34</v>
      </c>
      <c r="L13" s="3">
        <v>262</v>
      </c>
      <c r="M13" s="3">
        <v>86</v>
      </c>
      <c r="N13" s="3">
        <f t="shared" si="2"/>
        <v>348</v>
      </c>
      <c r="O13" s="3">
        <v>2</v>
      </c>
      <c r="P13" s="3">
        <v>1</v>
      </c>
      <c r="Q13" s="3">
        <f t="shared" si="3"/>
        <v>3</v>
      </c>
      <c r="R13" s="3"/>
      <c r="S13" s="3">
        <v>1</v>
      </c>
      <c r="T13" s="3">
        <f t="shared" ref="T13:T27" si="6">SUM(R13:S13)</f>
        <v>1</v>
      </c>
    </row>
    <row r="14" spans="1:20" s="4" customFormat="1" ht="24.9" customHeight="1">
      <c r="A14" s="7">
        <v>214</v>
      </c>
      <c r="B14" s="3" t="s">
        <v>12</v>
      </c>
      <c r="C14" s="3">
        <v>14</v>
      </c>
      <c r="D14" s="3"/>
      <c r="E14" s="3">
        <f t="shared" si="0"/>
        <v>14</v>
      </c>
      <c r="F14" s="3">
        <v>38</v>
      </c>
      <c r="G14" s="3">
        <v>3</v>
      </c>
      <c r="H14" s="3">
        <f t="shared" si="1"/>
        <v>41</v>
      </c>
      <c r="I14" s="3"/>
      <c r="J14" s="3">
        <v>24</v>
      </c>
      <c r="K14" s="3">
        <f t="shared" si="5"/>
        <v>24</v>
      </c>
      <c r="L14" s="3">
        <v>114</v>
      </c>
      <c r="M14" s="3">
        <v>56</v>
      </c>
      <c r="N14" s="3">
        <f t="shared" si="2"/>
        <v>170</v>
      </c>
      <c r="O14" s="3">
        <v>3</v>
      </c>
      <c r="P14" s="3">
        <v>7</v>
      </c>
      <c r="Q14" s="3">
        <f t="shared" si="3"/>
        <v>10</v>
      </c>
      <c r="R14" s="3"/>
      <c r="S14" s="3">
        <v>2</v>
      </c>
      <c r="T14" s="3">
        <f t="shared" si="6"/>
        <v>2</v>
      </c>
    </row>
    <row r="15" spans="1:20" s="12" customFormat="1" ht="24.9" customHeight="1">
      <c r="A15" s="10">
        <v>216</v>
      </c>
      <c r="B15" s="11" t="s">
        <v>13</v>
      </c>
      <c r="C15" s="11">
        <v>20</v>
      </c>
      <c r="D15" s="11"/>
      <c r="E15" s="11">
        <f t="shared" si="0"/>
        <v>20</v>
      </c>
      <c r="F15" s="11">
        <v>63</v>
      </c>
      <c r="G15" s="11">
        <v>20</v>
      </c>
      <c r="H15" s="11">
        <f t="shared" si="1"/>
        <v>83</v>
      </c>
      <c r="I15" s="11">
        <v>1</v>
      </c>
      <c r="J15" s="11">
        <v>37</v>
      </c>
      <c r="K15" s="11">
        <f t="shared" si="5"/>
        <v>38</v>
      </c>
      <c r="L15" s="11">
        <v>243</v>
      </c>
      <c r="M15" s="11">
        <v>112</v>
      </c>
      <c r="N15" s="11">
        <f t="shared" si="2"/>
        <v>355</v>
      </c>
      <c r="O15" s="11">
        <v>6</v>
      </c>
      <c r="P15" s="11">
        <v>3</v>
      </c>
      <c r="Q15" s="11">
        <f t="shared" si="3"/>
        <v>9</v>
      </c>
      <c r="R15" s="11"/>
      <c r="S15" s="11">
        <v>4</v>
      </c>
      <c r="T15" s="11">
        <f t="shared" si="6"/>
        <v>4</v>
      </c>
    </row>
    <row r="16" spans="1:20" s="4" customFormat="1" ht="24.9" customHeight="1">
      <c r="A16" s="7">
        <v>217</v>
      </c>
      <c r="B16" s="3" t="s">
        <v>14</v>
      </c>
      <c r="C16" s="3">
        <v>16</v>
      </c>
      <c r="D16" s="3">
        <v>2</v>
      </c>
      <c r="E16" s="3">
        <f t="shared" si="0"/>
        <v>18</v>
      </c>
      <c r="F16" s="3">
        <v>70</v>
      </c>
      <c r="G16" s="3">
        <v>8</v>
      </c>
      <c r="H16" s="3">
        <f t="shared" si="1"/>
        <v>78</v>
      </c>
      <c r="I16" s="3"/>
      <c r="J16" s="3">
        <v>49</v>
      </c>
      <c r="K16" s="3">
        <f t="shared" si="5"/>
        <v>49</v>
      </c>
      <c r="L16" s="3">
        <v>200</v>
      </c>
      <c r="M16" s="3">
        <v>131</v>
      </c>
      <c r="N16" s="3">
        <f t="shared" si="2"/>
        <v>331</v>
      </c>
      <c r="O16" s="3">
        <v>2</v>
      </c>
      <c r="P16" s="3">
        <v>1</v>
      </c>
      <c r="Q16" s="3">
        <f t="shared" si="3"/>
        <v>3</v>
      </c>
      <c r="R16" s="3"/>
      <c r="S16" s="3">
        <v>1</v>
      </c>
      <c r="T16" s="3">
        <f t="shared" si="6"/>
        <v>1</v>
      </c>
    </row>
    <row r="17" spans="1:20" s="4" customFormat="1" ht="24.9" customHeight="1">
      <c r="A17" s="7">
        <v>218</v>
      </c>
      <c r="B17" s="3" t="s">
        <v>15</v>
      </c>
      <c r="C17" s="3">
        <v>8</v>
      </c>
      <c r="D17" s="3">
        <v>1</v>
      </c>
      <c r="E17" s="3">
        <f t="shared" si="0"/>
        <v>9</v>
      </c>
      <c r="F17" s="3">
        <v>31</v>
      </c>
      <c r="G17" s="3">
        <v>6</v>
      </c>
      <c r="H17" s="3">
        <f t="shared" si="1"/>
        <v>37</v>
      </c>
      <c r="I17" s="3"/>
      <c r="J17" s="3">
        <v>23</v>
      </c>
      <c r="K17" s="3">
        <f t="shared" si="5"/>
        <v>23</v>
      </c>
      <c r="L17" s="3">
        <v>80</v>
      </c>
      <c r="M17" s="3">
        <v>58</v>
      </c>
      <c r="N17" s="3">
        <f t="shared" si="2"/>
        <v>138</v>
      </c>
      <c r="O17" s="3">
        <v>1</v>
      </c>
      <c r="P17" s="3">
        <v>2</v>
      </c>
      <c r="Q17" s="3">
        <f t="shared" si="3"/>
        <v>3</v>
      </c>
      <c r="R17" s="3"/>
      <c r="S17" s="3"/>
      <c r="T17" s="3">
        <f t="shared" si="6"/>
        <v>0</v>
      </c>
    </row>
    <row r="18" spans="1:20" s="4" customFormat="1" ht="24.9" customHeight="1">
      <c r="A18" s="7">
        <v>219</v>
      </c>
      <c r="B18" s="3" t="s">
        <v>16</v>
      </c>
      <c r="C18" s="3">
        <v>22</v>
      </c>
      <c r="D18" s="3">
        <v>1</v>
      </c>
      <c r="E18" s="3">
        <f t="shared" si="0"/>
        <v>23</v>
      </c>
      <c r="F18" s="3">
        <v>71</v>
      </c>
      <c r="G18" s="3">
        <v>20</v>
      </c>
      <c r="H18" s="3">
        <f t="shared" si="1"/>
        <v>91</v>
      </c>
      <c r="I18" s="3">
        <v>1</v>
      </c>
      <c r="J18" s="3">
        <v>42</v>
      </c>
      <c r="K18" s="3">
        <f t="shared" si="5"/>
        <v>43</v>
      </c>
      <c r="L18" s="3">
        <v>231</v>
      </c>
      <c r="M18" s="3">
        <v>113</v>
      </c>
      <c r="N18" s="3">
        <f t="shared" si="2"/>
        <v>344</v>
      </c>
      <c r="O18" s="3">
        <v>8</v>
      </c>
      <c r="P18" s="3">
        <v>3</v>
      </c>
      <c r="Q18" s="3">
        <f t="shared" si="3"/>
        <v>11</v>
      </c>
      <c r="R18" s="3"/>
      <c r="S18" s="3">
        <v>7</v>
      </c>
      <c r="T18" s="3">
        <f t="shared" si="6"/>
        <v>7</v>
      </c>
    </row>
    <row r="19" spans="1:20" s="4" customFormat="1" ht="24.9" customHeight="1">
      <c r="A19" s="7">
        <v>220</v>
      </c>
      <c r="B19" s="3" t="s">
        <v>17</v>
      </c>
      <c r="C19" s="3">
        <v>15</v>
      </c>
      <c r="D19" s="3"/>
      <c r="E19" s="3">
        <f t="shared" si="0"/>
        <v>15</v>
      </c>
      <c r="F19" s="3">
        <v>40</v>
      </c>
      <c r="G19" s="3">
        <v>14</v>
      </c>
      <c r="H19" s="3">
        <f t="shared" si="1"/>
        <v>54</v>
      </c>
      <c r="I19" s="3">
        <v>1</v>
      </c>
      <c r="J19" s="3">
        <v>27</v>
      </c>
      <c r="K19" s="3">
        <f t="shared" si="5"/>
        <v>28</v>
      </c>
      <c r="L19" s="3">
        <v>124</v>
      </c>
      <c r="M19" s="3">
        <v>83</v>
      </c>
      <c r="N19" s="3">
        <f t="shared" si="2"/>
        <v>207</v>
      </c>
      <c r="O19" s="3">
        <v>6</v>
      </c>
      <c r="P19" s="3"/>
      <c r="Q19" s="3">
        <f t="shared" si="3"/>
        <v>6</v>
      </c>
      <c r="R19" s="3"/>
      <c r="S19" s="3">
        <v>4</v>
      </c>
      <c r="T19" s="3">
        <f t="shared" si="6"/>
        <v>4</v>
      </c>
    </row>
    <row r="20" spans="1:20" s="4" customFormat="1" ht="24.9" customHeight="1">
      <c r="A20" s="7">
        <v>221</v>
      </c>
      <c r="B20" s="3" t="s">
        <v>18</v>
      </c>
      <c r="C20" s="3">
        <v>22</v>
      </c>
      <c r="D20" s="3"/>
      <c r="E20" s="3">
        <f t="shared" si="0"/>
        <v>22</v>
      </c>
      <c r="F20" s="3">
        <v>72</v>
      </c>
      <c r="G20" s="3">
        <v>21</v>
      </c>
      <c r="H20" s="3">
        <f t="shared" si="1"/>
        <v>93</v>
      </c>
      <c r="I20" s="3"/>
      <c r="J20" s="3">
        <v>47</v>
      </c>
      <c r="K20" s="3">
        <f t="shared" si="5"/>
        <v>47</v>
      </c>
      <c r="L20" s="3">
        <v>275</v>
      </c>
      <c r="M20" s="3">
        <v>129</v>
      </c>
      <c r="N20" s="3">
        <f t="shared" si="2"/>
        <v>404</v>
      </c>
      <c r="O20" s="3">
        <v>2</v>
      </c>
      <c r="P20" s="3">
        <v>2</v>
      </c>
      <c r="Q20" s="3">
        <f t="shared" si="3"/>
        <v>4</v>
      </c>
      <c r="R20" s="3"/>
      <c r="S20" s="3">
        <v>2</v>
      </c>
      <c r="T20" s="3">
        <f t="shared" si="6"/>
        <v>2</v>
      </c>
    </row>
    <row r="21" spans="1:20" s="4" customFormat="1" ht="24.9" customHeight="1">
      <c r="A21" s="7">
        <v>226</v>
      </c>
      <c r="B21" s="3" t="s">
        <v>19</v>
      </c>
      <c r="C21" s="3">
        <v>16</v>
      </c>
      <c r="D21" s="3">
        <v>1</v>
      </c>
      <c r="E21" s="3">
        <f t="shared" si="0"/>
        <v>17</v>
      </c>
      <c r="F21" s="3">
        <v>41</v>
      </c>
      <c r="G21" s="3">
        <v>10</v>
      </c>
      <c r="H21" s="3">
        <f t="shared" si="1"/>
        <v>51</v>
      </c>
      <c r="I21" s="3"/>
      <c r="J21" s="3">
        <v>31</v>
      </c>
      <c r="K21" s="3">
        <f t="shared" si="5"/>
        <v>31</v>
      </c>
      <c r="L21" s="3">
        <v>160</v>
      </c>
      <c r="M21" s="3">
        <v>91</v>
      </c>
      <c r="N21" s="3">
        <f t="shared" si="2"/>
        <v>251</v>
      </c>
      <c r="O21" s="3">
        <v>3</v>
      </c>
      <c r="P21" s="3">
        <v>6</v>
      </c>
      <c r="Q21" s="3">
        <f t="shared" si="3"/>
        <v>9</v>
      </c>
      <c r="R21" s="3"/>
      <c r="S21" s="3">
        <v>1</v>
      </c>
      <c r="T21" s="3">
        <f t="shared" si="6"/>
        <v>1</v>
      </c>
    </row>
    <row r="22" spans="1:20" s="4" customFormat="1" ht="24.9" customHeight="1">
      <c r="A22" s="7">
        <v>227</v>
      </c>
      <c r="B22" s="3" t="s">
        <v>20</v>
      </c>
      <c r="C22" s="3">
        <v>7</v>
      </c>
      <c r="D22" s="3"/>
      <c r="E22" s="3">
        <f t="shared" si="0"/>
        <v>7</v>
      </c>
      <c r="F22" s="3">
        <v>21</v>
      </c>
      <c r="G22" s="3">
        <v>4</v>
      </c>
      <c r="H22" s="3">
        <f t="shared" si="1"/>
        <v>25</v>
      </c>
      <c r="I22" s="3"/>
      <c r="J22" s="3">
        <v>17</v>
      </c>
      <c r="K22" s="3">
        <f t="shared" si="5"/>
        <v>17</v>
      </c>
      <c r="L22" s="3">
        <v>46</v>
      </c>
      <c r="M22" s="3">
        <v>29</v>
      </c>
      <c r="N22" s="3">
        <f t="shared" si="2"/>
        <v>75</v>
      </c>
      <c r="O22" s="3">
        <v>2</v>
      </c>
      <c r="P22" s="3">
        <v>2</v>
      </c>
      <c r="Q22" s="3">
        <f t="shared" si="3"/>
        <v>4</v>
      </c>
      <c r="R22" s="3"/>
      <c r="S22" s="3"/>
      <c r="T22" s="3">
        <f t="shared" si="6"/>
        <v>0</v>
      </c>
    </row>
    <row r="23" spans="1:20" s="4" customFormat="1" ht="24.9" customHeight="1">
      <c r="A23" s="7">
        <v>228</v>
      </c>
      <c r="B23" s="3" t="s">
        <v>21</v>
      </c>
      <c r="C23" s="3">
        <v>11</v>
      </c>
      <c r="D23" s="3"/>
      <c r="E23" s="3">
        <f t="shared" si="0"/>
        <v>11</v>
      </c>
      <c r="F23" s="3">
        <v>18</v>
      </c>
      <c r="G23" s="3">
        <v>3</v>
      </c>
      <c r="H23" s="3">
        <f t="shared" si="1"/>
        <v>21</v>
      </c>
      <c r="I23" s="3"/>
      <c r="J23" s="3">
        <v>18</v>
      </c>
      <c r="K23" s="3">
        <f t="shared" si="5"/>
        <v>18</v>
      </c>
      <c r="L23" s="3">
        <v>48</v>
      </c>
      <c r="M23" s="3">
        <v>38</v>
      </c>
      <c r="N23" s="3">
        <f t="shared" si="2"/>
        <v>86</v>
      </c>
      <c r="O23" s="3">
        <v>2</v>
      </c>
      <c r="P23" s="3">
        <v>1</v>
      </c>
      <c r="Q23" s="3">
        <f t="shared" si="3"/>
        <v>3</v>
      </c>
      <c r="R23" s="3"/>
      <c r="S23" s="3">
        <v>1</v>
      </c>
      <c r="T23" s="3">
        <f t="shared" si="6"/>
        <v>1</v>
      </c>
    </row>
    <row r="24" spans="1:20" s="4" customFormat="1" ht="24.9" customHeight="1">
      <c r="A24" s="7">
        <v>230</v>
      </c>
      <c r="B24" s="3" t="s">
        <v>25</v>
      </c>
      <c r="C24" s="3">
        <v>7</v>
      </c>
      <c r="D24" s="3"/>
      <c r="E24" s="3">
        <f t="shared" si="0"/>
        <v>7</v>
      </c>
      <c r="F24" s="3">
        <v>10</v>
      </c>
      <c r="G24" s="3">
        <v>6</v>
      </c>
      <c r="H24" s="3">
        <f t="shared" si="1"/>
        <v>16</v>
      </c>
      <c r="I24" s="3"/>
      <c r="J24" s="3">
        <v>6</v>
      </c>
      <c r="K24" s="3">
        <f t="shared" si="5"/>
        <v>6</v>
      </c>
      <c r="L24" s="3">
        <v>45</v>
      </c>
      <c r="M24" s="3">
        <v>37</v>
      </c>
      <c r="N24" s="3">
        <f t="shared" si="2"/>
        <v>82</v>
      </c>
      <c r="O24" s="3">
        <v>10</v>
      </c>
      <c r="P24" s="3">
        <v>1</v>
      </c>
      <c r="Q24" s="3">
        <f t="shared" si="3"/>
        <v>11</v>
      </c>
      <c r="R24" s="3"/>
      <c r="S24" s="3">
        <v>7</v>
      </c>
      <c r="T24" s="3">
        <f t="shared" si="6"/>
        <v>7</v>
      </c>
    </row>
    <row r="25" spans="1:20" s="4" customFormat="1" ht="24.9" customHeight="1">
      <c r="A25" s="7">
        <v>402</v>
      </c>
      <c r="B25" s="3" t="s">
        <v>22</v>
      </c>
      <c r="C25" s="3">
        <v>2</v>
      </c>
      <c r="D25" s="3"/>
      <c r="E25" s="3">
        <f t="shared" si="0"/>
        <v>2</v>
      </c>
      <c r="F25" s="3">
        <v>7</v>
      </c>
      <c r="G25" s="3">
        <v>3</v>
      </c>
      <c r="H25" s="3">
        <f t="shared" si="1"/>
        <v>10</v>
      </c>
      <c r="I25" s="3"/>
      <c r="J25" s="3">
        <v>3</v>
      </c>
      <c r="K25" s="3">
        <f t="shared" si="5"/>
        <v>3</v>
      </c>
      <c r="L25" s="3">
        <v>24</v>
      </c>
      <c r="M25" s="3">
        <v>10</v>
      </c>
      <c r="N25" s="3">
        <f t="shared" si="2"/>
        <v>34</v>
      </c>
      <c r="O25" s="3">
        <v>1</v>
      </c>
      <c r="P25" s="3"/>
      <c r="Q25" s="3">
        <f t="shared" si="3"/>
        <v>1</v>
      </c>
      <c r="R25" s="3"/>
      <c r="S25" s="3"/>
      <c r="T25" s="3">
        <f t="shared" si="6"/>
        <v>0</v>
      </c>
    </row>
    <row r="26" spans="1:20" s="4" customFormat="1" ht="24.9" customHeight="1">
      <c r="A26" s="7">
        <v>406</v>
      </c>
      <c r="B26" s="3" t="s">
        <v>23</v>
      </c>
      <c r="C26" s="3">
        <v>7</v>
      </c>
      <c r="D26" s="3"/>
      <c r="E26" s="3">
        <f t="shared" si="0"/>
        <v>7</v>
      </c>
      <c r="F26" s="3">
        <v>15</v>
      </c>
      <c r="G26" s="3">
        <v>5</v>
      </c>
      <c r="H26" s="3">
        <f t="shared" si="1"/>
        <v>20</v>
      </c>
      <c r="I26" s="3"/>
      <c r="J26" s="3">
        <v>9</v>
      </c>
      <c r="K26" s="3">
        <f t="shared" si="5"/>
        <v>9</v>
      </c>
      <c r="L26" s="3">
        <v>44</v>
      </c>
      <c r="M26" s="3">
        <v>34</v>
      </c>
      <c r="N26" s="3">
        <f t="shared" si="2"/>
        <v>78</v>
      </c>
      <c r="O26" s="3">
        <v>5</v>
      </c>
      <c r="P26" s="3">
        <v>4</v>
      </c>
      <c r="Q26" s="3">
        <f t="shared" si="3"/>
        <v>9</v>
      </c>
      <c r="R26" s="3"/>
      <c r="S26" s="3">
        <v>1</v>
      </c>
      <c r="T26" s="3">
        <f t="shared" si="6"/>
        <v>1</v>
      </c>
    </row>
    <row r="27" spans="1:20" s="4" customFormat="1" ht="24.9" customHeight="1">
      <c r="A27" s="7">
        <v>407</v>
      </c>
      <c r="B27" s="3" t="s">
        <v>24</v>
      </c>
      <c r="C27" s="3">
        <v>9</v>
      </c>
      <c r="D27" s="3"/>
      <c r="E27" s="3">
        <f t="shared" si="0"/>
        <v>9</v>
      </c>
      <c r="F27" s="3">
        <v>26</v>
      </c>
      <c r="G27" s="3">
        <v>9</v>
      </c>
      <c r="H27" s="3">
        <f t="shared" si="1"/>
        <v>35</v>
      </c>
      <c r="I27" s="3"/>
      <c r="J27" s="3">
        <v>15</v>
      </c>
      <c r="K27" s="3">
        <f t="shared" si="5"/>
        <v>15</v>
      </c>
      <c r="L27" s="3">
        <v>46</v>
      </c>
      <c r="M27" s="3">
        <v>56</v>
      </c>
      <c r="N27" s="3">
        <f t="shared" si="2"/>
        <v>102</v>
      </c>
      <c r="O27" s="3">
        <v>1</v>
      </c>
      <c r="P27" s="3">
        <v>1</v>
      </c>
      <c r="Q27" s="3">
        <f t="shared" si="3"/>
        <v>2</v>
      </c>
      <c r="R27" s="3"/>
      <c r="S27" s="3"/>
      <c r="T27" s="3">
        <f t="shared" si="6"/>
        <v>0</v>
      </c>
    </row>
    <row r="28" spans="1:20" s="4" customFormat="1" ht="24.9" customHeight="1">
      <c r="A28" s="23" t="s">
        <v>77</v>
      </c>
      <c r="B28" s="24"/>
      <c r="C28" s="15">
        <f t="shared" ref="C28:T28" si="7">SUM(C2:C27)</f>
        <v>817</v>
      </c>
      <c r="D28" s="15">
        <f t="shared" si="7"/>
        <v>26</v>
      </c>
      <c r="E28" s="15">
        <f t="shared" si="7"/>
        <v>843</v>
      </c>
      <c r="F28" s="15">
        <f t="shared" si="7"/>
        <v>2293</v>
      </c>
      <c r="G28" s="15">
        <f t="shared" si="7"/>
        <v>580</v>
      </c>
      <c r="H28" s="15">
        <f t="shared" si="7"/>
        <v>2873</v>
      </c>
      <c r="I28" s="15">
        <f t="shared" si="7"/>
        <v>18</v>
      </c>
      <c r="J28" s="15">
        <f t="shared" si="7"/>
        <v>1492</v>
      </c>
      <c r="K28" s="15">
        <f t="shared" si="7"/>
        <v>1510</v>
      </c>
      <c r="L28" s="15">
        <f t="shared" si="7"/>
        <v>9004</v>
      </c>
      <c r="M28" s="15">
        <f t="shared" si="7"/>
        <v>4607</v>
      </c>
      <c r="N28" s="15">
        <f t="shared" si="7"/>
        <v>13611</v>
      </c>
      <c r="O28" s="15">
        <f t="shared" si="7"/>
        <v>156</v>
      </c>
      <c r="P28" s="15">
        <f t="shared" si="7"/>
        <v>115</v>
      </c>
      <c r="Q28" s="15">
        <f t="shared" si="7"/>
        <v>271</v>
      </c>
      <c r="R28" s="15">
        <f t="shared" si="7"/>
        <v>10</v>
      </c>
      <c r="S28" s="15">
        <f t="shared" si="7"/>
        <v>95</v>
      </c>
      <c r="T28" s="15">
        <f t="shared" si="7"/>
        <v>105</v>
      </c>
    </row>
    <row r="29" spans="1:20" s="12" customFormat="1" ht="24.9" customHeight="1">
      <c r="A29" s="25" t="s">
        <v>78</v>
      </c>
      <c r="B29" s="26"/>
      <c r="C29" s="9">
        <v>836</v>
      </c>
      <c r="D29" s="9">
        <v>27</v>
      </c>
      <c r="E29" s="9">
        <f>C29+D29</f>
        <v>863</v>
      </c>
      <c r="F29" s="9">
        <v>2229</v>
      </c>
      <c r="G29" s="9">
        <v>543</v>
      </c>
      <c r="H29" s="9">
        <f>F29+G29</f>
        <v>2772</v>
      </c>
      <c r="I29" s="9">
        <v>19</v>
      </c>
      <c r="J29" s="9">
        <v>1606</v>
      </c>
      <c r="K29" s="9">
        <f>I29+J29</f>
        <v>1625</v>
      </c>
      <c r="L29" s="9">
        <v>9262</v>
      </c>
      <c r="M29" s="9">
        <v>4540</v>
      </c>
      <c r="N29" s="9">
        <f>L29+M29</f>
        <v>13802</v>
      </c>
      <c r="O29" s="9">
        <v>154</v>
      </c>
      <c r="P29" s="9">
        <v>115</v>
      </c>
      <c r="Q29" s="9">
        <f>O29+P29</f>
        <v>269</v>
      </c>
      <c r="R29" s="9">
        <v>10</v>
      </c>
      <c r="S29" s="9">
        <v>99</v>
      </c>
      <c r="T29" s="9">
        <f>R29+S29</f>
        <v>109</v>
      </c>
    </row>
    <row r="30" spans="1:20" s="4" customFormat="1" ht="24.9" customHeight="1">
      <c r="A30" s="27" t="s">
        <v>84</v>
      </c>
      <c r="B30" s="28"/>
      <c r="C30" s="8">
        <f t="shared" ref="C30:T30" si="8">C28-C29</f>
        <v>-19</v>
      </c>
      <c r="D30" s="8">
        <f t="shared" si="8"/>
        <v>-1</v>
      </c>
      <c r="E30" s="8">
        <f>E28-E29</f>
        <v>-20</v>
      </c>
      <c r="F30" s="8">
        <f t="shared" si="8"/>
        <v>64</v>
      </c>
      <c r="G30" s="8">
        <f t="shared" si="8"/>
        <v>37</v>
      </c>
      <c r="H30" s="8">
        <f t="shared" si="8"/>
        <v>101</v>
      </c>
      <c r="I30" s="8">
        <f t="shared" si="8"/>
        <v>-1</v>
      </c>
      <c r="J30" s="8">
        <f t="shared" si="8"/>
        <v>-114</v>
      </c>
      <c r="K30" s="8">
        <f t="shared" si="8"/>
        <v>-115</v>
      </c>
      <c r="L30" s="8">
        <f t="shared" si="8"/>
        <v>-258</v>
      </c>
      <c r="M30" s="8">
        <f t="shared" si="8"/>
        <v>67</v>
      </c>
      <c r="N30" s="8">
        <f t="shared" si="8"/>
        <v>-191</v>
      </c>
      <c r="O30" s="8">
        <f t="shared" si="8"/>
        <v>2</v>
      </c>
      <c r="P30" s="8">
        <f t="shared" si="8"/>
        <v>0</v>
      </c>
      <c r="Q30" s="8">
        <f t="shared" si="8"/>
        <v>2</v>
      </c>
      <c r="R30" s="8">
        <f t="shared" si="8"/>
        <v>0</v>
      </c>
      <c r="S30" s="8">
        <f t="shared" si="8"/>
        <v>-4</v>
      </c>
      <c r="T30" s="8">
        <f t="shared" si="8"/>
        <v>-4</v>
      </c>
    </row>
    <row r="34" spans="1:14">
      <c r="F34" s="13"/>
    </row>
    <row r="35" spans="1:14">
      <c r="D35" s="14"/>
      <c r="E35" s="14"/>
      <c r="G35" s="4"/>
    </row>
    <row r="36" spans="1:14">
      <c r="D36" s="14"/>
      <c r="E36" s="14"/>
      <c r="N36" s="4"/>
    </row>
    <row r="37" spans="1:14">
      <c r="D37" s="14"/>
      <c r="E37" s="14"/>
    </row>
    <row r="38" spans="1:14">
      <c r="A38" s="31"/>
      <c r="B38" s="31"/>
      <c r="D38" s="14"/>
      <c r="E38" s="14"/>
    </row>
    <row r="39" spans="1:14">
      <c r="A39" s="31"/>
      <c r="B39" s="31"/>
      <c r="D39" s="14"/>
      <c r="E39" s="14"/>
    </row>
    <row r="40" spans="1:14">
      <c r="D40" s="14"/>
      <c r="E40" s="14"/>
    </row>
    <row r="41" spans="1:14">
      <c r="D41" s="14"/>
      <c r="E41" s="14"/>
    </row>
    <row r="42" spans="1:14">
      <c r="D42" s="14"/>
      <c r="E42" s="14"/>
    </row>
    <row r="43" spans="1:14">
      <c r="D43" s="14"/>
      <c r="E43" s="14"/>
    </row>
    <row r="44" spans="1:14">
      <c r="D44" s="30"/>
      <c r="E44" s="30"/>
    </row>
  </sheetData>
  <mergeCells count="3">
    <mergeCell ref="D44:E44"/>
    <mergeCell ref="A38:B38"/>
    <mergeCell ref="A39:B39"/>
  </mergeCells>
  <phoneticPr fontId="1"/>
  <pageMargins left="0.31496062992125984" right="0" top="0.43307086614173229" bottom="0.23622047244094491" header="0.51181102362204722" footer="0.51181102362204722"/>
  <pageSetup paperSize="9" scale="94" orientation="portrait" horizontalDpi="4294967294" r:id="rId1"/>
  <headerFooter alignWithMargins="0"/>
  <rowBreaks count="1" manualBreakCount="1">
    <brk id="30" max="19" man="1"/>
  </rowBreaks>
  <ignoredErrors>
    <ignoredError sqref="H28 N28 Q28 T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0"/>
  <sheetViews>
    <sheetView workbookViewId="0">
      <selection activeCell="D12" sqref="D12"/>
    </sheetView>
  </sheetViews>
  <sheetFormatPr defaultRowHeight="13.2"/>
  <cols>
    <col min="1" max="1" width="14.77734375" customWidth="1"/>
    <col min="2" max="5" width="11.33203125" customWidth="1"/>
    <col min="6" max="8" width="13.33203125" customWidth="1"/>
    <col min="9" max="11" width="20.77734375" customWidth="1"/>
    <col min="12" max="14" width="13.33203125" customWidth="1"/>
    <col min="15" max="17" width="18.33203125" customWidth="1"/>
    <col min="18" max="20" width="19.33203125" customWidth="1"/>
  </cols>
  <sheetData>
    <row r="1" spans="1:20">
      <c r="A1" s="32" t="s">
        <v>85</v>
      </c>
      <c r="B1" s="32" t="s">
        <v>94</v>
      </c>
      <c r="C1" s="32" t="s">
        <v>58</v>
      </c>
      <c r="D1" s="32" t="s">
        <v>59</v>
      </c>
      <c r="E1" s="32" t="s">
        <v>60</v>
      </c>
      <c r="F1" s="33" t="s">
        <v>61</v>
      </c>
      <c r="G1" s="34" t="s">
        <v>62</v>
      </c>
      <c r="H1" s="32" t="s">
        <v>63</v>
      </c>
      <c r="I1" s="32" t="s">
        <v>87</v>
      </c>
      <c r="J1" s="32" t="s">
        <v>88</v>
      </c>
      <c r="K1" s="32" t="s">
        <v>89</v>
      </c>
      <c r="L1" s="32" t="s">
        <v>66</v>
      </c>
      <c r="M1" s="32" t="s">
        <v>67</v>
      </c>
      <c r="N1" s="32" t="s">
        <v>68</v>
      </c>
      <c r="O1" s="35" t="s">
        <v>93</v>
      </c>
      <c r="P1" s="36" t="s">
        <v>70</v>
      </c>
      <c r="Q1" s="33" t="s">
        <v>71</v>
      </c>
      <c r="R1" s="33" t="s">
        <v>90</v>
      </c>
      <c r="S1" s="33" t="s">
        <v>91</v>
      </c>
      <c r="T1" s="32" t="s">
        <v>92</v>
      </c>
    </row>
    <row r="2" spans="1:20">
      <c r="A2" s="49">
        <v>101</v>
      </c>
      <c r="B2" s="37" t="s">
        <v>26</v>
      </c>
      <c r="C2" s="38">
        <v>217</v>
      </c>
      <c r="D2" s="38">
        <v>5</v>
      </c>
      <c r="E2" s="38">
        <f t="shared" ref="E2:E27" si="0">SUM(C2:D2)</f>
        <v>222</v>
      </c>
      <c r="F2" s="38">
        <v>684</v>
      </c>
      <c r="G2" s="38">
        <v>186</v>
      </c>
      <c r="H2" s="38">
        <f t="shared" ref="H2:H27" si="1">SUM(F2:G2)</f>
        <v>870</v>
      </c>
      <c r="I2" s="38">
        <v>8</v>
      </c>
      <c r="J2" s="38">
        <v>607</v>
      </c>
      <c r="K2" s="38">
        <f t="shared" ref="K2:K27" si="2">I2+J2</f>
        <v>615</v>
      </c>
      <c r="L2" s="38">
        <v>2678</v>
      </c>
      <c r="M2" s="38">
        <v>1426</v>
      </c>
      <c r="N2" s="38">
        <f t="shared" ref="N2:N27" si="3">SUM(L2:M2)</f>
        <v>4104</v>
      </c>
      <c r="O2" s="38">
        <v>54</v>
      </c>
      <c r="P2" s="38">
        <v>26</v>
      </c>
      <c r="Q2" s="38">
        <f t="shared" ref="Q2:Q27" si="4">SUM(O2:P2)</f>
        <v>80</v>
      </c>
      <c r="R2" s="38">
        <v>4</v>
      </c>
      <c r="S2" s="38">
        <v>47</v>
      </c>
      <c r="T2" s="38">
        <f t="shared" ref="T2:T11" si="5">SUM(R2:S2)</f>
        <v>51</v>
      </c>
    </row>
    <row r="3" spans="1:20">
      <c r="A3" s="50">
        <v>102</v>
      </c>
      <c r="B3" s="38" t="s">
        <v>27</v>
      </c>
      <c r="C3" s="38">
        <v>37</v>
      </c>
      <c r="D3" s="38">
        <v>1</v>
      </c>
      <c r="E3" s="38">
        <f t="shared" si="0"/>
        <v>38</v>
      </c>
      <c r="F3" s="38">
        <v>95</v>
      </c>
      <c r="G3" s="38">
        <v>28</v>
      </c>
      <c r="H3" s="38">
        <f t="shared" si="1"/>
        <v>123</v>
      </c>
      <c r="I3" s="38"/>
      <c r="J3" s="38">
        <v>76</v>
      </c>
      <c r="K3" s="38">
        <f t="shared" si="2"/>
        <v>76</v>
      </c>
      <c r="L3" s="38">
        <v>413</v>
      </c>
      <c r="M3" s="38">
        <v>227</v>
      </c>
      <c r="N3" s="38">
        <f t="shared" si="3"/>
        <v>640</v>
      </c>
      <c r="O3" s="38">
        <v>6</v>
      </c>
      <c r="P3" s="38">
        <v>1</v>
      </c>
      <c r="Q3" s="38">
        <f t="shared" si="4"/>
        <v>7</v>
      </c>
      <c r="R3" s="38"/>
      <c r="S3" s="38">
        <v>6</v>
      </c>
      <c r="T3" s="38">
        <f t="shared" si="5"/>
        <v>6</v>
      </c>
    </row>
    <row r="4" spans="1:20">
      <c r="A4" s="50">
        <v>103</v>
      </c>
      <c r="B4" s="38" t="s">
        <v>28</v>
      </c>
      <c r="C4" s="38">
        <v>13</v>
      </c>
      <c r="D4" s="38"/>
      <c r="E4" s="38">
        <f t="shared" si="0"/>
        <v>13</v>
      </c>
      <c r="F4" s="38">
        <v>34</v>
      </c>
      <c r="G4" s="38">
        <v>7</v>
      </c>
      <c r="H4" s="38">
        <f t="shared" si="1"/>
        <v>41</v>
      </c>
      <c r="I4" s="38"/>
      <c r="J4" s="38">
        <v>25</v>
      </c>
      <c r="K4" s="38">
        <f t="shared" si="2"/>
        <v>25</v>
      </c>
      <c r="L4" s="38">
        <v>129</v>
      </c>
      <c r="M4" s="38">
        <v>68</v>
      </c>
      <c r="N4" s="38">
        <f t="shared" si="3"/>
        <v>197</v>
      </c>
      <c r="O4" s="38">
        <v>11</v>
      </c>
      <c r="P4" s="38">
        <v>1</v>
      </c>
      <c r="Q4" s="38">
        <f t="shared" si="4"/>
        <v>12</v>
      </c>
      <c r="R4" s="38"/>
      <c r="S4" s="38"/>
      <c r="T4" s="38">
        <f t="shared" si="5"/>
        <v>0</v>
      </c>
    </row>
    <row r="5" spans="1:20">
      <c r="A5" s="50">
        <v>104</v>
      </c>
      <c r="B5" s="38" t="s">
        <v>29</v>
      </c>
      <c r="C5" s="38">
        <v>98</v>
      </c>
      <c r="D5" s="38">
        <v>2</v>
      </c>
      <c r="E5" s="38">
        <f t="shared" si="0"/>
        <v>100</v>
      </c>
      <c r="F5" s="38">
        <v>305</v>
      </c>
      <c r="G5" s="38">
        <v>47</v>
      </c>
      <c r="H5" s="38">
        <f t="shared" si="1"/>
        <v>352</v>
      </c>
      <c r="I5" s="38">
        <v>4</v>
      </c>
      <c r="J5" s="38">
        <v>260</v>
      </c>
      <c r="K5" s="38">
        <f t="shared" si="2"/>
        <v>264</v>
      </c>
      <c r="L5" s="38">
        <v>1032</v>
      </c>
      <c r="M5" s="38">
        <v>486</v>
      </c>
      <c r="N5" s="38">
        <f t="shared" si="3"/>
        <v>1518</v>
      </c>
      <c r="O5" s="38">
        <v>15</v>
      </c>
      <c r="P5" s="38">
        <v>20</v>
      </c>
      <c r="Q5" s="38">
        <f t="shared" si="4"/>
        <v>35</v>
      </c>
      <c r="R5" s="38">
        <v>1</v>
      </c>
      <c r="S5" s="38">
        <v>1</v>
      </c>
      <c r="T5" s="38">
        <f t="shared" si="5"/>
        <v>2</v>
      </c>
    </row>
    <row r="6" spans="1:20">
      <c r="A6" s="50">
        <v>105</v>
      </c>
      <c r="B6" s="38" t="s">
        <v>30</v>
      </c>
      <c r="C6" s="38">
        <v>43</v>
      </c>
      <c r="D6" s="38">
        <v>5</v>
      </c>
      <c r="E6" s="38">
        <f t="shared" si="0"/>
        <v>48</v>
      </c>
      <c r="F6" s="38">
        <v>112</v>
      </c>
      <c r="G6" s="38">
        <v>61</v>
      </c>
      <c r="H6" s="38">
        <f t="shared" si="1"/>
        <v>173</v>
      </c>
      <c r="I6" s="38"/>
      <c r="J6" s="38">
        <v>129</v>
      </c>
      <c r="K6" s="38">
        <f t="shared" si="2"/>
        <v>129</v>
      </c>
      <c r="L6" s="38">
        <v>447</v>
      </c>
      <c r="M6" s="38">
        <v>293</v>
      </c>
      <c r="N6" s="38">
        <f t="shared" si="3"/>
        <v>740</v>
      </c>
      <c r="O6" s="38">
        <v>7</v>
      </c>
      <c r="P6" s="38"/>
      <c r="Q6" s="38">
        <f t="shared" si="4"/>
        <v>7</v>
      </c>
      <c r="R6" s="38"/>
      <c r="S6" s="38">
        <v>5</v>
      </c>
      <c r="T6" s="38">
        <f t="shared" si="5"/>
        <v>5</v>
      </c>
    </row>
    <row r="7" spans="1:20">
      <c r="A7" s="50">
        <v>106</v>
      </c>
      <c r="B7" s="38" t="s">
        <v>31</v>
      </c>
      <c r="C7" s="38">
        <v>18</v>
      </c>
      <c r="D7" s="38"/>
      <c r="E7" s="38">
        <f t="shared" si="0"/>
        <v>18</v>
      </c>
      <c r="F7" s="38">
        <v>42</v>
      </c>
      <c r="G7" s="38">
        <v>17</v>
      </c>
      <c r="H7" s="38">
        <f t="shared" si="1"/>
        <v>59</v>
      </c>
      <c r="I7" s="38"/>
      <c r="J7" s="38">
        <v>40</v>
      </c>
      <c r="K7" s="38">
        <f t="shared" si="2"/>
        <v>40</v>
      </c>
      <c r="L7" s="38">
        <v>169</v>
      </c>
      <c r="M7" s="38">
        <v>73</v>
      </c>
      <c r="N7" s="38">
        <f t="shared" si="3"/>
        <v>242</v>
      </c>
      <c r="O7" s="38">
        <v>3</v>
      </c>
      <c r="P7" s="38">
        <v>1</v>
      </c>
      <c r="Q7" s="38">
        <f t="shared" si="4"/>
        <v>4</v>
      </c>
      <c r="R7" s="38"/>
      <c r="S7" s="38"/>
      <c r="T7" s="38">
        <f t="shared" si="5"/>
        <v>0</v>
      </c>
    </row>
    <row r="8" spans="1:20">
      <c r="A8" s="50">
        <v>107</v>
      </c>
      <c r="B8" s="38" t="s">
        <v>32</v>
      </c>
      <c r="C8" s="38">
        <v>33</v>
      </c>
      <c r="D8" s="38"/>
      <c r="E8" s="38">
        <f t="shared" si="0"/>
        <v>33</v>
      </c>
      <c r="F8" s="38">
        <v>114</v>
      </c>
      <c r="G8" s="38">
        <v>25</v>
      </c>
      <c r="H8" s="38">
        <f t="shared" si="1"/>
        <v>139</v>
      </c>
      <c r="I8" s="38"/>
      <c r="J8" s="38">
        <v>92</v>
      </c>
      <c r="K8" s="38">
        <f t="shared" si="2"/>
        <v>92</v>
      </c>
      <c r="L8" s="38">
        <v>399</v>
      </c>
      <c r="M8" s="38">
        <v>201</v>
      </c>
      <c r="N8" s="38">
        <f t="shared" si="3"/>
        <v>600</v>
      </c>
      <c r="O8" s="38">
        <v>6</v>
      </c>
      <c r="P8" s="38">
        <v>9</v>
      </c>
      <c r="Q8" s="38">
        <f t="shared" si="4"/>
        <v>15</v>
      </c>
      <c r="R8" s="38">
        <v>4</v>
      </c>
      <c r="S8" s="38">
        <v>2</v>
      </c>
      <c r="T8" s="38">
        <f t="shared" si="5"/>
        <v>6</v>
      </c>
    </row>
    <row r="9" spans="1:20">
      <c r="A9" s="50">
        <v>108</v>
      </c>
      <c r="B9" s="38" t="s">
        <v>33</v>
      </c>
      <c r="C9" s="38">
        <v>58</v>
      </c>
      <c r="D9" s="38">
        <v>4</v>
      </c>
      <c r="E9" s="38">
        <f t="shared" si="0"/>
        <v>62</v>
      </c>
      <c r="F9" s="38">
        <v>175</v>
      </c>
      <c r="G9" s="38">
        <v>66</v>
      </c>
      <c r="H9" s="38">
        <f t="shared" si="1"/>
        <v>241</v>
      </c>
      <c r="I9" s="38"/>
      <c r="J9" s="38">
        <v>148</v>
      </c>
      <c r="K9" s="38">
        <f t="shared" si="2"/>
        <v>148</v>
      </c>
      <c r="L9" s="38">
        <v>662</v>
      </c>
      <c r="M9" s="38">
        <v>300</v>
      </c>
      <c r="N9" s="38">
        <f t="shared" si="3"/>
        <v>962</v>
      </c>
      <c r="O9" s="38">
        <v>9</v>
      </c>
      <c r="P9" s="38">
        <v>10</v>
      </c>
      <c r="Q9" s="38">
        <f t="shared" si="4"/>
        <v>19</v>
      </c>
      <c r="R9" s="38"/>
      <c r="S9" s="38">
        <v>3</v>
      </c>
      <c r="T9" s="38">
        <f t="shared" si="5"/>
        <v>3</v>
      </c>
    </row>
    <row r="10" spans="1:20">
      <c r="A10" s="50">
        <v>109</v>
      </c>
      <c r="B10" s="38" t="s">
        <v>34</v>
      </c>
      <c r="C10" s="38">
        <v>54</v>
      </c>
      <c r="D10" s="38">
        <v>2</v>
      </c>
      <c r="E10" s="38">
        <f t="shared" si="0"/>
        <v>56</v>
      </c>
      <c r="F10" s="38">
        <v>155</v>
      </c>
      <c r="G10" s="38">
        <v>40</v>
      </c>
      <c r="H10" s="38">
        <f t="shared" si="1"/>
        <v>195</v>
      </c>
      <c r="I10" s="38"/>
      <c r="J10" s="38">
        <v>149</v>
      </c>
      <c r="K10" s="38">
        <f t="shared" si="2"/>
        <v>149</v>
      </c>
      <c r="L10" s="38">
        <v>625</v>
      </c>
      <c r="M10" s="38">
        <v>281</v>
      </c>
      <c r="N10" s="38">
        <f t="shared" si="3"/>
        <v>906</v>
      </c>
      <c r="O10" s="38">
        <v>2</v>
      </c>
      <c r="P10" s="38">
        <v>3</v>
      </c>
      <c r="Q10" s="38">
        <f t="shared" si="4"/>
        <v>5</v>
      </c>
      <c r="R10" s="38"/>
      <c r="S10" s="38"/>
      <c r="T10" s="38">
        <f t="shared" si="5"/>
        <v>0</v>
      </c>
    </row>
    <row r="11" spans="1:20">
      <c r="A11" s="50">
        <v>204</v>
      </c>
      <c r="B11" s="38" t="s">
        <v>35</v>
      </c>
      <c r="C11" s="38">
        <v>18</v>
      </c>
      <c r="D11" s="38">
        <v>1</v>
      </c>
      <c r="E11" s="38">
        <f t="shared" si="0"/>
        <v>19</v>
      </c>
      <c r="F11" s="38">
        <v>63</v>
      </c>
      <c r="G11" s="38">
        <v>21</v>
      </c>
      <c r="H11" s="38">
        <f t="shared" si="1"/>
        <v>84</v>
      </c>
      <c r="I11" s="38"/>
      <c r="J11" s="38">
        <v>60</v>
      </c>
      <c r="K11" s="38">
        <f t="shared" si="2"/>
        <v>60</v>
      </c>
      <c r="L11" s="38">
        <v>232</v>
      </c>
      <c r="M11" s="38">
        <v>97</v>
      </c>
      <c r="N11" s="38">
        <f t="shared" si="3"/>
        <v>329</v>
      </c>
      <c r="O11" s="38">
        <v>3</v>
      </c>
      <c r="P11" s="38">
        <v>2</v>
      </c>
      <c r="Q11" s="38">
        <f t="shared" si="4"/>
        <v>5</v>
      </c>
      <c r="R11" s="38"/>
      <c r="S11" s="38">
        <v>1</v>
      </c>
      <c r="T11" s="38">
        <f t="shared" si="5"/>
        <v>1</v>
      </c>
    </row>
    <row r="12" spans="1:20">
      <c r="A12" s="50">
        <v>206</v>
      </c>
      <c r="B12" s="38" t="s">
        <v>36</v>
      </c>
      <c r="C12" s="38">
        <v>10</v>
      </c>
      <c r="D12" s="38"/>
      <c r="E12" s="38">
        <f t="shared" si="0"/>
        <v>10</v>
      </c>
      <c r="F12" s="38">
        <v>31</v>
      </c>
      <c r="G12" s="38">
        <v>7</v>
      </c>
      <c r="H12" s="38">
        <f t="shared" si="1"/>
        <v>38</v>
      </c>
      <c r="I12" s="38"/>
      <c r="J12" s="38">
        <v>28</v>
      </c>
      <c r="K12" s="38">
        <f t="shared" si="2"/>
        <v>28</v>
      </c>
      <c r="L12" s="38">
        <v>103</v>
      </c>
      <c r="M12" s="38">
        <v>69</v>
      </c>
      <c r="N12" s="38">
        <f t="shared" si="3"/>
        <v>172</v>
      </c>
      <c r="O12" s="38">
        <v>1</v>
      </c>
      <c r="P12" s="38">
        <v>2</v>
      </c>
      <c r="Q12" s="38">
        <f t="shared" si="4"/>
        <v>3</v>
      </c>
      <c r="R12" s="38"/>
      <c r="S12" s="38"/>
      <c r="T12" s="38">
        <v>0</v>
      </c>
    </row>
    <row r="13" spans="1:20">
      <c r="A13" s="50">
        <v>209</v>
      </c>
      <c r="B13" s="38" t="s">
        <v>37</v>
      </c>
      <c r="C13" s="38">
        <v>19</v>
      </c>
      <c r="D13" s="38"/>
      <c r="E13" s="38">
        <f t="shared" si="0"/>
        <v>19</v>
      </c>
      <c r="F13" s="38">
        <v>47</v>
      </c>
      <c r="G13" s="38">
        <v>20</v>
      </c>
      <c r="H13" s="38">
        <f t="shared" si="1"/>
        <v>67</v>
      </c>
      <c r="I13" s="38">
        <v>2</v>
      </c>
      <c r="J13" s="38">
        <v>50</v>
      </c>
      <c r="K13" s="38">
        <f t="shared" si="2"/>
        <v>52</v>
      </c>
      <c r="L13" s="38">
        <v>264</v>
      </c>
      <c r="M13" s="38">
        <v>100</v>
      </c>
      <c r="N13" s="38">
        <f t="shared" si="3"/>
        <v>364</v>
      </c>
      <c r="O13" s="38">
        <v>3</v>
      </c>
      <c r="P13" s="38"/>
      <c r="Q13" s="38">
        <f t="shared" si="4"/>
        <v>3</v>
      </c>
      <c r="R13" s="38"/>
      <c r="S13" s="38">
        <v>1</v>
      </c>
      <c r="T13" s="38">
        <f t="shared" ref="T13:T27" si="6">SUM(R13:S13)</f>
        <v>1</v>
      </c>
    </row>
    <row r="14" spans="1:20">
      <c r="A14" s="50">
        <v>214</v>
      </c>
      <c r="B14" s="38" t="s">
        <v>38</v>
      </c>
      <c r="C14" s="38">
        <v>13</v>
      </c>
      <c r="D14" s="38">
        <v>1</v>
      </c>
      <c r="E14" s="38">
        <f t="shared" si="0"/>
        <v>14</v>
      </c>
      <c r="F14" s="38">
        <v>36</v>
      </c>
      <c r="G14" s="38">
        <v>11</v>
      </c>
      <c r="H14" s="38">
        <f t="shared" si="1"/>
        <v>47</v>
      </c>
      <c r="I14" s="38"/>
      <c r="J14" s="38">
        <v>36</v>
      </c>
      <c r="K14" s="38">
        <f t="shared" si="2"/>
        <v>36</v>
      </c>
      <c r="L14" s="38">
        <v>118</v>
      </c>
      <c r="M14" s="38">
        <v>54</v>
      </c>
      <c r="N14" s="38">
        <f t="shared" si="3"/>
        <v>172</v>
      </c>
      <c r="O14" s="38">
        <v>1</v>
      </c>
      <c r="P14" s="38">
        <v>9</v>
      </c>
      <c r="Q14" s="38">
        <f t="shared" si="4"/>
        <v>10</v>
      </c>
      <c r="R14" s="38"/>
      <c r="S14" s="38">
        <v>1</v>
      </c>
      <c r="T14" s="38">
        <f t="shared" si="6"/>
        <v>1</v>
      </c>
    </row>
    <row r="15" spans="1:20">
      <c r="A15" s="51">
        <v>216</v>
      </c>
      <c r="B15" s="39" t="s">
        <v>39</v>
      </c>
      <c r="C15" s="39">
        <v>20</v>
      </c>
      <c r="D15" s="39">
        <v>1</v>
      </c>
      <c r="E15" s="39">
        <f t="shared" si="0"/>
        <v>21</v>
      </c>
      <c r="F15" s="39">
        <v>72</v>
      </c>
      <c r="G15" s="39">
        <v>22</v>
      </c>
      <c r="H15" s="39">
        <f t="shared" si="1"/>
        <v>94</v>
      </c>
      <c r="I15" s="39">
        <v>1</v>
      </c>
      <c r="J15" s="39">
        <v>60</v>
      </c>
      <c r="K15" s="39">
        <f t="shared" si="2"/>
        <v>61</v>
      </c>
      <c r="L15" s="39">
        <v>221</v>
      </c>
      <c r="M15" s="39">
        <v>123</v>
      </c>
      <c r="N15" s="39">
        <f t="shared" si="3"/>
        <v>344</v>
      </c>
      <c r="O15" s="39">
        <v>7</v>
      </c>
      <c r="P15" s="39">
        <v>3</v>
      </c>
      <c r="Q15" s="39">
        <f t="shared" si="4"/>
        <v>10</v>
      </c>
      <c r="R15" s="39"/>
      <c r="S15" s="39">
        <v>5</v>
      </c>
      <c r="T15" s="39">
        <f t="shared" si="6"/>
        <v>5</v>
      </c>
    </row>
    <row r="16" spans="1:20">
      <c r="A16" s="50">
        <v>217</v>
      </c>
      <c r="B16" s="38" t="s">
        <v>40</v>
      </c>
      <c r="C16" s="38">
        <v>15</v>
      </c>
      <c r="D16" s="38"/>
      <c r="E16" s="38">
        <f t="shared" si="0"/>
        <v>15</v>
      </c>
      <c r="F16" s="38">
        <v>59</v>
      </c>
      <c r="G16" s="38">
        <v>17</v>
      </c>
      <c r="H16" s="38">
        <f t="shared" si="1"/>
        <v>76</v>
      </c>
      <c r="I16" s="38"/>
      <c r="J16" s="38">
        <v>49</v>
      </c>
      <c r="K16" s="38">
        <f t="shared" si="2"/>
        <v>49</v>
      </c>
      <c r="L16" s="38">
        <v>181</v>
      </c>
      <c r="M16" s="38">
        <v>103</v>
      </c>
      <c r="N16" s="38">
        <f t="shared" si="3"/>
        <v>284</v>
      </c>
      <c r="O16" s="38">
        <v>6</v>
      </c>
      <c r="P16" s="38">
        <v>1</v>
      </c>
      <c r="Q16" s="38">
        <f t="shared" si="4"/>
        <v>7</v>
      </c>
      <c r="R16" s="38"/>
      <c r="S16" s="38">
        <v>5</v>
      </c>
      <c r="T16" s="38">
        <f t="shared" si="6"/>
        <v>5</v>
      </c>
    </row>
    <row r="17" spans="1:20">
      <c r="A17" s="50">
        <v>218</v>
      </c>
      <c r="B17" s="38" t="s">
        <v>41</v>
      </c>
      <c r="C17" s="38">
        <v>9</v>
      </c>
      <c r="D17" s="38"/>
      <c r="E17" s="38">
        <f t="shared" si="0"/>
        <v>9</v>
      </c>
      <c r="F17" s="38">
        <v>28</v>
      </c>
      <c r="G17" s="38">
        <v>5</v>
      </c>
      <c r="H17" s="38">
        <f t="shared" si="1"/>
        <v>33</v>
      </c>
      <c r="I17" s="38"/>
      <c r="J17" s="38">
        <v>28</v>
      </c>
      <c r="K17" s="38">
        <f t="shared" si="2"/>
        <v>28</v>
      </c>
      <c r="L17" s="38">
        <v>85</v>
      </c>
      <c r="M17" s="38">
        <v>73</v>
      </c>
      <c r="N17" s="38">
        <f t="shared" si="3"/>
        <v>158</v>
      </c>
      <c r="O17" s="38">
        <v>2</v>
      </c>
      <c r="P17" s="38">
        <v>1</v>
      </c>
      <c r="Q17" s="38">
        <f t="shared" si="4"/>
        <v>3</v>
      </c>
      <c r="R17" s="38"/>
      <c r="S17" s="38"/>
      <c r="T17" s="38">
        <f t="shared" si="6"/>
        <v>0</v>
      </c>
    </row>
    <row r="18" spans="1:20">
      <c r="A18" s="50">
        <v>219</v>
      </c>
      <c r="B18" s="38" t="s">
        <v>42</v>
      </c>
      <c r="C18" s="38">
        <v>22</v>
      </c>
      <c r="D18" s="38"/>
      <c r="E18" s="38">
        <f t="shared" si="0"/>
        <v>22</v>
      </c>
      <c r="F18" s="38">
        <v>74</v>
      </c>
      <c r="G18" s="38">
        <v>21</v>
      </c>
      <c r="H18" s="38">
        <f t="shared" si="1"/>
        <v>95</v>
      </c>
      <c r="I18" s="38">
        <v>1</v>
      </c>
      <c r="J18" s="38">
        <v>62</v>
      </c>
      <c r="K18" s="38">
        <f t="shared" si="2"/>
        <v>63</v>
      </c>
      <c r="L18" s="38">
        <v>215</v>
      </c>
      <c r="M18" s="38">
        <v>122</v>
      </c>
      <c r="N18" s="38">
        <f t="shared" si="3"/>
        <v>337</v>
      </c>
      <c r="O18" s="38">
        <v>8</v>
      </c>
      <c r="P18" s="38">
        <v>3</v>
      </c>
      <c r="Q18" s="38">
        <f t="shared" si="4"/>
        <v>11</v>
      </c>
      <c r="R18" s="38">
        <v>7</v>
      </c>
      <c r="S18" s="38"/>
      <c r="T18" s="38">
        <f t="shared" si="6"/>
        <v>7</v>
      </c>
    </row>
    <row r="19" spans="1:20">
      <c r="A19" s="50">
        <v>220</v>
      </c>
      <c r="B19" s="38" t="s">
        <v>43</v>
      </c>
      <c r="C19" s="38">
        <v>14</v>
      </c>
      <c r="D19" s="38">
        <v>1</v>
      </c>
      <c r="E19" s="38">
        <f t="shared" si="0"/>
        <v>15</v>
      </c>
      <c r="F19" s="38">
        <v>45</v>
      </c>
      <c r="G19" s="38">
        <v>10</v>
      </c>
      <c r="H19" s="38">
        <f t="shared" si="1"/>
        <v>55</v>
      </c>
      <c r="I19" s="38">
        <v>1</v>
      </c>
      <c r="J19" s="38">
        <v>42</v>
      </c>
      <c r="K19" s="38">
        <f t="shared" si="2"/>
        <v>43</v>
      </c>
      <c r="L19" s="38">
        <v>127</v>
      </c>
      <c r="M19" s="38">
        <v>78</v>
      </c>
      <c r="N19" s="38">
        <f t="shared" si="3"/>
        <v>205</v>
      </c>
      <c r="O19" s="38">
        <v>1</v>
      </c>
      <c r="P19" s="38">
        <v>1</v>
      </c>
      <c r="Q19" s="38">
        <f t="shared" si="4"/>
        <v>2</v>
      </c>
      <c r="R19" s="38"/>
      <c r="S19" s="38">
        <v>1</v>
      </c>
      <c r="T19" s="38">
        <f t="shared" si="6"/>
        <v>1</v>
      </c>
    </row>
    <row r="20" spans="1:20">
      <c r="A20" s="50">
        <v>221</v>
      </c>
      <c r="B20" s="38" t="s">
        <v>44</v>
      </c>
      <c r="C20" s="38">
        <v>21</v>
      </c>
      <c r="D20" s="38"/>
      <c r="E20" s="38">
        <f t="shared" si="0"/>
        <v>21</v>
      </c>
      <c r="F20" s="38">
        <v>78</v>
      </c>
      <c r="G20" s="38">
        <v>17</v>
      </c>
      <c r="H20" s="38">
        <f t="shared" si="1"/>
        <v>95</v>
      </c>
      <c r="I20" s="38"/>
      <c r="J20" s="38">
        <v>62</v>
      </c>
      <c r="K20" s="38">
        <f t="shared" si="2"/>
        <v>62</v>
      </c>
      <c r="L20" s="38">
        <v>246</v>
      </c>
      <c r="M20" s="38">
        <v>115</v>
      </c>
      <c r="N20" s="38">
        <f t="shared" si="3"/>
        <v>361</v>
      </c>
      <c r="O20" s="38">
        <v>2</v>
      </c>
      <c r="P20" s="38">
        <v>3</v>
      </c>
      <c r="Q20" s="38">
        <f t="shared" si="4"/>
        <v>5</v>
      </c>
      <c r="R20" s="38"/>
      <c r="S20" s="38">
        <v>2</v>
      </c>
      <c r="T20" s="38">
        <f t="shared" si="6"/>
        <v>2</v>
      </c>
    </row>
    <row r="21" spans="1:20">
      <c r="A21" s="50">
        <v>226</v>
      </c>
      <c r="B21" s="38" t="s">
        <v>45</v>
      </c>
      <c r="C21" s="38">
        <v>16</v>
      </c>
      <c r="D21" s="38"/>
      <c r="E21" s="38">
        <f t="shared" si="0"/>
        <v>16</v>
      </c>
      <c r="F21" s="38">
        <v>40</v>
      </c>
      <c r="G21" s="38">
        <v>10</v>
      </c>
      <c r="H21" s="38">
        <f t="shared" si="1"/>
        <v>50</v>
      </c>
      <c r="I21" s="38"/>
      <c r="J21" s="38">
        <v>33</v>
      </c>
      <c r="K21" s="38">
        <f t="shared" si="2"/>
        <v>33</v>
      </c>
      <c r="L21" s="38">
        <v>162</v>
      </c>
      <c r="M21" s="38">
        <v>72</v>
      </c>
      <c r="N21" s="38">
        <f t="shared" si="3"/>
        <v>234</v>
      </c>
      <c r="O21" s="38">
        <v>3</v>
      </c>
      <c r="P21" s="38">
        <v>6</v>
      </c>
      <c r="Q21" s="38">
        <f t="shared" si="4"/>
        <v>9</v>
      </c>
      <c r="R21" s="38"/>
      <c r="S21" s="38">
        <v>1</v>
      </c>
      <c r="T21" s="38">
        <f t="shared" si="6"/>
        <v>1</v>
      </c>
    </row>
    <row r="22" spans="1:20">
      <c r="A22" s="50">
        <v>227</v>
      </c>
      <c r="B22" s="38" t="s">
        <v>46</v>
      </c>
      <c r="C22" s="38">
        <v>6</v>
      </c>
      <c r="D22" s="38">
        <v>2</v>
      </c>
      <c r="E22" s="38">
        <f t="shared" si="0"/>
        <v>8</v>
      </c>
      <c r="F22" s="38">
        <v>20</v>
      </c>
      <c r="G22" s="38">
        <v>7</v>
      </c>
      <c r="H22" s="38">
        <f t="shared" si="1"/>
        <v>27</v>
      </c>
      <c r="I22" s="38"/>
      <c r="J22" s="38">
        <v>15</v>
      </c>
      <c r="K22" s="38">
        <f t="shared" si="2"/>
        <v>15</v>
      </c>
      <c r="L22" s="38">
        <v>45</v>
      </c>
      <c r="M22" s="38">
        <v>37</v>
      </c>
      <c r="N22" s="38">
        <f t="shared" si="3"/>
        <v>82</v>
      </c>
      <c r="O22" s="38">
        <v>3</v>
      </c>
      <c r="P22" s="38">
        <v>1</v>
      </c>
      <c r="Q22" s="38">
        <f t="shared" si="4"/>
        <v>4</v>
      </c>
      <c r="R22" s="38"/>
      <c r="S22" s="38"/>
      <c r="T22" s="38">
        <f t="shared" si="6"/>
        <v>0</v>
      </c>
    </row>
    <row r="23" spans="1:20">
      <c r="A23" s="50">
        <v>228</v>
      </c>
      <c r="B23" s="38" t="s">
        <v>47</v>
      </c>
      <c r="C23" s="38">
        <v>12</v>
      </c>
      <c r="D23" s="38"/>
      <c r="E23" s="38">
        <f t="shared" si="0"/>
        <v>12</v>
      </c>
      <c r="F23" s="38">
        <v>18</v>
      </c>
      <c r="G23" s="38">
        <v>12</v>
      </c>
      <c r="H23" s="38">
        <f t="shared" si="1"/>
        <v>30</v>
      </c>
      <c r="I23" s="38"/>
      <c r="J23" s="38">
        <v>24</v>
      </c>
      <c r="K23" s="38">
        <f t="shared" si="2"/>
        <v>24</v>
      </c>
      <c r="L23" s="38">
        <v>68</v>
      </c>
      <c r="M23" s="38">
        <v>41</v>
      </c>
      <c r="N23" s="38">
        <f t="shared" si="3"/>
        <v>109</v>
      </c>
      <c r="O23" s="38">
        <v>2</v>
      </c>
      <c r="P23" s="38">
        <v>2</v>
      </c>
      <c r="Q23" s="38">
        <f t="shared" si="4"/>
        <v>4</v>
      </c>
      <c r="R23" s="38"/>
      <c r="S23" s="38">
        <v>1</v>
      </c>
      <c r="T23" s="38">
        <f t="shared" si="6"/>
        <v>1</v>
      </c>
    </row>
    <row r="24" spans="1:20">
      <c r="A24" s="50">
        <v>230</v>
      </c>
      <c r="B24" s="38" t="s">
        <v>48</v>
      </c>
      <c r="C24" s="38">
        <v>6</v>
      </c>
      <c r="D24" s="38"/>
      <c r="E24" s="38">
        <f t="shared" si="0"/>
        <v>6</v>
      </c>
      <c r="F24" s="38">
        <v>13</v>
      </c>
      <c r="G24" s="38">
        <v>3</v>
      </c>
      <c r="H24" s="38">
        <f t="shared" si="1"/>
        <v>16</v>
      </c>
      <c r="I24" s="38"/>
      <c r="J24" s="38">
        <v>14</v>
      </c>
      <c r="K24" s="38">
        <f t="shared" si="2"/>
        <v>14</v>
      </c>
      <c r="L24" s="38">
        <v>38</v>
      </c>
      <c r="M24" s="38">
        <v>41</v>
      </c>
      <c r="N24" s="38">
        <f t="shared" si="3"/>
        <v>79</v>
      </c>
      <c r="O24" s="38">
        <v>10</v>
      </c>
      <c r="P24" s="38">
        <v>1</v>
      </c>
      <c r="Q24" s="38">
        <f t="shared" si="4"/>
        <v>11</v>
      </c>
      <c r="R24" s="38"/>
      <c r="S24" s="38">
        <v>8</v>
      </c>
      <c r="T24" s="38">
        <f t="shared" si="6"/>
        <v>8</v>
      </c>
    </row>
    <row r="25" spans="1:20">
      <c r="A25" s="50">
        <v>402</v>
      </c>
      <c r="B25" s="38" t="s">
        <v>49</v>
      </c>
      <c r="C25" s="38">
        <v>2</v>
      </c>
      <c r="D25" s="38"/>
      <c r="E25" s="38">
        <f t="shared" si="0"/>
        <v>2</v>
      </c>
      <c r="F25" s="38">
        <v>9</v>
      </c>
      <c r="G25" s="38">
        <v>2</v>
      </c>
      <c r="H25" s="38">
        <f t="shared" si="1"/>
        <v>11</v>
      </c>
      <c r="I25" s="38"/>
      <c r="J25" s="38">
        <v>5</v>
      </c>
      <c r="K25" s="38">
        <f t="shared" si="2"/>
        <v>5</v>
      </c>
      <c r="L25" s="38">
        <v>26</v>
      </c>
      <c r="M25" s="38">
        <v>11</v>
      </c>
      <c r="N25" s="38">
        <f t="shared" si="3"/>
        <v>37</v>
      </c>
      <c r="O25" s="38">
        <v>1</v>
      </c>
      <c r="P25" s="38"/>
      <c r="Q25" s="38">
        <f t="shared" si="4"/>
        <v>1</v>
      </c>
      <c r="R25" s="38"/>
      <c r="S25" s="38"/>
      <c r="T25" s="38">
        <f t="shared" si="6"/>
        <v>0</v>
      </c>
    </row>
    <row r="26" spans="1:20">
      <c r="A26" s="50">
        <v>406</v>
      </c>
      <c r="B26" s="38" t="s">
        <v>50</v>
      </c>
      <c r="C26" s="38">
        <v>7</v>
      </c>
      <c r="D26" s="38"/>
      <c r="E26" s="38">
        <f t="shared" si="0"/>
        <v>7</v>
      </c>
      <c r="F26" s="38">
        <v>15</v>
      </c>
      <c r="G26" s="38">
        <v>10</v>
      </c>
      <c r="H26" s="38">
        <f t="shared" si="1"/>
        <v>25</v>
      </c>
      <c r="I26" s="38"/>
      <c r="J26" s="38">
        <v>14</v>
      </c>
      <c r="K26" s="38">
        <f t="shared" si="2"/>
        <v>14</v>
      </c>
      <c r="L26" s="38">
        <v>37</v>
      </c>
      <c r="M26" s="38">
        <v>28</v>
      </c>
      <c r="N26" s="38">
        <f t="shared" si="3"/>
        <v>65</v>
      </c>
      <c r="O26" s="38">
        <v>3</v>
      </c>
      <c r="P26" s="38">
        <v>3</v>
      </c>
      <c r="Q26" s="38">
        <f t="shared" si="4"/>
        <v>6</v>
      </c>
      <c r="R26" s="38"/>
      <c r="S26" s="38">
        <v>1</v>
      </c>
      <c r="T26" s="38">
        <f t="shared" si="6"/>
        <v>1</v>
      </c>
    </row>
    <row r="27" spans="1:20">
      <c r="A27" s="50">
        <v>407</v>
      </c>
      <c r="B27" s="38" t="s">
        <v>51</v>
      </c>
      <c r="C27" s="38">
        <v>8</v>
      </c>
      <c r="D27" s="38"/>
      <c r="E27" s="38">
        <f t="shared" si="0"/>
        <v>8</v>
      </c>
      <c r="F27" s="38">
        <v>25</v>
      </c>
      <c r="G27" s="38">
        <v>12</v>
      </c>
      <c r="H27" s="38">
        <f t="shared" si="1"/>
        <v>37</v>
      </c>
      <c r="I27" s="38"/>
      <c r="J27" s="39">
        <v>26</v>
      </c>
      <c r="K27" s="38">
        <f t="shared" si="2"/>
        <v>26</v>
      </c>
      <c r="L27" s="38">
        <v>45</v>
      </c>
      <c r="M27" s="38">
        <v>49</v>
      </c>
      <c r="N27" s="38">
        <f t="shared" si="3"/>
        <v>94</v>
      </c>
      <c r="O27" s="38">
        <v>1</v>
      </c>
      <c r="P27" s="38">
        <v>1</v>
      </c>
      <c r="Q27" s="38">
        <f t="shared" si="4"/>
        <v>2</v>
      </c>
      <c r="R27" s="38"/>
      <c r="S27" s="38"/>
      <c r="T27" s="38">
        <f t="shared" si="6"/>
        <v>0</v>
      </c>
    </row>
    <row r="28" spans="1:20">
      <c r="A28" s="38" t="s">
        <v>76</v>
      </c>
      <c r="B28" s="38"/>
      <c r="C28" s="43">
        <f t="shared" ref="C28:T28" si="7">SUM(C2:C27)</f>
        <v>789</v>
      </c>
      <c r="D28" s="43">
        <f t="shared" si="7"/>
        <v>25</v>
      </c>
      <c r="E28" s="43">
        <f t="shared" si="7"/>
        <v>814</v>
      </c>
      <c r="F28" s="43">
        <f t="shared" si="7"/>
        <v>2389</v>
      </c>
      <c r="G28" s="43">
        <f t="shared" si="7"/>
        <v>684</v>
      </c>
      <c r="H28" s="43">
        <f t="shared" si="7"/>
        <v>3073</v>
      </c>
      <c r="I28" s="43">
        <f t="shared" si="7"/>
        <v>17</v>
      </c>
      <c r="J28" s="43">
        <f t="shared" si="7"/>
        <v>2134</v>
      </c>
      <c r="K28" s="43">
        <f t="shared" si="7"/>
        <v>2151</v>
      </c>
      <c r="L28" s="43">
        <f t="shared" si="7"/>
        <v>8767</v>
      </c>
      <c r="M28" s="43">
        <f t="shared" si="7"/>
        <v>4568</v>
      </c>
      <c r="N28" s="43">
        <f t="shared" si="7"/>
        <v>13335</v>
      </c>
      <c r="O28" s="43">
        <f t="shared" si="7"/>
        <v>170</v>
      </c>
      <c r="P28" s="43">
        <f t="shared" si="7"/>
        <v>110</v>
      </c>
      <c r="Q28" s="43">
        <f t="shared" si="7"/>
        <v>280</v>
      </c>
      <c r="R28" s="43">
        <f t="shared" si="7"/>
        <v>16</v>
      </c>
      <c r="S28" s="43">
        <f t="shared" si="7"/>
        <v>91</v>
      </c>
      <c r="T28" s="43">
        <f t="shared" si="7"/>
        <v>107</v>
      </c>
    </row>
    <row r="29" spans="1:20">
      <c r="A29" s="39" t="s">
        <v>74</v>
      </c>
      <c r="B29" s="39"/>
      <c r="C29" s="47">
        <v>817</v>
      </c>
      <c r="D29" s="47">
        <v>26</v>
      </c>
      <c r="E29" s="47">
        <f>C29+D29</f>
        <v>843</v>
      </c>
      <c r="F29" s="47">
        <v>2293</v>
      </c>
      <c r="G29" s="47">
        <v>580</v>
      </c>
      <c r="H29" s="47">
        <f>F29+G29</f>
        <v>2873</v>
      </c>
      <c r="I29" s="47">
        <v>18</v>
      </c>
      <c r="J29" s="47">
        <v>1492</v>
      </c>
      <c r="K29" s="47">
        <f>I29+J29</f>
        <v>1510</v>
      </c>
      <c r="L29" s="47">
        <v>9004</v>
      </c>
      <c r="M29" s="47">
        <v>4607</v>
      </c>
      <c r="N29" s="47">
        <f>L29+M29</f>
        <v>13611</v>
      </c>
      <c r="O29" s="47">
        <v>156</v>
      </c>
      <c r="P29" s="47">
        <v>115</v>
      </c>
      <c r="Q29" s="47">
        <f>O29+P29</f>
        <v>271</v>
      </c>
      <c r="R29" s="47">
        <v>10</v>
      </c>
      <c r="S29" s="47">
        <v>95</v>
      </c>
      <c r="T29" s="47">
        <f>R29+S29</f>
        <v>105</v>
      </c>
    </row>
    <row r="30" spans="1:20">
      <c r="A30" s="39" t="s">
        <v>83</v>
      </c>
      <c r="B30" s="39"/>
      <c r="C30" s="47">
        <f t="shared" ref="C30:T30" si="8">C28-C29</f>
        <v>-28</v>
      </c>
      <c r="D30" s="47">
        <f t="shared" si="8"/>
        <v>-1</v>
      </c>
      <c r="E30" s="47">
        <f t="shared" si="8"/>
        <v>-29</v>
      </c>
      <c r="F30" s="47">
        <f t="shared" si="8"/>
        <v>96</v>
      </c>
      <c r="G30" s="47">
        <f t="shared" si="8"/>
        <v>104</v>
      </c>
      <c r="H30" s="47">
        <f t="shared" si="8"/>
        <v>200</v>
      </c>
      <c r="I30" s="47">
        <f t="shared" si="8"/>
        <v>-1</v>
      </c>
      <c r="J30" s="47">
        <f t="shared" si="8"/>
        <v>642</v>
      </c>
      <c r="K30" s="47">
        <f t="shared" si="8"/>
        <v>641</v>
      </c>
      <c r="L30" s="47">
        <f t="shared" si="8"/>
        <v>-237</v>
      </c>
      <c r="M30" s="47">
        <f t="shared" si="8"/>
        <v>-39</v>
      </c>
      <c r="N30" s="47">
        <f t="shared" si="8"/>
        <v>-276</v>
      </c>
      <c r="O30" s="47">
        <f t="shared" si="8"/>
        <v>14</v>
      </c>
      <c r="P30" s="47">
        <f t="shared" si="8"/>
        <v>-5</v>
      </c>
      <c r="Q30" s="47">
        <f t="shared" si="8"/>
        <v>9</v>
      </c>
      <c r="R30" s="47">
        <f t="shared" si="8"/>
        <v>6</v>
      </c>
      <c r="S30" s="47">
        <f t="shared" si="8"/>
        <v>-4</v>
      </c>
      <c r="T30" s="47">
        <f t="shared" si="8"/>
        <v>2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30"/>
  <sheetViews>
    <sheetView workbookViewId="0">
      <selection activeCell="E16" sqref="E16"/>
    </sheetView>
  </sheetViews>
  <sheetFormatPr defaultRowHeight="13.2"/>
  <cols>
    <col min="1" max="1" width="14.77734375" customWidth="1"/>
    <col min="2" max="5" width="11.33203125" customWidth="1"/>
    <col min="6" max="8" width="13.33203125" customWidth="1"/>
    <col min="9" max="11" width="20.77734375" customWidth="1"/>
    <col min="12" max="14" width="13.33203125" customWidth="1"/>
    <col min="15" max="17" width="18.33203125" customWidth="1"/>
    <col min="18" max="20" width="19.33203125" customWidth="1"/>
  </cols>
  <sheetData>
    <row r="1" spans="1:20">
      <c r="A1" s="32" t="s">
        <v>85</v>
      </c>
      <c r="B1" s="32" t="s">
        <v>94</v>
      </c>
      <c r="C1" s="32" t="s">
        <v>58</v>
      </c>
      <c r="D1" s="32" t="s">
        <v>59</v>
      </c>
      <c r="E1" s="32" t="s">
        <v>60</v>
      </c>
      <c r="F1" s="33" t="s">
        <v>61</v>
      </c>
      <c r="G1" s="34" t="s">
        <v>62</v>
      </c>
      <c r="H1" s="32" t="s">
        <v>63</v>
      </c>
      <c r="I1" s="32" t="s">
        <v>87</v>
      </c>
      <c r="J1" s="32" t="s">
        <v>88</v>
      </c>
      <c r="K1" s="32" t="s">
        <v>89</v>
      </c>
      <c r="L1" s="32" t="s">
        <v>66</v>
      </c>
      <c r="M1" s="32" t="s">
        <v>67</v>
      </c>
      <c r="N1" s="32" t="s">
        <v>68</v>
      </c>
      <c r="O1" s="35" t="s">
        <v>93</v>
      </c>
      <c r="P1" s="36" t="s">
        <v>70</v>
      </c>
      <c r="Q1" s="33" t="s">
        <v>71</v>
      </c>
      <c r="R1" s="33" t="s">
        <v>90</v>
      </c>
      <c r="S1" s="33" t="s">
        <v>91</v>
      </c>
      <c r="T1" s="32" t="s">
        <v>92</v>
      </c>
    </row>
    <row r="2" spans="1:20">
      <c r="A2" s="49">
        <v>101</v>
      </c>
      <c r="B2" s="37" t="s">
        <v>26</v>
      </c>
      <c r="C2" s="38">
        <v>214</v>
      </c>
      <c r="D2" s="38">
        <v>9</v>
      </c>
      <c r="E2" s="38">
        <f t="shared" ref="E2:E27" si="0">SUM(C2:D2)</f>
        <v>223</v>
      </c>
      <c r="F2" s="38">
        <v>711</v>
      </c>
      <c r="G2" s="38">
        <v>132</v>
      </c>
      <c r="H2" s="38">
        <f t="shared" ref="H2:H27" si="1">SUM(F2:G2)</f>
        <v>843</v>
      </c>
      <c r="I2" s="38">
        <v>6</v>
      </c>
      <c r="J2" s="38">
        <v>612</v>
      </c>
      <c r="K2" s="38">
        <f t="shared" ref="K2:K27" si="2">I2+J2</f>
        <v>618</v>
      </c>
      <c r="L2" s="38">
        <v>2652</v>
      </c>
      <c r="M2" s="38">
        <v>1376</v>
      </c>
      <c r="N2" s="38">
        <f t="shared" ref="N2:N27" si="3">SUM(L2:M2)</f>
        <v>4028</v>
      </c>
      <c r="O2" s="38">
        <v>58</v>
      </c>
      <c r="P2" s="38">
        <v>25</v>
      </c>
      <c r="Q2" s="38">
        <f t="shared" ref="Q2:Q27" si="4">SUM(O2:P2)</f>
        <v>83</v>
      </c>
      <c r="R2" s="38">
        <v>6</v>
      </c>
      <c r="S2" s="38">
        <v>49</v>
      </c>
      <c r="T2" s="38">
        <f t="shared" ref="T2:T11" si="5">SUM(R2:S2)</f>
        <v>55</v>
      </c>
    </row>
    <row r="3" spans="1:20">
      <c r="A3" s="50">
        <v>102</v>
      </c>
      <c r="B3" s="38" t="s">
        <v>27</v>
      </c>
      <c r="C3" s="38">
        <v>36</v>
      </c>
      <c r="D3" s="38"/>
      <c r="E3" s="38">
        <f t="shared" si="0"/>
        <v>36</v>
      </c>
      <c r="F3" s="38">
        <v>101</v>
      </c>
      <c r="G3" s="38">
        <v>14</v>
      </c>
      <c r="H3" s="38">
        <f t="shared" si="1"/>
        <v>115</v>
      </c>
      <c r="I3" s="38">
        <v>1</v>
      </c>
      <c r="J3" s="38">
        <v>77</v>
      </c>
      <c r="K3" s="38">
        <f t="shared" si="2"/>
        <v>78</v>
      </c>
      <c r="L3" s="38">
        <v>405</v>
      </c>
      <c r="M3" s="38">
        <v>216</v>
      </c>
      <c r="N3" s="38">
        <f t="shared" si="3"/>
        <v>621</v>
      </c>
      <c r="O3" s="38">
        <v>7</v>
      </c>
      <c r="P3" s="38">
        <v>1</v>
      </c>
      <c r="Q3" s="38">
        <f t="shared" si="4"/>
        <v>8</v>
      </c>
      <c r="R3" s="38"/>
      <c r="S3" s="38">
        <v>6</v>
      </c>
      <c r="T3" s="38">
        <f t="shared" si="5"/>
        <v>6</v>
      </c>
    </row>
    <row r="4" spans="1:20">
      <c r="A4" s="50">
        <v>103</v>
      </c>
      <c r="B4" s="38" t="s">
        <v>28</v>
      </c>
      <c r="C4" s="38">
        <v>12</v>
      </c>
      <c r="D4" s="38"/>
      <c r="E4" s="38">
        <f t="shared" si="0"/>
        <v>12</v>
      </c>
      <c r="F4" s="38">
        <v>33</v>
      </c>
      <c r="G4" s="38">
        <v>8</v>
      </c>
      <c r="H4" s="38">
        <f t="shared" si="1"/>
        <v>41</v>
      </c>
      <c r="I4" s="38"/>
      <c r="J4" s="38">
        <v>29</v>
      </c>
      <c r="K4" s="38">
        <f t="shared" si="2"/>
        <v>29</v>
      </c>
      <c r="L4" s="38">
        <v>119</v>
      </c>
      <c r="M4" s="38">
        <v>64</v>
      </c>
      <c r="N4" s="38">
        <f t="shared" si="3"/>
        <v>183</v>
      </c>
      <c r="O4" s="38">
        <v>7</v>
      </c>
      <c r="P4" s="38">
        <v>3</v>
      </c>
      <c r="Q4" s="38">
        <f t="shared" si="4"/>
        <v>10</v>
      </c>
      <c r="R4" s="38"/>
      <c r="S4" s="38">
        <v>6</v>
      </c>
      <c r="T4" s="38">
        <f t="shared" si="5"/>
        <v>6</v>
      </c>
    </row>
    <row r="5" spans="1:20">
      <c r="A5" s="50">
        <v>104</v>
      </c>
      <c r="B5" s="38" t="s">
        <v>29</v>
      </c>
      <c r="C5" s="38">
        <v>90</v>
      </c>
      <c r="D5" s="38">
        <v>4</v>
      </c>
      <c r="E5" s="38">
        <f t="shared" si="0"/>
        <v>94</v>
      </c>
      <c r="F5" s="38">
        <v>276</v>
      </c>
      <c r="G5" s="38">
        <v>51</v>
      </c>
      <c r="H5" s="38">
        <f t="shared" si="1"/>
        <v>327</v>
      </c>
      <c r="I5" s="38">
        <v>4</v>
      </c>
      <c r="J5" s="38">
        <v>258</v>
      </c>
      <c r="K5" s="38">
        <f t="shared" si="2"/>
        <v>262</v>
      </c>
      <c r="L5" s="38">
        <v>1027</v>
      </c>
      <c r="M5" s="38">
        <v>443</v>
      </c>
      <c r="N5" s="38">
        <f t="shared" si="3"/>
        <v>1470</v>
      </c>
      <c r="O5" s="38">
        <v>16</v>
      </c>
      <c r="P5" s="38">
        <v>19</v>
      </c>
      <c r="Q5" s="38">
        <f t="shared" si="4"/>
        <v>35</v>
      </c>
      <c r="R5" s="38">
        <v>1</v>
      </c>
      <c r="S5" s="38">
        <v>1</v>
      </c>
      <c r="T5" s="38">
        <f t="shared" si="5"/>
        <v>2</v>
      </c>
    </row>
    <row r="6" spans="1:20">
      <c r="A6" s="50">
        <v>105</v>
      </c>
      <c r="B6" s="38" t="s">
        <v>30</v>
      </c>
      <c r="C6" s="38">
        <v>48</v>
      </c>
      <c r="D6" s="38"/>
      <c r="E6" s="38">
        <f t="shared" si="0"/>
        <v>48</v>
      </c>
      <c r="F6" s="38">
        <v>141</v>
      </c>
      <c r="G6" s="38">
        <v>20</v>
      </c>
      <c r="H6" s="38">
        <f t="shared" si="1"/>
        <v>161</v>
      </c>
      <c r="I6" s="38"/>
      <c r="J6" s="38">
        <v>133</v>
      </c>
      <c r="K6" s="38">
        <f t="shared" si="2"/>
        <v>133</v>
      </c>
      <c r="L6" s="38">
        <v>449</v>
      </c>
      <c r="M6" s="38">
        <v>269</v>
      </c>
      <c r="N6" s="38">
        <f t="shared" si="3"/>
        <v>718</v>
      </c>
      <c r="O6" s="38">
        <v>8</v>
      </c>
      <c r="P6" s="38"/>
      <c r="Q6" s="38">
        <f t="shared" si="4"/>
        <v>8</v>
      </c>
      <c r="R6" s="38"/>
      <c r="S6" s="38">
        <v>7</v>
      </c>
      <c r="T6" s="38">
        <f t="shared" si="5"/>
        <v>7</v>
      </c>
    </row>
    <row r="7" spans="1:20">
      <c r="A7" s="50">
        <v>106</v>
      </c>
      <c r="B7" s="38" t="s">
        <v>31</v>
      </c>
      <c r="C7" s="38">
        <v>17</v>
      </c>
      <c r="D7" s="38">
        <v>1</v>
      </c>
      <c r="E7" s="38">
        <f t="shared" si="0"/>
        <v>18</v>
      </c>
      <c r="F7" s="38">
        <v>43</v>
      </c>
      <c r="G7" s="38">
        <v>20</v>
      </c>
      <c r="H7" s="38">
        <f t="shared" si="1"/>
        <v>63</v>
      </c>
      <c r="I7" s="38"/>
      <c r="J7" s="38">
        <v>45</v>
      </c>
      <c r="K7" s="38">
        <f t="shared" si="2"/>
        <v>45</v>
      </c>
      <c r="L7" s="38">
        <v>159</v>
      </c>
      <c r="M7" s="38">
        <v>73</v>
      </c>
      <c r="N7" s="38">
        <f t="shared" si="3"/>
        <v>232</v>
      </c>
      <c r="O7" s="38">
        <v>3</v>
      </c>
      <c r="P7" s="38"/>
      <c r="Q7" s="38">
        <f t="shared" si="4"/>
        <v>3</v>
      </c>
      <c r="R7" s="38"/>
      <c r="S7" s="38"/>
      <c r="T7" s="38">
        <f t="shared" si="5"/>
        <v>0</v>
      </c>
    </row>
    <row r="8" spans="1:20">
      <c r="A8" s="50">
        <v>107</v>
      </c>
      <c r="B8" s="38" t="s">
        <v>32</v>
      </c>
      <c r="C8" s="38">
        <v>34</v>
      </c>
      <c r="D8" s="38">
        <v>1</v>
      </c>
      <c r="E8" s="38">
        <f t="shared" si="0"/>
        <v>35</v>
      </c>
      <c r="F8" s="38">
        <v>116</v>
      </c>
      <c r="G8" s="38">
        <v>24</v>
      </c>
      <c r="H8" s="38">
        <f t="shared" si="1"/>
        <v>140</v>
      </c>
      <c r="I8" s="38"/>
      <c r="J8" s="38">
        <v>95</v>
      </c>
      <c r="K8" s="38">
        <f t="shared" si="2"/>
        <v>95</v>
      </c>
      <c r="L8" s="38">
        <v>408</v>
      </c>
      <c r="M8" s="38">
        <v>197</v>
      </c>
      <c r="N8" s="38">
        <f t="shared" si="3"/>
        <v>605</v>
      </c>
      <c r="O8" s="38">
        <v>6</v>
      </c>
      <c r="P8" s="38">
        <v>9</v>
      </c>
      <c r="Q8" s="38">
        <f t="shared" si="4"/>
        <v>15</v>
      </c>
      <c r="R8" s="38">
        <v>4</v>
      </c>
      <c r="S8" s="38">
        <v>2</v>
      </c>
      <c r="T8" s="38">
        <f t="shared" si="5"/>
        <v>6</v>
      </c>
    </row>
    <row r="9" spans="1:20">
      <c r="A9" s="50">
        <v>108</v>
      </c>
      <c r="B9" s="38" t="s">
        <v>33</v>
      </c>
      <c r="C9" s="38">
        <v>58</v>
      </c>
      <c r="D9" s="38">
        <v>3</v>
      </c>
      <c r="E9" s="38">
        <f t="shared" si="0"/>
        <v>61</v>
      </c>
      <c r="F9" s="38">
        <v>181</v>
      </c>
      <c r="G9" s="38">
        <v>41</v>
      </c>
      <c r="H9" s="38">
        <f t="shared" si="1"/>
        <v>222</v>
      </c>
      <c r="I9" s="38"/>
      <c r="J9" s="38">
        <v>155</v>
      </c>
      <c r="K9" s="38">
        <f t="shared" si="2"/>
        <v>155</v>
      </c>
      <c r="L9" s="38">
        <v>629</v>
      </c>
      <c r="M9" s="38">
        <v>284</v>
      </c>
      <c r="N9" s="38">
        <f t="shared" si="3"/>
        <v>913</v>
      </c>
      <c r="O9" s="38">
        <v>15</v>
      </c>
      <c r="P9" s="38">
        <v>11</v>
      </c>
      <c r="Q9" s="38">
        <f t="shared" si="4"/>
        <v>26</v>
      </c>
      <c r="R9" s="38"/>
      <c r="S9" s="38">
        <v>12</v>
      </c>
      <c r="T9" s="38">
        <f t="shared" si="5"/>
        <v>12</v>
      </c>
    </row>
    <row r="10" spans="1:20">
      <c r="A10" s="50">
        <v>109</v>
      </c>
      <c r="B10" s="38" t="s">
        <v>34</v>
      </c>
      <c r="C10" s="38">
        <v>55</v>
      </c>
      <c r="D10" s="38">
        <v>3</v>
      </c>
      <c r="E10" s="38">
        <f t="shared" si="0"/>
        <v>58</v>
      </c>
      <c r="F10" s="38">
        <v>152</v>
      </c>
      <c r="G10" s="38">
        <v>47</v>
      </c>
      <c r="H10" s="38">
        <f t="shared" si="1"/>
        <v>199</v>
      </c>
      <c r="I10" s="38"/>
      <c r="J10" s="38">
        <v>155</v>
      </c>
      <c r="K10" s="38">
        <f t="shared" si="2"/>
        <v>155</v>
      </c>
      <c r="L10" s="38">
        <v>693</v>
      </c>
      <c r="M10" s="38">
        <v>307</v>
      </c>
      <c r="N10" s="38">
        <f t="shared" si="3"/>
        <v>1000</v>
      </c>
      <c r="O10" s="38">
        <v>3</v>
      </c>
      <c r="P10" s="38">
        <v>2</v>
      </c>
      <c r="Q10" s="38">
        <f t="shared" si="4"/>
        <v>5</v>
      </c>
      <c r="R10" s="38"/>
      <c r="S10" s="38">
        <v>1</v>
      </c>
      <c r="T10" s="38">
        <f t="shared" si="5"/>
        <v>1</v>
      </c>
    </row>
    <row r="11" spans="1:20">
      <c r="A11" s="50">
        <v>204</v>
      </c>
      <c r="B11" s="38" t="s">
        <v>35</v>
      </c>
      <c r="C11" s="38">
        <v>16</v>
      </c>
      <c r="D11" s="38">
        <v>2</v>
      </c>
      <c r="E11" s="38">
        <f t="shared" si="0"/>
        <v>18</v>
      </c>
      <c r="F11" s="38">
        <v>71</v>
      </c>
      <c r="G11" s="38">
        <v>21</v>
      </c>
      <c r="H11" s="38">
        <f t="shared" si="1"/>
        <v>92</v>
      </c>
      <c r="I11" s="38"/>
      <c r="J11" s="38">
        <v>66</v>
      </c>
      <c r="K11" s="38">
        <f t="shared" si="2"/>
        <v>66</v>
      </c>
      <c r="L11" s="38">
        <v>217</v>
      </c>
      <c r="M11" s="38">
        <v>99</v>
      </c>
      <c r="N11" s="38">
        <f t="shared" si="3"/>
        <v>316</v>
      </c>
      <c r="O11" s="38">
        <v>9</v>
      </c>
      <c r="P11" s="38">
        <v>2</v>
      </c>
      <c r="Q11" s="38">
        <f t="shared" si="4"/>
        <v>11</v>
      </c>
      <c r="R11" s="38"/>
      <c r="S11" s="38">
        <v>7</v>
      </c>
      <c r="T11" s="38">
        <f t="shared" si="5"/>
        <v>7</v>
      </c>
    </row>
    <row r="12" spans="1:20">
      <c r="A12" s="50">
        <v>206</v>
      </c>
      <c r="B12" s="38" t="s">
        <v>36</v>
      </c>
      <c r="C12" s="38">
        <v>10</v>
      </c>
      <c r="D12" s="38"/>
      <c r="E12" s="38">
        <f t="shared" si="0"/>
        <v>10</v>
      </c>
      <c r="F12" s="38">
        <v>34</v>
      </c>
      <c r="G12" s="38">
        <v>4</v>
      </c>
      <c r="H12" s="38">
        <f t="shared" si="1"/>
        <v>38</v>
      </c>
      <c r="I12" s="38"/>
      <c r="J12" s="38">
        <v>29</v>
      </c>
      <c r="K12" s="38">
        <f t="shared" si="2"/>
        <v>29</v>
      </c>
      <c r="L12" s="38">
        <v>93</v>
      </c>
      <c r="M12" s="38">
        <v>67</v>
      </c>
      <c r="N12" s="38">
        <f t="shared" si="3"/>
        <v>160</v>
      </c>
      <c r="O12" s="38">
        <v>1</v>
      </c>
      <c r="P12" s="38">
        <v>2</v>
      </c>
      <c r="Q12" s="38">
        <f t="shared" si="4"/>
        <v>3</v>
      </c>
      <c r="R12" s="38"/>
      <c r="S12" s="38"/>
      <c r="T12" s="38">
        <v>0</v>
      </c>
    </row>
    <row r="13" spans="1:20">
      <c r="A13" s="50">
        <v>209</v>
      </c>
      <c r="B13" s="38" t="s">
        <v>37</v>
      </c>
      <c r="C13" s="38">
        <v>19</v>
      </c>
      <c r="D13" s="38">
        <v>1</v>
      </c>
      <c r="E13" s="38">
        <f t="shared" si="0"/>
        <v>20</v>
      </c>
      <c r="F13" s="38">
        <v>61</v>
      </c>
      <c r="G13" s="38">
        <v>7</v>
      </c>
      <c r="H13" s="38">
        <f t="shared" si="1"/>
        <v>68</v>
      </c>
      <c r="I13" s="38">
        <v>2</v>
      </c>
      <c r="J13" s="38">
        <v>56</v>
      </c>
      <c r="K13" s="38">
        <f t="shared" si="2"/>
        <v>58</v>
      </c>
      <c r="L13" s="38">
        <v>248</v>
      </c>
      <c r="M13" s="38">
        <v>99</v>
      </c>
      <c r="N13" s="38">
        <f t="shared" si="3"/>
        <v>347</v>
      </c>
      <c r="O13" s="38">
        <v>3</v>
      </c>
      <c r="P13" s="38"/>
      <c r="Q13" s="38">
        <f t="shared" si="4"/>
        <v>3</v>
      </c>
      <c r="R13" s="38"/>
      <c r="S13" s="38">
        <v>1</v>
      </c>
      <c r="T13" s="38">
        <f t="shared" ref="T13:T27" si="6">SUM(R13:S13)</f>
        <v>1</v>
      </c>
    </row>
    <row r="14" spans="1:20">
      <c r="A14" s="50">
        <v>214</v>
      </c>
      <c r="B14" s="38" t="s">
        <v>38</v>
      </c>
      <c r="C14" s="38">
        <v>10</v>
      </c>
      <c r="D14" s="38">
        <v>1</v>
      </c>
      <c r="E14" s="38">
        <f t="shared" si="0"/>
        <v>11</v>
      </c>
      <c r="F14" s="38">
        <v>29</v>
      </c>
      <c r="G14" s="38">
        <v>3</v>
      </c>
      <c r="H14" s="38">
        <f t="shared" si="1"/>
        <v>32</v>
      </c>
      <c r="I14" s="38"/>
      <c r="J14" s="38">
        <v>28</v>
      </c>
      <c r="K14" s="38">
        <f t="shared" si="2"/>
        <v>28</v>
      </c>
      <c r="L14" s="38">
        <v>100</v>
      </c>
      <c r="M14" s="38">
        <v>40</v>
      </c>
      <c r="N14" s="38">
        <f t="shared" si="3"/>
        <v>140</v>
      </c>
      <c r="O14" s="38">
        <v>4</v>
      </c>
      <c r="P14" s="38">
        <v>6</v>
      </c>
      <c r="Q14" s="38">
        <f t="shared" si="4"/>
        <v>10</v>
      </c>
      <c r="R14" s="38"/>
      <c r="S14" s="38">
        <v>2</v>
      </c>
      <c r="T14" s="38">
        <f t="shared" si="6"/>
        <v>2</v>
      </c>
    </row>
    <row r="15" spans="1:20">
      <c r="A15" s="51">
        <v>216</v>
      </c>
      <c r="B15" s="39" t="s">
        <v>39</v>
      </c>
      <c r="C15" s="39">
        <v>19</v>
      </c>
      <c r="D15" s="39"/>
      <c r="E15" s="39">
        <f t="shared" si="0"/>
        <v>19</v>
      </c>
      <c r="F15" s="39">
        <v>68</v>
      </c>
      <c r="G15" s="39">
        <v>11</v>
      </c>
      <c r="H15" s="39">
        <f t="shared" si="1"/>
        <v>79</v>
      </c>
      <c r="I15" s="39">
        <v>1</v>
      </c>
      <c r="J15" s="39">
        <v>59</v>
      </c>
      <c r="K15" s="39">
        <f t="shared" si="2"/>
        <v>60</v>
      </c>
      <c r="L15" s="39">
        <v>218</v>
      </c>
      <c r="M15" s="39">
        <v>138</v>
      </c>
      <c r="N15" s="39">
        <f t="shared" si="3"/>
        <v>356</v>
      </c>
      <c r="O15" s="39">
        <v>7</v>
      </c>
      <c r="P15" s="39">
        <v>2</v>
      </c>
      <c r="Q15" s="39">
        <f t="shared" si="4"/>
        <v>9</v>
      </c>
      <c r="R15" s="39"/>
      <c r="S15" s="39">
        <v>7</v>
      </c>
      <c r="T15" s="39">
        <f t="shared" si="6"/>
        <v>7</v>
      </c>
    </row>
    <row r="16" spans="1:20">
      <c r="A16" s="50">
        <v>217</v>
      </c>
      <c r="B16" s="38" t="s">
        <v>40</v>
      </c>
      <c r="C16" s="38">
        <v>16</v>
      </c>
      <c r="D16" s="38"/>
      <c r="E16" s="38">
        <f t="shared" si="0"/>
        <v>16</v>
      </c>
      <c r="F16" s="38">
        <v>71</v>
      </c>
      <c r="G16" s="38">
        <v>4</v>
      </c>
      <c r="H16" s="38">
        <f t="shared" si="1"/>
        <v>75</v>
      </c>
      <c r="I16" s="38"/>
      <c r="J16" s="38">
        <v>55</v>
      </c>
      <c r="K16" s="38">
        <f t="shared" si="2"/>
        <v>55</v>
      </c>
      <c r="L16" s="38">
        <v>214</v>
      </c>
      <c r="M16" s="38">
        <v>123</v>
      </c>
      <c r="N16" s="38">
        <f t="shared" si="3"/>
        <v>337</v>
      </c>
      <c r="O16" s="38">
        <v>6</v>
      </c>
      <c r="P16" s="38">
        <v>1</v>
      </c>
      <c r="Q16" s="38">
        <f t="shared" si="4"/>
        <v>7</v>
      </c>
      <c r="R16" s="38"/>
      <c r="S16" s="38">
        <v>5</v>
      </c>
      <c r="T16" s="38">
        <f t="shared" si="6"/>
        <v>5</v>
      </c>
    </row>
    <row r="17" spans="1:20">
      <c r="A17" s="50">
        <v>218</v>
      </c>
      <c r="B17" s="38" t="s">
        <v>41</v>
      </c>
      <c r="C17" s="38">
        <v>9</v>
      </c>
      <c r="D17" s="38"/>
      <c r="E17" s="38">
        <f t="shared" si="0"/>
        <v>9</v>
      </c>
      <c r="F17" s="38">
        <v>28</v>
      </c>
      <c r="G17" s="38">
        <v>4</v>
      </c>
      <c r="H17" s="38">
        <f t="shared" si="1"/>
        <v>32</v>
      </c>
      <c r="I17" s="38"/>
      <c r="J17" s="38">
        <v>29</v>
      </c>
      <c r="K17" s="38">
        <f t="shared" si="2"/>
        <v>29</v>
      </c>
      <c r="L17" s="38">
        <v>81</v>
      </c>
      <c r="M17" s="38">
        <v>64</v>
      </c>
      <c r="N17" s="38">
        <f t="shared" si="3"/>
        <v>145</v>
      </c>
      <c r="O17" s="38">
        <v>2</v>
      </c>
      <c r="P17" s="38">
        <v>1</v>
      </c>
      <c r="Q17" s="38">
        <f t="shared" si="4"/>
        <v>3</v>
      </c>
      <c r="R17" s="38"/>
      <c r="S17" s="38"/>
      <c r="T17" s="38">
        <f t="shared" si="6"/>
        <v>0</v>
      </c>
    </row>
    <row r="18" spans="1:20">
      <c r="A18" s="50">
        <v>219</v>
      </c>
      <c r="B18" s="38" t="s">
        <v>42</v>
      </c>
      <c r="C18" s="38">
        <v>20</v>
      </c>
      <c r="D18" s="38">
        <v>1</v>
      </c>
      <c r="E18" s="38">
        <f t="shared" si="0"/>
        <v>21</v>
      </c>
      <c r="F18" s="38">
        <v>72</v>
      </c>
      <c r="G18" s="38">
        <v>16</v>
      </c>
      <c r="H18" s="38">
        <f t="shared" si="1"/>
        <v>88</v>
      </c>
      <c r="I18" s="38">
        <v>1</v>
      </c>
      <c r="J18" s="38">
        <v>63</v>
      </c>
      <c r="K18" s="38">
        <f t="shared" si="2"/>
        <v>64</v>
      </c>
      <c r="L18" s="38">
        <v>216</v>
      </c>
      <c r="M18" s="38">
        <v>161</v>
      </c>
      <c r="N18" s="38">
        <f t="shared" si="3"/>
        <v>377</v>
      </c>
      <c r="O18" s="38">
        <v>4</v>
      </c>
      <c r="P18" s="38">
        <v>2</v>
      </c>
      <c r="Q18" s="38">
        <f t="shared" si="4"/>
        <v>6</v>
      </c>
      <c r="R18" s="38"/>
      <c r="S18" s="38">
        <v>2</v>
      </c>
      <c r="T18" s="38">
        <f t="shared" si="6"/>
        <v>2</v>
      </c>
    </row>
    <row r="19" spans="1:20">
      <c r="A19" s="50">
        <v>220</v>
      </c>
      <c r="B19" s="38" t="s">
        <v>43</v>
      </c>
      <c r="C19" s="38">
        <v>15</v>
      </c>
      <c r="D19" s="38"/>
      <c r="E19" s="38">
        <f t="shared" si="0"/>
        <v>15</v>
      </c>
      <c r="F19" s="38">
        <v>45</v>
      </c>
      <c r="G19" s="38">
        <v>4</v>
      </c>
      <c r="H19" s="38">
        <f t="shared" si="1"/>
        <v>49</v>
      </c>
      <c r="I19" s="38">
        <v>1</v>
      </c>
      <c r="J19" s="38">
        <v>41</v>
      </c>
      <c r="K19" s="38">
        <f t="shared" si="2"/>
        <v>42</v>
      </c>
      <c r="L19" s="38">
        <v>141</v>
      </c>
      <c r="M19" s="38">
        <v>100</v>
      </c>
      <c r="N19" s="38">
        <f t="shared" si="3"/>
        <v>241</v>
      </c>
      <c r="O19" s="38">
        <v>1</v>
      </c>
      <c r="P19" s="38">
        <v>1</v>
      </c>
      <c r="Q19" s="38">
        <f t="shared" si="4"/>
        <v>2</v>
      </c>
      <c r="R19" s="38"/>
      <c r="S19" s="38">
        <v>1</v>
      </c>
      <c r="T19" s="38">
        <f t="shared" si="6"/>
        <v>1</v>
      </c>
    </row>
    <row r="20" spans="1:20">
      <c r="A20" s="50">
        <v>221</v>
      </c>
      <c r="B20" s="38" t="s">
        <v>44</v>
      </c>
      <c r="C20" s="38">
        <v>20</v>
      </c>
      <c r="D20" s="38">
        <v>1</v>
      </c>
      <c r="E20" s="38">
        <f t="shared" si="0"/>
        <v>21</v>
      </c>
      <c r="F20" s="38">
        <v>81</v>
      </c>
      <c r="G20" s="38">
        <v>13</v>
      </c>
      <c r="H20" s="38">
        <f t="shared" si="1"/>
        <v>94</v>
      </c>
      <c r="I20" s="38"/>
      <c r="J20" s="38">
        <v>68</v>
      </c>
      <c r="K20" s="38">
        <f t="shared" si="2"/>
        <v>68</v>
      </c>
      <c r="L20" s="38">
        <v>243</v>
      </c>
      <c r="M20" s="38">
        <v>110</v>
      </c>
      <c r="N20" s="38">
        <f t="shared" si="3"/>
        <v>353</v>
      </c>
      <c r="O20" s="38">
        <v>2</v>
      </c>
      <c r="P20" s="38">
        <v>3</v>
      </c>
      <c r="Q20" s="38">
        <f t="shared" si="4"/>
        <v>5</v>
      </c>
      <c r="R20" s="38"/>
      <c r="S20" s="38">
        <v>2</v>
      </c>
      <c r="T20" s="38">
        <f t="shared" si="6"/>
        <v>2</v>
      </c>
    </row>
    <row r="21" spans="1:20">
      <c r="A21" s="50">
        <v>226</v>
      </c>
      <c r="B21" s="38" t="s">
        <v>45</v>
      </c>
      <c r="C21" s="38">
        <v>14</v>
      </c>
      <c r="D21" s="38"/>
      <c r="E21" s="38">
        <f t="shared" si="0"/>
        <v>14</v>
      </c>
      <c r="F21" s="38">
        <v>34</v>
      </c>
      <c r="G21" s="38">
        <v>17</v>
      </c>
      <c r="H21" s="38">
        <f t="shared" si="1"/>
        <v>51</v>
      </c>
      <c r="I21" s="38"/>
      <c r="J21" s="38">
        <v>43</v>
      </c>
      <c r="K21" s="38">
        <f t="shared" si="2"/>
        <v>43</v>
      </c>
      <c r="L21" s="38">
        <v>142</v>
      </c>
      <c r="M21" s="38">
        <v>83</v>
      </c>
      <c r="N21" s="38">
        <f t="shared" si="3"/>
        <v>225</v>
      </c>
      <c r="O21" s="38">
        <v>3</v>
      </c>
      <c r="P21" s="38">
        <v>5</v>
      </c>
      <c r="Q21" s="38">
        <f t="shared" si="4"/>
        <v>8</v>
      </c>
      <c r="R21" s="38"/>
      <c r="S21" s="38">
        <v>1</v>
      </c>
      <c r="T21" s="38">
        <f t="shared" si="6"/>
        <v>1</v>
      </c>
    </row>
    <row r="22" spans="1:20">
      <c r="A22" s="50">
        <v>227</v>
      </c>
      <c r="B22" s="38" t="s">
        <v>46</v>
      </c>
      <c r="C22" s="38">
        <v>3</v>
      </c>
      <c r="D22" s="38">
        <v>3</v>
      </c>
      <c r="E22" s="38">
        <f t="shared" si="0"/>
        <v>6</v>
      </c>
      <c r="F22" s="38">
        <v>15</v>
      </c>
      <c r="G22" s="38">
        <v>5</v>
      </c>
      <c r="H22" s="38">
        <f t="shared" si="1"/>
        <v>20</v>
      </c>
      <c r="I22" s="38"/>
      <c r="J22" s="38">
        <v>12</v>
      </c>
      <c r="K22" s="38">
        <f t="shared" si="2"/>
        <v>12</v>
      </c>
      <c r="L22" s="38">
        <v>38</v>
      </c>
      <c r="M22" s="38">
        <v>28</v>
      </c>
      <c r="N22" s="38">
        <f t="shared" si="3"/>
        <v>66</v>
      </c>
      <c r="O22" s="38">
        <v>3</v>
      </c>
      <c r="P22" s="38">
        <v>1</v>
      </c>
      <c r="Q22" s="38">
        <f t="shared" si="4"/>
        <v>4</v>
      </c>
      <c r="R22" s="38"/>
      <c r="S22" s="38"/>
      <c r="T22" s="38">
        <f t="shared" si="6"/>
        <v>0</v>
      </c>
    </row>
    <row r="23" spans="1:20">
      <c r="A23" s="50">
        <v>228</v>
      </c>
      <c r="B23" s="38" t="s">
        <v>47</v>
      </c>
      <c r="C23" s="38">
        <v>11</v>
      </c>
      <c r="D23" s="38"/>
      <c r="E23" s="38">
        <f t="shared" si="0"/>
        <v>11</v>
      </c>
      <c r="F23" s="38">
        <v>24</v>
      </c>
      <c r="G23" s="38">
        <v>3</v>
      </c>
      <c r="H23" s="38">
        <f t="shared" si="1"/>
        <v>27</v>
      </c>
      <c r="I23" s="38"/>
      <c r="J23" s="38">
        <v>23</v>
      </c>
      <c r="K23" s="38">
        <f t="shared" si="2"/>
        <v>23</v>
      </c>
      <c r="L23" s="38">
        <v>65</v>
      </c>
      <c r="M23" s="38">
        <v>39</v>
      </c>
      <c r="N23" s="38">
        <f t="shared" si="3"/>
        <v>104</v>
      </c>
      <c r="O23" s="38">
        <v>1</v>
      </c>
      <c r="P23" s="38">
        <v>2</v>
      </c>
      <c r="Q23" s="38">
        <f t="shared" si="4"/>
        <v>3</v>
      </c>
      <c r="R23" s="38"/>
      <c r="S23" s="38"/>
      <c r="T23" s="38">
        <f t="shared" si="6"/>
        <v>0</v>
      </c>
    </row>
    <row r="24" spans="1:20">
      <c r="A24" s="50">
        <v>230</v>
      </c>
      <c r="B24" s="38" t="s">
        <v>48</v>
      </c>
      <c r="C24" s="38">
        <v>5</v>
      </c>
      <c r="D24" s="38">
        <v>2</v>
      </c>
      <c r="E24" s="38">
        <f t="shared" si="0"/>
        <v>7</v>
      </c>
      <c r="F24" s="38">
        <v>15</v>
      </c>
      <c r="G24" s="38">
        <v>5</v>
      </c>
      <c r="H24" s="38">
        <f t="shared" si="1"/>
        <v>20</v>
      </c>
      <c r="I24" s="38"/>
      <c r="J24" s="38">
        <v>19</v>
      </c>
      <c r="K24" s="38">
        <f t="shared" si="2"/>
        <v>19</v>
      </c>
      <c r="L24" s="38">
        <v>61</v>
      </c>
      <c r="M24" s="38">
        <v>39</v>
      </c>
      <c r="N24" s="38">
        <f t="shared" si="3"/>
        <v>100</v>
      </c>
      <c r="O24" s="38">
        <v>3</v>
      </c>
      <c r="P24" s="38">
        <v>1</v>
      </c>
      <c r="Q24" s="38">
        <f t="shared" si="4"/>
        <v>4</v>
      </c>
      <c r="R24" s="38"/>
      <c r="S24" s="38">
        <v>1</v>
      </c>
      <c r="T24" s="38">
        <f t="shared" si="6"/>
        <v>1</v>
      </c>
    </row>
    <row r="25" spans="1:20">
      <c r="A25" s="50">
        <v>402</v>
      </c>
      <c r="B25" s="38" t="s">
        <v>49</v>
      </c>
      <c r="C25" s="38">
        <v>2</v>
      </c>
      <c r="D25" s="38"/>
      <c r="E25" s="38">
        <f t="shared" si="0"/>
        <v>2</v>
      </c>
      <c r="F25" s="38">
        <v>5</v>
      </c>
      <c r="G25" s="38">
        <v>3</v>
      </c>
      <c r="H25" s="38">
        <f t="shared" si="1"/>
        <v>8</v>
      </c>
      <c r="I25" s="38"/>
      <c r="J25" s="38">
        <v>4</v>
      </c>
      <c r="K25" s="38">
        <f t="shared" si="2"/>
        <v>4</v>
      </c>
      <c r="L25" s="38">
        <v>29</v>
      </c>
      <c r="M25" s="38">
        <v>8</v>
      </c>
      <c r="N25" s="38">
        <f t="shared" si="3"/>
        <v>37</v>
      </c>
      <c r="O25" s="38"/>
      <c r="P25" s="38">
        <v>1</v>
      </c>
      <c r="Q25" s="38">
        <f t="shared" si="4"/>
        <v>1</v>
      </c>
      <c r="R25" s="38"/>
      <c r="S25" s="38"/>
      <c r="T25" s="38">
        <f t="shared" si="6"/>
        <v>0</v>
      </c>
    </row>
    <row r="26" spans="1:20">
      <c r="A26" s="50">
        <v>406</v>
      </c>
      <c r="B26" s="38" t="s">
        <v>50</v>
      </c>
      <c r="C26" s="38">
        <v>6</v>
      </c>
      <c r="D26" s="38"/>
      <c r="E26" s="38">
        <f t="shared" si="0"/>
        <v>6</v>
      </c>
      <c r="F26" s="38">
        <v>20</v>
      </c>
      <c r="G26" s="38">
        <v>2</v>
      </c>
      <c r="H26" s="38">
        <f t="shared" si="1"/>
        <v>22</v>
      </c>
      <c r="I26" s="38"/>
      <c r="J26" s="38">
        <v>19</v>
      </c>
      <c r="K26" s="38">
        <f t="shared" si="2"/>
        <v>19</v>
      </c>
      <c r="L26" s="38">
        <v>32</v>
      </c>
      <c r="M26" s="38">
        <v>18</v>
      </c>
      <c r="N26" s="38">
        <f t="shared" si="3"/>
        <v>50</v>
      </c>
      <c r="O26" s="38">
        <v>3</v>
      </c>
      <c r="P26" s="38">
        <v>3</v>
      </c>
      <c r="Q26" s="38">
        <f t="shared" si="4"/>
        <v>6</v>
      </c>
      <c r="R26" s="38"/>
      <c r="S26" s="38">
        <v>1</v>
      </c>
      <c r="T26" s="38">
        <f t="shared" si="6"/>
        <v>1</v>
      </c>
    </row>
    <row r="27" spans="1:20">
      <c r="A27" s="50">
        <v>407</v>
      </c>
      <c r="B27" s="38" t="s">
        <v>51</v>
      </c>
      <c r="C27" s="38">
        <v>8</v>
      </c>
      <c r="D27" s="38">
        <v>1</v>
      </c>
      <c r="E27" s="38">
        <f t="shared" si="0"/>
        <v>9</v>
      </c>
      <c r="F27" s="38">
        <v>26</v>
      </c>
      <c r="G27" s="38">
        <v>9</v>
      </c>
      <c r="H27" s="38">
        <f t="shared" si="1"/>
        <v>35</v>
      </c>
      <c r="I27" s="38"/>
      <c r="J27" s="39">
        <v>28</v>
      </c>
      <c r="K27" s="38">
        <f t="shared" si="2"/>
        <v>28</v>
      </c>
      <c r="L27" s="38">
        <v>38</v>
      </c>
      <c r="M27" s="38">
        <v>50</v>
      </c>
      <c r="N27" s="38">
        <f t="shared" si="3"/>
        <v>88</v>
      </c>
      <c r="O27" s="38">
        <v>1</v>
      </c>
      <c r="P27" s="38">
        <v>1</v>
      </c>
      <c r="Q27" s="38">
        <f t="shared" si="4"/>
        <v>2</v>
      </c>
      <c r="R27" s="38"/>
      <c r="S27" s="38"/>
      <c r="T27" s="38">
        <f t="shared" si="6"/>
        <v>0</v>
      </c>
    </row>
    <row r="28" spans="1:20">
      <c r="A28" s="38" t="s">
        <v>75</v>
      </c>
      <c r="B28" s="38"/>
      <c r="C28" s="43">
        <f t="shared" ref="C28:T28" si="7">SUM(C2:C27)</f>
        <v>767</v>
      </c>
      <c r="D28" s="43">
        <f t="shared" si="7"/>
        <v>33</v>
      </c>
      <c r="E28" s="43">
        <f t="shared" si="7"/>
        <v>800</v>
      </c>
      <c r="F28" s="43">
        <f t="shared" si="7"/>
        <v>2453</v>
      </c>
      <c r="G28" s="43">
        <f t="shared" si="7"/>
        <v>488</v>
      </c>
      <c r="H28" s="43">
        <f t="shared" si="7"/>
        <v>2941</v>
      </c>
      <c r="I28" s="43">
        <f t="shared" si="7"/>
        <v>16</v>
      </c>
      <c r="J28" s="43">
        <f t="shared" si="7"/>
        <v>2201</v>
      </c>
      <c r="K28" s="43">
        <f t="shared" si="7"/>
        <v>2217</v>
      </c>
      <c r="L28" s="43">
        <f t="shared" si="7"/>
        <v>8717</v>
      </c>
      <c r="M28" s="43">
        <f t="shared" si="7"/>
        <v>4495</v>
      </c>
      <c r="N28" s="43">
        <f t="shared" si="7"/>
        <v>13212</v>
      </c>
      <c r="O28" s="43">
        <f t="shared" si="7"/>
        <v>176</v>
      </c>
      <c r="P28" s="43">
        <f t="shared" si="7"/>
        <v>104</v>
      </c>
      <c r="Q28" s="43">
        <f t="shared" si="7"/>
        <v>280</v>
      </c>
      <c r="R28" s="43">
        <f t="shared" si="7"/>
        <v>11</v>
      </c>
      <c r="S28" s="43">
        <f t="shared" si="7"/>
        <v>114</v>
      </c>
      <c r="T28" s="43">
        <f t="shared" si="7"/>
        <v>125</v>
      </c>
    </row>
    <row r="29" spans="1:20">
      <c r="A29" s="39" t="s">
        <v>76</v>
      </c>
      <c r="B29" s="39"/>
      <c r="C29" s="47">
        <v>789</v>
      </c>
      <c r="D29" s="47">
        <v>25</v>
      </c>
      <c r="E29" s="47">
        <f>C29+D29</f>
        <v>814</v>
      </c>
      <c r="F29" s="47">
        <v>2389</v>
      </c>
      <c r="G29" s="47">
        <v>684</v>
      </c>
      <c r="H29" s="47">
        <f>F29+G29</f>
        <v>3073</v>
      </c>
      <c r="I29" s="47">
        <v>17</v>
      </c>
      <c r="J29" s="47">
        <v>2134</v>
      </c>
      <c r="K29" s="47">
        <f>I29+J29</f>
        <v>2151</v>
      </c>
      <c r="L29" s="47">
        <v>8767</v>
      </c>
      <c r="M29" s="47">
        <v>4568</v>
      </c>
      <c r="N29" s="47">
        <f>L29+M29</f>
        <v>13335</v>
      </c>
      <c r="O29" s="47">
        <v>170</v>
      </c>
      <c r="P29" s="47">
        <v>110</v>
      </c>
      <c r="Q29" s="47">
        <f>O29+P29</f>
        <v>280</v>
      </c>
      <c r="R29" s="47">
        <v>16</v>
      </c>
      <c r="S29" s="47">
        <v>91</v>
      </c>
      <c r="T29" s="47">
        <f>R29+S29</f>
        <v>107</v>
      </c>
    </row>
    <row r="30" spans="1:20">
      <c r="A30" s="39" t="s">
        <v>83</v>
      </c>
      <c r="B30" s="39"/>
      <c r="C30" s="47">
        <f t="shared" ref="C30:T30" si="8">C28-C29</f>
        <v>-22</v>
      </c>
      <c r="D30" s="47">
        <f t="shared" si="8"/>
        <v>8</v>
      </c>
      <c r="E30" s="47">
        <f t="shared" si="8"/>
        <v>-14</v>
      </c>
      <c r="F30" s="47">
        <f t="shared" si="8"/>
        <v>64</v>
      </c>
      <c r="G30" s="47">
        <f t="shared" si="8"/>
        <v>-196</v>
      </c>
      <c r="H30" s="47">
        <f t="shared" si="8"/>
        <v>-132</v>
      </c>
      <c r="I30" s="47">
        <f t="shared" si="8"/>
        <v>-1</v>
      </c>
      <c r="J30" s="47">
        <f t="shared" si="8"/>
        <v>67</v>
      </c>
      <c r="K30" s="47">
        <f t="shared" si="8"/>
        <v>66</v>
      </c>
      <c r="L30" s="47">
        <f t="shared" si="8"/>
        <v>-50</v>
      </c>
      <c r="M30" s="47">
        <f t="shared" si="8"/>
        <v>-73</v>
      </c>
      <c r="N30" s="47">
        <f t="shared" si="8"/>
        <v>-123</v>
      </c>
      <c r="O30" s="47">
        <f t="shared" si="8"/>
        <v>6</v>
      </c>
      <c r="P30" s="47">
        <f t="shared" si="8"/>
        <v>-6</v>
      </c>
      <c r="Q30" s="47">
        <f t="shared" si="8"/>
        <v>0</v>
      </c>
      <c r="R30" s="47">
        <f t="shared" si="8"/>
        <v>-5</v>
      </c>
      <c r="S30" s="47">
        <f t="shared" si="8"/>
        <v>23</v>
      </c>
      <c r="T30" s="47">
        <f t="shared" si="8"/>
        <v>18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31"/>
  <sheetViews>
    <sheetView workbookViewId="0">
      <selection activeCell="E9" sqref="E9"/>
    </sheetView>
  </sheetViews>
  <sheetFormatPr defaultRowHeight="13.2"/>
  <cols>
    <col min="1" max="1" width="14.77734375" customWidth="1"/>
    <col min="2" max="5" width="11.33203125" customWidth="1"/>
    <col min="6" max="8" width="13.33203125" customWidth="1"/>
    <col min="9" max="11" width="20.77734375" customWidth="1"/>
    <col min="12" max="14" width="13.33203125" customWidth="1"/>
    <col min="15" max="17" width="18.33203125" customWidth="1"/>
    <col min="18" max="20" width="19.33203125" customWidth="1"/>
  </cols>
  <sheetData>
    <row r="1" spans="1:20">
      <c r="A1" s="32" t="s">
        <v>85</v>
      </c>
      <c r="B1" s="32" t="s">
        <v>94</v>
      </c>
      <c r="C1" s="32" t="s">
        <v>58</v>
      </c>
      <c r="D1" s="32" t="s">
        <v>59</v>
      </c>
      <c r="E1" s="32" t="s">
        <v>60</v>
      </c>
      <c r="F1" s="33" t="s">
        <v>61</v>
      </c>
      <c r="G1" s="34" t="s">
        <v>62</v>
      </c>
      <c r="H1" s="32" t="s">
        <v>63</v>
      </c>
      <c r="I1" s="32" t="s">
        <v>87</v>
      </c>
      <c r="J1" s="32" t="s">
        <v>88</v>
      </c>
      <c r="K1" s="32" t="s">
        <v>89</v>
      </c>
      <c r="L1" s="32" t="s">
        <v>66</v>
      </c>
      <c r="M1" s="32" t="s">
        <v>67</v>
      </c>
      <c r="N1" s="32" t="s">
        <v>68</v>
      </c>
      <c r="O1" s="35" t="s">
        <v>93</v>
      </c>
      <c r="P1" s="36" t="s">
        <v>70</v>
      </c>
      <c r="Q1" s="33" t="s">
        <v>71</v>
      </c>
      <c r="R1" s="33" t="s">
        <v>90</v>
      </c>
      <c r="S1" s="33" t="s">
        <v>91</v>
      </c>
      <c r="T1" s="32" t="s">
        <v>92</v>
      </c>
    </row>
    <row r="2" spans="1:20" ht="24" customHeight="1">
      <c r="A2" s="52">
        <v>101</v>
      </c>
      <c r="B2" s="52" t="s">
        <v>26</v>
      </c>
      <c r="C2" s="52">
        <v>215</v>
      </c>
      <c r="D2" s="52">
        <v>18</v>
      </c>
      <c r="E2" s="52">
        <v>233</v>
      </c>
      <c r="F2" s="52">
        <v>726</v>
      </c>
      <c r="G2" s="52">
        <v>116</v>
      </c>
      <c r="H2" s="52">
        <v>842</v>
      </c>
      <c r="I2" s="52">
        <v>6</v>
      </c>
      <c r="J2" s="52">
        <v>563</v>
      </c>
      <c r="K2" s="52">
        <v>569</v>
      </c>
      <c r="L2" s="52">
        <v>3081</v>
      </c>
      <c r="M2" s="52">
        <v>1462</v>
      </c>
      <c r="N2" s="52">
        <v>4543</v>
      </c>
      <c r="O2" s="52">
        <v>55</v>
      </c>
      <c r="P2" s="52">
        <v>24</v>
      </c>
      <c r="Q2" s="52">
        <v>79</v>
      </c>
      <c r="R2" s="52">
        <v>6</v>
      </c>
      <c r="S2" s="52">
        <v>46</v>
      </c>
      <c r="T2" s="52">
        <v>52</v>
      </c>
    </row>
    <row r="3" spans="1:20" ht="24" customHeight="1">
      <c r="A3" s="52">
        <v>102</v>
      </c>
      <c r="B3" s="52" t="s">
        <v>27</v>
      </c>
      <c r="C3" s="52">
        <v>36</v>
      </c>
      <c r="D3" s="52">
        <v>2</v>
      </c>
      <c r="E3" s="52">
        <v>38</v>
      </c>
      <c r="F3" s="52">
        <v>96</v>
      </c>
      <c r="G3" s="52">
        <v>26</v>
      </c>
      <c r="H3" s="52">
        <v>122</v>
      </c>
      <c r="I3" s="52">
        <v>1</v>
      </c>
      <c r="J3" s="52">
        <v>71</v>
      </c>
      <c r="K3" s="52">
        <v>72</v>
      </c>
      <c r="L3" s="52">
        <v>429</v>
      </c>
      <c r="M3" s="52">
        <v>226</v>
      </c>
      <c r="N3" s="52">
        <v>655</v>
      </c>
      <c r="O3" s="52">
        <v>8</v>
      </c>
      <c r="P3" s="52">
        <v>1</v>
      </c>
      <c r="Q3" s="52">
        <v>9</v>
      </c>
      <c r="R3" s="52"/>
      <c r="S3" s="52">
        <v>7</v>
      </c>
      <c r="T3" s="52">
        <v>7</v>
      </c>
    </row>
    <row r="4" spans="1:20" ht="24" customHeight="1">
      <c r="A4" s="52">
        <v>103</v>
      </c>
      <c r="B4" s="52" t="s">
        <v>28</v>
      </c>
      <c r="C4" s="52">
        <v>12</v>
      </c>
      <c r="D4" s="52"/>
      <c r="E4" s="52">
        <v>12</v>
      </c>
      <c r="F4" s="52">
        <v>35</v>
      </c>
      <c r="G4" s="52">
        <v>2</v>
      </c>
      <c r="H4" s="52">
        <v>37</v>
      </c>
      <c r="I4" s="52"/>
      <c r="J4" s="52">
        <v>29</v>
      </c>
      <c r="K4" s="52">
        <v>29</v>
      </c>
      <c r="L4" s="52">
        <v>126</v>
      </c>
      <c r="M4" s="52">
        <v>63</v>
      </c>
      <c r="N4" s="52">
        <v>189</v>
      </c>
      <c r="O4" s="52">
        <v>4</v>
      </c>
      <c r="P4" s="52">
        <v>3</v>
      </c>
      <c r="Q4" s="52">
        <v>7</v>
      </c>
      <c r="R4" s="52"/>
      <c r="S4" s="52">
        <v>4</v>
      </c>
      <c r="T4" s="52">
        <v>4</v>
      </c>
    </row>
    <row r="5" spans="1:20" ht="24" customHeight="1">
      <c r="A5" s="52">
        <v>104</v>
      </c>
      <c r="B5" s="52" t="s">
        <v>29</v>
      </c>
      <c r="C5" s="52">
        <v>94</v>
      </c>
      <c r="D5" s="52">
        <v>1</v>
      </c>
      <c r="E5" s="52">
        <v>95</v>
      </c>
      <c r="F5" s="52">
        <v>277</v>
      </c>
      <c r="G5" s="52">
        <v>44</v>
      </c>
      <c r="H5" s="52">
        <v>321</v>
      </c>
      <c r="I5" s="52">
        <v>4</v>
      </c>
      <c r="J5" s="52">
        <v>226</v>
      </c>
      <c r="K5" s="52">
        <v>230</v>
      </c>
      <c r="L5" s="52">
        <v>1009</v>
      </c>
      <c r="M5" s="52">
        <v>482</v>
      </c>
      <c r="N5" s="52">
        <v>1491</v>
      </c>
      <c r="O5" s="52">
        <v>13</v>
      </c>
      <c r="P5" s="52">
        <v>22</v>
      </c>
      <c r="Q5" s="52">
        <v>35</v>
      </c>
      <c r="R5" s="52">
        <v>1</v>
      </c>
      <c r="S5" s="52">
        <v>1</v>
      </c>
      <c r="T5" s="52">
        <v>2</v>
      </c>
    </row>
    <row r="6" spans="1:20" ht="24" customHeight="1">
      <c r="A6" s="52">
        <v>105</v>
      </c>
      <c r="B6" s="52" t="s">
        <v>30</v>
      </c>
      <c r="C6" s="52">
        <v>47</v>
      </c>
      <c r="D6" s="52"/>
      <c r="E6" s="52">
        <v>47</v>
      </c>
      <c r="F6" s="52">
        <v>136</v>
      </c>
      <c r="G6" s="52">
        <v>18</v>
      </c>
      <c r="H6" s="52">
        <v>154</v>
      </c>
      <c r="I6" s="52"/>
      <c r="J6" s="52">
        <v>118</v>
      </c>
      <c r="K6" s="52">
        <v>118</v>
      </c>
      <c r="L6" s="52">
        <v>444</v>
      </c>
      <c r="M6" s="52">
        <v>285</v>
      </c>
      <c r="N6" s="52">
        <v>729</v>
      </c>
      <c r="O6" s="52">
        <v>7</v>
      </c>
      <c r="P6" s="52"/>
      <c r="Q6" s="52">
        <v>7</v>
      </c>
      <c r="R6" s="52"/>
      <c r="S6" s="52">
        <v>6</v>
      </c>
      <c r="T6" s="52">
        <v>6</v>
      </c>
    </row>
    <row r="7" spans="1:20" ht="24" customHeight="1">
      <c r="A7" s="52">
        <v>106</v>
      </c>
      <c r="B7" s="52" t="s">
        <v>31</v>
      </c>
      <c r="C7" s="52">
        <v>18</v>
      </c>
      <c r="D7" s="52">
        <v>1</v>
      </c>
      <c r="E7" s="52">
        <v>19</v>
      </c>
      <c r="F7" s="52">
        <v>52</v>
      </c>
      <c r="G7" s="52">
        <v>15</v>
      </c>
      <c r="H7" s="52">
        <v>67</v>
      </c>
      <c r="I7" s="52"/>
      <c r="J7" s="52">
        <v>40</v>
      </c>
      <c r="K7" s="52">
        <v>40</v>
      </c>
      <c r="L7" s="52">
        <v>167</v>
      </c>
      <c r="M7" s="52">
        <v>71</v>
      </c>
      <c r="N7" s="52">
        <v>238</v>
      </c>
      <c r="O7" s="52">
        <v>3</v>
      </c>
      <c r="P7" s="52"/>
      <c r="Q7" s="52">
        <v>3</v>
      </c>
      <c r="R7" s="52"/>
      <c r="S7" s="52"/>
      <c r="T7" s="52">
        <v>0</v>
      </c>
    </row>
    <row r="8" spans="1:20" ht="24" customHeight="1">
      <c r="A8" s="52">
        <v>107</v>
      </c>
      <c r="B8" s="52" t="s">
        <v>32</v>
      </c>
      <c r="C8" s="52">
        <v>32</v>
      </c>
      <c r="D8" s="52"/>
      <c r="E8" s="52">
        <v>32</v>
      </c>
      <c r="F8" s="52">
        <v>114</v>
      </c>
      <c r="G8" s="52">
        <v>12</v>
      </c>
      <c r="H8" s="52">
        <v>126</v>
      </c>
      <c r="I8" s="52"/>
      <c r="J8" s="52">
        <v>84</v>
      </c>
      <c r="K8" s="52">
        <v>84</v>
      </c>
      <c r="L8" s="52">
        <v>398</v>
      </c>
      <c r="M8" s="52">
        <v>196</v>
      </c>
      <c r="N8" s="52">
        <v>594</v>
      </c>
      <c r="O8" s="52">
        <v>5</v>
      </c>
      <c r="P8" s="52">
        <v>9</v>
      </c>
      <c r="Q8" s="52">
        <v>14</v>
      </c>
      <c r="R8" s="52">
        <v>4</v>
      </c>
      <c r="S8" s="52">
        <v>1</v>
      </c>
      <c r="T8" s="52">
        <v>5</v>
      </c>
    </row>
    <row r="9" spans="1:20" ht="24" customHeight="1">
      <c r="A9" s="52">
        <v>108</v>
      </c>
      <c r="B9" s="52" t="s">
        <v>33</v>
      </c>
      <c r="C9" s="52">
        <v>58</v>
      </c>
      <c r="D9" s="52">
        <v>3</v>
      </c>
      <c r="E9" s="52">
        <v>61</v>
      </c>
      <c r="F9" s="52">
        <v>180</v>
      </c>
      <c r="G9" s="52">
        <v>45</v>
      </c>
      <c r="H9" s="52">
        <v>225</v>
      </c>
      <c r="I9" s="52"/>
      <c r="J9" s="52">
        <v>137</v>
      </c>
      <c r="K9" s="52">
        <v>137</v>
      </c>
      <c r="L9" s="52">
        <v>649</v>
      </c>
      <c r="M9" s="52">
        <v>321</v>
      </c>
      <c r="N9" s="52">
        <v>970</v>
      </c>
      <c r="O9" s="52">
        <v>13</v>
      </c>
      <c r="P9" s="52">
        <v>10</v>
      </c>
      <c r="Q9" s="52">
        <v>23</v>
      </c>
      <c r="R9" s="52"/>
      <c r="S9" s="52">
        <v>11</v>
      </c>
      <c r="T9" s="52">
        <v>11</v>
      </c>
    </row>
    <row r="10" spans="1:20" ht="24" customHeight="1">
      <c r="A10" s="52">
        <v>109</v>
      </c>
      <c r="B10" s="52" t="s">
        <v>34</v>
      </c>
      <c r="C10" s="52">
        <v>56</v>
      </c>
      <c r="D10" s="52"/>
      <c r="E10" s="52">
        <v>56</v>
      </c>
      <c r="F10" s="52">
        <v>162</v>
      </c>
      <c r="G10" s="52">
        <v>23</v>
      </c>
      <c r="H10" s="52">
        <v>185</v>
      </c>
      <c r="I10" s="52"/>
      <c r="J10" s="52">
        <v>136</v>
      </c>
      <c r="K10" s="52">
        <v>136</v>
      </c>
      <c r="L10" s="52">
        <v>665</v>
      </c>
      <c r="M10" s="52">
        <v>303</v>
      </c>
      <c r="N10" s="52">
        <v>968</v>
      </c>
      <c r="O10" s="52">
        <v>2</v>
      </c>
      <c r="P10" s="52">
        <v>2</v>
      </c>
      <c r="Q10" s="52">
        <v>4</v>
      </c>
      <c r="R10" s="52"/>
      <c r="S10" s="52"/>
      <c r="T10" s="52">
        <v>0</v>
      </c>
    </row>
    <row r="11" spans="1:20" ht="24" customHeight="1">
      <c r="A11" s="52">
        <v>204</v>
      </c>
      <c r="B11" s="52" t="s">
        <v>35</v>
      </c>
      <c r="C11" s="52">
        <v>18</v>
      </c>
      <c r="D11" s="52"/>
      <c r="E11" s="52">
        <v>18</v>
      </c>
      <c r="F11" s="52">
        <v>74</v>
      </c>
      <c r="G11" s="52">
        <v>19</v>
      </c>
      <c r="H11" s="52">
        <v>93</v>
      </c>
      <c r="I11" s="52"/>
      <c r="J11" s="52">
        <v>56</v>
      </c>
      <c r="K11" s="52">
        <v>56</v>
      </c>
      <c r="L11" s="52">
        <v>206</v>
      </c>
      <c r="M11" s="52">
        <v>93</v>
      </c>
      <c r="N11" s="52">
        <v>299</v>
      </c>
      <c r="O11" s="52">
        <v>6</v>
      </c>
      <c r="P11" s="52">
        <v>2</v>
      </c>
      <c r="Q11" s="52">
        <v>8</v>
      </c>
      <c r="R11" s="52"/>
      <c r="S11" s="52">
        <v>4</v>
      </c>
      <c r="T11" s="52">
        <v>4</v>
      </c>
    </row>
    <row r="12" spans="1:20" ht="24" customHeight="1">
      <c r="A12" s="52">
        <v>206</v>
      </c>
      <c r="B12" s="52" t="s">
        <v>36</v>
      </c>
      <c r="C12" s="52">
        <v>9</v>
      </c>
      <c r="D12" s="52"/>
      <c r="E12" s="52">
        <v>9</v>
      </c>
      <c r="F12" s="52">
        <v>31</v>
      </c>
      <c r="G12" s="52">
        <v>6</v>
      </c>
      <c r="H12" s="52">
        <v>37</v>
      </c>
      <c r="I12" s="52"/>
      <c r="J12" s="52">
        <v>24</v>
      </c>
      <c r="K12" s="52">
        <v>24</v>
      </c>
      <c r="L12" s="52">
        <v>88</v>
      </c>
      <c r="M12" s="52">
        <v>51</v>
      </c>
      <c r="N12" s="52">
        <v>139</v>
      </c>
      <c r="O12" s="52">
        <v>1</v>
      </c>
      <c r="P12" s="52">
        <v>2</v>
      </c>
      <c r="Q12" s="52">
        <v>3</v>
      </c>
      <c r="R12" s="52"/>
      <c r="S12" s="52"/>
      <c r="T12" s="52">
        <v>0</v>
      </c>
    </row>
    <row r="13" spans="1:20" ht="24" customHeight="1">
      <c r="A13" s="52">
        <v>209</v>
      </c>
      <c r="B13" s="52" t="s">
        <v>37</v>
      </c>
      <c r="C13" s="52">
        <v>20</v>
      </c>
      <c r="D13" s="52"/>
      <c r="E13" s="52">
        <v>20</v>
      </c>
      <c r="F13" s="52">
        <v>63</v>
      </c>
      <c r="G13" s="52">
        <v>10</v>
      </c>
      <c r="H13" s="52">
        <v>73</v>
      </c>
      <c r="I13" s="52">
        <v>2</v>
      </c>
      <c r="J13" s="52">
        <v>52</v>
      </c>
      <c r="K13" s="52">
        <v>54</v>
      </c>
      <c r="L13" s="52">
        <v>259</v>
      </c>
      <c r="M13" s="52">
        <v>101</v>
      </c>
      <c r="N13" s="52">
        <v>360</v>
      </c>
      <c r="O13" s="52">
        <v>3</v>
      </c>
      <c r="P13" s="52"/>
      <c r="Q13" s="52">
        <v>3</v>
      </c>
      <c r="R13" s="52"/>
      <c r="S13" s="52">
        <v>1</v>
      </c>
      <c r="T13" s="52">
        <v>1</v>
      </c>
    </row>
    <row r="14" spans="1:20" ht="24" customHeight="1">
      <c r="A14" s="52">
        <v>214</v>
      </c>
      <c r="B14" s="52" t="s">
        <v>38</v>
      </c>
      <c r="C14" s="52">
        <v>11</v>
      </c>
      <c r="D14" s="52"/>
      <c r="E14" s="52">
        <v>11</v>
      </c>
      <c r="F14" s="52">
        <v>30</v>
      </c>
      <c r="G14" s="52">
        <v>1</v>
      </c>
      <c r="H14" s="52">
        <v>31</v>
      </c>
      <c r="I14" s="52"/>
      <c r="J14" s="52">
        <v>25</v>
      </c>
      <c r="K14" s="52">
        <v>25</v>
      </c>
      <c r="L14" s="52">
        <v>101</v>
      </c>
      <c r="M14" s="52">
        <v>42</v>
      </c>
      <c r="N14" s="52">
        <v>143</v>
      </c>
      <c r="O14" s="52"/>
      <c r="P14" s="52">
        <v>6</v>
      </c>
      <c r="Q14" s="52">
        <v>6</v>
      </c>
      <c r="R14" s="52"/>
      <c r="S14" s="52"/>
      <c r="T14" s="52">
        <v>0</v>
      </c>
    </row>
    <row r="15" spans="1:20" ht="24" customHeight="1">
      <c r="A15" s="52">
        <v>216</v>
      </c>
      <c r="B15" s="52" t="s">
        <v>39</v>
      </c>
      <c r="C15" s="52">
        <v>18</v>
      </c>
      <c r="D15" s="52">
        <v>1</v>
      </c>
      <c r="E15" s="52">
        <v>19</v>
      </c>
      <c r="F15" s="52">
        <v>70</v>
      </c>
      <c r="G15" s="52">
        <v>18</v>
      </c>
      <c r="H15" s="52">
        <v>88</v>
      </c>
      <c r="I15" s="52">
        <v>1</v>
      </c>
      <c r="J15" s="52">
        <v>53</v>
      </c>
      <c r="K15" s="52">
        <v>54</v>
      </c>
      <c r="L15" s="52">
        <v>249</v>
      </c>
      <c r="M15" s="52">
        <v>150</v>
      </c>
      <c r="N15" s="52">
        <v>399</v>
      </c>
      <c r="O15" s="52">
        <v>13</v>
      </c>
      <c r="P15" s="52">
        <v>2</v>
      </c>
      <c r="Q15" s="52">
        <v>15</v>
      </c>
      <c r="R15" s="52"/>
      <c r="S15" s="52">
        <v>6</v>
      </c>
      <c r="T15" s="52">
        <v>6</v>
      </c>
    </row>
    <row r="16" spans="1:20" ht="24" customHeight="1">
      <c r="A16" s="52">
        <v>217</v>
      </c>
      <c r="B16" s="52" t="s">
        <v>40</v>
      </c>
      <c r="C16" s="52">
        <v>15</v>
      </c>
      <c r="D16" s="52"/>
      <c r="E16" s="52">
        <v>15</v>
      </c>
      <c r="F16" s="52">
        <v>71</v>
      </c>
      <c r="G16" s="52">
        <v>4</v>
      </c>
      <c r="H16" s="52">
        <v>75</v>
      </c>
      <c r="I16" s="52"/>
      <c r="J16" s="52">
        <v>50</v>
      </c>
      <c r="K16" s="52">
        <v>50</v>
      </c>
      <c r="L16" s="52">
        <v>206</v>
      </c>
      <c r="M16" s="52">
        <v>113</v>
      </c>
      <c r="N16" s="52">
        <v>319</v>
      </c>
      <c r="O16" s="52">
        <v>5</v>
      </c>
      <c r="P16" s="52">
        <v>1</v>
      </c>
      <c r="Q16" s="52">
        <v>6</v>
      </c>
      <c r="R16" s="52"/>
      <c r="S16" s="52">
        <v>4</v>
      </c>
      <c r="T16" s="52">
        <v>4</v>
      </c>
    </row>
    <row r="17" spans="1:20" ht="24" customHeight="1">
      <c r="A17" s="52">
        <v>218</v>
      </c>
      <c r="B17" s="52" t="s">
        <v>41</v>
      </c>
      <c r="C17" s="52">
        <v>9</v>
      </c>
      <c r="D17" s="52"/>
      <c r="E17" s="52">
        <v>9</v>
      </c>
      <c r="F17" s="52">
        <v>28</v>
      </c>
      <c r="G17" s="52">
        <v>5</v>
      </c>
      <c r="H17" s="52">
        <v>33</v>
      </c>
      <c r="I17" s="52"/>
      <c r="J17" s="52">
        <v>27</v>
      </c>
      <c r="K17" s="52">
        <v>27</v>
      </c>
      <c r="L17" s="52">
        <v>72</v>
      </c>
      <c r="M17" s="52">
        <v>58</v>
      </c>
      <c r="N17" s="52">
        <v>130</v>
      </c>
      <c r="O17" s="52">
        <v>2</v>
      </c>
      <c r="P17" s="52">
        <v>1</v>
      </c>
      <c r="Q17" s="52">
        <v>3</v>
      </c>
      <c r="R17" s="52"/>
      <c r="S17" s="52"/>
      <c r="T17" s="52">
        <v>0</v>
      </c>
    </row>
    <row r="18" spans="1:20" ht="24" customHeight="1">
      <c r="A18" s="52">
        <v>219</v>
      </c>
      <c r="B18" s="52" t="s">
        <v>42</v>
      </c>
      <c r="C18" s="52">
        <v>19</v>
      </c>
      <c r="D18" s="52">
        <v>1</v>
      </c>
      <c r="E18" s="52">
        <v>20</v>
      </c>
      <c r="F18" s="52">
        <v>69</v>
      </c>
      <c r="G18" s="52">
        <v>8</v>
      </c>
      <c r="H18" s="52">
        <v>77</v>
      </c>
      <c r="I18" s="52">
        <v>1</v>
      </c>
      <c r="J18" s="52">
        <v>55</v>
      </c>
      <c r="K18" s="52">
        <v>56</v>
      </c>
      <c r="L18" s="52">
        <v>219</v>
      </c>
      <c r="M18" s="52">
        <v>157</v>
      </c>
      <c r="N18" s="52">
        <v>376</v>
      </c>
      <c r="O18" s="52">
        <v>3</v>
      </c>
      <c r="P18" s="52">
        <v>3</v>
      </c>
      <c r="Q18" s="52">
        <v>6</v>
      </c>
      <c r="R18" s="52"/>
      <c r="S18" s="52">
        <v>2</v>
      </c>
      <c r="T18" s="52">
        <v>2</v>
      </c>
    </row>
    <row r="19" spans="1:20" ht="24" customHeight="1">
      <c r="A19" s="52">
        <v>220</v>
      </c>
      <c r="B19" s="52" t="s">
        <v>43</v>
      </c>
      <c r="C19" s="52">
        <v>15</v>
      </c>
      <c r="D19" s="52"/>
      <c r="E19" s="52">
        <v>15</v>
      </c>
      <c r="F19" s="52">
        <v>45</v>
      </c>
      <c r="G19" s="52">
        <v>5</v>
      </c>
      <c r="H19" s="52">
        <v>50</v>
      </c>
      <c r="I19" s="52">
        <v>1</v>
      </c>
      <c r="J19" s="52">
        <v>37</v>
      </c>
      <c r="K19" s="52">
        <v>38</v>
      </c>
      <c r="L19" s="52">
        <v>138</v>
      </c>
      <c r="M19" s="52">
        <v>83</v>
      </c>
      <c r="N19" s="52">
        <v>221</v>
      </c>
      <c r="O19" s="52">
        <v>2</v>
      </c>
      <c r="P19" s="52"/>
      <c r="Q19" s="52">
        <v>2</v>
      </c>
      <c r="R19" s="52"/>
      <c r="S19" s="52">
        <v>1</v>
      </c>
      <c r="T19" s="52">
        <v>1</v>
      </c>
    </row>
    <row r="20" spans="1:20" ht="24" customHeight="1">
      <c r="A20" s="52">
        <v>221</v>
      </c>
      <c r="B20" s="52" t="s">
        <v>44</v>
      </c>
      <c r="C20" s="52">
        <v>21</v>
      </c>
      <c r="D20" s="52"/>
      <c r="E20" s="52">
        <v>21</v>
      </c>
      <c r="F20" s="52">
        <v>69</v>
      </c>
      <c r="G20" s="52">
        <v>9</v>
      </c>
      <c r="H20" s="52">
        <v>78</v>
      </c>
      <c r="I20" s="52"/>
      <c r="J20" s="52">
        <v>54</v>
      </c>
      <c r="K20" s="52">
        <v>54</v>
      </c>
      <c r="L20" s="52">
        <v>261</v>
      </c>
      <c r="M20" s="52">
        <v>96</v>
      </c>
      <c r="N20" s="52">
        <v>357</v>
      </c>
      <c r="O20" s="52">
        <v>2</v>
      </c>
      <c r="P20" s="52">
        <v>3</v>
      </c>
      <c r="Q20" s="52">
        <v>5</v>
      </c>
      <c r="R20" s="52"/>
      <c r="S20" s="52">
        <v>2</v>
      </c>
      <c r="T20" s="52">
        <v>2</v>
      </c>
    </row>
    <row r="21" spans="1:20" ht="24" customHeight="1">
      <c r="A21" s="52">
        <v>226</v>
      </c>
      <c r="B21" s="52" t="s">
        <v>45</v>
      </c>
      <c r="C21" s="52">
        <v>11</v>
      </c>
      <c r="D21" s="52">
        <v>2</v>
      </c>
      <c r="E21" s="52">
        <v>13</v>
      </c>
      <c r="F21" s="52">
        <v>31</v>
      </c>
      <c r="G21" s="52">
        <v>16</v>
      </c>
      <c r="H21" s="52">
        <v>47</v>
      </c>
      <c r="I21" s="52"/>
      <c r="J21" s="52">
        <v>35</v>
      </c>
      <c r="K21" s="52">
        <v>35</v>
      </c>
      <c r="L21" s="52">
        <v>122</v>
      </c>
      <c r="M21" s="52">
        <v>78</v>
      </c>
      <c r="N21" s="52">
        <v>200</v>
      </c>
      <c r="O21" s="52">
        <v>5</v>
      </c>
      <c r="P21" s="52">
        <v>4</v>
      </c>
      <c r="Q21" s="52">
        <v>9</v>
      </c>
      <c r="R21" s="52">
        <v>1</v>
      </c>
      <c r="S21" s="52">
        <v>2</v>
      </c>
      <c r="T21" s="52">
        <v>3</v>
      </c>
    </row>
    <row r="22" spans="1:20" ht="24" customHeight="1">
      <c r="A22" s="52">
        <v>227</v>
      </c>
      <c r="B22" s="52" t="s">
        <v>46</v>
      </c>
      <c r="C22" s="52">
        <v>6</v>
      </c>
      <c r="D22" s="52">
        <v>1</v>
      </c>
      <c r="E22" s="52">
        <v>7</v>
      </c>
      <c r="F22" s="52">
        <v>16</v>
      </c>
      <c r="G22" s="52">
        <v>5</v>
      </c>
      <c r="H22" s="52">
        <v>21</v>
      </c>
      <c r="I22" s="52"/>
      <c r="J22" s="52">
        <v>14</v>
      </c>
      <c r="K22" s="52">
        <v>14</v>
      </c>
      <c r="L22" s="52">
        <v>48</v>
      </c>
      <c r="M22" s="52">
        <v>31</v>
      </c>
      <c r="N22" s="52">
        <v>79</v>
      </c>
      <c r="O22" s="52">
        <v>3</v>
      </c>
      <c r="P22" s="52">
        <v>1</v>
      </c>
      <c r="Q22" s="52">
        <v>4</v>
      </c>
      <c r="R22" s="52"/>
      <c r="S22" s="52"/>
      <c r="T22" s="52">
        <v>0</v>
      </c>
    </row>
    <row r="23" spans="1:20" ht="24" customHeight="1">
      <c r="A23" s="52">
        <v>228</v>
      </c>
      <c r="B23" s="52" t="s">
        <v>47</v>
      </c>
      <c r="C23" s="52">
        <v>11</v>
      </c>
      <c r="D23" s="52"/>
      <c r="E23" s="52">
        <v>11</v>
      </c>
      <c r="F23" s="52">
        <v>26</v>
      </c>
      <c r="G23" s="52">
        <v>1</v>
      </c>
      <c r="H23" s="52">
        <v>27</v>
      </c>
      <c r="I23" s="52"/>
      <c r="J23" s="52">
        <v>23</v>
      </c>
      <c r="K23" s="52">
        <v>23</v>
      </c>
      <c r="L23" s="52">
        <v>74</v>
      </c>
      <c r="M23" s="52">
        <v>40</v>
      </c>
      <c r="N23" s="52">
        <v>114</v>
      </c>
      <c r="O23" s="52">
        <v>1</v>
      </c>
      <c r="P23" s="52">
        <v>2</v>
      </c>
      <c r="Q23" s="52">
        <v>3</v>
      </c>
      <c r="R23" s="52"/>
      <c r="S23" s="52"/>
      <c r="T23" s="52">
        <v>0</v>
      </c>
    </row>
    <row r="24" spans="1:20" ht="24" customHeight="1">
      <c r="A24" s="52">
        <v>230</v>
      </c>
      <c r="B24" s="52" t="s">
        <v>48</v>
      </c>
      <c r="C24" s="52">
        <v>7</v>
      </c>
      <c r="D24" s="52"/>
      <c r="E24" s="52">
        <v>7</v>
      </c>
      <c r="F24" s="52">
        <v>19</v>
      </c>
      <c r="G24" s="52">
        <v>2</v>
      </c>
      <c r="H24" s="52">
        <v>21</v>
      </c>
      <c r="I24" s="52"/>
      <c r="J24" s="52">
        <v>19</v>
      </c>
      <c r="K24" s="52">
        <v>19</v>
      </c>
      <c r="L24" s="52">
        <v>51</v>
      </c>
      <c r="M24" s="52">
        <v>46</v>
      </c>
      <c r="N24" s="52">
        <v>97</v>
      </c>
      <c r="O24" s="52">
        <v>1</v>
      </c>
      <c r="P24" s="52">
        <v>2</v>
      </c>
      <c r="Q24" s="52">
        <v>3</v>
      </c>
      <c r="R24" s="52"/>
      <c r="S24" s="52">
        <v>1</v>
      </c>
      <c r="T24" s="52">
        <v>1</v>
      </c>
    </row>
    <row r="25" spans="1:20" ht="24" customHeight="1">
      <c r="A25" s="52">
        <v>402</v>
      </c>
      <c r="B25" s="52" t="s">
        <v>49</v>
      </c>
      <c r="C25" s="52">
        <v>2</v>
      </c>
      <c r="D25" s="52"/>
      <c r="E25" s="52">
        <v>2</v>
      </c>
      <c r="F25" s="52">
        <v>8</v>
      </c>
      <c r="G25" s="52">
        <v>1</v>
      </c>
      <c r="H25" s="52">
        <v>9</v>
      </c>
      <c r="I25" s="52"/>
      <c r="J25" s="52">
        <v>4</v>
      </c>
      <c r="K25" s="52">
        <v>4</v>
      </c>
      <c r="L25" s="52">
        <v>26</v>
      </c>
      <c r="M25" s="52">
        <v>9</v>
      </c>
      <c r="N25" s="52">
        <v>35</v>
      </c>
      <c r="O25" s="52">
        <v>1</v>
      </c>
      <c r="P25" s="52"/>
      <c r="Q25" s="52">
        <v>1</v>
      </c>
      <c r="R25" s="52"/>
      <c r="S25" s="52"/>
      <c r="T25" s="52">
        <v>0</v>
      </c>
    </row>
    <row r="26" spans="1:20" ht="24" customHeight="1">
      <c r="A26" s="52">
        <v>406</v>
      </c>
      <c r="B26" s="52" t="s">
        <v>50</v>
      </c>
      <c r="C26" s="52">
        <v>6</v>
      </c>
      <c r="D26" s="52"/>
      <c r="E26" s="52">
        <v>6</v>
      </c>
      <c r="F26" s="52">
        <v>19</v>
      </c>
      <c r="G26" s="52">
        <v>2</v>
      </c>
      <c r="H26" s="52">
        <v>21</v>
      </c>
      <c r="I26" s="52"/>
      <c r="J26" s="52">
        <v>19</v>
      </c>
      <c r="K26" s="52">
        <v>19</v>
      </c>
      <c r="L26" s="52">
        <v>34</v>
      </c>
      <c r="M26" s="52">
        <v>17</v>
      </c>
      <c r="N26" s="52">
        <v>51</v>
      </c>
      <c r="O26" s="52">
        <v>3</v>
      </c>
      <c r="P26" s="52">
        <v>3</v>
      </c>
      <c r="Q26" s="52">
        <v>6</v>
      </c>
      <c r="R26" s="52"/>
      <c r="S26" s="52">
        <v>1</v>
      </c>
      <c r="T26" s="52">
        <v>1</v>
      </c>
    </row>
    <row r="27" spans="1:20" ht="24" customHeight="1">
      <c r="A27" s="52">
        <v>407</v>
      </c>
      <c r="B27" s="52" t="s">
        <v>51</v>
      </c>
      <c r="C27" s="52">
        <v>9</v>
      </c>
      <c r="D27" s="52"/>
      <c r="E27" s="52">
        <v>9</v>
      </c>
      <c r="F27" s="52">
        <v>30</v>
      </c>
      <c r="G27" s="52">
        <v>5</v>
      </c>
      <c r="H27" s="52">
        <v>35</v>
      </c>
      <c r="I27" s="52"/>
      <c r="J27" s="52">
        <v>25</v>
      </c>
      <c r="K27" s="52">
        <v>25</v>
      </c>
      <c r="L27" s="52">
        <v>37</v>
      </c>
      <c r="M27" s="52">
        <v>45</v>
      </c>
      <c r="N27" s="52">
        <v>82</v>
      </c>
      <c r="O27" s="52">
        <v>1</v>
      </c>
      <c r="P27" s="52">
        <v>1</v>
      </c>
      <c r="Q27" s="52">
        <v>2</v>
      </c>
      <c r="R27" s="52"/>
      <c r="S27" s="52"/>
      <c r="T27" s="52">
        <v>0</v>
      </c>
    </row>
    <row r="28" spans="1:20" ht="24" customHeight="1">
      <c r="A28" s="53" t="s">
        <v>79</v>
      </c>
      <c r="B28" s="52"/>
      <c r="C28" s="52">
        <v>775</v>
      </c>
      <c r="D28" s="52">
        <v>30</v>
      </c>
      <c r="E28" s="52">
        <v>805</v>
      </c>
      <c r="F28" s="52">
        <v>2477</v>
      </c>
      <c r="G28" s="52">
        <v>418</v>
      </c>
      <c r="H28" s="52">
        <v>2895</v>
      </c>
      <c r="I28" s="52">
        <v>16</v>
      </c>
      <c r="J28" s="52">
        <v>1976</v>
      </c>
      <c r="K28" s="52">
        <v>1992</v>
      </c>
      <c r="L28" s="52">
        <v>9159</v>
      </c>
      <c r="M28" s="52">
        <v>4619</v>
      </c>
      <c r="N28" s="52">
        <v>13778</v>
      </c>
      <c r="O28" s="52">
        <v>162</v>
      </c>
      <c r="P28" s="52">
        <v>104</v>
      </c>
      <c r="Q28" s="52">
        <v>266</v>
      </c>
      <c r="R28" s="52">
        <v>12</v>
      </c>
      <c r="S28" s="52">
        <v>100</v>
      </c>
      <c r="T28" s="52">
        <v>112</v>
      </c>
    </row>
    <row r="29" spans="1:20" ht="24" customHeight="1">
      <c r="A29" s="53" t="s">
        <v>75</v>
      </c>
      <c r="B29" s="52"/>
      <c r="C29" s="52">
        <v>767</v>
      </c>
      <c r="D29" s="52">
        <v>33</v>
      </c>
      <c r="E29" s="52">
        <v>800</v>
      </c>
      <c r="F29" s="52">
        <v>2453</v>
      </c>
      <c r="G29" s="52">
        <v>488</v>
      </c>
      <c r="H29" s="52">
        <v>2941</v>
      </c>
      <c r="I29" s="52">
        <v>16</v>
      </c>
      <c r="J29" s="52">
        <v>2201</v>
      </c>
      <c r="K29" s="52">
        <v>2217</v>
      </c>
      <c r="L29" s="52">
        <v>8717</v>
      </c>
      <c r="M29" s="52">
        <v>4495</v>
      </c>
      <c r="N29" s="52">
        <v>13212</v>
      </c>
      <c r="O29" s="52">
        <v>176</v>
      </c>
      <c r="P29" s="52">
        <v>104</v>
      </c>
      <c r="Q29" s="52">
        <v>280</v>
      </c>
      <c r="R29" s="52">
        <v>11</v>
      </c>
      <c r="S29" s="52">
        <v>114</v>
      </c>
      <c r="T29" s="52">
        <v>125</v>
      </c>
    </row>
    <row r="30" spans="1:20" ht="24" customHeight="1">
      <c r="A30" s="54" t="s">
        <v>83</v>
      </c>
      <c r="B30" s="55"/>
      <c r="C30" s="52">
        <v>8</v>
      </c>
      <c r="D30" s="52">
        <v>-3</v>
      </c>
      <c r="E30" s="52">
        <v>5</v>
      </c>
      <c r="F30" s="52">
        <v>24</v>
      </c>
      <c r="G30" s="52">
        <v>-70</v>
      </c>
      <c r="H30" s="52">
        <v>-46</v>
      </c>
      <c r="I30" s="52">
        <v>0</v>
      </c>
      <c r="J30" s="52">
        <v>-225</v>
      </c>
      <c r="K30" s="52">
        <v>-225</v>
      </c>
      <c r="L30" s="52">
        <v>442</v>
      </c>
      <c r="M30" s="52">
        <v>124</v>
      </c>
      <c r="N30" s="52">
        <v>566</v>
      </c>
      <c r="O30" s="52">
        <v>-14</v>
      </c>
      <c r="P30" s="52">
        <v>0</v>
      </c>
      <c r="Q30" s="52">
        <v>-14</v>
      </c>
      <c r="R30" s="52">
        <v>1</v>
      </c>
      <c r="S30" s="52">
        <v>-14</v>
      </c>
      <c r="T30" s="52">
        <v>-13</v>
      </c>
    </row>
    <row r="31" spans="1:20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30"/>
  <sheetViews>
    <sheetView topLeftCell="A19" workbookViewId="0">
      <selection activeCell="J13" sqref="J13"/>
    </sheetView>
  </sheetViews>
  <sheetFormatPr defaultRowHeight="13.2"/>
  <cols>
    <col min="1" max="1" width="14.77734375" customWidth="1"/>
    <col min="2" max="5" width="11.33203125" customWidth="1"/>
    <col min="6" max="8" width="13.33203125" customWidth="1"/>
    <col min="9" max="11" width="20.77734375" customWidth="1"/>
    <col min="12" max="14" width="13.33203125" customWidth="1"/>
    <col min="15" max="17" width="18.33203125" customWidth="1"/>
    <col min="18" max="20" width="19.33203125" customWidth="1"/>
  </cols>
  <sheetData>
    <row r="1" spans="1:20">
      <c r="A1" s="32" t="s">
        <v>85</v>
      </c>
      <c r="B1" s="32" t="s">
        <v>94</v>
      </c>
      <c r="C1" s="32" t="s">
        <v>58</v>
      </c>
      <c r="D1" s="32" t="s">
        <v>59</v>
      </c>
      <c r="E1" s="32" t="s">
        <v>60</v>
      </c>
      <c r="F1" s="33" t="s">
        <v>61</v>
      </c>
      <c r="G1" s="34" t="s">
        <v>62</v>
      </c>
      <c r="H1" s="32" t="s">
        <v>63</v>
      </c>
      <c r="I1" s="32" t="s">
        <v>87</v>
      </c>
      <c r="J1" s="32" t="s">
        <v>88</v>
      </c>
      <c r="K1" s="32" t="s">
        <v>89</v>
      </c>
      <c r="L1" s="32" t="s">
        <v>66</v>
      </c>
      <c r="M1" s="32" t="s">
        <v>67</v>
      </c>
      <c r="N1" s="32" t="s">
        <v>68</v>
      </c>
      <c r="O1" s="35" t="s">
        <v>93</v>
      </c>
      <c r="P1" s="36" t="s">
        <v>70</v>
      </c>
      <c r="Q1" s="33" t="s">
        <v>71</v>
      </c>
      <c r="R1" s="33" t="s">
        <v>90</v>
      </c>
      <c r="S1" s="33" t="s">
        <v>91</v>
      </c>
      <c r="T1" s="32" t="s">
        <v>92</v>
      </c>
    </row>
    <row r="2" spans="1:20" ht="24" customHeight="1">
      <c r="A2" s="53">
        <v>101</v>
      </c>
      <c r="B2" s="53" t="s">
        <v>26</v>
      </c>
      <c r="C2" s="53">
        <v>224</v>
      </c>
      <c r="D2" s="53">
        <v>12</v>
      </c>
      <c r="E2" s="53">
        <v>236</v>
      </c>
      <c r="F2" s="53">
        <v>715</v>
      </c>
      <c r="G2" s="53">
        <v>149</v>
      </c>
      <c r="H2" s="53">
        <v>864</v>
      </c>
      <c r="I2" s="53">
        <v>6</v>
      </c>
      <c r="J2" s="53">
        <v>570</v>
      </c>
      <c r="K2" s="53">
        <v>576</v>
      </c>
      <c r="L2" s="53">
        <v>3142</v>
      </c>
      <c r="M2" s="53">
        <v>1511</v>
      </c>
      <c r="N2" s="53">
        <v>4653</v>
      </c>
      <c r="O2" s="53">
        <v>53</v>
      </c>
      <c r="P2" s="53">
        <v>24</v>
      </c>
      <c r="Q2" s="53">
        <v>77</v>
      </c>
      <c r="R2" s="53">
        <v>6</v>
      </c>
      <c r="S2" s="53">
        <v>44</v>
      </c>
      <c r="T2" s="53">
        <v>50</v>
      </c>
    </row>
    <row r="3" spans="1:20" ht="24" customHeight="1">
      <c r="A3" s="53">
        <v>102</v>
      </c>
      <c r="B3" s="53" t="s">
        <v>27</v>
      </c>
      <c r="C3" s="53">
        <v>38</v>
      </c>
      <c r="D3" s="53">
        <v>1</v>
      </c>
      <c r="E3" s="53">
        <v>39</v>
      </c>
      <c r="F3" s="53">
        <v>99</v>
      </c>
      <c r="G3" s="53">
        <v>24</v>
      </c>
      <c r="H3" s="53">
        <v>123</v>
      </c>
      <c r="I3" s="53">
        <v>1</v>
      </c>
      <c r="J3" s="53">
        <v>75</v>
      </c>
      <c r="K3" s="53">
        <v>76</v>
      </c>
      <c r="L3" s="53">
        <v>439</v>
      </c>
      <c r="M3" s="53">
        <v>237</v>
      </c>
      <c r="N3" s="53">
        <v>676</v>
      </c>
      <c r="O3" s="53">
        <v>7</v>
      </c>
      <c r="P3" s="53">
        <v>1</v>
      </c>
      <c r="Q3" s="53">
        <v>8</v>
      </c>
      <c r="R3" s="53"/>
      <c r="S3" s="53">
        <v>7</v>
      </c>
      <c r="T3" s="53">
        <v>7</v>
      </c>
    </row>
    <row r="4" spans="1:20" ht="24" customHeight="1">
      <c r="A4" s="53">
        <v>103</v>
      </c>
      <c r="B4" s="53" t="s">
        <v>28</v>
      </c>
      <c r="C4" s="53">
        <v>11</v>
      </c>
      <c r="D4" s="53"/>
      <c r="E4" s="53">
        <v>11</v>
      </c>
      <c r="F4" s="53">
        <v>31</v>
      </c>
      <c r="G4" s="53">
        <v>3</v>
      </c>
      <c r="H4" s="53">
        <v>34</v>
      </c>
      <c r="I4" s="53"/>
      <c r="J4" s="53">
        <v>27</v>
      </c>
      <c r="K4" s="53">
        <v>27</v>
      </c>
      <c r="L4" s="53">
        <v>135</v>
      </c>
      <c r="M4" s="53">
        <v>58</v>
      </c>
      <c r="N4" s="53">
        <v>193</v>
      </c>
      <c r="O4" s="53">
        <v>3</v>
      </c>
      <c r="P4" s="53"/>
      <c r="Q4" s="53">
        <v>3</v>
      </c>
      <c r="R4" s="53"/>
      <c r="S4" s="53">
        <v>3</v>
      </c>
      <c r="T4" s="53">
        <v>3</v>
      </c>
    </row>
    <row r="5" spans="1:20" ht="24" customHeight="1">
      <c r="A5" s="53">
        <v>104</v>
      </c>
      <c r="B5" s="53" t="s">
        <v>29</v>
      </c>
      <c r="C5" s="53">
        <v>90</v>
      </c>
      <c r="D5" s="53">
        <v>6</v>
      </c>
      <c r="E5" s="53">
        <v>96</v>
      </c>
      <c r="F5" s="53">
        <v>255</v>
      </c>
      <c r="G5" s="53">
        <v>68</v>
      </c>
      <c r="H5" s="53">
        <v>323</v>
      </c>
      <c r="I5" s="53">
        <v>3</v>
      </c>
      <c r="J5" s="53">
        <v>213</v>
      </c>
      <c r="K5" s="53">
        <v>216</v>
      </c>
      <c r="L5" s="53">
        <v>1048</v>
      </c>
      <c r="M5" s="53">
        <v>491</v>
      </c>
      <c r="N5" s="53">
        <v>1539</v>
      </c>
      <c r="O5" s="53">
        <v>16</v>
      </c>
      <c r="P5" s="53">
        <v>19</v>
      </c>
      <c r="Q5" s="53">
        <v>35</v>
      </c>
      <c r="R5" s="53">
        <v>2</v>
      </c>
      <c r="S5" s="53">
        <v>3</v>
      </c>
      <c r="T5" s="53">
        <v>5</v>
      </c>
    </row>
    <row r="6" spans="1:20" ht="24" customHeight="1">
      <c r="A6" s="53">
        <v>105</v>
      </c>
      <c r="B6" s="53" t="s">
        <v>30</v>
      </c>
      <c r="C6" s="53">
        <v>47</v>
      </c>
      <c r="D6" s="53">
        <v>2</v>
      </c>
      <c r="E6" s="53">
        <v>49</v>
      </c>
      <c r="F6" s="53">
        <v>129</v>
      </c>
      <c r="G6" s="53">
        <v>33</v>
      </c>
      <c r="H6" s="53">
        <v>162</v>
      </c>
      <c r="I6" s="53"/>
      <c r="J6" s="53">
        <v>110</v>
      </c>
      <c r="K6" s="53">
        <v>110</v>
      </c>
      <c r="L6" s="53">
        <v>444</v>
      </c>
      <c r="M6" s="53">
        <v>294</v>
      </c>
      <c r="N6" s="53">
        <v>738</v>
      </c>
      <c r="O6" s="53">
        <v>6</v>
      </c>
      <c r="P6" s="53"/>
      <c r="Q6" s="53">
        <v>6</v>
      </c>
      <c r="R6" s="53"/>
      <c r="S6" s="53">
        <v>5</v>
      </c>
      <c r="T6" s="53">
        <v>5</v>
      </c>
    </row>
    <row r="7" spans="1:20" ht="24" customHeight="1">
      <c r="A7" s="53">
        <v>106</v>
      </c>
      <c r="B7" s="53" t="s">
        <v>31</v>
      </c>
      <c r="C7" s="53">
        <v>18</v>
      </c>
      <c r="D7" s="53">
        <v>1</v>
      </c>
      <c r="E7" s="53">
        <v>19</v>
      </c>
      <c r="F7" s="53">
        <v>50</v>
      </c>
      <c r="G7" s="53">
        <v>16</v>
      </c>
      <c r="H7" s="53">
        <v>66</v>
      </c>
      <c r="I7" s="53"/>
      <c r="J7" s="53">
        <v>39</v>
      </c>
      <c r="K7" s="53">
        <v>39</v>
      </c>
      <c r="L7" s="53">
        <v>163</v>
      </c>
      <c r="M7" s="53">
        <v>76</v>
      </c>
      <c r="N7" s="53">
        <v>239</v>
      </c>
      <c r="O7" s="53">
        <v>3</v>
      </c>
      <c r="P7" s="53"/>
      <c r="Q7" s="53">
        <v>3</v>
      </c>
      <c r="R7" s="53"/>
      <c r="S7" s="53"/>
      <c r="T7" s="53">
        <v>0</v>
      </c>
    </row>
    <row r="8" spans="1:20" ht="24" customHeight="1">
      <c r="A8" s="53">
        <v>107</v>
      </c>
      <c r="B8" s="53" t="s">
        <v>32</v>
      </c>
      <c r="C8" s="53">
        <v>30</v>
      </c>
      <c r="D8" s="53">
        <v>1</v>
      </c>
      <c r="E8" s="53">
        <v>31</v>
      </c>
      <c r="F8" s="53">
        <v>105</v>
      </c>
      <c r="G8" s="53">
        <v>15</v>
      </c>
      <c r="H8" s="53">
        <v>120</v>
      </c>
      <c r="I8" s="53"/>
      <c r="J8" s="53">
        <v>80</v>
      </c>
      <c r="K8" s="53">
        <v>80</v>
      </c>
      <c r="L8" s="53">
        <v>353</v>
      </c>
      <c r="M8" s="53">
        <v>173</v>
      </c>
      <c r="N8" s="53">
        <v>526</v>
      </c>
      <c r="O8" s="53">
        <v>5</v>
      </c>
      <c r="P8" s="53">
        <v>9</v>
      </c>
      <c r="Q8" s="53">
        <v>14</v>
      </c>
      <c r="R8" s="53">
        <v>4</v>
      </c>
      <c r="S8" s="53">
        <v>1</v>
      </c>
      <c r="T8" s="53">
        <v>5</v>
      </c>
    </row>
    <row r="9" spans="1:20" ht="24" customHeight="1">
      <c r="A9" s="53">
        <v>108</v>
      </c>
      <c r="B9" s="53" t="s">
        <v>33</v>
      </c>
      <c r="C9" s="53">
        <v>58</v>
      </c>
      <c r="D9" s="53"/>
      <c r="E9" s="53">
        <v>58</v>
      </c>
      <c r="F9" s="53">
        <v>175</v>
      </c>
      <c r="G9" s="53">
        <v>31</v>
      </c>
      <c r="H9" s="53">
        <v>206</v>
      </c>
      <c r="I9" s="53"/>
      <c r="J9" s="53">
        <v>131</v>
      </c>
      <c r="K9" s="53">
        <v>131</v>
      </c>
      <c r="L9" s="53">
        <v>624</v>
      </c>
      <c r="M9" s="53">
        <v>295</v>
      </c>
      <c r="N9" s="53">
        <v>919</v>
      </c>
      <c r="O9" s="53">
        <v>10</v>
      </c>
      <c r="P9" s="53">
        <v>9</v>
      </c>
      <c r="Q9" s="53">
        <v>19</v>
      </c>
      <c r="R9" s="53"/>
      <c r="S9" s="53">
        <v>8</v>
      </c>
      <c r="T9" s="53">
        <v>8</v>
      </c>
    </row>
    <row r="10" spans="1:20" ht="24" customHeight="1">
      <c r="A10" s="53">
        <v>109</v>
      </c>
      <c r="B10" s="53" t="s">
        <v>34</v>
      </c>
      <c r="C10" s="53">
        <v>55</v>
      </c>
      <c r="D10" s="53">
        <v>2</v>
      </c>
      <c r="E10" s="53">
        <v>57</v>
      </c>
      <c r="F10" s="53">
        <v>168</v>
      </c>
      <c r="G10" s="53">
        <v>26</v>
      </c>
      <c r="H10" s="53">
        <v>194</v>
      </c>
      <c r="I10" s="53"/>
      <c r="J10" s="53">
        <v>137</v>
      </c>
      <c r="K10" s="53">
        <v>137</v>
      </c>
      <c r="L10" s="53">
        <v>650</v>
      </c>
      <c r="M10" s="53">
        <v>281</v>
      </c>
      <c r="N10" s="53">
        <v>931</v>
      </c>
      <c r="O10" s="53">
        <v>3</v>
      </c>
      <c r="P10" s="53">
        <v>2</v>
      </c>
      <c r="Q10" s="53">
        <v>5</v>
      </c>
      <c r="R10" s="53"/>
      <c r="S10" s="53"/>
      <c r="T10" s="53">
        <v>0</v>
      </c>
    </row>
    <row r="11" spans="1:20" ht="24" customHeight="1">
      <c r="A11" s="53">
        <v>204</v>
      </c>
      <c r="B11" s="53" t="s">
        <v>35</v>
      </c>
      <c r="C11" s="53">
        <v>17</v>
      </c>
      <c r="D11" s="53"/>
      <c r="E11" s="53">
        <v>17</v>
      </c>
      <c r="F11" s="53">
        <v>76</v>
      </c>
      <c r="G11" s="53">
        <v>13</v>
      </c>
      <c r="H11" s="53">
        <v>89</v>
      </c>
      <c r="I11" s="53"/>
      <c r="J11" s="53">
        <v>52</v>
      </c>
      <c r="K11" s="53">
        <v>52</v>
      </c>
      <c r="L11" s="53">
        <v>192</v>
      </c>
      <c r="M11" s="53">
        <v>80</v>
      </c>
      <c r="N11" s="53">
        <v>272</v>
      </c>
      <c r="O11" s="53">
        <v>6</v>
      </c>
      <c r="P11" s="53">
        <v>1</v>
      </c>
      <c r="Q11" s="53">
        <v>7</v>
      </c>
      <c r="R11" s="53"/>
      <c r="S11" s="53">
        <v>5</v>
      </c>
      <c r="T11" s="53">
        <v>5</v>
      </c>
    </row>
    <row r="12" spans="1:20" ht="24" customHeight="1">
      <c r="A12" s="53">
        <v>206</v>
      </c>
      <c r="B12" s="53" t="s">
        <v>36</v>
      </c>
      <c r="C12" s="53">
        <v>9</v>
      </c>
      <c r="D12" s="53"/>
      <c r="E12" s="53">
        <v>9</v>
      </c>
      <c r="F12" s="53">
        <v>32</v>
      </c>
      <c r="G12" s="53">
        <v>3</v>
      </c>
      <c r="H12" s="53">
        <v>35</v>
      </c>
      <c r="I12" s="53"/>
      <c r="J12" s="53">
        <v>24</v>
      </c>
      <c r="K12" s="53">
        <v>24</v>
      </c>
      <c r="L12" s="53">
        <v>91</v>
      </c>
      <c r="M12" s="53">
        <v>62</v>
      </c>
      <c r="N12" s="53">
        <v>153</v>
      </c>
      <c r="O12" s="53">
        <v>2</v>
      </c>
      <c r="P12" s="53">
        <v>1</v>
      </c>
      <c r="Q12" s="53">
        <v>3</v>
      </c>
      <c r="R12" s="53"/>
      <c r="S12" s="53">
        <v>1</v>
      </c>
      <c r="T12" s="53">
        <v>0</v>
      </c>
    </row>
    <row r="13" spans="1:20" ht="24" customHeight="1">
      <c r="A13" s="53">
        <v>209</v>
      </c>
      <c r="B13" s="53" t="s">
        <v>37</v>
      </c>
      <c r="C13" s="53">
        <v>18</v>
      </c>
      <c r="D13" s="53"/>
      <c r="E13" s="53">
        <v>18</v>
      </c>
      <c r="F13" s="53">
        <v>64</v>
      </c>
      <c r="G13" s="53">
        <v>2</v>
      </c>
      <c r="H13" s="53">
        <v>66</v>
      </c>
      <c r="I13" s="53">
        <v>2</v>
      </c>
      <c r="J13" s="53">
        <v>49</v>
      </c>
      <c r="K13" s="53">
        <v>51</v>
      </c>
      <c r="L13" s="53">
        <v>217</v>
      </c>
      <c r="M13" s="53">
        <v>98</v>
      </c>
      <c r="N13" s="53">
        <v>315</v>
      </c>
      <c r="O13" s="53">
        <v>3</v>
      </c>
      <c r="P13" s="53"/>
      <c r="Q13" s="53">
        <v>3</v>
      </c>
      <c r="R13" s="53"/>
      <c r="S13" s="53">
        <v>1</v>
      </c>
      <c r="T13" s="53">
        <v>1</v>
      </c>
    </row>
    <row r="14" spans="1:20" ht="24" customHeight="1">
      <c r="A14" s="53">
        <v>214</v>
      </c>
      <c r="B14" s="53" t="s">
        <v>38</v>
      </c>
      <c r="C14" s="53">
        <v>10</v>
      </c>
      <c r="D14" s="53"/>
      <c r="E14" s="53">
        <v>10</v>
      </c>
      <c r="F14" s="53">
        <v>20</v>
      </c>
      <c r="G14" s="53">
        <v>5</v>
      </c>
      <c r="H14" s="53">
        <v>25</v>
      </c>
      <c r="I14" s="53"/>
      <c r="J14" s="53">
        <v>18</v>
      </c>
      <c r="K14" s="53">
        <v>18</v>
      </c>
      <c r="L14" s="53">
        <v>90</v>
      </c>
      <c r="M14" s="53">
        <v>34</v>
      </c>
      <c r="N14" s="53">
        <v>124</v>
      </c>
      <c r="O14" s="53"/>
      <c r="P14" s="53">
        <v>2</v>
      </c>
      <c r="Q14" s="53">
        <v>2</v>
      </c>
      <c r="R14" s="53"/>
      <c r="S14" s="53"/>
      <c r="T14" s="53">
        <v>0</v>
      </c>
    </row>
    <row r="15" spans="1:20" ht="24" customHeight="1">
      <c r="A15" s="53">
        <v>216</v>
      </c>
      <c r="B15" s="53" t="s">
        <v>39</v>
      </c>
      <c r="C15" s="53">
        <v>19</v>
      </c>
      <c r="D15" s="53"/>
      <c r="E15" s="53">
        <v>19</v>
      </c>
      <c r="F15" s="53">
        <v>75</v>
      </c>
      <c r="G15" s="53">
        <v>10</v>
      </c>
      <c r="H15" s="53">
        <v>85</v>
      </c>
      <c r="I15" s="53">
        <v>1</v>
      </c>
      <c r="J15" s="53">
        <v>55</v>
      </c>
      <c r="K15" s="53">
        <v>56</v>
      </c>
      <c r="L15" s="53">
        <v>230</v>
      </c>
      <c r="M15" s="53">
        <v>129</v>
      </c>
      <c r="N15" s="53">
        <v>359</v>
      </c>
      <c r="O15" s="53">
        <v>12</v>
      </c>
      <c r="P15" s="53">
        <v>2</v>
      </c>
      <c r="Q15" s="53">
        <v>14</v>
      </c>
      <c r="R15" s="53"/>
      <c r="S15" s="53">
        <v>10</v>
      </c>
      <c r="T15" s="53">
        <v>10</v>
      </c>
    </row>
    <row r="16" spans="1:20" ht="24" customHeight="1">
      <c r="A16" s="53">
        <v>217</v>
      </c>
      <c r="B16" s="53" t="s">
        <v>40</v>
      </c>
      <c r="C16" s="53">
        <v>14</v>
      </c>
      <c r="D16" s="53">
        <v>1</v>
      </c>
      <c r="E16" s="53">
        <v>15</v>
      </c>
      <c r="F16" s="53">
        <v>64</v>
      </c>
      <c r="G16" s="53">
        <v>7</v>
      </c>
      <c r="H16" s="53">
        <v>71</v>
      </c>
      <c r="I16" s="53"/>
      <c r="J16" s="53">
        <v>46</v>
      </c>
      <c r="K16" s="53">
        <v>46</v>
      </c>
      <c r="L16" s="53">
        <v>201</v>
      </c>
      <c r="M16" s="53">
        <v>102</v>
      </c>
      <c r="N16" s="53">
        <v>303</v>
      </c>
      <c r="O16" s="53">
        <v>4</v>
      </c>
      <c r="P16" s="53">
        <v>2</v>
      </c>
      <c r="Q16" s="53">
        <v>6</v>
      </c>
      <c r="R16" s="53"/>
      <c r="S16" s="53">
        <v>4</v>
      </c>
      <c r="T16" s="53">
        <v>4</v>
      </c>
    </row>
    <row r="17" spans="1:20" ht="24" customHeight="1">
      <c r="A17" s="53">
        <v>218</v>
      </c>
      <c r="B17" s="53" t="s">
        <v>41</v>
      </c>
      <c r="C17" s="53">
        <v>9</v>
      </c>
      <c r="D17" s="53"/>
      <c r="E17" s="53">
        <v>9</v>
      </c>
      <c r="F17" s="53">
        <v>27</v>
      </c>
      <c r="G17" s="53">
        <v>7</v>
      </c>
      <c r="H17" s="53">
        <v>34</v>
      </c>
      <c r="I17" s="53"/>
      <c r="J17" s="53">
        <v>27</v>
      </c>
      <c r="K17" s="53">
        <v>27</v>
      </c>
      <c r="L17" s="53">
        <v>78</v>
      </c>
      <c r="M17" s="53">
        <v>60</v>
      </c>
      <c r="N17" s="53">
        <v>138</v>
      </c>
      <c r="O17" s="53">
        <v>2</v>
      </c>
      <c r="P17" s="53">
        <v>1</v>
      </c>
      <c r="Q17" s="53">
        <v>3</v>
      </c>
      <c r="R17" s="53"/>
      <c r="S17" s="53"/>
      <c r="T17" s="53">
        <v>0</v>
      </c>
    </row>
    <row r="18" spans="1:20" ht="24" customHeight="1">
      <c r="A18" s="53">
        <v>219</v>
      </c>
      <c r="B18" s="53" t="s">
        <v>42</v>
      </c>
      <c r="C18" s="53">
        <v>19</v>
      </c>
      <c r="D18" s="53"/>
      <c r="E18" s="53">
        <v>19</v>
      </c>
      <c r="F18" s="53">
        <v>67</v>
      </c>
      <c r="G18" s="53">
        <v>5</v>
      </c>
      <c r="H18" s="53">
        <v>72</v>
      </c>
      <c r="I18" s="53">
        <v>1</v>
      </c>
      <c r="J18" s="53">
        <v>51</v>
      </c>
      <c r="K18" s="53">
        <v>52</v>
      </c>
      <c r="L18" s="53">
        <v>214</v>
      </c>
      <c r="M18" s="53">
        <v>132</v>
      </c>
      <c r="N18" s="53">
        <v>346</v>
      </c>
      <c r="O18" s="53">
        <v>2</v>
      </c>
      <c r="P18" s="53">
        <v>4</v>
      </c>
      <c r="Q18" s="53">
        <v>6</v>
      </c>
      <c r="R18" s="53"/>
      <c r="S18" s="53">
        <v>2</v>
      </c>
      <c r="T18" s="53">
        <v>2</v>
      </c>
    </row>
    <row r="19" spans="1:20" ht="24" customHeight="1">
      <c r="A19" s="53">
        <v>220</v>
      </c>
      <c r="B19" s="53" t="s">
        <v>43</v>
      </c>
      <c r="C19" s="53">
        <v>15</v>
      </c>
      <c r="D19" s="53"/>
      <c r="E19" s="53">
        <v>15</v>
      </c>
      <c r="F19" s="53">
        <v>43</v>
      </c>
      <c r="G19" s="53">
        <v>2</v>
      </c>
      <c r="H19" s="53">
        <v>45</v>
      </c>
      <c r="I19" s="53">
        <v>1</v>
      </c>
      <c r="J19" s="53">
        <v>37</v>
      </c>
      <c r="K19" s="53">
        <v>38</v>
      </c>
      <c r="L19" s="53">
        <v>114</v>
      </c>
      <c r="M19" s="53">
        <v>90</v>
      </c>
      <c r="N19" s="53">
        <v>204</v>
      </c>
      <c r="O19" s="53">
        <v>2</v>
      </c>
      <c r="P19" s="53"/>
      <c r="Q19" s="53">
        <v>2</v>
      </c>
      <c r="R19" s="53"/>
      <c r="S19" s="53">
        <v>1</v>
      </c>
      <c r="T19" s="53">
        <v>1</v>
      </c>
    </row>
    <row r="20" spans="1:20" ht="24" customHeight="1">
      <c r="A20" s="53">
        <v>221</v>
      </c>
      <c r="B20" s="53" t="s">
        <v>44</v>
      </c>
      <c r="C20" s="53">
        <v>21</v>
      </c>
      <c r="D20" s="53">
        <v>1</v>
      </c>
      <c r="E20" s="53">
        <v>22</v>
      </c>
      <c r="F20" s="53">
        <v>69</v>
      </c>
      <c r="G20" s="53">
        <v>13</v>
      </c>
      <c r="H20" s="53">
        <v>82</v>
      </c>
      <c r="I20" s="53"/>
      <c r="J20" s="53">
        <v>53</v>
      </c>
      <c r="K20" s="53">
        <v>53</v>
      </c>
      <c r="L20" s="53">
        <v>246</v>
      </c>
      <c r="M20" s="53">
        <v>118</v>
      </c>
      <c r="N20" s="53">
        <v>364</v>
      </c>
      <c r="O20" s="53">
        <v>1</v>
      </c>
      <c r="P20" s="53">
        <v>4</v>
      </c>
      <c r="Q20" s="53">
        <v>5</v>
      </c>
      <c r="R20" s="53"/>
      <c r="S20" s="53"/>
      <c r="T20" s="53">
        <v>0</v>
      </c>
    </row>
    <row r="21" spans="1:20" ht="24" customHeight="1">
      <c r="A21" s="53">
        <v>226</v>
      </c>
      <c r="B21" s="53" t="s">
        <v>45</v>
      </c>
      <c r="C21" s="53">
        <v>13</v>
      </c>
      <c r="D21" s="53">
        <v>1</v>
      </c>
      <c r="E21" s="53">
        <v>14</v>
      </c>
      <c r="F21" s="53">
        <v>37</v>
      </c>
      <c r="G21" s="53">
        <v>7</v>
      </c>
      <c r="H21" s="53">
        <v>44</v>
      </c>
      <c r="I21" s="53"/>
      <c r="J21" s="53">
        <v>31</v>
      </c>
      <c r="K21" s="53">
        <v>31</v>
      </c>
      <c r="L21" s="53">
        <v>128</v>
      </c>
      <c r="M21" s="53">
        <v>70</v>
      </c>
      <c r="N21" s="53">
        <v>198</v>
      </c>
      <c r="O21" s="53">
        <v>5</v>
      </c>
      <c r="P21" s="53">
        <v>4</v>
      </c>
      <c r="Q21" s="53">
        <v>9</v>
      </c>
      <c r="R21" s="53">
        <v>1</v>
      </c>
      <c r="S21" s="53">
        <v>2</v>
      </c>
      <c r="T21" s="53">
        <v>3</v>
      </c>
    </row>
    <row r="22" spans="1:20" ht="24" customHeight="1">
      <c r="A22" s="53">
        <v>227</v>
      </c>
      <c r="B22" s="53" t="s">
        <v>46</v>
      </c>
      <c r="C22" s="53">
        <v>6</v>
      </c>
      <c r="D22" s="53"/>
      <c r="E22" s="53">
        <v>6</v>
      </c>
      <c r="F22" s="53">
        <v>15</v>
      </c>
      <c r="G22" s="53">
        <v>3</v>
      </c>
      <c r="H22" s="53">
        <v>18</v>
      </c>
      <c r="I22" s="53"/>
      <c r="J22" s="53">
        <v>11</v>
      </c>
      <c r="K22" s="53">
        <v>11</v>
      </c>
      <c r="L22" s="53">
        <v>40</v>
      </c>
      <c r="M22" s="53">
        <v>22</v>
      </c>
      <c r="N22" s="53">
        <v>62</v>
      </c>
      <c r="O22" s="53">
        <v>3</v>
      </c>
      <c r="P22" s="53">
        <v>1</v>
      </c>
      <c r="Q22" s="53">
        <v>4</v>
      </c>
      <c r="R22" s="53"/>
      <c r="S22" s="53"/>
      <c r="T22" s="53">
        <v>0</v>
      </c>
    </row>
    <row r="23" spans="1:20" ht="24" customHeight="1">
      <c r="A23" s="53">
        <v>228</v>
      </c>
      <c r="B23" s="53" t="s">
        <v>47</v>
      </c>
      <c r="C23" s="53">
        <v>10</v>
      </c>
      <c r="D23" s="53">
        <v>1</v>
      </c>
      <c r="E23" s="53">
        <v>11</v>
      </c>
      <c r="F23" s="53">
        <v>20</v>
      </c>
      <c r="G23" s="53">
        <v>6</v>
      </c>
      <c r="H23" s="53">
        <v>26</v>
      </c>
      <c r="I23" s="53"/>
      <c r="J23" s="53">
        <v>19</v>
      </c>
      <c r="K23" s="53">
        <v>19</v>
      </c>
      <c r="L23" s="53">
        <v>63</v>
      </c>
      <c r="M23" s="53">
        <v>38</v>
      </c>
      <c r="N23" s="53">
        <v>101</v>
      </c>
      <c r="O23" s="53">
        <v>1</v>
      </c>
      <c r="P23" s="53">
        <v>2</v>
      </c>
      <c r="Q23" s="53">
        <v>3</v>
      </c>
      <c r="R23" s="53"/>
      <c r="S23" s="53"/>
      <c r="T23" s="53">
        <v>0</v>
      </c>
    </row>
    <row r="24" spans="1:20" ht="24" customHeight="1">
      <c r="A24" s="53">
        <v>230</v>
      </c>
      <c r="B24" s="53" t="s">
        <v>48</v>
      </c>
      <c r="C24" s="53">
        <v>6</v>
      </c>
      <c r="D24" s="53">
        <v>1</v>
      </c>
      <c r="E24" s="53">
        <v>7</v>
      </c>
      <c r="F24" s="53">
        <v>20</v>
      </c>
      <c r="G24" s="53">
        <v>3</v>
      </c>
      <c r="H24" s="53">
        <v>23</v>
      </c>
      <c r="I24" s="53"/>
      <c r="J24" s="53">
        <v>19</v>
      </c>
      <c r="K24" s="53">
        <v>19</v>
      </c>
      <c r="L24" s="53">
        <v>49</v>
      </c>
      <c r="M24" s="53">
        <v>42</v>
      </c>
      <c r="N24" s="53">
        <v>91</v>
      </c>
      <c r="O24" s="53">
        <v>2</v>
      </c>
      <c r="P24" s="53">
        <v>1</v>
      </c>
      <c r="Q24" s="53">
        <v>3</v>
      </c>
      <c r="R24" s="53"/>
      <c r="S24" s="53">
        <v>1</v>
      </c>
      <c r="T24" s="53">
        <v>1</v>
      </c>
    </row>
    <row r="25" spans="1:20" ht="24" customHeight="1">
      <c r="A25" s="53">
        <v>402</v>
      </c>
      <c r="B25" s="53" t="s">
        <v>49</v>
      </c>
      <c r="C25" s="53">
        <v>2</v>
      </c>
      <c r="D25" s="53"/>
      <c r="E25" s="53">
        <v>2</v>
      </c>
      <c r="F25" s="53">
        <v>9</v>
      </c>
      <c r="G25" s="53"/>
      <c r="H25" s="53">
        <v>9</v>
      </c>
      <c r="I25" s="53"/>
      <c r="J25" s="53">
        <v>4</v>
      </c>
      <c r="K25" s="53">
        <v>4</v>
      </c>
      <c r="L25" s="53">
        <v>26</v>
      </c>
      <c r="M25" s="53">
        <v>10</v>
      </c>
      <c r="N25" s="53">
        <v>36</v>
      </c>
      <c r="O25" s="53">
        <v>1</v>
      </c>
      <c r="P25" s="53"/>
      <c r="Q25" s="53">
        <v>1</v>
      </c>
      <c r="R25" s="53"/>
      <c r="S25" s="53"/>
      <c r="T25" s="53">
        <v>0</v>
      </c>
    </row>
    <row r="26" spans="1:20" ht="24" customHeight="1">
      <c r="A26" s="53">
        <v>406</v>
      </c>
      <c r="B26" s="53" t="s">
        <v>50</v>
      </c>
      <c r="C26" s="53">
        <v>6</v>
      </c>
      <c r="D26" s="53"/>
      <c r="E26" s="53">
        <v>6</v>
      </c>
      <c r="F26" s="53">
        <v>20</v>
      </c>
      <c r="G26" s="53">
        <v>1</v>
      </c>
      <c r="H26" s="53">
        <v>21</v>
      </c>
      <c r="I26" s="53"/>
      <c r="J26" s="53">
        <v>19</v>
      </c>
      <c r="K26" s="53">
        <v>19</v>
      </c>
      <c r="L26" s="53">
        <v>30</v>
      </c>
      <c r="M26" s="53">
        <v>18</v>
      </c>
      <c r="N26" s="53">
        <v>48</v>
      </c>
      <c r="O26" s="53">
        <v>3</v>
      </c>
      <c r="P26" s="53"/>
      <c r="Q26" s="53">
        <v>3</v>
      </c>
      <c r="R26" s="53"/>
      <c r="S26" s="53">
        <v>1</v>
      </c>
      <c r="T26" s="53">
        <v>1</v>
      </c>
    </row>
    <row r="27" spans="1:20" ht="24" customHeight="1">
      <c r="A27" s="53">
        <v>407</v>
      </c>
      <c r="B27" s="53" t="s">
        <v>51</v>
      </c>
      <c r="C27" s="53">
        <v>8</v>
      </c>
      <c r="D27" s="53">
        <v>1</v>
      </c>
      <c r="E27" s="53">
        <v>9</v>
      </c>
      <c r="F27" s="53">
        <v>25</v>
      </c>
      <c r="G27" s="53">
        <v>13</v>
      </c>
      <c r="H27" s="53">
        <v>38</v>
      </c>
      <c r="I27" s="53"/>
      <c r="J27" s="53">
        <v>19</v>
      </c>
      <c r="K27" s="53">
        <v>19</v>
      </c>
      <c r="L27" s="53">
        <v>41</v>
      </c>
      <c r="M27" s="53">
        <v>44</v>
      </c>
      <c r="N27" s="53">
        <v>85</v>
      </c>
      <c r="O27" s="53">
        <v>1</v>
      </c>
      <c r="P27" s="53"/>
      <c r="Q27" s="53">
        <v>1</v>
      </c>
      <c r="R27" s="53"/>
      <c r="S27" s="53"/>
      <c r="T27" s="53">
        <v>0</v>
      </c>
    </row>
    <row r="28" spans="1:20" ht="24" customHeight="1">
      <c r="A28" s="53" t="s">
        <v>80</v>
      </c>
      <c r="B28" s="53"/>
      <c r="C28" s="52">
        <v>773</v>
      </c>
      <c r="D28" s="52">
        <v>31</v>
      </c>
      <c r="E28" s="52">
        <v>804</v>
      </c>
      <c r="F28" s="52">
        <v>2410</v>
      </c>
      <c r="G28" s="52">
        <v>465</v>
      </c>
      <c r="H28" s="52">
        <v>2875</v>
      </c>
      <c r="I28" s="52">
        <v>15</v>
      </c>
      <c r="J28" s="52">
        <v>1916</v>
      </c>
      <c r="K28" s="52">
        <v>1931</v>
      </c>
      <c r="L28" s="52">
        <v>9048</v>
      </c>
      <c r="M28" s="52">
        <v>4565</v>
      </c>
      <c r="N28" s="52">
        <v>13613</v>
      </c>
      <c r="O28" s="52">
        <v>156</v>
      </c>
      <c r="P28" s="52">
        <v>89</v>
      </c>
      <c r="Q28" s="52">
        <v>245</v>
      </c>
      <c r="R28" s="52">
        <v>13</v>
      </c>
      <c r="S28" s="52">
        <v>99</v>
      </c>
      <c r="T28" s="52">
        <v>111</v>
      </c>
    </row>
    <row r="29" spans="1:20" ht="24" customHeight="1">
      <c r="A29" s="53" t="s">
        <v>79</v>
      </c>
      <c r="B29" s="53"/>
      <c r="C29" s="52">
        <v>775</v>
      </c>
      <c r="D29" s="52">
        <v>30</v>
      </c>
      <c r="E29" s="52">
        <v>805</v>
      </c>
      <c r="F29" s="52">
        <v>2477</v>
      </c>
      <c r="G29" s="52">
        <v>418</v>
      </c>
      <c r="H29" s="52">
        <v>2895</v>
      </c>
      <c r="I29" s="52">
        <v>16</v>
      </c>
      <c r="J29" s="52">
        <v>1976</v>
      </c>
      <c r="K29" s="52">
        <v>1992</v>
      </c>
      <c r="L29" s="52">
        <v>9159</v>
      </c>
      <c r="M29" s="52">
        <v>4619</v>
      </c>
      <c r="N29" s="52">
        <v>13778</v>
      </c>
      <c r="O29" s="52">
        <v>162</v>
      </c>
      <c r="P29" s="52">
        <v>104</v>
      </c>
      <c r="Q29" s="52">
        <v>266</v>
      </c>
      <c r="R29" s="52">
        <v>12</v>
      </c>
      <c r="S29" s="52">
        <v>100</v>
      </c>
      <c r="T29" s="52">
        <v>112</v>
      </c>
    </row>
    <row r="30" spans="1:20" ht="24" customHeight="1">
      <c r="A30" s="53" t="s">
        <v>83</v>
      </c>
      <c r="B30" s="53"/>
      <c r="C30" s="53">
        <v>-2</v>
      </c>
      <c r="D30" s="53">
        <v>1</v>
      </c>
      <c r="E30" s="53">
        <v>-1</v>
      </c>
      <c r="F30" s="53">
        <v>-67</v>
      </c>
      <c r="G30" s="53">
        <v>47</v>
      </c>
      <c r="H30" s="53">
        <v>-20</v>
      </c>
      <c r="I30" s="53">
        <v>-1</v>
      </c>
      <c r="J30" s="53">
        <v>-60</v>
      </c>
      <c r="K30" s="53">
        <v>-61</v>
      </c>
      <c r="L30" s="53">
        <v>-111</v>
      </c>
      <c r="M30" s="53">
        <v>-54</v>
      </c>
      <c r="N30" s="53">
        <v>-165</v>
      </c>
      <c r="O30" s="53">
        <v>-6</v>
      </c>
      <c r="P30" s="53">
        <v>-15</v>
      </c>
      <c r="Q30" s="53">
        <v>-21</v>
      </c>
      <c r="R30" s="53">
        <v>1</v>
      </c>
      <c r="S30" s="53">
        <v>-1</v>
      </c>
      <c r="T30" s="53">
        <v>-1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30"/>
  <sheetViews>
    <sheetView workbookViewId="0">
      <selection activeCell="J23" sqref="J23"/>
    </sheetView>
  </sheetViews>
  <sheetFormatPr defaultRowHeight="13.2"/>
  <cols>
    <col min="1" max="1" width="14.77734375" customWidth="1"/>
    <col min="2" max="5" width="11.33203125" customWidth="1"/>
    <col min="6" max="8" width="13.33203125" customWidth="1"/>
    <col min="9" max="11" width="20.77734375" customWidth="1"/>
    <col min="12" max="14" width="13.33203125" customWidth="1"/>
    <col min="15" max="17" width="18.33203125" customWidth="1"/>
    <col min="18" max="20" width="19.33203125" customWidth="1"/>
  </cols>
  <sheetData>
    <row r="1" spans="1:20">
      <c r="A1" s="32" t="s">
        <v>85</v>
      </c>
      <c r="B1" s="32" t="s">
        <v>94</v>
      </c>
      <c r="C1" s="32" t="s">
        <v>58</v>
      </c>
      <c r="D1" s="32" t="s">
        <v>59</v>
      </c>
      <c r="E1" s="32" t="s">
        <v>60</v>
      </c>
      <c r="F1" s="33" t="s">
        <v>61</v>
      </c>
      <c r="G1" s="34" t="s">
        <v>62</v>
      </c>
      <c r="H1" s="32" t="s">
        <v>63</v>
      </c>
      <c r="I1" s="32" t="s">
        <v>87</v>
      </c>
      <c r="J1" s="32" t="s">
        <v>88</v>
      </c>
      <c r="K1" s="32" t="s">
        <v>89</v>
      </c>
      <c r="L1" s="32" t="s">
        <v>66</v>
      </c>
      <c r="M1" s="32" t="s">
        <v>67</v>
      </c>
      <c r="N1" s="32" t="s">
        <v>68</v>
      </c>
      <c r="O1" s="35" t="s">
        <v>93</v>
      </c>
      <c r="P1" s="36" t="s">
        <v>70</v>
      </c>
      <c r="Q1" s="33" t="s">
        <v>71</v>
      </c>
      <c r="R1" s="33" t="s">
        <v>90</v>
      </c>
      <c r="S1" s="33" t="s">
        <v>91</v>
      </c>
      <c r="T1" s="32" t="s">
        <v>92</v>
      </c>
    </row>
    <row r="2" spans="1:20">
      <c r="A2" s="49">
        <v>101</v>
      </c>
      <c r="B2" s="37" t="s">
        <v>26</v>
      </c>
      <c r="C2" s="38">
        <v>214</v>
      </c>
      <c r="D2" s="38">
        <v>4</v>
      </c>
      <c r="E2" s="38">
        <f t="shared" ref="E2:E27" si="0">SUM(C2:D2)</f>
        <v>218</v>
      </c>
      <c r="F2" s="38">
        <v>682</v>
      </c>
      <c r="G2" s="38">
        <v>171</v>
      </c>
      <c r="H2" s="38">
        <f t="shared" ref="H2:H27" si="1">SUM(F2:G2)</f>
        <v>853</v>
      </c>
      <c r="I2" s="38">
        <v>6</v>
      </c>
      <c r="J2" s="38">
        <v>623</v>
      </c>
      <c r="K2" s="38">
        <f t="shared" ref="K2:K27" si="2">I2+J2</f>
        <v>629</v>
      </c>
      <c r="L2" s="38">
        <v>3123</v>
      </c>
      <c r="M2" s="38">
        <v>1530</v>
      </c>
      <c r="N2" s="39">
        <f t="shared" ref="N2:N27" si="3">SUM(L2:M2)</f>
        <v>4653</v>
      </c>
      <c r="O2" s="38">
        <v>63</v>
      </c>
      <c r="P2" s="38">
        <v>21</v>
      </c>
      <c r="Q2" s="38">
        <f t="shared" ref="Q2:Q27" si="4">SUM(O2:P2)</f>
        <v>84</v>
      </c>
      <c r="R2" s="38">
        <v>6</v>
      </c>
      <c r="S2" s="38">
        <v>53</v>
      </c>
      <c r="T2" s="38">
        <f t="shared" ref="T2:T11" si="5">SUM(R2:S2)</f>
        <v>59</v>
      </c>
    </row>
    <row r="3" spans="1:20">
      <c r="A3" s="50">
        <v>102</v>
      </c>
      <c r="B3" s="38" t="s">
        <v>27</v>
      </c>
      <c r="C3" s="38">
        <v>39</v>
      </c>
      <c r="D3" s="38"/>
      <c r="E3" s="38">
        <f t="shared" si="0"/>
        <v>39</v>
      </c>
      <c r="F3" s="38">
        <v>106</v>
      </c>
      <c r="G3" s="38">
        <v>15</v>
      </c>
      <c r="H3" s="38">
        <f t="shared" si="1"/>
        <v>121</v>
      </c>
      <c r="I3" s="38">
        <v>1</v>
      </c>
      <c r="J3" s="38">
        <v>82</v>
      </c>
      <c r="K3" s="38">
        <f t="shared" si="2"/>
        <v>83</v>
      </c>
      <c r="L3" s="38">
        <v>375</v>
      </c>
      <c r="M3" s="38">
        <v>226</v>
      </c>
      <c r="N3" s="39">
        <f t="shared" si="3"/>
        <v>601</v>
      </c>
      <c r="O3" s="38">
        <v>6</v>
      </c>
      <c r="P3" s="38">
        <v>1</v>
      </c>
      <c r="Q3" s="38">
        <f t="shared" si="4"/>
        <v>7</v>
      </c>
      <c r="R3" s="38"/>
      <c r="S3" s="38">
        <v>6</v>
      </c>
      <c r="T3" s="38">
        <f t="shared" si="5"/>
        <v>6</v>
      </c>
    </row>
    <row r="4" spans="1:20">
      <c r="A4" s="51">
        <v>103</v>
      </c>
      <c r="B4" s="39" t="s">
        <v>28</v>
      </c>
      <c r="C4" s="39">
        <v>9</v>
      </c>
      <c r="D4" s="39"/>
      <c r="E4" s="39">
        <f t="shared" si="0"/>
        <v>9</v>
      </c>
      <c r="F4" s="39">
        <v>25</v>
      </c>
      <c r="G4" s="39">
        <v>7</v>
      </c>
      <c r="H4" s="39">
        <f t="shared" si="1"/>
        <v>32</v>
      </c>
      <c r="I4" s="39"/>
      <c r="J4" s="39">
        <v>25</v>
      </c>
      <c r="K4" s="39">
        <f t="shared" si="2"/>
        <v>25</v>
      </c>
      <c r="L4" s="39">
        <v>117</v>
      </c>
      <c r="M4" s="39">
        <v>50</v>
      </c>
      <c r="N4" s="39">
        <f t="shared" si="3"/>
        <v>167</v>
      </c>
      <c r="O4" s="39">
        <v>5</v>
      </c>
      <c r="P4" s="39">
        <v>3</v>
      </c>
      <c r="Q4" s="39">
        <f t="shared" si="4"/>
        <v>8</v>
      </c>
      <c r="R4" s="39"/>
      <c r="S4" s="39">
        <v>5</v>
      </c>
      <c r="T4" s="39">
        <f t="shared" si="5"/>
        <v>5</v>
      </c>
    </row>
    <row r="5" spans="1:20">
      <c r="A5" s="50">
        <v>104</v>
      </c>
      <c r="B5" s="38" t="s">
        <v>29</v>
      </c>
      <c r="C5" s="38">
        <v>92</v>
      </c>
      <c r="D5" s="38">
        <v>1</v>
      </c>
      <c r="E5" s="38">
        <f t="shared" si="0"/>
        <v>93</v>
      </c>
      <c r="F5" s="38">
        <v>269</v>
      </c>
      <c r="G5" s="38">
        <v>52</v>
      </c>
      <c r="H5" s="38">
        <f t="shared" si="1"/>
        <v>321</v>
      </c>
      <c r="I5" s="38">
        <v>3</v>
      </c>
      <c r="J5" s="38">
        <v>249</v>
      </c>
      <c r="K5" s="38">
        <f t="shared" si="2"/>
        <v>252</v>
      </c>
      <c r="L5" s="38">
        <v>990</v>
      </c>
      <c r="M5" s="38">
        <v>472</v>
      </c>
      <c r="N5" s="39">
        <f t="shared" si="3"/>
        <v>1462</v>
      </c>
      <c r="O5" s="38">
        <v>9</v>
      </c>
      <c r="P5" s="38">
        <v>26</v>
      </c>
      <c r="Q5" s="38">
        <f t="shared" si="4"/>
        <v>35</v>
      </c>
      <c r="R5" s="38">
        <v>2</v>
      </c>
      <c r="S5" s="38">
        <v>0</v>
      </c>
      <c r="T5" s="38">
        <f t="shared" si="5"/>
        <v>2</v>
      </c>
    </row>
    <row r="6" spans="1:20">
      <c r="A6" s="50">
        <v>105</v>
      </c>
      <c r="B6" s="38" t="s">
        <v>30</v>
      </c>
      <c r="C6" s="38">
        <v>47</v>
      </c>
      <c r="D6" s="38">
        <v>3</v>
      </c>
      <c r="E6" s="38">
        <f t="shared" si="0"/>
        <v>50</v>
      </c>
      <c r="F6" s="38">
        <v>137</v>
      </c>
      <c r="G6" s="38">
        <v>23</v>
      </c>
      <c r="H6" s="38">
        <f t="shared" si="1"/>
        <v>160</v>
      </c>
      <c r="I6" s="38"/>
      <c r="J6" s="38">
        <v>117</v>
      </c>
      <c r="K6" s="38">
        <f t="shared" si="2"/>
        <v>117</v>
      </c>
      <c r="L6" s="38">
        <v>411</v>
      </c>
      <c r="M6" s="38">
        <v>300</v>
      </c>
      <c r="N6" s="39">
        <f t="shared" si="3"/>
        <v>711</v>
      </c>
      <c r="O6" s="38">
        <v>4</v>
      </c>
      <c r="P6" s="38"/>
      <c r="Q6" s="38">
        <f t="shared" si="4"/>
        <v>4</v>
      </c>
      <c r="R6" s="38"/>
      <c r="S6" s="38">
        <v>4</v>
      </c>
      <c r="T6" s="38">
        <f t="shared" si="5"/>
        <v>4</v>
      </c>
    </row>
    <row r="7" spans="1:20">
      <c r="A7" s="50">
        <v>106</v>
      </c>
      <c r="B7" s="38" t="s">
        <v>31</v>
      </c>
      <c r="C7" s="38">
        <v>19</v>
      </c>
      <c r="D7" s="38">
        <v>1</v>
      </c>
      <c r="E7" s="38">
        <f t="shared" si="0"/>
        <v>20</v>
      </c>
      <c r="F7" s="38">
        <v>54</v>
      </c>
      <c r="G7" s="38">
        <v>13</v>
      </c>
      <c r="H7" s="38">
        <f t="shared" si="1"/>
        <v>67</v>
      </c>
      <c r="I7" s="38"/>
      <c r="J7" s="38">
        <v>43</v>
      </c>
      <c r="K7" s="38">
        <f t="shared" si="2"/>
        <v>43</v>
      </c>
      <c r="L7" s="38">
        <v>167</v>
      </c>
      <c r="M7" s="38">
        <v>72</v>
      </c>
      <c r="N7" s="39">
        <f t="shared" si="3"/>
        <v>239</v>
      </c>
      <c r="O7" s="38">
        <v>3</v>
      </c>
      <c r="P7" s="38"/>
      <c r="Q7" s="38">
        <f t="shared" si="4"/>
        <v>3</v>
      </c>
      <c r="R7" s="38"/>
      <c r="S7" s="38"/>
      <c r="T7" s="38">
        <f t="shared" si="5"/>
        <v>0</v>
      </c>
    </row>
    <row r="8" spans="1:20">
      <c r="A8" s="50">
        <v>107</v>
      </c>
      <c r="B8" s="38" t="s">
        <v>32</v>
      </c>
      <c r="C8" s="38">
        <v>31</v>
      </c>
      <c r="D8" s="38">
        <v>1</v>
      </c>
      <c r="E8" s="38">
        <f t="shared" si="0"/>
        <v>32</v>
      </c>
      <c r="F8" s="38">
        <v>114</v>
      </c>
      <c r="G8" s="38">
        <v>11</v>
      </c>
      <c r="H8" s="38">
        <f t="shared" si="1"/>
        <v>125</v>
      </c>
      <c r="I8" s="38"/>
      <c r="J8" s="38">
        <v>86</v>
      </c>
      <c r="K8" s="38">
        <f t="shared" si="2"/>
        <v>86</v>
      </c>
      <c r="L8" s="38">
        <v>316</v>
      </c>
      <c r="M8" s="38">
        <v>184</v>
      </c>
      <c r="N8" s="39">
        <f t="shared" si="3"/>
        <v>500</v>
      </c>
      <c r="O8" s="38">
        <v>5</v>
      </c>
      <c r="P8" s="38">
        <v>9</v>
      </c>
      <c r="Q8" s="38">
        <f t="shared" si="4"/>
        <v>14</v>
      </c>
      <c r="R8" s="38">
        <v>4</v>
      </c>
      <c r="S8" s="38">
        <v>1</v>
      </c>
      <c r="T8" s="38">
        <f t="shared" si="5"/>
        <v>5</v>
      </c>
    </row>
    <row r="9" spans="1:20">
      <c r="A9" s="50">
        <v>108</v>
      </c>
      <c r="B9" s="38" t="s">
        <v>33</v>
      </c>
      <c r="C9" s="38">
        <v>55</v>
      </c>
      <c r="D9" s="38">
        <v>2</v>
      </c>
      <c r="E9" s="38">
        <f t="shared" si="0"/>
        <v>57</v>
      </c>
      <c r="F9" s="38">
        <v>152</v>
      </c>
      <c r="G9" s="38">
        <v>43</v>
      </c>
      <c r="H9" s="38">
        <f t="shared" si="1"/>
        <v>195</v>
      </c>
      <c r="I9" s="38"/>
      <c r="J9" s="38">
        <v>137</v>
      </c>
      <c r="K9" s="38">
        <f t="shared" si="2"/>
        <v>137</v>
      </c>
      <c r="L9" s="38">
        <v>587</v>
      </c>
      <c r="M9" s="38">
        <v>263</v>
      </c>
      <c r="N9" s="39">
        <f t="shared" si="3"/>
        <v>850</v>
      </c>
      <c r="O9" s="38">
        <v>17</v>
      </c>
      <c r="P9" s="38">
        <v>8</v>
      </c>
      <c r="Q9" s="38">
        <f t="shared" si="4"/>
        <v>25</v>
      </c>
      <c r="R9" s="38">
        <v>1</v>
      </c>
      <c r="S9" s="38">
        <v>13</v>
      </c>
      <c r="T9" s="38">
        <f t="shared" si="5"/>
        <v>14</v>
      </c>
    </row>
    <row r="10" spans="1:20">
      <c r="A10" s="50">
        <v>109</v>
      </c>
      <c r="B10" s="38" t="s">
        <v>34</v>
      </c>
      <c r="C10" s="38">
        <v>53</v>
      </c>
      <c r="D10" s="38">
        <v>5</v>
      </c>
      <c r="E10" s="38">
        <f t="shared" si="0"/>
        <v>58</v>
      </c>
      <c r="F10" s="38">
        <v>160</v>
      </c>
      <c r="G10" s="38">
        <v>47</v>
      </c>
      <c r="H10" s="38">
        <f t="shared" si="1"/>
        <v>207</v>
      </c>
      <c r="I10" s="38"/>
      <c r="J10" s="38">
        <v>158</v>
      </c>
      <c r="K10" s="38">
        <f t="shared" si="2"/>
        <v>158</v>
      </c>
      <c r="L10" s="38">
        <v>650</v>
      </c>
      <c r="M10" s="38">
        <v>296</v>
      </c>
      <c r="N10" s="39">
        <f t="shared" si="3"/>
        <v>946</v>
      </c>
      <c r="O10" s="38">
        <v>4</v>
      </c>
      <c r="P10" s="38">
        <v>1</v>
      </c>
      <c r="Q10" s="38">
        <f t="shared" si="4"/>
        <v>5</v>
      </c>
      <c r="R10" s="38"/>
      <c r="S10" s="38">
        <v>2</v>
      </c>
      <c r="T10" s="38">
        <f t="shared" si="5"/>
        <v>2</v>
      </c>
    </row>
    <row r="11" spans="1:20">
      <c r="A11" s="50">
        <v>204</v>
      </c>
      <c r="B11" s="38" t="s">
        <v>35</v>
      </c>
      <c r="C11" s="38">
        <v>16</v>
      </c>
      <c r="D11" s="38"/>
      <c r="E11" s="38">
        <f t="shared" si="0"/>
        <v>16</v>
      </c>
      <c r="F11" s="38">
        <v>67</v>
      </c>
      <c r="G11" s="38">
        <v>22</v>
      </c>
      <c r="H11" s="38">
        <f t="shared" si="1"/>
        <v>89</v>
      </c>
      <c r="I11" s="38"/>
      <c r="J11" s="38">
        <v>56</v>
      </c>
      <c r="K11" s="38">
        <f t="shared" si="2"/>
        <v>56</v>
      </c>
      <c r="L11" s="38">
        <v>184</v>
      </c>
      <c r="M11" s="38">
        <v>82</v>
      </c>
      <c r="N11" s="39">
        <f t="shared" si="3"/>
        <v>266</v>
      </c>
      <c r="O11" s="38">
        <v>5</v>
      </c>
      <c r="P11" s="38">
        <v>1</v>
      </c>
      <c r="Q11" s="38">
        <f t="shared" si="4"/>
        <v>6</v>
      </c>
      <c r="R11" s="38"/>
      <c r="S11" s="38">
        <v>4</v>
      </c>
      <c r="T11" s="38">
        <f t="shared" si="5"/>
        <v>4</v>
      </c>
    </row>
    <row r="12" spans="1:20">
      <c r="A12" s="50">
        <v>206</v>
      </c>
      <c r="B12" s="38" t="s">
        <v>36</v>
      </c>
      <c r="C12" s="38">
        <v>9</v>
      </c>
      <c r="D12" s="38">
        <v>1</v>
      </c>
      <c r="E12" s="38">
        <f t="shared" si="0"/>
        <v>10</v>
      </c>
      <c r="F12" s="38">
        <v>26</v>
      </c>
      <c r="G12" s="38">
        <v>5</v>
      </c>
      <c r="H12" s="38">
        <f t="shared" si="1"/>
        <v>31</v>
      </c>
      <c r="I12" s="38"/>
      <c r="J12" s="38">
        <v>22</v>
      </c>
      <c r="K12" s="38">
        <f t="shared" si="2"/>
        <v>22</v>
      </c>
      <c r="L12" s="38">
        <v>103</v>
      </c>
      <c r="M12" s="38">
        <v>77</v>
      </c>
      <c r="N12" s="39">
        <f t="shared" si="3"/>
        <v>180</v>
      </c>
      <c r="O12" s="38">
        <v>1</v>
      </c>
      <c r="P12" s="38">
        <v>2</v>
      </c>
      <c r="Q12" s="38">
        <f t="shared" si="4"/>
        <v>3</v>
      </c>
      <c r="R12" s="38"/>
      <c r="S12" s="38"/>
      <c r="T12" s="38">
        <v>0</v>
      </c>
    </row>
    <row r="13" spans="1:20">
      <c r="A13" s="50">
        <v>209</v>
      </c>
      <c r="B13" s="38" t="s">
        <v>37</v>
      </c>
      <c r="C13" s="38">
        <v>17</v>
      </c>
      <c r="D13" s="38">
        <v>1</v>
      </c>
      <c r="E13" s="38">
        <f t="shared" si="0"/>
        <v>18</v>
      </c>
      <c r="F13" s="38">
        <v>57</v>
      </c>
      <c r="G13" s="38">
        <v>5</v>
      </c>
      <c r="H13" s="38">
        <f t="shared" si="1"/>
        <v>62</v>
      </c>
      <c r="I13" s="38">
        <v>2</v>
      </c>
      <c r="J13" s="38">
        <v>48</v>
      </c>
      <c r="K13" s="38">
        <f t="shared" si="2"/>
        <v>50</v>
      </c>
      <c r="L13" s="38">
        <v>204</v>
      </c>
      <c r="M13" s="38">
        <v>87</v>
      </c>
      <c r="N13" s="39">
        <f t="shared" si="3"/>
        <v>291</v>
      </c>
      <c r="O13" s="38">
        <v>2</v>
      </c>
      <c r="P13" s="38"/>
      <c r="Q13" s="38">
        <f t="shared" si="4"/>
        <v>2</v>
      </c>
      <c r="R13" s="38"/>
      <c r="S13" s="38">
        <v>1</v>
      </c>
      <c r="T13" s="38">
        <f t="shared" ref="T13:T27" si="6">SUM(R13:S13)</f>
        <v>1</v>
      </c>
    </row>
    <row r="14" spans="1:20">
      <c r="A14" s="50">
        <v>214</v>
      </c>
      <c r="B14" s="38" t="s">
        <v>38</v>
      </c>
      <c r="C14" s="38">
        <v>10</v>
      </c>
      <c r="D14" s="38"/>
      <c r="E14" s="38">
        <f t="shared" si="0"/>
        <v>10</v>
      </c>
      <c r="F14" s="38"/>
      <c r="G14" s="38">
        <v>25</v>
      </c>
      <c r="H14" s="38">
        <f t="shared" si="1"/>
        <v>25</v>
      </c>
      <c r="I14" s="38"/>
      <c r="J14" s="38">
        <v>20</v>
      </c>
      <c r="K14" s="38">
        <f t="shared" si="2"/>
        <v>20</v>
      </c>
      <c r="L14" s="38">
        <v>74</v>
      </c>
      <c r="M14" s="38">
        <v>37</v>
      </c>
      <c r="N14" s="39">
        <f t="shared" si="3"/>
        <v>111</v>
      </c>
      <c r="O14" s="38">
        <v>1</v>
      </c>
      <c r="P14" s="38">
        <v>1</v>
      </c>
      <c r="Q14" s="38">
        <f t="shared" si="4"/>
        <v>2</v>
      </c>
      <c r="R14" s="38"/>
      <c r="S14" s="38">
        <v>1</v>
      </c>
      <c r="T14" s="38">
        <f t="shared" si="6"/>
        <v>1</v>
      </c>
    </row>
    <row r="15" spans="1:20">
      <c r="A15" s="51">
        <v>216</v>
      </c>
      <c r="B15" s="39" t="s">
        <v>39</v>
      </c>
      <c r="C15" s="39">
        <v>19</v>
      </c>
      <c r="D15" s="39"/>
      <c r="E15" s="39">
        <f t="shared" si="0"/>
        <v>19</v>
      </c>
      <c r="F15" s="39">
        <v>73</v>
      </c>
      <c r="G15" s="39">
        <v>11</v>
      </c>
      <c r="H15" s="39">
        <f t="shared" si="1"/>
        <v>84</v>
      </c>
      <c r="I15" s="39">
        <v>1</v>
      </c>
      <c r="J15" s="39">
        <v>53</v>
      </c>
      <c r="K15" s="39">
        <f t="shared" si="2"/>
        <v>54</v>
      </c>
      <c r="L15" s="39">
        <v>251</v>
      </c>
      <c r="M15" s="39">
        <v>139</v>
      </c>
      <c r="N15" s="39">
        <f t="shared" si="3"/>
        <v>390</v>
      </c>
      <c r="O15" s="39">
        <v>17</v>
      </c>
      <c r="P15" s="39">
        <v>3</v>
      </c>
      <c r="Q15" s="39">
        <f t="shared" si="4"/>
        <v>20</v>
      </c>
      <c r="R15" s="39"/>
      <c r="S15" s="39">
        <v>14</v>
      </c>
      <c r="T15" s="39">
        <f t="shared" si="6"/>
        <v>14</v>
      </c>
    </row>
    <row r="16" spans="1:20">
      <c r="A16" s="50">
        <v>217</v>
      </c>
      <c r="B16" s="38" t="s">
        <v>40</v>
      </c>
      <c r="C16" s="38">
        <v>15</v>
      </c>
      <c r="D16" s="38"/>
      <c r="E16" s="38">
        <f t="shared" si="0"/>
        <v>15</v>
      </c>
      <c r="F16" s="38">
        <v>60</v>
      </c>
      <c r="G16" s="38">
        <v>12</v>
      </c>
      <c r="H16" s="38">
        <f t="shared" si="1"/>
        <v>72</v>
      </c>
      <c r="I16" s="38"/>
      <c r="J16" s="38">
        <v>50</v>
      </c>
      <c r="K16" s="38">
        <f t="shared" si="2"/>
        <v>50</v>
      </c>
      <c r="L16" s="38">
        <v>197</v>
      </c>
      <c r="M16" s="38">
        <v>99</v>
      </c>
      <c r="N16" s="39">
        <f t="shared" si="3"/>
        <v>296</v>
      </c>
      <c r="O16" s="38">
        <v>4</v>
      </c>
      <c r="P16" s="38">
        <v>2</v>
      </c>
      <c r="Q16" s="38">
        <f t="shared" si="4"/>
        <v>6</v>
      </c>
      <c r="R16" s="38"/>
      <c r="S16" s="38">
        <v>4</v>
      </c>
      <c r="T16" s="38">
        <f t="shared" si="6"/>
        <v>4</v>
      </c>
    </row>
    <row r="17" spans="1:20">
      <c r="A17" s="50">
        <v>218</v>
      </c>
      <c r="B17" s="38" t="s">
        <v>41</v>
      </c>
      <c r="C17" s="38">
        <v>8</v>
      </c>
      <c r="D17" s="38"/>
      <c r="E17" s="38">
        <f t="shared" si="0"/>
        <v>8</v>
      </c>
      <c r="F17" s="38">
        <v>27</v>
      </c>
      <c r="G17" s="38">
        <v>7</v>
      </c>
      <c r="H17" s="38">
        <f t="shared" si="1"/>
        <v>34</v>
      </c>
      <c r="I17" s="38"/>
      <c r="J17" s="38">
        <v>24</v>
      </c>
      <c r="K17" s="38">
        <f t="shared" si="2"/>
        <v>24</v>
      </c>
      <c r="L17" s="38">
        <v>85</v>
      </c>
      <c r="M17" s="38">
        <v>54</v>
      </c>
      <c r="N17" s="39">
        <f t="shared" si="3"/>
        <v>139</v>
      </c>
      <c r="O17" s="38">
        <v>2</v>
      </c>
      <c r="P17" s="38">
        <v>1</v>
      </c>
      <c r="Q17" s="38">
        <f t="shared" si="4"/>
        <v>3</v>
      </c>
      <c r="R17" s="38"/>
      <c r="S17" s="38"/>
      <c r="T17" s="38">
        <f t="shared" si="6"/>
        <v>0</v>
      </c>
    </row>
    <row r="18" spans="1:20">
      <c r="A18" s="50">
        <v>219</v>
      </c>
      <c r="B18" s="38" t="s">
        <v>42</v>
      </c>
      <c r="C18" s="38">
        <v>19</v>
      </c>
      <c r="D18" s="38">
        <v>1</v>
      </c>
      <c r="E18" s="38">
        <f t="shared" si="0"/>
        <v>20</v>
      </c>
      <c r="F18" s="38">
        <v>65</v>
      </c>
      <c r="G18" s="38">
        <v>15</v>
      </c>
      <c r="H18" s="38">
        <f t="shared" si="1"/>
        <v>80</v>
      </c>
      <c r="I18" s="38">
        <v>1</v>
      </c>
      <c r="J18" s="38">
        <v>59</v>
      </c>
      <c r="K18" s="38">
        <f t="shared" si="2"/>
        <v>60</v>
      </c>
      <c r="L18" s="38">
        <v>204</v>
      </c>
      <c r="M18" s="38">
        <v>129</v>
      </c>
      <c r="N18" s="39">
        <f t="shared" si="3"/>
        <v>333</v>
      </c>
      <c r="O18" s="38">
        <v>2</v>
      </c>
      <c r="P18" s="38">
        <v>4</v>
      </c>
      <c r="Q18" s="38">
        <f t="shared" si="4"/>
        <v>6</v>
      </c>
      <c r="R18" s="38"/>
      <c r="S18" s="38">
        <v>2</v>
      </c>
      <c r="T18" s="38">
        <f t="shared" si="6"/>
        <v>2</v>
      </c>
    </row>
    <row r="19" spans="1:20">
      <c r="A19" s="50">
        <v>220</v>
      </c>
      <c r="B19" s="38" t="s">
        <v>43</v>
      </c>
      <c r="C19" s="38">
        <v>13</v>
      </c>
      <c r="D19" s="38"/>
      <c r="E19" s="38">
        <f t="shared" si="0"/>
        <v>13</v>
      </c>
      <c r="F19" s="38">
        <v>37</v>
      </c>
      <c r="G19" s="38">
        <v>3</v>
      </c>
      <c r="H19" s="38">
        <f t="shared" si="1"/>
        <v>40</v>
      </c>
      <c r="I19" s="38">
        <v>1</v>
      </c>
      <c r="J19" s="38">
        <v>35</v>
      </c>
      <c r="K19" s="38">
        <f t="shared" si="2"/>
        <v>36</v>
      </c>
      <c r="L19" s="38">
        <v>94</v>
      </c>
      <c r="M19" s="38">
        <v>90</v>
      </c>
      <c r="N19" s="39">
        <f t="shared" si="3"/>
        <v>184</v>
      </c>
      <c r="O19" s="38">
        <v>2</v>
      </c>
      <c r="P19" s="38"/>
      <c r="Q19" s="38">
        <f t="shared" si="4"/>
        <v>2</v>
      </c>
      <c r="R19" s="38"/>
      <c r="S19" s="38">
        <v>1</v>
      </c>
      <c r="T19" s="38">
        <f t="shared" si="6"/>
        <v>1</v>
      </c>
    </row>
    <row r="20" spans="1:20">
      <c r="A20" s="50">
        <v>221</v>
      </c>
      <c r="B20" s="38" t="s">
        <v>44</v>
      </c>
      <c r="C20" s="38">
        <v>22</v>
      </c>
      <c r="D20" s="38"/>
      <c r="E20" s="38">
        <f t="shared" si="0"/>
        <v>22</v>
      </c>
      <c r="F20" s="38">
        <v>65</v>
      </c>
      <c r="G20" s="38">
        <v>10</v>
      </c>
      <c r="H20" s="38">
        <f t="shared" si="1"/>
        <v>75</v>
      </c>
      <c r="I20" s="38"/>
      <c r="J20" s="38">
        <v>51</v>
      </c>
      <c r="K20" s="38">
        <f t="shared" si="2"/>
        <v>51</v>
      </c>
      <c r="L20" s="38">
        <v>256</v>
      </c>
      <c r="M20" s="38">
        <v>106</v>
      </c>
      <c r="N20" s="39">
        <f t="shared" si="3"/>
        <v>362</v>
      </c>
      <c r="O20" s="38"/>
      <c r="P20" s="38">
        <v>4</v>
      </c>
      <c r="Q20" s="38">
        <f t="shared" si="4"/>
        <v>4</v>
      </c>
      <c r="R20" s="38"/>
      <c r="S20" s="38"/>
      <c r="T20" s="38">
        <f t="shared" si="6"/>
        <v>0</v>
      </c>
    </row>
    <row r="21" spans="1:20">
      <c r="A21" s="50">
        <v>226</v>
      </c>
      <c r="B21" s="38" t="s">
        <v>45</v>
      </c>
      <c r="C21" s="38">
        <v>13</v>
      </c>
      <c r="D21" s="38"/>
      <c r="E21" s="38">
        <f t="shared" si="0"/>
        <v>13</v>
      </c>
      <c r="F21" s="38">
        <v>32</v>
      </c>
      <c r="G21" s="38">
        <v>13</v>
      </c>
      <c r="H21" s="38">
        <f t="shared" si="1"/>
        <v>45</v>
      </c>
      <c r="I21" s="38"/>
      <c r="J21" s="38">
        <v>36</v>
      </c>
      <c r="K21" s="38">
        <f t="shared" si="2"/>
        <v>36</v>
      </c>
      <c r="L21" s="38">
        <v>122</v>
      </c>
      <c r="M21" s="38">
        <v>63</v>
      </c>
      <c r="N21" s="39">
        <f t="shared" si="3"/>
        <v>185</v>
      </c>
      <c r="O21" s="38">
        <v>4</v>
      </c>
      <c r="P21" s="38">
        <v>5</v>
      </c>
      <c r="Q21" s="38">
        <f t="shared" si="4"/>
        <v>9</v>
      </c>
      <c r="R21" s="38"/>
      <c r="S21" s="38">
        <v>2</v>
      </c>
      <c r="T21" s="38">
        <f t="shared" si="6"/>
        <v>2</v>
      </c>
    </row>
    <row r="22" spans="1:20">
      <c r="A22" s="50">
        <v>227</v>
      </c>
      <c r="B22" s="38" t="s">
        <v>46</v>
      </c>
      <c r="C22" s="38">
        <v>5</v>
      </c>
      <c r="D22" s="38"/>
      <c r="E22" s="38">
        <f t="shared" si="0"/>
        <v>5</v>
      </c>
      <c r="F22" s="38">
        <v>12</v>
      </c>
      <c r="G22" s="38">
        <v>2</v>
      </c>
      <c r="H22" s="38">
        <f t="shared" si="1"/>
        <v>14</v>
      </c>
      <c r="I22" s="38"/>
      <c r="J22" s="38">
        <v>10</v>
      </c>
      <c r="K22" s="38">
        <f t="shared" si="2"/>
        <v>10</v>
      </c>
      <c r="L22" s="38">
        <v>33</v>
      </c>
      <c r="M22" s="38">
        <v>18</v>
      </c>
      <c r="N22" s="39">
        <f t="shared" si="3"/>
        <v>51</v>
      </c>
      <c r="O22" s="38">
        <v>3</v>
      </c>
      <c r="P22" s="38">
        <v>1</v>
      </c>
      <c r="Q22" s="38">
        <f t="shared" si="4"/>
        <v>4</v>
      </c>
      <c r="R22" s="38"/>
      <c r="S22" s="38"/>
      <c r="T22" s="38">
        <f t="shared" si="6"/>
        <v>0</v>
      </c>
    </row>
    <row r="23" spans="1:20">
      <c r="A23" s="50">
        <v>228</v>
      </c>
      <c r="B23" s="38" t="s">
        <v>47</v>
      </c>
      <c r="C23" s="38">
        <v>11</v>
      </c>
      <c r="D23" s="38"/>
      <c r="E23" s="38">
        <f t="shared" si="0"/>
        <v>11</v>
      </c>
      <c r="F23" s="38">
        <v>22</v>
      </c>
      <c r="G23" s="38">
        <v>4</v>
      </c>
      <c r="H23" s="38">
        <f t="shared" si="1"/>
        <v>26</v>
      </c>
      <c r="I23" s="38"/>
      <c r="J23" s="38">
        <v>22</v>
      </c>
      <c r="K23" s="38">
        <f t="shared" si="2"/>
        <v>22</v>
      </c>
      <c r="L23" s="38">
        <v>64</v>
      </c>
      <c r="M23" s="38">
        <v>34</v>
      </c>
      <c r="N23" s="39">
        <f t="shared" si="3"/>
        <v>98</v>
      </c>
      <c r="O23" s="38">
        <v>1</v>
      </c>
      <c r="P23" s="38">
        <v>2</v>
      </c>
      <c r="Q23" s="38">
        <f t="shared" si="4"/>
        <v>3</v>
      </c>
      <c r="R23" s="38"/>
      <c r="S23" s="38"/>
      <c r="T23" s="38">
        <f t="shared" si="6"/>
        <v>0</v>
      </c>
    </row>
    <row r="24" spans="1:20">
      <c r="A24" s="50">
        <v>230</v>
      </c>
      <c r="B24" s="38" t="s">
        <v>48</v>
      </c>
      <c r="C24" s="38">
        <v>6</v>
      </c>
      <c r="D24" s="38"/>
      <c r="E24" s="38">
        <f t="shared" si="0"/>
        <v>6</v>
      </c>
      <c r="F24" s="38">
        <v>19</v>
      </c>
      <c r="G24" s="38">
        <v>4</v>
      </c>
      <c r="H24" s="38">
        <f t="shared" si="1"/>
        <v>23</v>
      </c>
      <c r="I24" s="38"/>
      <c r="J24" s="38">
        <v>21</v>
      </c>
      <c r="K24" s="38">
        <f t="shared" si="2"/>
        <v>21</v>
      </c>
      <c r="L24" s="38">
        <v>43</v>
      </c>
      <c r="M24" s="38">
        <v>41</v>
      </c>
      <c r="N24" s="39">
        <f t="shared" si="3"/>
        <v>84</v>
      </c>
      <c r="O24" s="38">
        <v>2</v>
      </c>
      <c r="P24" s="38">
        <v>1</v>
      </c>
      <c r="Q24" s="38">
        <f t="shared" si="4"/>
        <v>3</v>
      </c>
      <c r="R24" s="38"/>
      <c r="S24" s="38">
        <v>1</v>
      </c>
      <c r="T24" s="38">
        <f t="shared" si="6"/>
        <v>1</v>
      </c>
    </row>
    <row r="25" spans="1:20">
      <c r="A25" s="50">
        <v>402</v>
      </c>
      <c r="B25" s="38" t="s">
        <v>49</v>
      </c>
      <c r="C25" s="38">
        <v>2</v>
      </c>
      <c r="D25" s="38"/>
      <c r="E25" s="38">
        <f t="shared" si="0"/>
        <v>2</v>
      </c>
      <c r="F25" s="38">
        <v>9</v>
      </c>
      <c r="G25" s="38"/>
      <c r="H25" s="38">
        <f t="shared" si="1"/>
        <v>9</v>
      </c>
      <c r="I25" s="38"/>
      <c r="J25" s="38">
        <v>4</v>
      </c>
      <c r="K25" s="38">
        <f t="shared" si="2"/>
        <v>4</v>
      </c>
      <c r="L25" s="38">
        <v>24</v>
      </c>
      <c r="M25" s="38">
        <v>8</v>
      </c>
      <c r="N25" s="39">
        <f t="shared" si="3"/>
        <v>32</v>
      </c>
      <c r="O25" s="38">
        <v>1</v>
      </c>
      <c r="P25" s="38"/>
      <c r="Q25" s="38">
        <f t="shared" si="4"/>
        <v>1</v>
      </c>
      <c r="R25" s="38"/>
      <c r="S25" s="38"/>
      <c r="T25" s="38">
        <f t="shared" si="6"/>
        <v>0</v>
      </c>
    </row>
    <row r="26" spans="1:20">
      <c r="A26" s="50">
        <v>406</v>
      </c>
      <c r="B26" s="38" t="s">
        <v>50</v>
      </c>
      <c r="C26" s="38">
        <v>6</v>
      </c>
      <c r="D26" s="38"/>
      <c r="E26" s="38">
        <f t="shared" si="0"/>
        <v>6</v>
      </c>
      <c r="F26" s="38">
        <v>18</v>
      </c>
      <c r="G26" s="38">
        <v>4</v>
      </c>
      <c r="H26" s="38">
        <f t="shared" si="1"/>
        <v>22</v>
      </c>
      <c r="I26" s="38"/>
      <c r="J26" s="38">
        <v>18</v>
      </c>
      <c r="K26" s="38">
        <f t="shared" si="2"/>
        <v>18</v>
      </c>
      <c r="L26" s="38">
        <v>30</v>
      </c>
      <c r="M26" s="38">
        <v>15</v>
      </c>
      <c r="N26" s="39">
        <f t="shared" si="3"/>
        <v>45</v>
      </c>
      <c r="O26" s="38">
        <v>3</v>
      </c>
      <c r="P26" s="38">
        <v>3</v>
      </c>
      <c r="Q26" s="38">
        <f t="shared" si="4"/>
        <v>6</v>
      </c>
      <c r="R26" s="38"/>
      <c r="S26" s="38">
        <v>1</v>
      </c>
      <c r="T26" s="38">
        <f t="shared" si="6"/>
        <v>1</v>
      </c>
    </row>
    <row r="27" spans="1:20">
      <c r="A27" s="50">
        <v>407</v>
      </c>
      <c r="B27" s="38" t="s">
        <v>51</v>
      </c>
      <c r="C27" s="38">
        <v>9</v>
      </c>
      <c r="D27" s="38"/>
      <c r="E27" s="38">
        <f t="shared" si="0"/>
        <v>9</v>
      </c>
      <c r="F27" s="38">
        <v>30</v>
      </c>
      <c r="G27" s="38">
        <v>6</v>
      </c>
      <c r="H27" s="38">
        <f t="shared" si="1"/>
        <v>36</v>
      </c>
      <c r="I27" s="38"/>
      <c r="J27" s="39">
        <v>28</v>
      </c>
      <c r="K27" s="38">
        <f t="shared" si="2"/>
        <v>28</v>
      </c>
      <c r="L27" s="38">
        <v>48</v>
      </c>
      <c r="M27" s="38">
        <v>42</v>
      </c>
      <c r="N27" s="39">
        <f t="shared" si="3"/>
        <v>90</v>
      </c>
      <c r="O27" s="38">
        <v>1</v>
      </c>
      <c r="P27" s="38">
        <v>1</v>
      </c>
      <c r="Q27" s="38">
        <f t="shared" si="4"/>
        <v>2</v>
      </c>
      <c r="R27" s="38"/>
      <c r="S27" s="38"/>
      <c r="T27" s="38">
        <f t="shared" si="6"/>
        <v>0</v>
      </c>
    </row>
    <row r="28" spans="1:20">
      <c r="A28" s="38" t="s">
        <v>52</v>
      </c>
      <c r="B28" s="38"/>
      <c r="C28" s="43">
        <f t="shared" ref="C28:S28" si="7">SUM(C2:C27)</f>
        <v>759</v>
      </c>
      <c r="D28" s="43">
        <f t="shared" si="7"/>
        <v>20</v>
      </c>
      <c r="E28" s="43">
        <f t="shared" si="7"/>
        <v>779</v>
      </c>
      <c r="F28" s="43">
        <f t="shared" si="7"/>
        <v>2318</v>
      </c>
      <c r="G28" s="43">
        <f t="shared" si="7"/>
        <v>530</v>
      </c>
      <c r="H28" s="43">
        <f t="shared" si="7"/>
        <v>2848</v>
      </c>
      <c r="I28" s="43">
        <f t="shared" si="7"/>
        <v>15</v>
      </c>
      <c r="J28" s="43">
        <f t="shared" si="7"/>
        <v>2077</v>
      </c>
      <c r="K28" s="43">
        <f t="shared" si="7"/>
        <v>2092</v>
      </c>
      <c r="L28" s="43">
        <f t="shared" si="7"/>
        <v>8752</v>
      </c>
      <c r="M28" s="43">
        <f t="shared" si="7"/>
        <v>4514</v>
      </c>
      <c r="N28" s="43">
        <f t="shared" si="7"/>
        <v>13266</v>
      </c>
      <c r="O28" s="43">
        <f t="shared" si="7"/>
        <v>167</v>
      </c>
      <c r="P28" s="43">
        <f t="shared" si="7"/>
        <v>100</v>
      </c>
      <c r="Q28" s="43">
        <f t="shared" si="7"/>
        <v>267</v>
      </c>
      <c r="R28" s="43">
        <f t="shared" si="7"/>
        <v>13</v>
      </c>
      <c r="S28" s="43">
        <f t="shared" si="7"/>
        <v>115</v>
      </c>
      <c r="T28" s="43">
        <f>R28+S28</f>
        <v>128</v>
      </c>
    </row>
    <row r="29" spans="1:20">
      <c r="A29" s="38" t="s">
        <v>80</v>
      </c>
      <c r="B29" s="38"/>
      <c r="C29" s="43">
        <v>773</v>
      </c>
      <c r="D29" s="43">
        <v>31</v>
      </c>
      <c r="E29" s="43">
        <f>C29+D29</f>
        <v>804</v>
      </c>
      <c r="F29" s="43">
        <v>2411</v>
      </c>
      <c r="G29" s="43">
        <v>464</v>
      </c>
      <c r="H29" s="43">
        <f>F29+G29</f>
        <v>2875</v>
      </c>
      <c r="I29" s="43">
        <v>15</v>
      </c>
      <c r="J29" s="43">
        <v>2083</v>
      </c>
      <c r="K29" s="43">
        <f>I29+J29</f>
        <v>2098</v>
      </c>
      <c r="L29" s="43">
        <v>9048</v>
      </c>
      <c r="M29" s="43">
        <v>4565</v>
      </c>
      <c r="N29" s="43">
        <f>L29+M29</f>
        <v>13613</v>
      </c>
      <c r="O29" s="43">
        <v>156</v>
      </c>
      <c r="P29" s="43">
        <v>96</v>
      </c>
      <c r="Q29" s="43">
        <f>O29+P29</f>
        <v>252</v>
      </c>
      <c r="R29" s="43">
        <v>13</v>
      </c>
      <c r="S29" s="43">
        <v>99</v>
      </c>
      <c r="T29" s="43">
        <f>R29+S29</f>
        <v>112</v>
      </c>
    </row>
    <row r="30" spans="1:20">
      <c r="A30" s="39" t="s">
        <v>83</v>
      </c>
      <c r="B30" s="39"/>
      <c r="C30" s="47">
        <f t="shared" ref="C30:T30" si="8">C28-C29</f>
        <v>-14</v>
      </c>
      <c r="D30" s="47">
        <f t="shared" si="8"/>
        <v>-11</v>
      </c>
      <c r="E30" s="47">
        <f t="shared" si="8"/>
        <v>-25</v>
      </c>
      <c r="F30" s="47">
        <f t="shared" si="8"/>
        <v>-93</v>
      </c>
      <c r="G30" s="47">
        <f t="shared" si="8"/>
        <v>66</v>
      </c>
      <c r="H30" s="47">
        <f t="shared" si="8"/>
        <v>-27</v>
      </c>
      <c r="I30" s="47">
        <f t="shared" si="8"/>
        <v>0</v>
      </c>
      <c r="J30" s="47">
        <f t="shared" si="8"/>
        <v>-6</v>
      </c>
      <c r="K30" s="47">
        <f t="shared" si="8"/>
        <v>-6</v>
      </c>
      <c r="L30" s="47">
        <f t="shared" si="8"/>
        <v>-296</v>
      </c>
      <c r="M30" s="47">
        <f t="shared" si="8"/>
        <v>-51</v>
      </c>
      <c r="N30" s="47">
        <f t="shared" si="8"/>
        <v>-347</v>
      </c>
      <c r="O30" s="47">
        <f t="shared" si="8"/>
        <v>11</v>
      </c>
      <c r="P30" s="47">
        <f t="shared" si="8"/>
        <v>4</v>
      </c>
      <c r="Q30" s="47">
        <f t="shared" si="8"/>
        <v>15</v>
      </c>
      <c r="R30" s="47">
        <f t="shared" si="8"/>
        <v>0</v>
      </c>
      <c r="S30" s="47">
        <f t="shared" si="8"/>
        <v>16</v>
      </c>
      <c r="T30" s="47">
        <f t="shared" si="8"/>
        <v>16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AD43-394A-4FB5-93F0-BBC336B8AC2F}">
  <sheetPr codeName="Sheet7">
    <tabColor theme="0" tint="-4.9989318521683403E-2"/>
  </sheetPr>
  <dimension ref="A1:IV30"/>
  <sheetViews>
    <sheetView zoomScaleNormal="100" workbookViewId="0">
      <selection activeCell="E5" sqref="E5"/>
    </sheetView>
  </sheetViews>
  <sheetFormatPr defaultColWidth="9" defaultRowHeight="13.2"/>
  <cols>
    <col min="1" max="1" width="8.6640625" style="2" customWidth="1"/>
    <col min="2" max="4" width="11.33203125" style="2" customWidth="1"/>
    <col min="5" max="7" width="13.33203125" style="2" customWidth="1"/>
    <col min="8" max="9" width="8.33203125" style="2" customWidth="1"/>
    <col min="10" max="10" width="11.33203125" style="2" customWidth="1"/>
    <col min="11" max="12" width="5.6640625" style="2" customWidth="1"/>
    <col min="13" max="13" width="21" style="2" customWidth="1"/>
    <col min="14" max="16" width="13.33203125" style="2" customWidth="1"/>
    <col min="17" max="17" width="18.33203125" style="2" customWidth="1"/>
    <col min="18" max="18" width="20.33203125" style="2" customWidth="1"/>
    <col min="19" max="20" width="18.33203125" style="2" customWidth="1"/>
    <col min="21" max="21" width="2.6640625" style="2" customWidth="1"/>
    <col min="22" max="22" width="11.21875" style="2" customWidth="1"/>
    <col min="23" max="23" width="9.109375" style="2" customWidth="1"/>
    <col min="24" max="26" width="9.33203125" style="2" customWidth="1"/>
    <col min="27" max="28" width="9.109375" style="2" customWidth="1"/>
    <col min="29" max="31" width="11.21875" style="2" customWidth="1"/>
    <col min="32" max="256" width="9" style="2"/>
    <col min="257" max="257" width="8.109375" style="2" customWidth="1"/>
    <col min="258" max="273" width="5" style="2" customWidth="1"/>
    <col min="274" max="274" width="4.109375" style="2" customWidth="1"/>
    <col min="275" max="276" width="5" style="2" customWidth="1"/>
    <col min="277" max="277" width="2.6640625" style="2" customWidth="1"/>
    <col min="278" max="278" width="11.21875" style="2" customWidth="1"/>
    <col min="279" max="279" width="9.109375" style="2" customWidth="1"/>
    <col min="280" max="282" width="9.33203125" style="2" customWidth="1"/>
    <col min="283" max="284" width="9.109375" style="2" customWidth="1"/>
    <col min="285" max="287" width="11.21875" style="2" customWidth="1"/>
    <col min="288" max="512" width="9" style="2"/>
    <col min="513" max="513" width="8.109375" style="2" customWidth="1"/>
    <col min="514" max="529" width="5" style="2" customWidth="1"/>
    <col min="530" max="530" width="4.109375" style="2" customWidth="1"/>
    <col min="531" max="532" width="5" style="2" customWidth="1"/>
    <col min="533" max="533" width="2.6640625" style="2" customWidth="1"/>
    <col min="534" max="534" width="11.21875" style="2" customWidth="1"/>
    <col min="535" max="535" width="9.109375" style="2" customWidth="1"/>
    <col min="536" max="538" width="9.33203125" style="2" customWidth="1"/>
    <col min="539" max="540" width="9.109375" style="2" customWidth="1"/>
    <col min="541" max="543" width="11.21875" style="2" customWidth="1"/>
    <col min="544" max="768" width="9" style="2"/>
    <col min="769" max="769" width="8.109375" style="2" customWidth="1"/>
    <col min="770" max="785" width="5" style="2" customWidth="1"/>
    <col min="786" max="786" width="4.109375" style="2" customWidth="1"/>
    <col min="787" max="788" width="5" style="2" customWidth="1"/>
    <col min="789" max="789" width="2.6640625" style="2" customWidth="1"/>
    <col min="790" max="790" width="11.21875" style="2" customWidth="1"/>
    <col min="791" max="791" width="9.109375" style="2" customWidth="1"/>
    <col min="792" max="794" width="9.33203125" style="2" customWidth="1"/>
    <col min="795" max="796" width="9.109375" style="2" customWidth="1"/>
    <col min="797" max="799" width="11.21875" style="2" customWidth="1"/>
    <col min="800" max="1024" width="9" style="2"/>
    <col min="1025" max="1025" width="8.109375" style="2" customWidth="1"/>
    <col min="1026" max="1041" width="5" style="2" customWidth="1"/>
    <col min="1042" max="1042" width="4.109375" style="2" customWidth="1"/>
    <col min="1043" max="1044" width="5" style="2" customWidth="1"/>
    <col min="1045" max="1045" width="2.6640625" style="2" customWidth="1"/>
    <col min="1046" max="1046" width="11.21875" style="2" customWidth="1"/>
    <col min="1047" max="1047" width="9.109375" style="2" customWidth="1"/>
    <col min="1048" max="1050" width="9.33203125" style="2" customWidth="1"/>
    <col min="1051" max="1052" width="9.109375" style="2" customWidth="1"/>
    <col min="1053" max="1055" width="11.21875" style="2" customWidth="1"/>
    <col min="1056" max="1280" width="9" style="2"/>
    <col min="1281" max="1281" width="8.109375" style="2" customWidth="1"/>
    <col min="1282" max="1297" width="5" style="2" customWidth="1"/>
    <col min="1298" max="1298" width="4.109375" style="2" customWidth="1"/>
    <col min="1299" max="1300" width="5" style="2" customWidth="1"/>
    <col min="1301" max="1301" width="2.6640625" style="2" customWidth="1"/>
    <col min="1302" max="1302" width="11.21875" style="2" customWidth="1"/>
    <col min="1303" max="1303" width="9.109375" style="2" customWidth="1"/>
    <col min="1304" max="1306" width="9.33203125" style="2" customWidth="1"/>
    <col min="1307" max="1308" width="9.109375" style="2" customWidth="1"/>
    <col min="1309" max="1311" width="11.21875" style="2" customWidth="1"/>
    <col min="1312" max="1536" width="9" style="2"/>
    <col min="1537" max="1537" width="8.109375" style="2" customWidth="1"/>
    <col min="1538" max="1553" width="5" style="2" customWidth="1"/>
    <col min="1554" max="1554" width="4.109375" style="2" customWidth="1"/>
    <col min="1555" max="1556" width="5" style="2" customWidth="1"/>
    <col min="1557" max="1557" width="2.6640625" style="2" customWidth="1"/>
    <col min="1558" max="1558" width="11.21875" style="2" customWidth="1"/>
    <col min="1559" max="1559" width="9.109375" style="2" customWidth="1"/>
    <col min="1560" max="1562" width="9.33203125" style="2" customWidth="1"/>
    <col min="1563" max="1564" width="9.109375" style="2" customWidth="1"/>
    <col min="1565" max="1567" width="11.21875" style="2" customWidth="1"/>
    <col min="1568" max="1792" width="9" style="2"/>
    <col min="1793" max="1793" width="8.109375" style="2" customWidth="1"/>
    <col min="1794" max="1809" width="5" style="2" customWidth="1"/>
    <col min="1810" max="1810" width="4.109375" style="2" customWidth="1"/>
    <col min="1811" max="1812" width="5" style="2" customWidth="1"/>
    <col min="1813" max="1813" width="2.6640625" style="2" customWidth="1"/>
    <col min="1814" max="1814" width="11.21875" style="2" customWidth="1"/>
    <col min="1815" max="1815" width="9.109375" style="2" customWidth="1"/>
    <col min="1816" max="1818" width="9.33203125" style="2" customWidth="1"/>
    <col min="1819" max="1820" width="9.109375" style="2" customWidth="1"/>
    <col min="1821" max="1823" width="11.21875" style="2" customWidth="1"/>
    <col min="1824" max="2048" width="9" style="2"/>
    <col min="2049" max="2049" width="8.109375" style="2" customWidth="1"/>
    <col min="2050" max="2065" width="5" style="2" customWidth="1"/>
    <col min="2066" max="2066" width="4.109375" style="2" customWidth="1"/>
    <col min="2067" max="2068" width="5" style="2" customWidth="1"/>
    <col min="2069" max="2069" width="2.6640625" style="2" customWidth="1"/>
    <col min="2070" max="2070" width="11.21875" style="2" customWidth="1"/>
    <col min="2071" max="2071" width="9.109375" style="2" customWidth="1"/>
    <col min="2072" max="2074" width="9.33203125" style="2" customWidth="1"/>
    <col min="2075" max="2076" width="9.109375" style="2" customWidth="1"/>
    <col min="2077" max="2079" width="11.21875" style="2" customWidth="1"/>
    <col min="2080" max="2304" width="9" style="2"/>
    <col min="2305" max="2305" width="8.109375" style="2" customWidth="1"/>
    <col min="2306" max="2321" width="5" style="2" customWidth="1"/>
    <col min="2322" max="2322" width="4.109375" style="2" customWidth="1"/>
    <col min="2323" max="2324" width="5" style="2" customWidth="1"/>
    <col min="2325" max="2325" width="2.6640625" style="2" customWidth="1"/>
    <col min="2326" max="2326" width="11.21875" style="2" customWidth="1"/>
    <col min="2327" max="2327" width="9.109375" style="2" customWidth="1"/>
    <col min="2328" max="2330" width="9.33203125" style="2" customWidth="1"/>
    <col min="2331" max="2332" width="9.109375" style="2" customWidth="1"/>
    <col min="2333" max="2335" width="11.21875" style="2" customWidth="1"/>
    <col min="2336" max="2560" width="9" style="2"/>
    <col min="2561" max="2561" width="8.109375" style="2" customWidth="1"/>
    <col min="2562" max="2577" width="5" style="2" customWidth="1"/>
    <col min="2578" max="2578" width="4.109375" style="2" customWidth="1"/>
    <col min="2579" max="2580" width="5" style="2" customWidth="1"/>
    <col min="2581" max="2581" width="2.6640625" style="2" customWidth="1"/>
    <col min="2582" max="2582" width="11.21875" style="2" customWidth="1"/>
    <col min="2583" max="2583" width="9.109375" style="2" customWidth="1"/>
    <col min="2584" max="2586" width="9.33203125" style="2" customWidth="1"/>
    <col min="2587" max="2588" width="9.109375" style="2" customWidth="1"/>
    <col min="2589" max="2591" width="11.21875" style="2" customWidth="1"/>
    <col min="2592" max="2816" width="9" style="2"/>
    <col min="2817" max="2817" width="8.109375" style="2" customWidth="1"/>
    <col min="2818" max="2833" width="5" style="2" customWidth="1"/>
    <col min="2834" max="2834" width="4.109375" style="2" customWidth="1"/>
    <col min="2835" max="2836" width="5" style="2" customWidth="1"/>
    <col min="2837" max="2837" width="2.6640625" style="2" customWidth="1"/>
    <col min="2838" max="2838" width="11.21875" style="2" customWidth="1"/>
    <col min="2839" max="2839" width="9.109375" style="2" customWidth="1"/>
    <col min="2840" max="2842" width="9.33203125" style="2" customWidth="1"/>
    <col min="2843" max="2844" width="9.109375" style="2" customWidth="1"/>
    <col min="2845" max="2847" width="11.21875" style="2" customWidth="1"/>
    <col min="2848" max="3072" width="9" style="2"/>
    <col min="3073" max="3073" width="8.109375" style="2" customWidth="1"/>
    <col min="3074" max="3089" width="5" style="2" customWidth="1"/>
    <col min="3090" max="3090" width="4.109375" style="2" customWidth="1"/>
    <col min="3091" max="3092" width="5" style="2" customWidth="1"/>
    <col min="3093" max="3093" width="2.6640625" style="2" customWidth="1"/>
    <col min="3094" max="3094" width="11.21875" style="2" customWidth="1"/>
    <col min="3095" max="3095" width="9.109375" style="2" customWidth="1"/>
    <col min="3096" max="3098" width="9.33203125" style="2" customWidth="1"/>
    <col min="3099" max="3100" width="9.109375" style="2" customWidth="1"/>
    <col min="3101" max="3103" width="11.21875" style="2" customWidth="1"/>
    <col min="3104" max="3328" width="9" style="2"/>
    <col min="3329" max="3329" width="8.109375" style="2" customWidth="1"/>
    <col min="3330" max="3345" width="5" style="2" customWidth="1"/>
    <col min="3346" max="3346" width="4.109375" style="2" customWidth="1"/>
    <col min="3347" max="3348" width="5" style="2" customWidth="1"/>
    <col min="3349" max="3349" width="2.6640625" style="2" customWidth="1"/>
    <col min="3350" max="3350" width="11.21875" style="2" customWidth="1"/>
    <col min="3351" max="3351" width="9.109375" style="2" customWidth="1"/>
    <col min="3352" max="3354" width="9.33203125" style="2" customWidth="1"/>
    <col min="3355" max="3356" width="9.109375" style="2" customWidth="1"/>
    <col min="3357" max="3359" width="11.21875" style="2" customWidth="1"/>
    <col min="3360" max="3584" width="9" style="2"/>
    <col min="3585" max="3585" width="8.109375" style="2" customWidth="1"/>
    <col min="3586" max="3601" width="5" style="2" customWidth="1"/>
    <col min="3602" max="3602" width="4.109375" style="2" customWidth="1"/>
    <col min="3603" max="3604" width="5" style="2" customWidth="1"/>
    <col min="3605" max="3605" width="2.6640625" style="2" customWidth="1"/>
    <col min="3606" max="3606" width="11.21875" style="2" customWidth="1"/>
    <col min="3607" max="3607" width="9.109375" style="2" customWidth="1"/>
    <col min="3608" max="3610" width="9.33203125" style="2" customWidth="1"/>
    <col min="3611" max="3612" width="9.109375" style="2" customWidth="1"/>
    <col min="3613" max="3615" width="11.21875" style="2" customWidth="1"/>
    <col min="3616" max="3840" width="9" style="2"/>
    <col min="3841" max="3841" width="8.109375" style="2" customWidth="1"/>
    <col min="3842" max="3857" width="5" style="2" customWidth="1"/>
    <col min="3858" max="3858" width="4.109375" style="2" customWidth="1"/>
    <col min="3859" max="3860" width="5" style="2" customWidth="1"/>
    <col min="3861" max="3861" width="2.6640625" style="2" customWidth="1"/>
    <col min="3862" max="3862" width="11.21875" style="2" customWidth="1"/>
    <col min="3863" max="3863" width="9.109375" style="2" customWidth="1"/>
    <col min="3864" max="3866" width="9.33203125" style="2" customWidth="1"/>
    <col min="3867" max="3868" width="9.109375" style="2" customWidth="1"/>
    <col min="3869" max="3871" width="11.21875" style="2" customWidth="1"/>
    <col min="3872" max="4096" width="9" style="2"/>
    <col min="4097" max="4097" width="8.109375" style="2" customWidth="1"/>
    <col min="4098" max="4113" width="5" style="2" customWidth="1"/>
    <col min="4114" max="4114" width="4.109375" style="2" customWidth="1"/>
    <col min="4115" max="4116" width="5" style="2" customWidth="1"/>
    <col min="4117" max="4117" width="2.6640625" style="2" customWidth="1"/>
    <col min="4118" max="4118" width="11.21875" style="2" customWidth="1"/>
    <col min="4119" max="4119" width="9.109375" style="2" customWidth="1"/>
    <col min="4120" max="4122" width="9.33203125" style="2" customWidth="1"/>
    <col min="4123" max="4124" width="9.109375" style="2" customWidth="1"/>
    <col min="4125" max="4127" width="11.21875" style="2" customWidth="1"/>
    <col min="4128" max="4352" width="9" style="2"/>
    <col min="4353" max="4353" width="8.109375" style="2" customWidth="1"/>
    <col min="4354" max="4369" width="5" style="2" customWidth="1"/>
    <col min="4370" max="4370" width="4.109375" style="2" customWidth="1"/>
    <col min="4371" max="4372" width="5" style="2" customWidth="1"/>
    <col min="4373" max="4373" width="2.6640625" style="2" customWidth="1"/>
    <col min="4374" max="4374" width="11.21875" style="2" customWidth="1"/>
    <col min="4375" max="4375" width="9.109375" style="2" customWidth="1"/>
    <col min="4376" max="4378" width="9.33203125" style="2" customWidth="1"/>
    <col min="4379" max="4380" width="9.109375" style="2" customWidth="1"/>
    <col min="4381" max="4383" width="11.21875" style="2" customWidth="1"/>
    <col min="4384" max="4608" width="9" style="2"/>
    <col min="4609" max="4609" width="8.109375" style="2" customWidth="1"/>
    <col min="4610" max="4625" width="5" style="2" customWidth="1"/>
    <col min="4626" max="4626" width="4.109375" style="2" customWidth="1"/>
    <col min="4627" max="4628" width="5" style="2" customWidth="1"/>
    <col min="4629" max="4629" width="2.6640625" style="2" customWidth="1"/>
    <col min="4630" max="4630" width="11.21875" style="2" customWidth="1"/>
    <col min="4631" max="4631" width="9.109375" style="2" customWidth="1"/>
    <col min="4632" max="4634" width="9.33203125" style="2" customWidth="1"/>
    <col min="4635" max="4636" width="9.109375" style="2" customWidth="1"/>
    <col min="4637" max="4639" width="11.21875" style="2" customWidth="1"/>
    <col min="4640" max="4864" width="9" style="2"/>
    <col min="4865" max="4865" width="8.109375" style="2" customWidth="1"/>
    <col min="4866" max="4881" width="5" style="2" customWidth="1"/>
    <col min="4882" max="4882" width="4.109375" style="2" customWidth="1"/>
    <col min="4883" max="4884" width="5" style="2" customWidth="1"/>
    <col min="4885" max="4885" width="2.6640625" style="2" customWidth="1"/>
    <col min="4886" max="4886" width="11.21875" style="2" customWidth="1"/>
    <col min="4887" max="4887" width="9.109375" style="2" customWidth="1"/>
    <col min="4888" max="4890" width="9.33203125" style="2" customWidth="1"/>
    <col min="4891" max="4892" width="9.109375" style="2" customWidth="1"/>
    <col min="4893" max="4895" width="11.21875" style="2" customWidth="1"/>
    <col min="4896" max="5120" width="9" style="2"/>
    <col min="5121" max="5121" width="8.109375" style="2" customWidth="1"/>
    <col min="5122" max="5137" width="5" style="2" customWidth="1"/>
    <col min="5138" max="5138" width="4.109375" style="2" customWidth="1"/>
    <col min="5139" max="5140" width="5" style="2" customWidth="1"/>
    <col min="5141" max="5141" width="2.6640625" style="2" customWidth="1"/>
    <col min="5142" max="5142" width="11.21875" style="2" customWidth="1"/>
    <col min="5143" max="5143" width="9.109375" style="2" customWidth="1"/>
    <col min="5144" max="5146" width="9.33203125" style="2" customWidth="1"/>
    <col min="5147" max="5148" width="9.109375" style="2" customWidth="1"/>
    <col min="5149" max="5151" width="11.21875" style="2" customWidth="1"/>
    <col min="5152" max="5376" width="9" style="2"/>
    <col min="5377" max="5377" width="8.109375" style="2" customWidth="1"/>
    <col min="5378" max="5393" width="5" style="2" customWidth="1"/>
    <col min="5394" max="5394" width="4.109375" style="2" customWidth="1"/>
    <col min="5395" max="5396" width="5" style="2" customWidth="1"/>
    <col min="5397" max="5397" width="2.6640625" style="2" customWidth="1"/>
    <col min="5398" max="5398" width="11.21875" style="2" customWidth="1"/>
    <col min="5399" max="5399" width="9.109375" style="2" customWidth="1"/>
    <col min="5400" max="5402" width="9.33203125" style="2" customWidth="1"/>
    <col min="5403" max="5404" width="9.109375" style="2" customWidth="1"/>
    <col min="5405" max="5407" width="11.21875" style="2" customWidth="1"/>
    <col min="5408" max="5632" width="9" style="2"/>
    <col min="5633" max="5633" width="8.109375" style="2" customWidth="1"/>
    <col min="5634" max="5649" width="5" style="2" customWidth="1"/>
    <col min="5650" max="5650" width="4.109375" style="2" customWidth="1"/>
    <col min="5651" max="5652" width="5" style="2" customWidth="1"/>
    <col min="5653" max="5653" width="2.6640625" style="2" customWidth="1"/>
    <col min="5654" max="5654" width="11.21875" style="2" customWidth="1"/>
    <col min="5655" max="5655" width="9.109375" style="2" customWidth="1"/>
    <col min="5656" max="5658" width="9.33203125" style="2" customWidth="1"/>
    <col min="5659" max="5660" width="9.109375" style="2" customWidth="1"/>
    <col min="5661" max="5663" width="11.21875" style="2" customWidth="1"/>
    <col min="5664" max="5888" width="9" style="2"/>
    <col min="5889" max="5889" width="8.109375" style="2" customWidth="1"/>
    <col min="5890" max="5905" width="5" style="2" customWidth="1"/>
    <col min="5906" max="5906" width="4.109375" style="2" customWidth="1"/>
    <col min="5907" max="5908" width="5" style="2" customWidth="1"/>
    <col min="5909" max="5909" width="2.6640625" style="2" customWidth="1"/>
    <col min="5910" max="5910" width="11.21875" style="2" customWidth="1"/>
    <col min="5911" max="5911" width="9.109375" style="2" customWidth="1"/>
    <col min="5912" max="5914" width="9.33203125" style="2" customWidth="1"/>
    <col min="5915" max="5916" width="9.109375" style="2" customWidth="1"/>
    <col min="5917" max="5919" width="11.21875" style="2" customWidth="1"/>
    <col min="5920" max="6144" width="9" style="2"/>
    <col min="6145" max="6145" width="8.109375" style="2" customWidth="1"/>
    <col min="6146" max="6161" width="5" style="2" customWidth="1"/>
    <col min="6162" max="6162" width="4.109375" style="2" customWidth="1"/>
    <col min="6163" max="6164" width="5" style="2" customWidth="1"/>
    <col min="6165" max="6165" width="2.6640625" style="2" customWidth="1"/>
    <col min="6166" max="6166" width="11.21875" style="2" customWidth="1"/>
    <col min="6167" max="6167" width="9.109375" style="2" customWidth="1"/>
    <col min="6168" max="6170" width="9.33203125" style="2" customWidth="1"/>
    <col min="6171" max="6172" width="9.109375" style="2" customWidth="1"/>
    <col min="6173" max="6175" width="11.21875" style="2" customWidth="1"/>
    <col min="6176" max="6400" width="9" style="2"/>
    <col min="6401" max="6401" width="8.109375" style="2" customWidth="1"/>
    <col min="6402" max="6417" width="5" style="2" customWidth="1"/>
    <col min="6418" max="6418" width="4.109375" style="2" customWidth="1"/>
    <col min="6419" max="6420" width="5" style="2" customWidth="1"/>
    <col min="6421" max="6421" width="2.6640625" style="2" customWidth="1"/>
    <col min="6422" max="6422" width="11.21875" style="2" customWidth="1"/>
    <col min="6423" max="6423" width="9.109375" style="2" customWidth="1"/>
    <col min="6424" max="6426" width="9.33203125" style="2" customWidth="1"/>
    <col min="6427" max="6428" width="9.109375" style="2" customWidth="1"/>
    <col min="6429" max="6431" width="11.21875" style="2" customWidth="1"/>
    <col min="6432" max="6656" width="9" style="2"/>
    <col min="6657" max="6657" width="8.109375" style="2" customWidth="1"/>
    <col min="6658" max="6673" width="5" style="2" customWidth="1"/>
    <col min="6674" max="6674" width="4.109375" style="2" customWidth="1"/>
    <col min="6675" max="6676" width="5" style="2" customWidth="1"/>
    <col min="6677" max="6677" width="2.6640625" style="2" customWidth="1"/>
    <col min="6678" max="6678" width="11.21875" style="2" customWidth="1"/>
    <col min="6679" max="6679" width="9.109375" style="2" customWidth="1"/>
    <col min="6680" max="6682" width="9.33203125" style="2" customWidth="1"/>
    <col min="6683" max="6684" width="9.109375" style="2" customWidth="1"/>
    <col min="6685" max="6687" width="11.21875" style="2" customWidth="1"/>
    <col min="6688" max="6912" width="9" style="2"/>
    <col min="6913" max="6913" width="8.109375" style="2" customWidth="1"/>
    <col min="6914" max="6929" width="5" style="2" customWidth="1"/>
    <col min="6930" max="6930" width="4.109375" style="2" customWidth="1"/>
    <col min="6931" max="6932" width="5" style="2" customWidth="1"/>
    <col min="6933" max="6933" width="2.6640625" style="2" customWidth="1"/>
    <col min="6934" max="6934" width="11.21875" style="2" customWidth="1"/>
    <col min="6935" max="6935" width="9.109375" style="2" customWidth="1"/>
    <col min="6936" max="6938" width="9.33203125" style="2" customWidth="1"/>
    <col min="6939" max="6940" width="9.109375" style="2" customWidth="1"/>
    <col min="6941" max="6943" width="11.21875" style="2" customWidth="1"/>
    <col min="6944" max="7168" width="9" style="2"/>
    <col min="7169" max="7169" width="8.109375" style="2" customWidth="1"/>
    <col min="7170" max="7185" width="5" style="2" customWidth="1"/>
    <col min="7186" max="7186" width="4.109375" style="2" customWidth="1"/>
    <col min="7187" max="7188" width="5" style="2" customWidth="1"/>
    <col min="7189" max="7189" width="2.6640625" style="2" customWidth="1"/>
    <col min="7190" max="7190" width="11.21875" style="2" customWidth="1"/>
    <col min="7191" max="7191" width="9.109375" style="2" customWidth="1"/>
    <col min="7192" max="7194" width="9.33203125" style="2" customWidth="1"/>
    <col min="7195" max="7196" width="9.109375" style="2" customWidth="1"/>
    <col min="7197" max="7199" width="11.21875" style="2" customWidth="1"/>
    <col min="7200" max="7424" width="9" style="2"/>
    <col min="7425" max="7425" width="8.109375" style="2" customWidth="1"/>
    <col min="7426" max="7441" width="5" style="2" customWidth="1"/>
    <col min="7442" max="7442" width="4.109375" style="2" customWidth="1"/>
    <col min="7443" max="7444" width="5" style="2" customWidth="1"/>
    <col min="7445" max="7445" width="2.6640625" style="2" customWidth="1"/>
    <col min="7446" max="7446" width="11.21875" style="2" customWidth="1"/>
    <col min="7447" max="7447" width="9.109375" style="2" customWidth="1"/>
    <col min="7448" max="7450" width="9.33203125" style="2" customWidth="1"/>
    <col min="7451" max="7452" width="9.109375" style="2" customWidth="1"/>
    <col min="7453" max="7455" width="11.21875" style="2" customWidth="1"/>
    <col min="7456" max="7680" width="9" style="2"/>
    <col min="7681" max="7681" width="8.109375" style="2" customWidth="1"/>
    <col min="7682" max="7697" width="5" style="2" customWidth="1"/>
    <col min="7698" max="7698" width="4.109375" style="2" customWidth="1"/>
    <col min="7699" max="7700" width="5" style="2" customWidth="1"/>
    <col min="7701" max="7701" width="2.6640625" style="2" customWidth="1"/>
    <col min="7702" max="7702" width="11.21875" style="2" customWidth="1"/>
    <col min="7703" max="7703" width="9.109375" style="2" customWidth="1"/>
    <col min="7704" max="7706" width="9.33203125" style="2" customWidth="1"/>
    <col min="7707" max="7708" width="9.109375" style="2" customWidth="1"/>
    <col min="7709" max="7711" width="11.21875" style="2" customWidth="1"/>
    <col min="7712" max="7936" width="9" style="2"/>
    <col min="7937" max="7937" width="8.109375" style="2" customWidth="1"/>
    <col min="7938" max="7953" width="5" style="2" customWidth="1"/>
    <col min="7954" max="7954" width="4.109375" style="2" customWidth="1"/>
    <col min="7955" max="7956" width="5" style="2" customWidth="1"/>
    <col min="7957" max="7957" width="2.6640625" style="2" customWidth="1"/>
    <col min="7958" max="7958" width="11.21875" style="2" customWidth="1"/>
    <col min="7959" max="7959" width="9.109375" style="2" customWidth="1"/>
    <col min="7960" max="7962" width="9.33203125" style="2" customWidth="1"/>
    <col min="7963" max="7964" width="9.109375" style="2" customWidth="1"/>
    <col min="7965" max="7967" width="11.21875" style="2" customWidth="1"/>
    <col min="7968" max="8192" width="9" style="2"/>
    <col min="8193" max="8193" width="8.109375" style="2" customWidth="1"/>
    <col min="8194" max="8209" width="5" style="2" customWidth="1"/>
    <col min="8210" max="8210" width="4.109375" style="2" customWidth="1"/>
    <col min="8211" max="8212" width="5" style="2" customWidth="1"/>
    <col min="8213" max="8213" width="2.6640625" style="2" customWidth="1"/>
    <col min="8214" max="8214" width="11.21875" style="2" customWidth="1"/>
    <col min="8215" max="8215" width="9.109375" style="2" customWidth="1"/>
    <col min="8216" max="8218" width="9.33203125" style="2" customWidth="1"/>
    <col min="8219" max="8220" width="9.109375" style="2" customWidth="1"/>
    <col min="8221" max="8223" width="11.21875" style="2" customWidth="1"/>
    <col min="8224" max="8448" width="9" style="2"/>
    <col min="8449" max="8449" width="8.109375" style="2" customWidth="1"/>
    <col min="8450" max="8465" width="5" style="2" customWidth="1"/>
    <col min="8466" max="8466" width="4.109375" style="2" customWidth="1"/>
    <col min="8467" max="8468" width="5" style="2" customWidth="1"/>
    <col min="8469" max="8469" width="2.6640625" style="2" customWidth="1"/>
    <col min="8470" max="8470" width="11.21875" style="2" customWidth="1"/>
    <col min="8471" max="8471" width="9.109375" style="2" customWidth="1"/>
    <col min="8472" max="8474" width="9.33203125" style="2" customWidth="1"/>
    <col min="8475" max="8476" width="9.109375" style="2" customWidth="1"/>
    <col min="8477" max="8479" width="11.21875" style="2" customWidth="1"/>
    <col min="8480" max="8704" width="9" style="2"/>
    <col min="8705" max="8705" width="8.109375" style="2" customWidth="1"/>
    <col min="8706" max="8721" width="5" style="2" customWidth="1"/>
    <col min="8722" max="8722" width="4.109375" style="2" customWidth="1"/>
    <col min="8723" max="8724" width="5" style="2" customWidth="1"/>
    <col min="8725" max="8725" width="2.6640625" style="2" customWidth="1"/>
    <col min="8726" max="8726" width="11.21875" style="2" customWidth="1"/>
    <col min="8727" max="8727" width="9.109375" style="2" customWidth="1"/>
    <col min="8728" max="8730" width="9.33203125" style="2" customWidth="1"/>
    <col min="8731" max="8732" width="9.109375" style="2" customWidth="1"/>
    <col min="8733" max="8735" width="11.21875" style="2" customWidth="1"/>
    <col min="8736" max="8960" width="9" style="2"/>
    <col min="8961" max="8961" width="8.109375" style="2" customWidth="1"/>
    <col min="8962" max="8977" width="5" style="2" customWidth="1"/>
    <col min="8978" max="8978" width="4.109375" style="2" customWidth="1"/>
    <col min="8979" max="8980" width="5" style="2" customWidth="1"/>
    <col min="8981" max="8981" width="2.6640625" style="2" customWidth="1"/>
    <col min="8982" max="8982" width="11.21875" style="2" customWidth="1"/>
    <col min="8983" max="8983" width="9.109375" style="2" customWidth="1"/>
    <col min="8984" max="8986" width="9.33203125" style="2" customWidth="1"/>
    <col min="8987" max="8988" width="9.109375" style="2" customWidth="1"/>
    <col min="8989" max="8991" width="11.21875" style="2" customWidth="1"/>
    <col min="8992" max="9216" width="9" style="2"/>
    <col min="9217" max="9217" width="8.109375" style="2" customWidth="1"/>
    <col min="9218" max="9233" width="5" style="2" customWidth="1"/>
    <col min="9234" max="9234" width="4.109375" style="2" customWidth="1"/>
    <col min="9235" max="9236" width="5" style="2" customWidth="1"/>
    <col min="9237" max="9237" width="2.6640625" style="2" customWidth="1"/>
    <col min="9238" max="9238" width="11.21875" style="2" customWidth="1"/>
    <col min="9239" max="9239" width="9.109375" style="2" customWidth="1"/>
    <col min="9240" max="9242" width="9.33203125" style="2" customWidth="1"/>
    <col min="9243" max="9244" width="9.109375" style="2" customWidth="1"/>
    <col min="9245" max="9247" width="11.21875" style="2" customWidth="1"/>
    <col min="9248" max="9472" width="9" style="2"/>
    <col min="9473" max="9473" width="8.109375" style="2" customWidth="1"/>
    <col min="9474" max="9489" width="5" style="2" customWidth="1"/>
    <col min="9490" max="9490" width="4.109375" style="2" customWidth="1"/>
    <col min="9491" max="9492" width="5" style="2" customWidth="1"/>
    <col min="9493" max="9493" width="2.6640625" style="2" customWidth="1"/>
    <col min="9494" max="9494" width="11.21875" style="2" customWidth="1"/>
    <col min="9495" max="9495" width="9.109375" style="2" customWidth="1"/>
    <col min="9496" max="9498" width="9.33203125" style="2" customWidth="1"/>
    <col min="9499" max="9500" width="9.109375" style="2" customWidth="1"/>
    <col min="9501" max="9503" width="11.21875" style="2" customWidth="1"/>
    <col min="9504" max="9728" width="9" style="2"/>
    <col min="9729" max="9729" width="8.109375" style="2" customWidth="1"/>
    <col min="9730" max="9745" width="5" style="2" customWidth="1"/>
    <col min="9746" max="9746" width="4.109375" style="2" customWidth="1"/>
    <col min="9747" max="9748" width="5" style="2" customWidth="1"/>
    <col min="9749" max="9749" width="2.6640625" style="2" customWidth="1"/>
    <col min="9750" max="9750" width="11.21875" style="2" customWidth="1"/>
    <col min="9751" max="9751" width="9.109375" style="2" customWidth="1"/>
    <col min="9752" max="9754" width="9.33203125" style="2" customWidth="1"/>
    <col min="9755" max="9756" width="9.109375" style="2" customWidth="1"/>
    <col min="9757" max="9759" width="11.21875" style="2" customWidth="1"/>
    <col min="9760" max="9984" width="9" style="2"/>
    <col min="9985" max="9985" width="8.109375" style="2" customWidth="1"/>
    <col min="9986" max="10001" width="5" style="2" customWidth="1"/>
    <col min="10002" max="10002" width="4.109375" style="2" customWidth="1"/>
    <col min="10003" max="10004" width="5" style="2" customWidth="1"/>
    <col min="10005" max="10005" width="2.6640625" style="2" customWidth="1"/>
    <col min="10006" max="10006" width="11.21875" style="2" customWidth="1"/>
    <col min="10007" max="10007" width="9.109375" style="2" customWidth="1"/>
    <col min="10008" max="10010" width="9.33203125" style="2" customWidth="1"/>
    <col min="10011" max="10012" width="9.109375" style="2" customWidth="1"/>
    <col min="10013" max="10015" width="11.21875" style="2" customWidth="1"/>
    <col min="10016" max="10240" width="9" style="2"/>
    <col min="10241" max="10241" width="8.109375" style="2" customWidth="1"/>
    <col min="10242" max="10257" width="5" style="2" customWidth="1"/>
    <col min="10258" max="10258" width="4.109375" style="2" customWidth="1"/>
    <col min="10259" max="10260" width="5" style="2" customWidth="1"/>
    <col min="10261" max="10261" width="2.6640625" style="2" customWidth="1"/>
    <col min="10262" max="10262" width="11.21875" style="2" customWidth="1"/>
    <col min="10263" max="10263" width="9.109375" style="2" customWidth="1"/>
    <col min="10264" max="10266" width="9.33203125" style="2" customWidth="1"/>
    <col min="10267" max="10268" width="9.109375" style="2" customWidth="1"/>
    <col min="10269" max="10271" width="11.21875" style="2" customWidth="1"/>
    <col min="10272" max="10496" width="9" style="2"/>
    <col min="10497" max="10497" width="8.109375" style="2" customWidth="1"/>
    <col min="10498" max="10513" width="5" style="2" customWidth="1"/>
    <col min="10514" max="10514" width="4.109375" style="2" customWidth="1"/>
    <col min="10515" max="10516" width="5" style="2" customWidth="1"/>
    <col min="10517" max="10517" width="2.6640625" style="2" customWidth="1"/>
    <col min="10518" max="10518" width="11.21875" style="2" customWidth="1"/>
    <col min="10519" max="10519" width="9.109375" style="2" customWidth="1"/>
    <col min="10520" max="10522" width="9.33203125" style="2" customWidth="1"/>
    <col min="10523" max="10524" width="9.109375" style="2" customWidth="1"/>
    <col min="10525" max="10527" width="11.21875" style="2" customWidth="1"/>
    <col min="10528" max="10752" width="9" style="2"/>
    <col min="10753" max="10753" width="8.109375" style="2" customWidth="1"/>
    <col min="10754" max="10769" width="5" style="2" customWidth="1"/>
    <col min="10770" max="10770" width="4.109375" style="2" customWidth="1"/>
    <col min="10771" max="10772" width="5" style="2" customWidth="1"/>
    <col min="10773" max="10773" width="2.6640625" style="2" customWidth="1"/>
    <col min="10774" max="10774" width="11.21875" style="2" customWidth="1"/>
    <col min="10775" max="10775" width="9.109375" style="2" customWidth="1"/>
    <col min="10776" max="10778" width="9.33203125" style="2" customWidth="1"/>
    <col min="10779" max="10780" width="9.109375" style="2" customWidth="1"/>
    <col min="10781" max="10783" width="11.21875" style="2" customWidth="1"/>
    <col min="10784" max="11008" width="9" style="2"/>
    <col min="11009" max="11009" width="8.109375" style="2" customWidth="1"/>
    <col min="11010" max="11025" width="5" style="2" customWidth="1"/>
    <col min="11026" max="11026" width="4.109375" style="2" customWidth="1"/>
    <col min="11027" max="11028" width="5" style="2" customWidth="1"/>
    <col min="11029" max="11029" width="2.6640625" style="2" customWidth="1"/>
    <col min="11030" max="11030" width="11.21875" style="2" customWidth="1"/>
    <col min="11031" max="11031" width="9.109375" style="2" customWidth="1"/>
    <col min="11032" max="11034" width="9.33203125" style="2" customWidth="1"/>
    <col min="11035" max="11036" width="9.109375" style="2" customWidth="1"/>
    <col min="11037" max="11039" width="11.21875" style="2" customWidth="1"/>
    <col min="11040" max="11264" width="9" style="2"/>
    <col min="11265" max="11265" width="8.109375" style="2" customWidth="1"/>
    <col min="11266" max="11281" width="5" style="2" customWidth="1"/>
    <col min="11282" max="11282" width="4.109375" style="2" customWidth="1"/>
    <col min="11283" max="11284" width="5" style="2" customWidth="1"/>
    <col min="11285" max="11285" width="2.6640625" style="2" customWidth="1"/>
    <col min="11286" max="11286" width="11.21875" style="2" customWidth="1"/>
    <col min="11287" max="11287" width="9.109375" style="2" customWidth="1"/>
    <col min="11288" max="11290" width="9.33203125" style="2" customWidth="1"/>
    <col min="11291" max="11292" width="9.109375" style="2" customWidth="1"/>
    <col min="11293" max="11295" width="11.21875" style="2" customWidth="1"/>
    <col min="11296" max="11520" width="9" style="2"/>
    <col min="11521" max="11521" width="8.109375" style="2" customWidth="1"/>
    <col min="11522" max="11537" width="5" style="2" customWidth="1"/>
    <col min="11538" max="11538" width="4.109375" style="2" customWidth="1"/>
    <col min="11539" max="11540" width="5" style="2" customWidth="1"/>
    <col min="11541" max="11541" width="2.6640625" style="2" customWidth="1"/>
    <col min="11542" max="11542" width="11.21875" style="2" customWidth="1"/>
    <col min="11543" max="11543" width="9.109375" style="2" customWidth="1"/>
    <col min="11544" max="11546" width="9.33203125" style="2" customWidth="1"/>
    <col min="11547" max="11548" width="9.109375" style="2" customWidth="1"/>
    <col min="11549" max="11551" width="11.21875" style="2" customWidth="1"/>
    <col min="11552" max="11776" width="9" style="2"/>
    <col min="11777" max="11777" width="8.109375" style="2" customWidth="1"/>
    <col min="11778" max="11793" width="5" style="2" customWidth="1"/>
    <col min="11794" max="11794" width="4.109375" style="2" customWidth="1"/>
    <col min="11795" max="11796" width="5" style="2" customWidth="1"/>
    <col min="11797" max="11797" width="2.6640625" style="2" customWidth="1"/>
    <col min="11798" max="11798" width="11.21875" style="2" customWidth="1"/>
    <col min="11799" max="11799" width="9.109375" style="2" customWidth="1"/>
    <col min="11800" max="11802" width="9.33203125" style="2" customWidth="1"/>
    <col min="11803" max="11804" width="9.109375" style="2" customWidth="1"/>
    <col min="11805" max="11807" width="11.21875" style="2" customWidth="1"/>
    <col min="11808" max="12032" width="9" style="2"/>
    <col min="12033" max="12033" width="8.109375" style="2" customWidth="1"/>
    <col min="12034" max="12049" width="5" style="2" customWidth="1"/>
    <col min="12050" max="12050" width="4.109375" style="2" customWidth="1"/>
    <col min="12051" max="12052" width="5" style="2" customWidth="1"/>
    <col min="12053" max="12053" width="2.6640625" style="2" customWidth="1"/>
    <col min="12054" max="12054" width="11.21875" style="2" customWidth="1"/>
    <col min="12055" max="12055" width="9.109375" style="2" customWidth="1"/>
    <col min="12056" max="12058" width="9.33203125" style="2" customWidth="1"/>
    <col min="12059" max="12060" width="9.109375" style="2" customWidth="1"/>
    <col min="12061" max="12063" width="11.21875" style="2" customWidth="1"/>
    <col min="12064" max="12288" width="9" style="2"/>
    <col min="12289" max="12289" width="8.109375" style="2" customWidth="1"/>
    <col min="12290" max="12305" width="5" style="2" customWidth="1"/>
    <col min="12306" max="12306" width="4.109375" style="2" customWidth="1"/>
    <col min="12307" max="12308" width="5" style="2" customWidth="1"/>
    <col min="12309" max="12309" width="2.6640625" style="2" customWidth="1"/>
    <col min="12310" max="12310" width="11.21875" style="2" customWidth="1"/>
    <col min="12311" max="12311" width="9.109375" style="2" customWidth="1"/>
    <col min="12312" max="12314" width="9.33203125" style="2" customWidth="1"/>
    <col min="12315" max="12316" width="9.109375" style="2" customWidth="1"/>
    <col min="12317" max="12319" width="11.21875" style="2" customWidth="1"/>
    <col min="12320" max="12544" width="9" style="2"/>
    <col min="12545" max="12545" width="8.109375" style="2" customWidth="1"/>
    <col min="12546" max="12561" width="5" style="2" customWidth="1"/>
    <col min="12562" max="12562" width="4.109375" style="2" customWidth="1"/>
    <col min="12563" max="12564" width="5" style="2" customWidth="1"/>
    <col min="12565" max="12565" width="2.6640625" style="2" customWidth="1"/>
    <col min="12566" max="12566" width="11.21875" style="2" customWidth="1"/>
    <col min="12567" max="12567" width="9.109375" style="2" customWidth="1"/>
    <col min="12568" max="12570" width="9.33203125" style="2" customWidth="1"/>
    <col min="12571" max="12572" width="9.109375" style="2" customWidth="1"/>
    <col min="12573" max="12575" width="11.21875" style="2" customWidth="1"/>
    <col min="12576" max="12800" width="9" style="2"/>
    <col min="12801" max="12801" width="8.109375" style="2" customWidth="1"/>
    <col min="12802" max="12817" width="5" style="2" customWidth="1"/>
    <col min="12818" max="12818" width="4.109375" style="2" customWidth="1"/>
    <col min="12819" max="12820" width="5" style="2" customWidth="1"/>
    <col min="12821" max="12821" width="2.6640625" style="2" customWidth="1"/>
    <col min="12822" max="12822" width="11.21875" style="2" customWidth="1"/>
    <col min="12823" max="12823" width="9.109375" style="2" customWidth="1"/>
    <col min="12824" max="12826" width="9.33203125" style="2" customWidth="1"/>
    <col min="12827" max="12828" width="9.109375" style="2" customWidth="1"/>
    <col min="12829" max="12831" width="11.21875" style="2" customWidth="1"/>
    <col min="12832" max="13056" width="9" style="2"/>
    <col min="13057" max="13057" width="8.109375" style="2" customWidth="1"/>
    <col min="13058" max="13073" width="5" style="2" customWidth="1"/>
    <col min="13074" max="13074" width="4.109375" style="2" customWidth="1"/>
    <col min="13075" max="13076" width="5" style="2" customWidth="1"/>
    <col min="13077" max="13077" width="2.6640625" style="2" customWidth="1"/>
    <col min="13078" max="13078" width="11.21875" style="2" customWidth="1"/>
    <col min="13079" max="13079" width="9.109375" style="2" customWidth="1"/>
    <col min="13080" max="13082" width="9.33203125" style="2" customWidth="1"/>
    <col min="13083" max="13084" width="9.109375" style="2" customWidth="1"/>
    <col min="13085" max="13087" width="11.21875" style="2" customWidth="1"/>
    <col min="13088" max="13312" width="9" style="2"/>
    <col min="13313" max="13313" width="8.109375" style="2" customWidth="1"/>
    <col min="13314" max="13329" width="5" style="2" customWidth="1"/>
    <col min="13330" max="13330" width="4.109375" style="2" customWidth="1"/>
    <col min="13331" max="13332" width="5" style="2" customWidth="1"/>
    <col min="13333" max="13333" width="2.6640625" style="2" customWidth="1"/>
    <col min="13334" max="13334" width="11.21875" style="2" customWidth="1"/>
    <col min="13335" max="13335" width="9.109375" style="2" customWidth="1"/>
    <col min="13336" max="13338" width="9.33203125" style="2" customWidth="1"/>
    <col min="13339" max="13340" width="9.109375" style="2" customWidth="1"/>
    <col min="13341" max="13343" width="11.21875" style="2" customWidth="1"/>
    <col min="13344" max="13568" width="9" style="2"/>
    <col min="13569" max="13569" width="8.109375" style="2" customWidth="1"/>
    <col min="13570" max="13585" width="5" style="2" customWidth="1"/>
    <col min="13586" max="13586" width="4.109375" style="2" customWidth="1"/>
    <col min="13587" max="13588" width="5" style="2" customWidth="1"/>
    <col min="13589" max="13589" width="2.6640625" style="2" customWidth="1"/>
    <col min="13590" max="13590" width="11.21875" style="2" customWidth="1"/>
    <col min="13591" max="13591" width="9.109375" style="2" customWidth="1"/>
    <col min="13592" max="13594" width="9.33203125" style="2" customWidth="1"/>
    <col min="13595" max="13596" width="9.109375" style="2" customWidth="1"/>
    <col min="13597" max="13599" width="11.21875" style="2" customWidth="1"/>
    <col min="13600" max="13824" width="9" style="2"/>
    <col min="13825" max="13825" width="8.109375" style="2" customWidth="1"/>
    <col min="13826" max="13841" width="5" style="2" customWidth="1"/>
    <col min="13842" max="13842" width="4.109375" style="2" customWidth="1"/>
    <col min="13843" max="13844" width="5" style="2" customWidth="1"/>
    <col min="13845" max="13845" width="2.6640625" style="2" customWidth="1"/>
    <col min="13846" max="13846" width="11.21875" style="2" customWidth="1"/>
    <col min="13847" max="13847" width="9.109375" style="2" customWidth="1"/>
    <col min="13848" max="13850" width="9.33203125" style="2" customWidth="1"/>
    <col min="13851" max="13852" width="9.109375" style="2" customWidth="1"/>
    <col min="13853" max="13855" width="11.21875" style="2" customWidth="1"/>
    <col min="13856" max="14080" width="9" style="2"/>
    <col min="14081" max="14081" width="8.109375" style="2" customWidth="1"/>
    <col min="14082" max="14097" width="5" style="2" customWidth="1"/>
    <col min="14098" max="14098" width="4.109375" style="2" customWidth="1"/>
    <col min="14099" max="14100" width="5" style="2" customWidth="1"/>
    <col min="14101" max="14101" width="2.6640625" style="2" customWidth="1"/>
    <col min="14102" max="14102" width="11.21875" style="2" customWidth="1"/>
    <col min="14103" max="14103" width="9.109375" style="2" customWidth="1"/>
    <col min="14104" max="14106" width="9.33203125" style="2" customWidth="1"/>
    <col min="14107" max="14108" width="9.109375" style="2" customWidth="1"/>
    <col min="14109" max="14111" width="11.21875" style="2" customWidth="1"/>
    <col min="14112" max="14336" width="9" style="2"/>
    <col min="14337" max="14337" width="8.109375" style="2" customWidth="1"/>
    <col min="14338" max="14353" width="5" style="2" customWidth="1"/>
    <col min="14354" max="14354" width="4.109375" style="2" customWidth="1"/>
    <col min="14355" max="14356" width="5" style="2" customWidth="1"/>
    <col min="14357" max="14357" width="2.6640625" style="2" customWidth="1"/>
    <col min="14358" max="14358" width="11.21875" style="2" customWidth="1"/>
    <col min="14359" max="14359" width="9.109375" style="2" customWidth="1"/>
    <col min="14360" max="14362" width="9.33203125" style="2" customWidth="1"/>
    <col min="14363" max="14364" width="9.109375" style="2" customWidth="1"/>
    <col min="14365" max="14367" width="11.21875" style="2" customWidth="1"/>
    <col min="14368" max="14592" width="9" style="2"/>
    <col min="14593" max="14593" width="8.109375" style="2" customWidth="1"/>
    <col min="14594" max="14609" width="5" style="2" customWidth="1"/>
    <col min="14610" max="14610" width="4.109375" style="2" customWidth="1"/>
    <col min="14611" max="14612" width="5" style="2" customWidth="1"/>
    <col min="14613" max="14613" width="2.6640625" style="2" customWidth="1"/>
    <col min="14614" max="14614" width="11.21875" style="2" customWidth="1"/>
    <col min="14615" max="14615" width="9.109375" style="2" customWidth="1"/>
    <col min="14616" max="14618" width="9.33203125" style="2" customWidth="1"/>
    <col min="14619" max="14620" width="9.109375" style="2" customWidth="1"/>
    <col min="14621" max="14623" width="11.21875" style="2" customWidth="1"/>
    <col min="14624" max="14848" width="9" style="2"/>
    <col min="14849" max="14849" width="8.109375" style="2" customWidth="1"/>
    <col min="14850" max="14865" width="5" style="2" customWidth="1"/>
    <col min="14866" max="14866" width="4.109375" style="2" customWidth="1"/>
    <col min="14867" max="14868" width="5" style="2" customWidth="1"/>
    <col min="14869" max="14869" width="2.6640625" style="2" customWidth="1"/>
    <col min="14870" max="14870" width="11.21875" style="2" customWidth="1"/>
    <col min="14871" max="14871" width="9.109375" style="2" customWidth="1"/>
    <col min="14872" max="14874" width="9.33203125" style="2" customWidth="1"/>
    <col min="14875" max="14876" width="9.109375" style="2" customWidth="1"/>
    <col min="14877" max="14879" width="11.21875" style="2" customWidth="1"/>
    <col min="14880" max="15104" width="9" style="2"/>
    <col min="15105" max="15105" width="8.109375" style="2" customWidth="1"/>
    <col min="15106" max="15121" width="5" style="2" customWidth="1"/>
    <col min="15122" max="15122" width="4.109375" style="2" customWidth="1"/>
    <col min="15123" max="15124" width="5" style="2" customWidth="1"/>
    <col min="15125" max="15125" width="2.6640625" style="2" customWidth="1"/>
    <col min="15126" max="15126" width="11.21875" style="2" customWidth="1"/>
    <col min="15127" max="15127" width="9.109375" style="2" customWidth="1"/>
    <col min="15128" max="15130" width="9.33203125" style="2" customWidth="1"/>
    <col min="15131" max="15132" width="9.109375" style="2" customWidth="1"/>
    <col min="15133" max="15135" width="11.21875" style="2" customWidth="1"/>
    <col min="15136" max="15360" width="9" style="2"/>
    <col min="15361" max="15361" width="8.109375" style="2" customWidth="1"/>
    <col min="15362" max="15377" width="5" style="2" customWidth="1"/>
    <col min="15378" max="15378" width="4.109375" style="2" customWidth="1"/>
    <col min="15379" max="15380" width="5" style="2" customWidth="1"/>
    <col min="15381" max="15381" width="2.6640625" style="2" customWidth="1"/>
    <col min="15382" max="15382" width="11.21875" style="2" customWidth="1"/>
    <col min="15383" max="15383" width="9.109375" style="2" customWidth="1"/>
    <col min="15384" max="15386" width="9.33203125" style="2" customWidth="1"/>
    <col min="15387" max="15388" width="9.109375" style="2" customWidth="1"/>
    <col min="15389" max="15391" width="11.21875" style="2" customWidth="1"/>
    <col min="15392" max="15616" width="9" style="2"/>
    <col min="15617" max="15617" width="8.109375" style="2" customWidth="1"/>
    <col min="15618" max="15633" width="5" style="2" customWidth="1"/>
    <col min="15634" max="15634" width="4.109375" style="2" customWidth="1"/>
    <col min="15635" max="15636" width="5" style="2" customWidth="1"/>
    <col min="15637" max="15637" width="2.6640625" style="2" customWidth="1"/>
    <col min="15638" max="15638" width="11.21875" style="2" customWidth="1"/>
    <col min="15639" max="15639" width="9.109375" style="2" customWidth="1"/>
    <col min="15640" max="15642" width="9.33203125" style="2" customWidth="1"/>
    <col min="15643" max="15644" width="9.109375" style="2" customWidth="1"/>
    <col min="15645" max="15647" width="11.21875" style="2" customWidth="1"/>
    <col min="15648" max="15872" width="9" style="2"/>
    <col min="15873" max="15873" width="8.109375" style="2" customWidth="1"/>
    <col min="15874" max="15889" width="5" style="2" customWidth="1"/>
    <col min="15890" max="15890" width="4.109375" style="2" customWidth="1"/>
    <col min="15891" max="15892" width="5" style="2" customWidth="1"/>
    <col min="15893" max="15893" width="2.6640625" style="2" customWidth="1"/>
    <col min="15894" max="15894" width="11.21875" style="2" customWidth="1"/>
    <col min="15895" max="15895" width="9.109375" style="2" customWidth="1"/>
    <col min="15896" max="15898" width="9.33203125" style="2" customWidth="1"/>
    <col min="15899" max="15900" width="9.109375" style="2" customWidth="1"/>
    <col min="15901" max="15903" width="11.21875" style="2" customWidth="1"/>
    <col min="15904" max="16128" width="9" style="2"/>
    <col min="16129" max="16129" width="8.109375" style="2" customWidth="1"/>
    <col min="16130" max="16145" width="5" style="2" customWidth="1"/>
    <col min="16146" max="16146" width="4.109375" style="2" customWidth="1"/>
    <col min="16147" max="16148" width="5" style="2" customWidth="1"/>
    <col min="16149" max="16149" width="2.6640625" style="2" customWidth="1"/>
    <col min="16150" max="16150" width="11.21875" style="2" customWidth="1"/>
    <col min="16151" max="16151" width="9.109375" style="2" customWidth="1"/>
    <col min="16152" max="16154" width="9.33203125" style="2" customWidth="1"/>
    <col min="16155" max="16156" width="9.109375" style="2" customWidth="1"/>
    <col min="16157" max="16159" width="11.21875" style="2" customWidth="1"/>
    <col min="16160" max="16384" width="9" style="2"/>
  </cols>
  <sheetData>
    <row r="1" spans="1:256" ht="26.25" customHeight="1">
      <c r="A1" s="32" t="s">
        <v>53</v>
      </c>
      <c r="B1" s="32" t="s">
        <v>58</v>
      </c>
      <c r="C1" s="32" t="s">
        <v>59</v>
      </c>
      <c r="D1" s="32" t="s">
        <v>60</v>
      </c>
      <c r="E1" s="33" t="s">
        <v>61</v>
      </c>
      <c r="F1" s="34" t="s">
        <v>62</v>
      </c>
      <c r="G1" s="32" t="s">
        <v>63</v>
      </c>
      <c r="H1" s="33" t="s">
        <v>54</v>
      </c>
      <c r="I1" s="33" t="s">
        <v>55</v>
      </c>
      <c r="J1" s="32" t="s">
        <v>64</v>
      </c>
      <c r="K1" s="33" t="s">
        <v>56</v>
      </c>
      <c r="L1" s="33" t="s">
        <v>57</v>
      </c>
      <c r="M1" s="32" t="s">
        <v>65</v>
      </c>
      <c r="N1" s="32" t="s">
        <v>66</v>
      </c>
      <c r="O1" s="32" t="s">
        <v>67</v>
      </c>
      <c r="P1" s="32" t="s">
        <v>68</v>
      </c>
      <c r="Q1" s="56" t="s">
        <v>72</v>
      </c>
      <c r="R1" s="56" t="s">
        <v>73</v>
      </c>
      <c r="S1" s="36" t="s">
        <v>70</v>
      </c>
      <c r="T1" s="57" t="s">
        <v>71</v>
      </c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" customFormat="1" ht="21.75" customHeight="1">
      <c r="A2" s="58" t="s">
        <v>26</v>
      </c>
      <c r="B2" s="38">
        <v>207</v>
      </c>
      <c r="C2" s="38">
        <v>3</v>
      </c>
      <c r="D2" s="38">
        <f t="shared" ref="D2:D27" si="0">SUM(B2:C2)</f>
        <v>210</v>
      </c>
      <c r="E2" s="38">
        <v>505</v>
      </c>
      <c r="F2" s="38">
        <v>49</v>
      </c>
      <c r="G2" s="38">
        <f t="shared" ref="G2:G27" si="1">SUM(E2:F2)</f>
        <v>554</v>
      </c>
      <c r="H2" s="38">
        <v>546</v>
      </c>
      <c r="I2" s="38">
        <v>8</v>
      </c>
      <c r="J2" s="38">
        <f t="shared" ref="J2:J27" si="2">H2+I2</f>
        <v>554</v>
      </c>
      <c r="K2" s="38">
        <v>65</v>
      </c>
      <c r="L2" s="38">
        <v>207</v>
      </c>
      <c r="M2" s="38">
        <f t="shared" ref="M2:M27" si="3">SUM(K2+L2)</f>
        <v>272</v>
      </c>
      <c r="N2" s="59">
        <v>2801</v>
      </c>
      <c r="O2" s="59">
        <v>1359</v>
      </c>
      <c r="P2" s="60">
        <f t="shared" ref="P2:P27" si="4">SUM(N2:O2)</f>
        <v>4160</v>
      </c>
      <c r="Q2" s="40">
        <v>20</v>
      </c>
      <c r="R2" s="61">
        <v>-18</v>
      </c>
      <c r="S2" s="38">
        <v>21</v>
      </c>
      <c r="T2" s="62">
        <f t="shared" ref="T2:T27" si="5">SUM(Q2+S2)</f>
        <v>41</v>
      </c>
    </row>
    <row r="3" spans="1:256" ht="21.75" customHeight="1">
      <c r="A3" s="63" t="s">
        <v>27</v>
      </c>
      <c r="B3" s="38">
        <v>39</v>
      </c>
      <c r="C3" s="38"/>
      <c r="D3" s="38">
        <f t="shared" si="0"/>
        <v>39</v>
      </c>
      <c r="E3" s="38">
        <v>83</v>
      </c>
      <c r="F3" s="38">
        <v>8</v>
      </c>
      <c r="G3" s="38">
        <f t="shared" si="1"/>
        <v>91</v>
      </c>
      <c r="H3" s="38">
        <v>89</v>
      </c>
      <c r="I3" s="39">
        <v>2</v>
      </c>
      <c r="J3" s="38">
        <f t="shared" si="2"/>
        <v>91</v>
      </c>
      <c r="K3" s="38">
        <v>6</v>
      </c>
      <c r="L3" s="38">
        <v>33</v>
      </c>
      <c r="M3" s="38">
        <f t="shared" si="3"/>
        <v>39</v>
      </c>
      <c r="N3" s="38">
        <v>355</v>
      </c>
      <c r="O3" s="38">
        <v>185</v>
      </c>
      <c r="P3" s="39">
        <f t="shared" si="4"/>
        <v>540</v>
      </c>
      <c r="Q3" s="40">
        <v>6</v>
      </c>
      <c r="R3" s="61">
        <v>-6</v>
      </c>
      <c r="S3" s="38">
        <v>1</v>
      </c>
      <c r="T3" s="62">
        <f t="shared" si="5"/>
        <v>7</v>
      </c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17" customFormat="1" ht="21.75" customHeight="1">
      <c r="A4" s="64" t="s">
        <v>28</v>
      </c>
      <c r="B4" s="39">
        <v>8</v>
      </c>
      <c r="C4" s="39"/>
      <c r="D4" s="39">
        <f t="shared" si="0"/>
        <v>8</v>
      </c>
      <c r="E4" s="39">
        <v>22</v>
      </c>
      <c r="F4" s="39">
        <v>1</v>
      </c>
      <c r="G4" s="39">
        <f t="shared" si="1"/>
        <v>23</v>
      </c>
      <c r="H4" s="39">
        <v>20</v>
      </c>
      <c r="I4" s="39"/>
      <c r="J4" s="38">
        <f t="shared" si="2"/>
        <v>20</v>
      </c>
      <c r="K4" s="39"/>
      <c r="L4" s="39">
        <v>3</v>
      </c>
      <c r="M4" s="38">
        <f t="shared" si="3"/>
        <v>3</v>
      </c>
      <c r="N4" s="39">
        <v>107</v>
      </c>
      <c r="O4" s="39">
        <v>38</v>
      </c>
      <c r="P4" s="39">
        <f t="shared" si="4"/>
        <v>145</v>
      </c>
      <c r="Q4" s="41">
        <v>4</v>
      </c>
      <c r="R4" s="65">
        <v>-4</v>
      </c>
      <c r="S4" s="39">
        <v>3</v>
      </c>
      <c r="T4" s="62">
        <f t="shared" si="5"/>
        <v>7</v>
      </c>
    </row>
    <row r="5" spans="1:256" s="4" customFormat="1" ht="21.75" customHeight="1">
      <c r="A5" s="63" t="s">
        <v>29</v>
      </c>
      <c r="B5" s="38">
        <v>85</v>
      </c>
      <c r="C5" s="38">
        <v>2</v>
      </c>
      <c r="D5" s="38">
        <f t="shared" si="0"/>
        <v>87</v>
      </c>
      <c r="E5" s="38">
        <v>195</v>
      </c>
      <c r="F5" s="38">
        <v>22</v>
      </c>
      <c r="G5" s="38">
        <f t="shared" si="1"/>
        <v>217</v>
      </c>
      <c r="H5" s="38">
        <v>216</v>
      </c>
      <c r="I5" s="38">
        <v>1</v>
      </c>
      <c r="J5" s="38">
        <f t="shared" si="2"/>
        <v>217</v>
      </c>
      <c r="K5" s="38"/>
      <c r="L5" s="38">
        <v>44</v>
      </c>
      <c r="M5" s="38">
        <f t="shared" si="3"/>
        <v>44</v>
      </c>
      <c r="N5" s="38">
        <v>849</v>
      </c>
      <c r="O5" s="38">
        <v>394</v>
      </c>
      <c r="P5" s="60">
        <f t="shared" si="4"/>
        <v>1243</v>
      </c>
      <c r="Q5" s="40">
        <v>11</v>
      </c>
      <c r="R5" s="61">
        <v>-2</v>
      </c>
      <c r="S5" s="38">
        <v>23</v>
      </c>
      <c r="T5" s="62">
        <f t="shared" si="5"/>
        <v>34</v>
      </c>
    </row>
    <row r="6" spans="1:256" ht="21.75" customHeight="1">
      <c r="A6" s="63" t="s">
        <v>30</v>
      </c>
      <c r="B6" s="38">
        <v>46</v>
      </c>
      <c r="C6" s="38"/>
      <c r="D6" s="38">
        <f t="shared" si="0"/>
        <v>46</v>
      </c>
      <c r="E6" s="38">
        <v>91</v>
      </c>
      <c r="F6" s="38">
        <v>15</v>
      </c>
      <c r="G6" s="38">
        <f t="shared" si="1"/>
        <v>106</v>
      </c>
      <c r="H6" s="38">
        <v>103</v>
      </c>
      <c r="I6" s="38"/>
      <c r="J6" s="38">
        <f t="shared" si="2"/>
        <v>103</v>
      </c>
      <c r="K6" s="38">
        <v>12</v>
      </c>
      <c r="L6" s="38">
        <v>37</v>
      </c>
      <c r="M6" s="38">
        <f t="shared" si="3"/>
        <v>49</v>
      </c>
      <c r="N6" s="38">
        <v>404</v>
      </c>
      <c r="O6" s="38">
        <v>286</v>
      </c>
      <c r="P6" s="39">
        <f t="shared" si="4"/>
        <v>690</v>
      </c>
      <c r="Q6" s="40">
        <v>4</v>
      </c>
      <c r="R6" s="61">
        <v>-4</v>
      </c>
      <c r="S6" s="38"/>
      <c r="T6" s="62">
        <f t="shared" si="5"/>
        <v>4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1.75" customHeight="1">
      <c r="A7" s="63" t="s">
        <v>31</v>
      </c>
      <c r="B7" s="38">
        <v>18</v>
      </c>
      <c r="C7" s="38"/>
      <c r="D7" s="38">
        <f t="shared" si="0"/>
        <v>18</v>
      </c>
      <c r="E7" s="38">
        <v>37</v>
      </c>
      <c r="F7" s="38">
        <v>4</v>
      </c>
      <c r="G7" s="38">
        <f t="shared" si="1"/>
        <v>41</v>
      </c>
      <c r="H7" s="38">
        <v>39</v>
      </c>
      <c r="I7" s="38">
        <v>2</v>
      </c>
      <c r="J7" s="38">
        <f t="shared" si="2"/>
        <v>41</v>
      </c>
      <c r="K7" s="38">
        <v>2</v>
      </c>
      <c r="L7" s="38">
        <v>14</v>
      </c>
      <c r="M7" s="38">
        <f t="shared" si="3"/>
        <v>16</v>
      </c>
      <c r="N7" s="38">
        <v>152</v>
      </c>
      <c r="O7" s="38">
        <v>62</v>
      </c>
      <c r="P7" s="39">
        <f t="shared" si="4"/>
        <v>214</v>
      </c>
      <c r="Q7" s="40">
        <v>3</v>
      </c>
      <c r="R7" s="61"/>
      <c r="S7" s="38"/>
      <c r="T7" s="62">
        <f t="shared" si="5"/>
        <v>3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1.75" customHeight="1">
      <c r="A8" s="63" t="s">
        <v>32</v>
      </c>
      <c r="B8" s="38">
        <v>28</v>
      </c>
      <c r="C8" s="38"/>
      <c r="D8" s="38">
        <f t="shared" si="0"/>
        <v>28</v>
      </c>
      <c r="E8" s="38">
        <v>76</v>
      </c>
      <c r="F8" s="38">
        <v>10</v>
      </c>
      <c r="G8" s="38">
        <f t="shared" si="1"/>
        <v>86</v>
      </c>
      <c r="H8" s="38">
        <v>84</v>
      </c>
      <c r="I8" s="38">
        <v>2</v>
      </c>
      <c r="J8" s="38">
        <f t="shared" si="2"/>
        <v>86</v>
      </c>
      <c r="K8" s="38">
        <v>2</v>
      </c>
      <c r="L8" s="38">
        <v>26</v>
      </c>
      <c r="M8" s="38">
        <f t="shared" si="3"/>
        <v>28</v>
      </c>
      <c r="N8" s="38">
        <v>291</v>
      </c>
      <c r="O8" s="38">
        <v>167</v>
      </c>
      <c r="P8" s="39">
        <f t="shared" si="4"/>
        <v>458</v>
      </c>
      <c r="Q8" s="40">
        <v>6</v>
      </c>
      <c r="R8" s="61">
        <v>-6</v>
      </c>
      <c r="S8" s="38">
        <v>9</v>
      </c>
      <c r="T8" s="62">
        <f t="shared" si="5"/>
        <v>15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21.75" customHeight="1">
      <c r="A9" s="63" t="s">
        <v>33</v>
      </c>
      <c r="B9" s="38">
        <v>53</v>
      </c>
      <c r="C9" s="38">
        <v>1</v>
      </c>
      <c r="D9" s="38">
        <f t="shared" si="0"/>
        <v>54</v>
      </c>
      <c r="E9" s="38">
        <v>114</v>
      </c>
      <c r="F9" s="38">
        <v>9</v>
      </c>
      <c r="G9" s="38">
        <f t="shared" si="1"/>
        <v>123</v>
      </c>
      <c r="H9" s="38">
        <v>123</v>
      </c>
      <c r="I9" s="38"/>
      <c r="J9" s="38">
        <f t="shared" si="2"/>
        <v>123</v>
      </c>
      <c r="K9" s="38">
        <v>7</v>
      </c>
      <c r="L9" s="38">
        <v>60</v>
      </c>
      <c r="M9" s="38">
        <f t="shared" si="3"/>
        <v>67</v>
      </c>
      <c r="N9" s="38">
        <v>513</v>
      </c>
      <c r="O9" s="38">
        <v>234</v>
      </c>
      <c r="P9" s="39">
        <f t="shared" si="4"/>
        <v>747</v>
      </c>
      <c r="Q9" s="40">
        <v>9</v>
      </c>
      <c r="R9" s="61">
        <v>-8</v>
      </c>
      <c r="S9" s="38">
        <v>7</v>
      </c>
      <c r="T9" s="62">
        <f t="shared" si="5"/>
        <v>16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1.75" customHeight="1">
      <c r="A10" s="63" t="s">
        <v>34</v>
      </c>
      <c r="B10" s="38">
        <v>50</v>
      </c>
      <c r="C10" s="38"/>
      <c r="D10" s="38">
        <f t="shared" si="0"/>
        <v>50</v>
      </c>
      <c r="E10" s="38">
        <v>127</v>
      </c>
      <c r="F10" s="38">
        <v>9</v>
      </c>
      <c r="G10" s="38">
        <f t="shared" si="1"/>
        <v>136</v>
      </c>
      <c r="H10" s="38">
        <v>134</v>
      </c>
      <c r="I10" s="38">
        <v>2</v>
      </c>
      <c r="J10" s="38">
        <f t="shared" si="2"/>
        <v>136</v>
      </c>
      <c r="K10" s="38">
        <v>4</v>
      </c>
      <c r="L10" s="38">
        <v>39</v>
      </c>
      <c r="M10" s="38">
        <f t="shared" si="3"/>
        <v>43</v>
      </c>
      <c r="N10" s="38">
        <v>553</v>
      </c>
      <c r="O10" s="38">
        <v>245</v>
      </c>
      <c r="P10" s="39">
        <f t="shared" si="4"/>
        <v>798</v>
      </c>
      <c r="Q10" s="40">
        <v>4</v>
      </c>
      <c r="R10" s="61">
        <v>-2</v>
      </c>
      <c r="S10" s="38">
        <v>1</v>
      </c>
      <c r="T10" s="62">
        <f t="shared" si="5"/>
        <v>5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1.75" customHeight="1">
      <c r="A11" s="63" t="s">
        <v>35</v>
      </c>
      <c r="B11" s="38">
        <v>16</v>
      </c>
      <c r="C11" s="38"/>
      <c r="D11" s="38">
        <f t="shared" si="0"/>
        <v>16</v>
      </c>
      <c r="E11" s="38">
        <v>46</v>
      </c>
      <c r="F11" s="38">
        <v>3</v>
      </c>
      <c r="G11" s="38">
        <f t="shared" si="1"/>
        <v>49</v>
      </c>
      <c r="H11" s="38">
        <v>48</v>
      </c>
      <c r="I11" s="38">
        <v>1</v>
      </c>
      <c r="J11" s="38">
        <f t="shared" si="2"/>
        <v>49</v>
      </c>
      <c r="K11" s="38">
        <v>8</v>
      </c>
      <c r="L11" s="38">
        <v>28</v>
      </c>
      <c r="M11" s="38">
        <f t="shared" si="3"/>
        <v>36</v>
      </c>
      <c r="N11" s="38">
        <v>178</v>
      </c>
      <c r="O11" s="38">
        <v>72</v>
      </c>
      <c r="P11" s="39">
        <f t="shared" si="4"/>
        <v>250</v>
      </c>
      <c r="Q11" s="40">
        <v>5</v>
      </c>
      <c r="R11" s="61">
        <v>-4</v>
      </c>
      <c r="S11" s="38">
        <v>1</v>
      </c>
      <c r="T11" s="62">
        <f t="shared" si="5"/>
        <v>6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1.75" customHeight="1">
      <c r="A12" s="63" t="s">
        <v>36</v>
      </c>
      <c r="B12" s="38">
        <v>10</v>
      </c>
      <c r="C12" s="38"/>
      <c r="D12" s="38">
        <f t="shared" si="0"/>
        <v>10</v>
      </c>
      <c r="E12" s="38">
        <v>20</v>
      </c>
      <c r="F12" s="38">
        <v>3</v>
      </c>
      <c r="G12" s="38">
        <f t="shared" si="1"/>
        <v>23</v>
      </c>
      <c r="H12" s="38">
        <v>23</v>
      </c>
      <c r="I12" s="38"/>
      <c r="J12" s="38">
        <f t="shared" si="2"/>
        <v>23</v>
      </c>
      <c r="K12" s="38">
        <v>2</v>
      </c>
      <c r="L12" s="38">
        <v>7</v>
      </c>
      <c r="M12" s="38">
        <f t="shared" si="3"/>
        <v>9</v>
      </c>
      <c r="N12" s="38">
        <v>101</v>
      </c>
      <c r="O12" s="38">
        <v>77</v>
      </c>
      <c r="P12" s="39">
        <f t="shared" si="4"/>
        <v>178</v>
      </c>
      <c r="Q12" s="40">
        <v>1</v>
      </c>
      <c r="R12" s="61"/>
      <c r="S12" s="38">
        <v>2</v>
      </c>
      <c r="T12" s="62">
        <f t="shared" si="5"/>
        <v>3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1.75" customHeight="1">
      <c r="A13" s="63" t="s">
        <v>37</v>
      </c>
      <c r="B13" s="38">
        <v>18</v>
      </c>
      <c r="C13" s="38"/>
      <c r="D13" s="38">
        <f t="shared" si="0"/>
        <v>18</v>
      </c>
      <c r="E13" s="38">
        <v>43</v>
      </c>
      <c r="F13" s="38">
        <v>3</v>
      </c>
      <c r="G13" s="38">
        <f t="shared" si="1"/>
        <v>46</v>
      </c>
      <c r="H13" s="38">
        <v>46</v>
      </c>
      <c r="I13" s="38"/>
      <c r="J13" s="38">
        <f t="shared" si="2"/>
        <v>46</v>
      </c>
      <c r="K13" s="38">
        <v>1</v>
      </c>
      <c r="L13" s="38">
        <v>17</v>
      </c>
      <c r="M13" s="38">
        <f t="shared" si="3"/>
        <v>18</v>
      </c>
      <c r="N13" s="38">
        <v>184</v>
      </c>
      <c r="O13" s="38">
        <v>85</v>
      </c>
      <c r="P13" s="39">
        <f t="shared" si="4"/>
        <v>269</v>
      </c>
      <c r="Q13" s="40">
        <v>2</v>
      </c>
      <c r="R13" s="61">
        <v>-1</v>
      </c>
      <c r="S13" s="38"/>
      <c r="T13" s="62">
        <f t="shared" si="5"/>
        <v>2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1.75" customHeight="1">
      <c r="A14" s="63" t="s">
        <v>38</v>
      </c>
      <c r="B14" s="38">
        <v>10</v>
      </c>
      <c r="C14" s="38">
        <v>1</v>
      </c>
      <c r="D14" s="38">
        <f t="shared" si="0"/>
        <v>11</v>
      </c>
      <c r="E14" s="38">
        <v>19</v>
      </c>
      <c r="F14" s="38">
        <v>2</v>
      </c>
      <c r="G14" s="38">
        <f t="shared" si="1"/>
        <v>21</v>
      </c>
      <c r="H14" s="38">
        <v>21</v>
      </c>
      <c r="I14" s="38"/>
      <c r="J14" s="38">
        <f t="shared" si="2"/>
        <v>21</v>
      </c>
      <c r="K14" s="38">
        <v>2</v>
      </c>
      <c r="L14" s="38">
        <v>5</v>
      </c>
      <c r="M14" s="38">
        <f t="shared" si="3"/>
        <v>7</v>
      </c>
      <c r="N14" s="38">
        <v>85</v>
      </c>
      <c r="O14" s="38">
        <v>29</v>
      </c>
      <c r="P14" s="39">
        <f t="shared" si="4"/>
        <v>114</v>
      </c>
      <c r="Q14" s="40">
        <v>1</v>
      </c>
      <c r="R14" s="61">
        <v>-1</v>
      </c>
      <c r="S14" s="38">
        <v>1</v>
      </c>
      <c r="T14" s="62">
        <f t="shared" si="5"/>
        <v>2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17" customFormat="1" ht="21.75" customHeight="1">
      <c r="A15" s="64" t="s">
        <v>39</v>
      </c>
      <c r="B15" s="39">
        <v>18</v>
      </c>
      <c r="C15" s="39"/>
      <c r="D15" s="39">
        <f t="shared" si="0"/>
        <v>18</v>
      </c>
      <c r="E15" s="39">
        <v>45</v>
      </c>
      <c r="F15" s="39">
        <v>2</v>
      </c>
      <c r="G15" s="39">
        <f t="shared" si="1"/>
        <v>47</v>
      </c>
      <c r="H15" s="39">
        <v>47</v>
      </c>
      <c r="I15" s="39"/>
      <c r="J15" s="38">
        <f t="shared" si="2"/>
        <v>47</v>
      </c>
      <c r="K15" s="39">
        <v>6</v>
      </c>
      <c r="L15" s="39">
        <v>28</v>
      </c>
      <c r="M15" s="38">
        <f t="shared" si="3"/>
        <v>34</v>
      </c>
      <c r="N15" s="39">
        <v>223</v>
      </c>
      <c r="O15" s="39">
        <v>121</v>
      </c>
      <c r="P15" s="39">
        <f t="shared" si="4"/>
        <v>344</v>
      </c>
      <c r="Q15" s="41">
        <v>16</v>
      </c>
      <c r="R15" s="65">
        <v>-14</v>
      </c>
      <c r="S15" s="39">
        <v>3</v>
      </c>
      <c r="T15" s="62">
        <f t="shared" si="5"/>
        <v>19</v>
      </c>
    </row>
    <row r="16" spans="1:256" s="4" customFormat="1" ht="21.75" customHeight="1">
      <c r="A16" s="63" t="s">
        <v>40</v>
      </c>
      <c r="B16" s="38">
        <v>15</v>
      </c>
      <c r="C16" s="38"/>
      <c r="D16" s="38">
        <f t="shared" si="0"/>
        <v>15</v>
      </c>
      <c r="E16" s="38">
        <v>47</v>
      </c>
      <c r="F16" s="38">
        <v>8</v>
      </c>
      <c r="G16" s="38">
        <f t="shared" si="1"/>
        <v>55</v>
      </c>
      <c r="H16" s="38">
        <v>53</v>
      </c>
      <c r="I16" s="38">
        <v>2</v>
      </c>
      <c r="J16" s="38">
        <f t="shared" si="2"/>
        <v>55</v>
      </c>
      <c r="K16" s="38">
        <v>12</v>
      </c>
      <c r="L16" s="38">
        <v>12</v>
      </c>
      <c r="M16" s="38">
        <f t="shared" si="3"/>
        <v>24</v>
      </c>
      <c r="N16" s="38">
        <v>190</v>
      </c>
      <c r="O16" s="38">
        <v>111</v>
      </c>
      <c r="P16" s="39">
        <f t="shared" si="4"/>
        <v>301</v>
      </c>
      <c r="Q16" s="40">
        <v>5</v>
      </c>
      <c r="R16" s="61">
        <v>-4</v>
      </c>
      <c r="S16" s="38">
        <v>2</v>
      </c>
      <c r="T16" s="62">
        <f t="shared" si="5"/>
        <v>7</v>
      </c>
    </row>
    <row r="17" spans="1:20" s="4" customFormat="1" ht="21.75" customHeight="1">
      <c r="A17" s="63" t="s">
        <v>41</v>
      </c>
      <c r="B17" s="38">
        <v>8</v>
      </c>
      <c r="C17" s="38"/>
      <c r="D17" s="38">
        <f t="shared" si="0"/>
        <v>8</v>
      </c>
      <c r="E17" s="38">
        <v>24</v>
      </c>
      <c r="F17" s="38"/>
      <c r="G17" s="38">
        <f t="shared" si="1"/>
        <v>24</v>
      </c>
      <c r="H17" s="38">
        <v>24</v>
      </c>
      <c r="I17" s="38"/>
      <c r="J17" s="38">
        <f t="shared" si="2"/>
        <v>24</v>
      </c>
      <c r="K17" s="38">
        <v>9</v>
      </c>
      <c r="L17" s="38">
        <v>9</v>
      </c>
      <c r="M17" s="38">
        <f t="shared" si="3"/>
        <v>18</v>
      </c>
      <c r="N17" s="38">
        <v>77</v>
      </c>
      <c r="O17" s="38">
        <v>45</v>
      </c>
      <c r="P17" s="39">
        <f t="shared" si="4"/>
        <v>122</v>
      </c>
      <c r="Q17" s="40">
        <v>2</v>
      </c>
      <c r="R17" s="61"/>
      <c r="S17" s="38">
        <v>1</v>
      </c>
      <c r="T17" s="62">
        <f t="shared" si="5"/>
        <v>3</v>
      </c>
    </row>
    <row r="18" spans="1:20" s="4" customFormat="1" ht="21.75" customHeight="1">
      <c r="A18" s="63" t="s">
        <v>42</v>
      </c>
      <c r="B18" s="38">
        <v>19</v>
      </c>
      <c r="C18" s="38"/>
      <c r="D18" s="38">
        <f t="shared" si="0"/>
        <v>19</v>
      </c>
      <c r="E18" s="38">
        <v>53</v>
      </c>
      <c r="F18" s="38">
        <v>9</v>
      </c>
      <c r="G18" s="38">
        <f t="shared" si="1"/>
        <v>62</v>
      </c>
      <c r="H18" s="38">
        <v>61</v>
      </c>
      <c r="I18" s="38">
        <v>1</v>
      </c>
      <c r="J18" s="38">
        <f t="shared" si="2"/>
        <v>62</v>
      </c>
      <c r="K18" s="38">
        <v>7</v>
      </c>
      <c r="L18" s="38">
        <v>22</v>
      </c>
      <c r="M18" s="38">
        <f t="shared" si="3"/>
        <v>29</v>
      </c>
      <c r="N18" s="38">
        <v>183</v>
      </c>
      <c r="O18" s="38">
        <v>107</v>
      </c>
      <c r="P18" s="39">
        <f t="shared" si="4"/>
        <v>290</v>
      </c>
      <c r="Q18" s="40">
        <v>1</v>
      </c>
      <c r="R18" s="61">
        <v>-1</v>
      </c>
      <c r="S18" s="38">
        <v>4</v>
      </c>
      <c r="T18" s="62">
        <f t="shared" si="5"/>
        <v>5</v>
      </c>
    </row>
    <row r="19" spans="1:20" s="4" customFormat="1" ht="21.75" customHeight="1">
      <c r="A19" s="63" t="s">
        <v>43</v>
      </c>
      <c r="B19" s="38">
        <v>13</v>
      </c>
      <c r="C19" s="38"/>
      <c r="D19" s="38">
        <f t="shared" si="0"/>
        <v>13</v>
      </c>
      <c r="E19" s="38">
        <v>31</v>
      </c>
      <c r="F19" s="38">
        <v>2</v>
      </c>
      <c r="G19" s="38">
        <f t="shared" si="1"/>
        <v>33</v>
      </c>
      <c r="H19" s="38">
        <v>33</v>
      </c>
      <c r="I19" s="38"/>
      <c r="J19" s="38">
        <f t="shared" si="2"/>
        <v>33</v>
      </c>
      <c r="K19" s="38"/>
      <c r="L19" s="38">
        <v>10</v>
      </c>
      <c r="M19" s="38">
        <f t="shared" si="3"/>
        <v>10</v>
      </c>
      <c r="N19" s="38">
        <v>84</v>
      </c>
      <c r="O19" s="38">
        <v>68</v>
      </c>
      <c r="P19" s="39">
        <f t="shared" si="4"/>
        <v>152</v>
      </c>
      <c r="Q19" s="40">
        <v>2</v>
      </c>
      <c r="R19" s="61">
        <v>-1</v>
      </c>
      <c r="S19" s="38"/>
      <c r="T19" s="62">
        <f t="shared" si="5"/>
        <v>2</v>
      </c>
    </row>
    <row r="20" spans="1:20" s="4" customFormat="1" ht="21.75" customHeight="1">
      <c r="A20" s="63" t="s">
        <v>44</v>
      </c>
      <c r="B20" s="38">
        <v>22</v>
      </c>
      <c r="C20" s="38"/>
      <c r="D20" s="38">
        <f t="shared" si="0"/>
        <v>22</v>
      </c>
      <c r="E20" s="38">
        <v>48</v>
      </c>
      <c r="F20" s="38">
        <v>3</v>
      </c>
      <c r="G20" s="38">
        <f t="shared" si="1"/>
        <v>51</v>
      </c>
      <c r="H20" s="38">
        <v>49</v>
      </c>
      <c r="I20" s="38">
        <v>2</v>
      </c>
      <c r="J20" s="38">
        <f t="shared" si="2"/>
        <v>51</v>
      </c>
      <c r="K20" s="38">
        <v>2</v>
      </c>
      <c r="L20" s="38">
        <v>22</v>
      </c>
      <c r="M20" s="38">
        <f t="shared" si="3"/>
        <v>24</v>
      </c>
      <c r="N20" s="38">
        <v>224</v>
      </c>
      <c r="O20" s="38">
        <v>91</v>
      </c>
      <c r="P20" s="39">
        <f t="shared" si="4"/>
        <v>315</v>
      </c>
      <c r="Q20" s="40"/>
      <c r="R20" s="61"/>
      <c r="S20" s="38">
        <v>4</v>
      </c>
      <c r="T20" s="62">
        <f t="shared" si="5"/>
        <v>4</v>
      </c>
    </row>
    <row r="21" spans="1:20" s="4" customFormat="1" ht="21.75" customHeight="1">
      <c r="A21" s="63" t="s">
        <v>45</v>
      </c>
      <c r="B21" s="38">
        <v>11</v>
      </c>
      <c r="C21" s="38"/>
      <c r="D21" s="38">
        <f t="shared" si="0"/>
        <v>11</v>
      </c>
      <c r="E21" s="38">
        <v>24</v>
      </c>
      <c r="F21" s="38">
        <v>6</v>
      </c>
      <c r="G21" s="38">
        <f t="shared" si="1"/>
        <v>30</v>
      </c>
      <c r="H21" s="38">
        <v>30</v>
      </c>
      <c r="I21" s="38"/>
      <c r="J21" s="38">
        <f t="shared" si="2"/>
        <v>30</v>
      </c>
      <c r="K21" s="38">
        <v>1</v>
      </c>
      <c r="L21" s="38">
        <v>6</v>
      </c>
      <c r="M21" s="38">
        <f t="shared" si="3"/>
        <v>7</v>
      </c>
      <c r="N21" s="38">
        <v>106</v>
      </c>
      <c r="O21" s="38">
        <v>53</v>
      </c>
      <c r="P21" s="39">
        <f t="shared" si="4"/>
        <v>159</v>
      </c>
      <c r="Q21" s="40">
        <v>4</v>
      </c>
      <c r="R21" s="61">
        <v>-2</v>
      </c>
      <c r="S21" s="38"/>
      <c r="T21" s="62">
        <f t="shared" si="5"/>
        <v>4</v>
      </c>
    </row>
    <row r="22" spans="1:20" s="4" customFormat="1" ht="21.75" customHeight="1">
      <c r="A22" s="63" t="s">
        <v>46</v>
      </c>
      <c r="B22" s="38">
        <v>5</v>
      </c>
      <c r="C22" s="38">
        <v>1</v>
      </c>
      <c r="D22" s="38">
        <f t="shared" si="0"/>
        <v>6</v>
      </c>
      <c r="E22" s="38">
        <v>8</v>
      </c>
      <c r="F22" s="38">
        <v>2</v>
      </c>
      <c r="G22" s="38">
        <f t="shared" si="1"/>
        <v>10</v>
      </c>
      <c r="H22" s="38">
        <v>9</v>
      </c>
      <c r="I22" s="38">
        <v>1</v>
      </c>
      <c r="J22" s="38">
        <f t="shared" si="2"/>
        <v>10</v>
      </c>
      <c r="K22" s="38">
        <v>2</v>
      </c>
      <c r="L22" s="38">
        <v>4</v>
      </c>
      <c r="M22" s="38">
        <f t="shared" si="3"/>
        <v>6</v>
      </c>
      <c r="N22" s="38">
        <v>37</v>
      </c>
      <c r="O22" s="38">
        <v>33</v>
      </c>
      <c r="P22" s="39">
        <f t="shared" si="4"/>
        <v>70</v>
      </c>
      <c r="Q22" s="40">
        <v>3</v>
      </c>
      <c r="R22" s="61"/>
      <c r="S22" s="38">
        <v>1</v>
      </c>
      <c r="T22" s="62">
        <f t="shared" si="5"/>
        <v>4</v>
      </c>
    </row>
    <row r="23" spans="1:20" s="4" customFormat="1" ht="21.75" customHeight="1">
      <c r="A23" s="63" t="s">
        <v>47</v>
      </c>
      <c r="B23" s="38">
        <v>11</v>
      </c>
      <c r="C23" s="38"/>
      <c r="D23" s="38">
        <f t="shared" si="0"/>
        <v>11</v>
      </c>
      <c r="E23" s="38">
        <v>21</v>
      </c>
      <c r="F23" s="38">
        <v>1</v>
      </c>
      <c r="G23" s="38">
        <f t="shared" si="1"/>
        <v>22</v>
      </c>
      <c r="H23" s="38">
        <v>21</v>
      </c>
      <c r="I23" s="38">
        <v>21</v>
      </c>
      <c r="J23" s="38">
        <f t="shared" si="2"/>
        <v>42</v>
      </c>
      <c r="K23" s="38">
        <v>3</v>
      </c>
      <c r="L23" s="38">
        <v>3</v>
      </c>
      <c r="M23" s="38">
        <f t="shared" si="3"/>
        <v>6</v>
      </c>
      <c r="N23" s="38">
        <v>61</v>
      </c>
      <c r="O23" s="38">
        <v>37</v>
      </c>
      <c r="P23" s="39">
        <f t="shared" si="4"/>
        <v>98</v>
      </c>
      <c r="Q23" s="40">
        <v>1</v>
      </c>
      <c r="R23" s="61"/>
      <c r="S23" s="38">
        <v>2</v>
      </c>
      <c r="T23" s="62">
        <f t="shared" si="5"/>
        <v>3</v>
      </c>
    </row>
    <row r="24" spans="1:20" s="4" customFormat="1" ht="21.75" customHeight="1">
      <c r="A24" s="63" t="s">
        <v>48</v>
      </c>
      <c r="B24" s="38">
        <v>5</v>
      </c>
      <c r="C24" s="38"/>
      <c r="D24" s="38">
        <f t="shared" si="0"/>
        <v>5</v>
      </c>
      <c r="E24" s="38">
        <v>14</v>
      </c>
      <c r="F24" s="38"/>
      <c r="G24" s="38">
        <f t="shared" si="1"/>
        <v>14</v>
      </c>
      <c r="H24" s="38">
        <v>14</v>
      </c>
      <c r="I24" s="38"/>
      <c r="J24" s="38">
        <f t="shared" si="2"/>
        <v>14</v>
      </c>
      <c r="K24" s="38">
        <v>2</v>
      </c>
      <c r="L24" s="38">
        <v>4</v>
      </c>
      <c r="M24" s="38">
        <f t="shared" si="3"/>
        <v>6</v>
      </c>
      <c r="N24" s="38">
        <v>31</v>
      </c>
      <c r="O24" s="38">
        <v>33</v>
      </c>
      <c r="P24" s="39">
        <f t="shared" si="4"/>
        <v>64</v>
      </c>
      <c r="Q24" s="40">
        <v>2</v>
      </c>
      <c r="R24" s="61">
        <v>-1</v>
      </c>
      <c r="S24" s="38">
        <v>1</v>
      </c>
      <c r="T24" s="62">
        <f t="shared" si="5"/>
        <v>3</v>
      </c>
    </row>
    <row r="25" spans="1:20" s="4" customFormat="1" ht="21.75" customHeight="1">
      <c r="A25" s="63" t="s">
        <v>49</v>
      </c>
      <c r="B25" s="38">
        <v>2</v>
      </c>
      <c r="C25" s="38"/>
      <c r="D25" s="38">
        <f t="shared" si="0"/>
        <v>2</v>
      </c>
      <c r="E25" s="38">
        <v>2</v>
      </c>
      <c r="F25" s="38">
        <v>2</v>
      </c>
      <c r="G25" s="38">
        <f t="shared" si="1"/>
        <v>4</v>
      </c>
      <c r="H25" s="38">
        <v>4</v>
      </c>
      <c r="I25" s="38"/>
      <c r="J25" s="38">
        <f t="shared" si="2"/>
        <v>4</v>
      </c>
      <c r="K25" s="38"/>
      <c r="L25" s="38">
        <v>3</v>
      </c>
      <c r="M25" s="38">
        <f t="shared" si="3"/>
        <v>3</v>
      </c>
      <c r="N25" s="38">
        <v>20</v>
      </c>
      <c r="O25" s="38">
        <v>7</v>
      </c>
      <c r="P25" s="39">
        <f t="shared" si="4"/>
        <v>27</v>
      </c>
      <c r="Q25" s="40">
        <v>1</v>
      </c>
      <c r="R25" s="61"/>
      <c r="S25" s="38"/>
      <c r="T25" s="62">
        <f t="shared" si="5"/>
        <v>1</v>
      </c>
    </row>
    <row r="26" spans="1:20" s="4" customFormat="1" ht="21.75" customHeight="1">
      <c r="A26" s="63" t="s">
        <v>50</v>
      </c>
      <c r="B26" s="38">
        <v>6</v>
      </c>
      <c r="C26" s="38">
        <v>1</v>
      </c>
      <c r="D26" s="38">
        <f t="shared" si="0"/>
        <v>7</v>
      </c>
      <c r="E26" s="38">
        <v>15</v>
      </c>
      <c r="F26" s="38">
        <v>1</v>
      </c>
      <c r="G26" s="38">
        <f t="shared" si="1"/>
        <v>16</v>
      </c>
      <c r="H26" s="38">
        <v>16</v>
      </c>
      <c r="I26" s="38"/>
      <c r="J26" s="38">
        <f t="shared" si="2"/>
        <v>16</v>
      </c>
      <c r="K26" s="38">
        <v>1</v>
      </c>
      <c r="L26" s="38">
        <v>6</v>
      </c>
      <c r="M26" s="38">
        <f t="shared" si="3"/>
        <v>7</v>
      </c>
      <c r="N26" s="38">
        <v>36</v>
      </c>
      <c r="O26" s="38">
        <v>14</v>
      </c>
      <c r="P26" s="39">
        <f t="shared" si="4"/>
        <v>50</v>
      </c>
      <c r="Q26" s="40">
        <v>1</v>
      </c>
      <c r="R26" s="61"/>
      <c r="S26" s="38"/>
      <c r="T26" s="62">
        <f t="shared" si="5"/>
        <v>1</v>
      </c>
    </row>
    <row r="27" spans="1:20" ht="21.75" customHeight="1">
      <c r="A27" s="63" t="s">
        <v>51</v>
      </c>
      <c r="B27" s="38">
        <v>8</v>
      </c>
      <c r="C27" s="38"/>
      <c r="D27" s="38">
        <f t="shared" si="0"/>
        <v>8</v>
      </c>
      <c r="E27" s="38">
        <v>20</v>
      </c>
      <c r="F27" s="38">
        <v>4</v>
      </c>
      <c r="G27" s="38">
        <f t="shared" si="1"/>
        <v>24</v>
      </c>
      <c r="H27" s="38">
        <v>24</v>
      </c>
      <c r="I27" s="39"/>
      <c r="J27" s="38">
        <f t="shared" si="2"/>
        <v>24</v>
      </c>
      <c r="K27" s="38"/>
      <c r="L27" s="38">
        <v>4</v>
      </c>
      <c r="M27" s="38">
        <f t="shared" si="3"/>
        <v>4</v>
      </c>
      <c r="N27" s="38">
        <v>50</v>
      </c>
      <c r="O27" s="38">
        <v>36</v>
      </c>
      <c r="P27" s="39">
        <f t="shared" si="4"/>
        <v>86</v>
      </c>
      <c r="Q27" s="40">
        <v>1</v>
      </c>
      <c r="R27" s="61"/>
      <c r="S27" s="38"/>
      <c r="T27" s="62">
        <f t="shared" si="5"/>
        <v>1</v>
      </c>
    </row>
    <row r="28" spans="1:20" ht="38.25" customHeight="1">
      <c r="A28" s="66" t="s">
        <v>81</v>
      </c>
      <c r="B28" s="43">
        <f t="shared" ref="B28:Q28" si="6">SUM(B2:B27)</f>
        <v>731</v>
      </c>
      <c r="C28" s="43">
        <f t="shared" si="6"/>
        <v>9</v>
      </c>
      <c r="D28" s="43">
        <f t="shared" si="6"/>
        <v>740</v>
      </c>
      <c r="E28" s="43">
        <f t="shared" si="6"/>
        <v>1730</v>
      </c>
      <c r="F28" s="43">
        <f t="shared" si="6"/>
        <v>178</v>
      </c>
      <c r="G28" s="43">
        <f t="shared" si="6"/>
        <v>1908</v>
      </c>
      <c r="H28" s="43">
        <f t="shared" si="6"/>
        <v>1877</v>
      </c>
      <c r="I28" s="43">
        <f t="shared" si="6"/>
        <v>45</v>
      </c>
      <c r="J28" s="43">
        <f t="shared" si="6"/>
        <v>1922</v>
      </c>
      <c r="K28" s="43">
        <f t="shared" si="6"/>
        <v>156</v>
      </c>
      <c r="L28" s="43">
        <f t="shared" si="6"/>
        <v>653</v>
      </c>
      <c r="M28" s="43">
        <f t="shared" si="6"/>
        <v>809</v>
      </c>
      <c r="N28" s="43">
        <f t="shared" si="6"/>
        <v>7895</v>
      </c>
      <c r="O28" s="43">
        <f t="shared" si="6"/>
        <v>3989</v>
      </c>
      <c r="P28" s="43">
        <f t="shared" si="6"/>
        <v>11884</v>
      </c>
      <c r="Q28" s="44">
        <f t="shared" si="6"/>
        <v>115</v>
      </c>
      <c r="R28" s="67">
        <v>-79</v>
      </c>
      <c r="S28" s="43">
        <f>SUM(S2:S27)</f>
        <v>87</v>
      </c>
      <c r="T28" s="68">
        <f>SUM(T2:T27)</f>
        <v>202</v>
      </c>
    </row>
    <row r="29" spans="1:20" ht="21.75" customHeight="1">
      <c r="A29" s="66" t="s">
        <v>52</v>
      </c>
      <c r="B29" s="43">
        <v>759</v>
      </c>
      <c r="C29" s="43">
        <v>20</v>
      </c>
      <c r="D29" s="43">
        <f>B29+C29</f>
        <v>779</v>
      </c>
      <c r="E29" s="43"/>
      <c r="F29" s="43"/>
      <c r="G29" s="43"/>
      <c r="H29" s="43"/>
      <c r="I29" s="43"/>
      <c r="J29" s="43"/>
      <c r="K29" s="43"/>
      <c r="L29" s="43"/>
      <c r="M29" s="43"/>
      <c r="N29" s="43">
        <v>8752</v>
      </c>
      <c r="O29" s="43">
        <v>4514</v>
      </c>
      <c r="P29" s="43">
        <f>N29+O29</f>
        <v>13266</v>
      </c>
      <c r="Q29" s="69">
        <v>167</v>
      </c>
      <c r="R29" s="69"/>
      <c r="S29" s="45">
        <v>100</v>
      </c>
      <c r="T29" s="68">
        <f>SUM(Q29:S29)</f>
        <v>267</v>
      </c>
    </row>
    <row r="30" spans="1:20" ht="21.75" customHeight="1" thickBot="1">
      <c r="A30" s="70" t="s">
        <v>83</v>
      </c>
      <c r="B30" s="71">
        <f>B28-B29</f>
        <v>-28</v>
      </c>
      <c r="C30" s="71">
        <f>C28-C29</f>
        <v>-11</v>
      </c>
      <c r="D30" s="71">
        <f>D28-D29</f>
        <v>-39</v>
      </c>
      <c r="E30" s="71"/>
      <c r="F30" s="71"/>
      <c r="G30" s="71"/>
      <c r="H30" s="71"/>
      <c r="I30" s="71"/>
      <c r="J30" s="71"/>
      <c r="K30" s="71"/>
      <c r="L30" s="71"/>
      <c r="M30" s="71"/>
      <c r="N30" s="71">
        <f>N28-N29</f>
        <v>-857</v>
      </c>
      <c r="O30" s="71">
        <f>O28-O29</f>
        <v>-525</v>
      </c>
      <c r="P30" s="71">
        <f>P28-P29</f>
        <v>-1382</v>
      </c>
      <c r="Q30" s="72">
        <f>Q28-Q29</f>
        <v>-52</v>
      </c>
      <c r="R30" s="72"/>
      <c r="S30" s="71">
        <f>S28-S29</f>
        <v>-13</v>
      </c>
      <c r="T30" s="73">
        <f>T28-T29</f>
        <v>-65</v>
      </c>
    </row>
  </sheetData>
  <sheetProtection selectLockedCells="1" selectUnlockedCells="1"/>
  <mergeCells count="2">
    <mergeCell ref="Q30:R30"/>
    <mergeCell ref="Q29:R29"/>
  </mergeCells>
  <phoneticPr fontId="1"/>
  <printOptions verticalCentered="1"/>
  <pageMargins left="0.51180555555555551" right="0.19652777777777777" top="0.2361111111111111" bottom="0.43333333333333335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0387-28D7-4ADA-9CF3-A781F8C3D21B}">
  <sheetPr codeName="Sheet8">
    <tabColor theme="0" tint="-4.9989318521683403E-2"/>
  </sheetPr>
  <dimension ref="A1:IV30"/>
  <sheetViews>
    <sheetView tabSelected="1" zoomScaleNormal="100" workbookViewId="0">
      <selection activeCell="E5" sqref="E5"/>
    </sheetView>
  </sheetViews>
  <sheetFormatPr defaultColWidth="9" defaultRowHeight="13.2"/>
  <cols>
    <col min="1" max="1" width="8.6640625" style="2" customWidth="1"/>
    <col min="2" max="4" width="11.33203125" style="2" customWidth="1"/>
    <col min="5" max="7" width="13.33203125" style="2" customWidth="1"/>
    <col min="8" max="9" width="8.33203125" style="2" customWidth="1"/>
    <col min="10" max="10" width="11.33203125" style="2" customWidth="1"/>
    <col min="11" max="12" width="5.6640625" style="2" customWidth="1"/>
    <col min="13" max="13" width="21" style="2" customWidth="1"/>
    <col min="14" max="16" width="13.33203125" style="2" customWidth="1"/>
    <col min="17" max="19" width="18.33203125" style="2" customWidth="1"/>
    <col min="20" max="20" width="2.6640625" style="2" customWidth="1"/>
    <col min="21" max="21" width="11.21875" style="2" customWidth="1"/>
    <col min="22" max="22" width="9.109375" style="2" customWidth="1"/>
    <col min="23" max="25" width="9.33203125" style="2" customWidth="1"/>
    <col min="26" max="27" width="9.109375" style="2" customWidth="1"/>
    <col min="28" max="30" width="11.21875" style="2" customWidth="1"/>
    <col min="31" max="256" width="9" style="2"/>
    <col min="257" max="257" width="8.6640625" style="2" customWidth="1"/>
    <col min="258" max="269" width="5.6640625" style="2" customWidth="1"/>
    <col min="270" max="270" width="7.6640625" style="2" customWidth="1"/>
    <col min="271" max="271" width="6.6640625" style="2" customWidth="1"/>
    <col min="272" max="272" width="6.21875" style="2" customWidth="1"/>
    <col min="273" max="275" width="4.77734375" style="2" customWidth="1"/>
    <col min="276" max="276" width="2.6640625" style="2" customWidth="1"/>
    <col min="277" max="277" width="11.21875" style="2" customWidth="1"/>
    <col min="278" max="278" width="9.109375" style="2" customWidth="1"/>
    <col min="279" max="281" width="9.33203125" style="2" customWidth="1"/>
    <col min="282" max="283" width="9.109375" style="2" customWidth="1"/>
    <col min="284" max="286" width="11.21875" style="2" customWidth="1"/>
    <col min="287" max="512" width="9" style="2"/>
    <col min="513" max="513" width="8.6640625" style="2" customWidth="1"/>
    <col min="514" max="525" width="5.6640625" style="2" customWidth="1"/>
    <col min="526" max="526" width="7.6640625" style="2" customWidth="1"/>
    <col min="527" max="527" width="6.6640625" style="2" customWidth="1"/>
    <col min="528" max="528" width="6.21875" style="2" customWidth="1"/>
    <col min="529" max="531" width="4.77734375" style="2" customWidth="1"/>
    <col min="532" max="532" width="2.6640625" style="2" customWidth="1"/>
    <col min="533" max="533" width="11.21875" style="2" customWidth="1"/>
    <col min="534" max="534" width="9.109375" style="2" customWidth="1"/>
    <col min="535" max="537" width="9.33203125" style="2" customWidth="1"/>
    <col min="538" max="539" width="9.109375" style="2" customWidth="1"/>
    <col min="540" max="542" width="11.21875" style="2" customWidth="1"/>
    <col min="543" max="768" width="9" style="2"/>
    <col min="769" max="769" width="8.6640625" style="2" customWidth="1"/>
    <col min="770" max="781" width="5.6640625" style="2" customWidth="1"/>
    <col min="782" max="782" width="7.6640625" style="2" customWidth="1"/>
    <col min="783" max="783" width="6.6640625" style="2" customWidth="1"/>
    <col min="784" max="784" width="6.21875" style="2" customWidth="1"/>
    <col min="785" max="787" width="4.77734375" style="2" customWidth="1"/>
    <col min="788" max="788" width="2.6640625" style="2" customWidth="1"/>
    <col min="789" max="789" width="11.21875" style="2" customWidth="1"/>
    <col min="790" max="790" width="9.109375" style="2" customWidth="1"/>
    <col min="791" max="793" width="9.33203125" style="2" customWidth="1"/>
    <col min="794" max="795" width="9.109375" style="2" customWidth="1"/>
    <col min="796" max="798" width="11.21875" style="2" customWidth="1"/>
    <col min="799" max="1024" width="9" style="2"/>
    <col min="1025" max="1025" width="8.6640625" style="2" customWidth="1"/>
    <col min="1026" max="1037" width="5.6640625" style="2" customWidth="1"/>
    <col min="1038" max="1038" width="7.6640625" style="2" customWidth="1"/>
    <col min="1039" max="1039" width="6.6640625" style="2" customWidth="1"/>
    <col min="1040" max="1040" width="6.21875" style="2" customWidth="1"/>
    <col min="1041" max="1043" width="4.77734375" style="2" customWidth="1"/>
    <col min="1044" max="1044" width="2.6640625" style="2" customWidth="1"/>
    <col min="1045" max="1045" width="11.21875" style="2" customWidth="1"/>
    <col min="1046" max="1046" width="9.109375" style="2" customWidth="1"/>
    <col min="1047" max="1049" width="9.33203125" style="2" customWidth="1"/>
    <col min="1050" max="1051" width="9.109375" style="2" customWidth="1"/>
    <col min="1052" max="1054" width="11.21875" style="2" customWidth="1"/>
    <col min="1055" max="1280" width="9" style="2"/>
    <col min="1281" max="1281" width="8.6640625" style="2" customWidth="1"/>
    <col min="1282" max="1293" width="5.6640625" style="2" customWidth="1"/>
    <col min="1294" max="1294" width="7.6640625" style="2" customWidth="1"/>
    <col min="1295" max="1295" width="6.6640625" style="2" customWidth="1"/>
    <col min="1296" max="1296" width="6.21875" style="2" customWidth="1"/>
    <col min="1297" max="1299" width="4.77734375" style="2" customWidth="1"/>
    <col min="1300" max="1300" width="2.6640625" style="2" customWidth="1"/>
    <col min="1301" max="1301" width="11.21875" style="2" customWidth="1"/>
    <col min="1302" max="1302" width="9.109375" style="2" customWidth="1"/>
    <col min="1303" max="1305" width="9.33203125" style="2" customWidth="1"/>
    <col min="1306" max="1307" width="9.109375" style="2" customWidth="1"/>
    <col min="1308" max="1310" width="11.21875" style="2" customWidth="1"/>
    <col min="1311" max="1536" width="9" style="2"/>
    <col min="1537" max="1537" width="8.6640625" style="2" customWidth="1"/>
    <col min="1538" max="1549" width="5.6640625" style="2" customWidth="1"/>
    <col min="1550" max="1550" width="7.6640625" style="2" customWidth="1"/>
    <col min="1551" max="1551" width="6.6640625" style="2" customWidth="1"/>
    <col min="1552" max="1552" width="6.21875" style="2" customWidth="1"/>
    <col min="1553" max="1555" width="4.77734375" style="2" customWidth="1"/>
    <col min="1556" max="1556" width="2.6640625" style="2" customWidth="1"/>
    <col min="1557" max="1557" width="11.21875" style="2" customWidth="1"/>
    <col min="1558" max="1558" width="9.109375" style="2" customWidth="1"/>
    <col min="1559" max="1561" width="9.33203125" style="2" customWidth="1"/>
    <col min="1562" max="1563" width="9.109375" style="2" customWidth="1"/>
    <col min="1564" max="1566" width="11.21875" style="2" customWidth="1"/>
    <col min="1567" max="1792" width="9" style="2"/>
    <col min="1793" max="1793" width="8.6640625" style="2" customWidth="1"/>
    <col min="1794" max="1805" width="5.6640625" style="2" customWidth="1"/>
    <col min="1806" max="1806" width="7.6640625" style="2" customWidth="1"/>
    <col min="1807" max="1807" width="6.6640625" style="2" customWidth="1"/>
    <col min="1808" max="1808" width="6.21875" style="2" customWidth="1"/>
    <col min="1809" max="1811" width="4.77734375" style="2" customWidth="1"/>
    <col min="1812" max="1812" width="2.6640625" style="2" customWidth="1"/>
    <col min="1813" max="1813" width="11.21875" style="2" customWidth="1"/>
    <col min="1814" max="1814" width="9.109375" style="2" customWidth="1"/>
    <col min="1815" max="1817" width="9.33203125" style="2" customWidth="1"/>
    <col min="1818" max="1819" width="9.109375" style="2" customWidth="1"/>
    <col min="1820" max="1822" width="11.21875" style="2" customWidth="1"/>
    <col min="1823" max="2048" width="9" style="2"/>
    <col min="2049" max="2049" width="8.6640625" style="2" customWidth="1"/>
    <col min="2050" max="2061" width="5.6640625" style="2" customWidth="1"/>
    <col min="2062" max="2062" width="7.6640625" style="2" customWidth="1"/>
    <col min="2063" max="2063" width="6.6640625" style="2" customWidth="1"/>
    <col min="2064" max="2064" width="6.21875" style="2" customWidth="1"/>
    <col min="2065" max="2067" width="4.77734375" style="2" customWidth="1"/>
    <col min="2068" max="2068" width="2.6640625" style="2" customWidth="1"/>
    <col min="2069" max="2069" width="11.21875" style="2" customWidth="1"/>
    <col min="2070" max="2070" width="9.109375" style="2" customWidth="1"/>
    <col min="2071" max="2073" width="9.33203125" style="2" customWidth="1"/>
    <col min="2074" max="2075" width="9.109375" style="2" customWidth="1"/>
    <col min="2076" max="2078" width="11.21875" style="2" customWidth="1"/>
    <col min="2079" max="2304" width="9" style="2"/>
    <col min="2305" max="2305" width="8.6640625" style="2" customWidth="1"/>
    <col min="2306" max="2317" width="5.6640625" style="2" customWidth="1"/>
    <col min="2318" max="2318" width="7.6640625" style="2" customWidth="1"/>
    <col min="2319" max="2319" width="6.6640625" style="2" customWidth="1"/>
    <col min="2320" max="2320" width="6.21875" style="2" customWidth="1"/>
    <col min="2321" max="2323" width="4.77734375" style="2" customWidth="1"/>
    <col min="2324" max="2324" width="2.6640625" style="2" customWidth="1"/>
    <col min="2325" max="2325" width="11.21875" style="2" customWidth="1"/>
    <col min="2326" max="2326" width="9.109375" style="2" customWidth="1"/>
    <col min="2327" max="2329" width="9.33203125" style="2" customWidth="1"/>
    <col min="2330" max="2331" width="9.109375" style="2" customWidth="1"/>
    <col min="2332" max="2334" width="11.21875" style="2" customWidth="1"/>
    <col min="2335" max="2560" width="9" style="2"/>
    <col min="2561" max="2561" width="8.6640625" style="2" customWidth="1"/>
    <col min="2562" max="2573" width="5.6640625" style="2" customWidth="1"/>
    <col min="2574" max="2574" width="7.6640625" style="2" customWidth="1"/>
    <col min="2575" max="2575" width="6.6640625" style="2" customWidth="1"/>
    <col min="2576" max="2576" width="6.21875" style="2" customWidth="1"/>
    <col min="2577" max="2579" width="4.77734375" style="2" customWidth="1"/>
    <col min="2580" max="2580" width="2.6640625" style="2" customWidth="1"/>
    <col min="2581" max="2581" width="11.21875" style="2" customWidth="1"/>
    <col min="2582" max="2582" width="9.109375" style="2" customWidth="1"/>
    <col min="2583" max="2585" width="9.33203125" style="2" customWidth="1"/>
    <col min="2586" max="2587" width="9.109375" style="2" customWidth="1"/>
    <col min="2588" max="2590" width="11.21875" style="2" customWidth="1"/>
    <col min="2591" max="2816" width="9" style="2"/>
    <col min="2817" max="2817" width="8.6640625" style="2" customWidth="1"/>
    <col min="2818" max="2829" width="5.6640625" style="2" customWidth="1"/>
    <col min="2830" max="2830" width="7.6640625" style="2" customWidth="1"/>
    <col min="2831" max="2831" width="6.6640625" style="2" customWidth="1"/>
    <col min="2832" max="2832" width="6.21875" style="2" customWidth="1"/>
    <col min="2833" max="2835" width="4.77734375" style="2" customWidth="1"/>
    <col min="2836" max="2836" width="2.6640625" style="2" customWidth="1"/>
    <col min="2837" max="2837" width="11.21875" style="2" customWidth="1"/>
    <col min="2838" max="2838" width="9.109375" style="2" customWidth="1"/>
    <col min="2839" max="2841" width="9.33203125" style="2" customWidth="1"/>
    <col min="2842" max="2843" width="9.109375" style="2" customWidth="1"/>
    <col min="2844" max="2846" width="11.21875" style="2" customWidth="1"/>
    <col min="2847" max="3072" width="9" style="2"/>
    <col min="3073" max="3073" width="8.6640625" style="2" customWidth="1"/>
    <col min="3074" max="3085" width="5.6640625" style="2" customWidth="1"/>
    <col min="3086" max="3086" width="7.6640625" style="2" customWidth="1"/>
    <col min="3087" max="3087" width="6.6640625" style="2" customWidth="1"/>
    <col min="3088" max="3088" width="6.21875" style="2" customWidth="1"/>
    <col min="3089" max="3091" width="4.77734375" style="2" customWidth="1"/>
    <col min="3092" max="3092" width="2.6640625" style="2" customWidth="1"/>
    <col min="3093" max="3093" width="11.21875" style="2" customWidth="1"/>
    <col min="3094" max="3094" width="9.109375" style="2" customWidth="1"/>
    <col min="3095" max="3097" width="9.33203125" style="2" customWidth="1"/>
    <col min="3098" max="3099" width="9.109375" style="2" customWidth="1"/>
    <col min="3100" max="3102" width="11.21875" style="2" customWidth="1"/>
    <col min="3103" max="3328" width="9" style="2"/>
    <col min="3329" max="3329" width="8.6640625" style="2" customWidth="1"/>
    <col min="3330" max="3341" width="5.6640625" style="2" customWidth="1"/>
    <col min="3342" max="3342" width="7.6640625" style="2" customWidth="1"/>
    <col min="3343" max="3343" width="6.6640625" style="2" customWidth="1"/>
    <col min="3344" max="3344" width="6.21875" style="2" customWidth="1"/>
    <col min="3345" max="3347" width="4.77734375" style="2" customWidth="1"/>
    <col min="3348" max="3348" width="2.6640625" style="2" customWidth="1"/>
    <col min="3349" max="3349" width="11.21875" style="2" customWidth="1"/>
    <col min="3350" max="3350" width="9.109375" style="2" customWidth="1"/>
    <col min="3351" max="3353" width="9.33203125" style="2" customWidth="1"/>
    <col min="3354" max="3355" width="9.109375" style="2" customWidth="1"/>
    <col min="3356" max="3358" width="11.21875" style="2" customWidth="1"/>
    <col min="3359" max="3584" width="9" style="2"/>
    <col min="3585" max="3585" width="8.6640625" style="2" customWidth="1"/>
    <col min="3586" max="3597" width="5.6640625" style="2" customWidth="1"/>
    <col min="3598" max="3598" width="7.6640625" style="2" customWidth="1"/>
    <col min="3599" max="3599" width="6.6640625" style="2" customWidth="1"/>
    <col min="3600" max="3600" width="6.21875" style="2" customWidth="1"/>
    <col min="3601" max="3603" width="4.77734375" style="2" customWidth="1"/>
    <col min="3604" max="3604" width="2.6640625" style="2" customWidth="1"/>
    <col min="3605" max="3605" width="11.21875" style="2" customWidth="1"/>
    <col min="3606" max="3606" width="9.109375" style="2" customWidth="1"/>
    <col min="3607" max="3609" width="9.33203125" style="2" customWidth="1"/>
    <col min="3610" max="3611" width="9.109375" style="2" customWidth="1"/>
    <col min="3612" max="3614" width="11.21875" style="2" customWidth="1"/>
    <col min="3615" max="3840" width="9" style="2"/>
    <col min="3841" max="3841" width="8.6640625" style="2" customWidth="1"/>
    <col min="3842" max="3853" width="5.6640625" style="2" customWidth="1"/>
    <col min="3854" max="3854" width="7.6640625" style="2" customWidth="1"/>
    <col min="3855" max="3855" width="6.6640625" style="2" customWidth="1"/>
    <col min="3856" max="3856" width="6.21875" style="2" customWidth="1"/>
    <col min="3857" max="3859" width="4.77734375" style="2" customWidth="1"/>
    <col min="3860" max="3860" width="2.6640625" style="2" customWidth="1"/>
    <col min="3861" max="3861" width="11.21875" style="2" customWidth="1"/>
    <col min="3862" max="3862" width="9.109375" style="2" customWidth="1"/>
    <col min="3863" max="3865" width="9.33203125" style="2" customWidth="1"/>
    <col min="3866" max="3867" width="9.109375" style="2" customWidth="1"/>
    <col min="3868" max="3870" width="11.21875" style="2" customWidth="1"/>
    <col min="3871" max="4096" width="9" style="2"/>
    <col min="4097" max="4097" width="8.6640625" style="2" customWidth="1"/>
    <col min="4098" max="4109" width="5.6640625" style="2" customWidth="1"/>
    <col min="4110" max="4110" width="7.6640625" style="2" customWidth="1"/>
    <col min="4111" max="4111" width="6.6640625" style="2" customWidth="1"/>
    <col min="4112" max="4112" width="6.21875" style="2" customWidth="1"/>
    <col min="4113" max="4115" width="4.77734375" style="2" customWidth="1"/>
    <col min="4116" max="4116" width="2.6640625" style="2" customWidth="1"/>
    <col min="4117" max="4117" width="11.21875" style="2" customWidth="1"/>
    <col min="4118" max="4118" width="9.109375" style="2" customWidth="1"/>
    <col min="4119" max="4121" width="9.33203125" style="2" customWidth="1"/>
    <col min="4122" max="4123" width="9.109375" style="2" customWidth="1"/>
    <col min="4124" max="4126" width="11.21875" style="2" customWidth="1"/>
    <col min="4127" max="4352" width="9" style="2"/>
    <col min="4353" max="4353" width="8.6640625" style="2" customWidth="1"/>
    <col min="4354" max="4365" width="5.6640625" style="2" customWidth="1"/>
    <col min="4366" max="4366" width="7.6640625" style="2" customWidth="1"/>
    <col min="4367" max="4367" width="6.6640625" style="2" customWidth="1"/>
    <col min="4368" max="4368" width="6.21875" style="2" customWidth="1"/>
    <col min="4369" max="4371" width="4.77734375" style="2" customWidth="1"/>
    <col min="4372" max="4372" width="2.6640625" style="2" customWidth="1"/>
    <col min="4373" max="4373" width="11.21875" style="2" customWidth="1"/>
    <col min="4374" max="4374" width="9.109375" style="2" customWidth="1"/>
    <col min="4375" max="4377" width="9.33203125" style="2" customWidth="1"/>
    <col min="4378" max="4379" width="9.109375" style="2" customWidth="1"/>
    <col min="4380" max="4382" width="11.21875" style="2" customWidth="1"/>
    <col min="4383" max="4608" width="9" style="2"/>
    <col min="4609" max="4609" width="8.6640625" style="2" customWidth="1"/>
    <col min="4610" max="4621" width="5.6640625" style="2" customWidth="1"/>
    <col min="4622" max="4622" width="7.6640625" style="2" customWidth="1"/>
    <col min="4623" max="4623" width="6.6640625" style="2" customWidth="1"/>
    <col min="4624" max="4624" width="6.21875" style="2" customWidth="1"/>
    <col min="4625" max="4627" width="4.77734375" style="2" customWidth="1"/>
    <col min="4628" max="4628" width="2.6640625" style="2" customWidth="1"/>
    <col min="4629" max="4629" width="11.21875" style="2" customWidth="1"/>
    <col min="4630" max="4630" width="9.109375" style="2" customWidth="1"/>
    <col min="4631" max="4633" width="9.33203125" style="2" customWidth="1"/>
    <col min="4634" max="4635" width="9.109375" style="2" customWidth="1"/>
    <col min="4636" max="4638" width="11.21875" style="2" customWidth="1"/>
    <col min="4639" max="4864" width="9" style="2"/>
    <col min="4865" max="4865" width="8.6640625" style="2" customWidth="1"/>
    <col min="4866" max="4877" width="5.6640625" style="2" customWidth="1"/>
    <col min="4878" max="4878" width="7.6640625" style="2" customWidth="1"/>
    <col min="4879" max="4879" width="6.6640625" style="2" customWidth="1"/>
    <col min="4880" max="4880" width="6.21875" style="2" customWidth="1"/>
    <col min="4881" max="4883" width="4.77734375" style="2" customWidth="1"/>
    <col min="4884" max="4884" width="2.6640625" style="2" customWidth="1"/>
    <col min="4885" max="4885" width="11.21875" style="2" customWidth="1"/>
    <col min="4886" max="4886" width="9.109375" style="2" customWidth="1"/>
    <col min="4887" max="4889" width="9.33203125" style="2" customWidth="1"/>
    <col min="4890" max="4891" width="9.109375" style="2" customWidth="1"/>
    <col min="4892" max="4894" width="11.21875" style="2" customWidth="1"/>
    <col min="4895" max="5120" width="9" style="2"/>
    <col min="5121" max="5121" width="8.6640625" style="2" customWidth="1"/>
    <col min="5122" max="5133" width="5.6640625" style="2" customWidth="1"/>
    <col min="5134" max="5134" width="7.6640625" style="2" customWidth="1"/>
    <col min="5135" max="5135" width="6.6640625" style="2" customWidth="1"/>
    <col min="5136" max="5136" width="6.21875" style="2" customWidth="1"/>
    <col min="5137" max="5139" width="4.77734375" style="2" customWidth="1"/>
    <col min="5140" max="5140" width="2.6640625" style="2" customWidth="1"/>
    <col min="5141" max="5141" width="11.21875" style="2" customWidth="1"/>
    <col min="5142" max="5142" width="9.109375" style="2" customWidth="1"/>
    <col min="5143" max="5145" width="9.33203125" style="2" customWidth="1"/>
    <col min="5146" max="5147" width="9.109375" style="2" customWidth="1"/>
    <col min="5148" max="5150" width="11.21875" style="2" customWidth="1"/>
    <col min="5151" max="5376" width="9" style="2"/>
    <col min="5377" max="5377" width="8.6640625" style="2" customWidth="1"/>
    <col min="5378" max="5389" width="5.6640625" style="2" customWidth="1"/>
    <col min="5390" max="5390" width="7.6640625" style="2" customWidth="1"/>
    <col min="5391" max="5391" width="6.6640625" style="2" customWidth="1"/>
    <col min="5392" max="5392" width="6.21875" style="2" customWidth="1"/>
    <col min="5393" max="5395" width="4.77734375" style="2" customWidth="1"/>
    <col min="5396" max="5396" width="2.6640625" style="2" customWidth="1"/>
    <col min="5397" max="5397" width="11.21875" style="2" customWidth="1"/>
    <col min="5398" max="5398" width="9.109375" style="2" customWidth="1"/>
    <col min="5399" max="5401" width="9.33203125" style="2" customWidth="1"/>
    <col min="5402" max="5403" width="9.109375" style="2" customWidth="1"/>
    <col min="5404" max="5406" width="11.21875" style="2" customWidth="1"/>
    <col min="5407" max="5632" width="9" style="2"/>
    <col min="5633" max="5633" width="8.6640625" style="2" customWidth="1"/>
    <col min="5634" max="5645" width="5.6640625" style="2" customWidth="1"/>
    <col min="5646" max="5646" width="7.6640625" style="2" customWidth="1"/>
    <col min="5647" max="5647" width="6.6640625" style="2" customWidth="1"/>
    <col min="5648" max="5648" width="6.21875" style="2" customWidth="1"/>
    <col min="5649" max="5651" width="4.77734375" style="2" customWidth="1"/>
    <col min="5652" max="5652" width="2.6640625" style="2" customWidth="1"/>
    <col min="5653" max="5653" width="11.21875" style="2" customWidth="1"/>
    <col min="5654" max="5654" width="9.109375" style="2" customWidth="1"/>
    <col min="5655" max="5657" width="9.33203125" style="2" customWidth="1"/>
    <col min="5658" max="5659" width="9.109375" style="2" customWidth="1"/>
    <col min="5660" max="5662" width="11.21875" style="2" customWidth="1"/>
    <col min="5663" max="5888" width="9" style="2"/>
    <col min="5889" max="5889" width="8.6640625" style="2" customWidth="1"/>
    <col min="5890" max="5901" width="5.6640625" style="2" customWidth="1"/>
    <col min="5902" max="5902" width="7.6640625" style="2" customWidth="1"/>
    <col min="5903" max="5903" width="6.6640625" style="2" customWidth="1"/>
    <col min="5904" max="5904" width="6.21875" style="2" customWidth="1"/>
    <col min="5905" max="5907" width="4.77734375" style="2" customWidth="1"/>
    <col min="5908" max="5908" width="2.6640625" style="2" customWidth="1"/>
    <col min="5909" max="5909" width="11.21875" style="2" customWidth="1"/>
    <col min="5910" max="5910" width="9.109375" style="2" customWidth="1"/>
    <col min="5911" max="5913" width="9.33203125" style="2" customWidth="1"/>
    <col min="5914" max="5915" width="9.109375" style="2" customWidth="1"/>
    <col min="5916" max="5918" width="11.21875" style="2" customWidth="1"/>
    <col min="5919" max="6144" width="9" style="2"/>
    <col min="6145" max="6145" width="8.6640625" style="2" customWidth="1"/>
    <col min="6146" max="6157" width="5.6640625" style="2" customWidth="1"/>
    <col min="6158" max="6158" width="7.6640625" style="2" customWidth="1"/>
    <col min="6159" max="6159" width="6.6640625" style="2" customWidth="1"/>
    <col min="6160" max="6160" width="6.21875" style="2" customWidth="1"/>
    <col min="6161" max="6163" width="4.77734375" style="2" customWidth="1"/>
    <col min="6164" max="6164" width="2.6640625" style="2" customWidth="1"/>
    <col min="6165" max="6165" width="11.21875" style="2" customWidth="1"/>
    <col min="6166" max="6166" width="9.109375" style="2" customWidth="1"/>
    <col min="6167" max="6169" width="9.33203125" style="2" customWidth="1"/>
    <col min="6170" max="6171" width="9.109375" style="2" customWidth="1"/>
    <col min="6172" max="6174" width="11.21875" style="2" customWidth="1"/>
    <col min="6175" max="6400" width="9" style="2"/>
    <col min="6401" max="6401" width="8.6640625" style="2" customWidth="1"/>
    <col min="6402" max="6413" width="5.6640625" style="2" customWidth="1"/>
    <col min="6414" max="6414" width="7.6640625" style="2" customWidth="1"/>
    <col min="6415" max="6415" width="6.6640625" style="2" customWidth="1"/>
    <col min="6416" max="6416" width="6.21875" style="2" customWidth="1"/>
    <col min="6417" max="6419" width="4.77734375" style="2" customWidth="1"/>
    <col min="6420" max="6420" width="2.6640625" style="2" customWidth="1"/>
    <col min="6421" max="6421" width="11.21875" style="2" customWidth="1"/>
    <col min="6422" max="6422" width="9.109375" style="2" customWidth="1"/>
    <col min="6423" max="6425" width="9.33203125" style="2" customWidth="1"/>
    <col min="6426" max="6427" width="9.109375" style="2" customWidth="1"/>
    <col min="6428" max="6430" width="11.21875" style="2" customWidth="1"/>
    <col min="6431" max="6656" width="9" style="2"/>
    <col min="6657" max="6657" width="8.6640625" style="2" customWidth="1"/>
    <col min="6658" max="6669" width="5.6640625" style="2" customWidth="1"/>
    <col min="6670" max="6670" width="7.6640625" style="2" customWidth="1"/>
    <col min="6671" max="6671" width="6.6640625" style="2" customWidth="1"/>
    <col min="6672" max="6672" width="6.21875" style="2" customWidth="1"/>
    <col min="6673" max="6675" width="4.77734375" style="2" customWidth="1"/>
    <col min="6676" max="6676" width="2.6640625" style="2" customWidth="1"/>
    <col min="6677" max="6677" width="11.21875" style="2" customWidth="1"/>
    <col min="6678" max="6678" width="9.109375" style="2" customWidth="1"/>
    <col min="6679" max="6681" width="9.33203125" style="2" customWidth="1"/>
    <col min="6682" max="6683" width="9.109375" style="2" customWidth="1"/>
    <col min="6684" max="6686" width="11.21875" style="2" customWidth="1"/>
    <col min="6687" max="6912" width="9" style="2"/>
    <col min="6913" max="6913" width="8.6640625" style="2" customWidth="1"/>
    <col min="6914" max="6925" width="5.6640625" style="2" customWidth="1"/>
    <col min="6926" max="6926" width="7.6640625" style="2" customWidth="1"/>
    <col min="6927" max="6927" width="6.6640625" style="2" customWidth="1"/>
    <col min="6928" max="6928" width="6.21875" style="2" customWidth="1"/>
    <col min="6929" max="6931" width="4.77734375" style="2" customWidth="1"/>
    <col min="6932" max="6932" width="2.6640625" style="2" customWidth="1"/>
    <col min="6933" max="6933" width="11.21875" style="2" customWidth="1"/>
    <col min="6934" max="6934" width="9.109375" style="2" customWidth="1"/>
    <col min="6935" max="6937" width="9.33203125" style="2" customWidth="1"/>
    <col min="6938" max="6939" width="9.109375" style="2" customWidth="1"/>
    <col min="6940" max="6942" width="11.21875" style="2" customWidth="1"/>
    <col min="6943" max="7168" width="9" style="2"/>
    <col min="7169" max="7169" width="8.6640625" style="2" customWidth="1"/>
    <col min="7170" max="7181" width="5.6640625" style="2" customWidth="1"/>
    <col min="7182" max="7182" width="7.6640625" style="2" customWidth="1"/>
    <col min="7183" max="7183" width="6.6640625" style="2" customWidth="1"/>
    <col min="7184" max="7184" width="6.21875" style="2" customWidth="1"/>
    <col min="7185" max="7187" width="4.77734375" style="2" customWidth="1"/>
    <col min="7188" max="7188" width="2.6640625" style="2" customWidth="1"/>
    <col min="7189" max="7189" width="11.21875" style="2" customWidth="1"/>
    <col min="7190" max="7190" width="9.109375" style="2" customWidth="1"/>
    <col min="7191" max="7193" width="9.33203125" style="2" customWidth="1"/>
    <col min="7194" max="7195" width="9.109375" style="2" customWidth="1"/>
    <col min="7196" max="7198" width="11.21875" style="2" customWidth="1"/>
    <col min="7199" max="7424" width="9" style="2"/>
    <col min="7425" max="7425" width="8.6640625" style="2" customWidth="1"/>
    <col min="7426" max="7437" width="5.6640625" style="2" customWidth="1"/>
    <col min="7438" max="7438" width="7.6640625" style="2" customWidth="1"/>
    <col min="7439" max="7439" width="6.6640625" style="2" customWidth="1"/>
    <col min="7440" max="7440" width="6.21875" style="2" customWidth="1"/>
    <col min="7441" max="7443" width="4.77734375" style="2" customWidth="1"/>
    <col min="7444" max="7444" width="2.6640625" style="2" customWidth="1"/>
    <col min="7445" max="7445" width="11.21875" style="2" customWidth="1"/>
    <col min="7446" max="7446" width="9.109375" style="2" customWidth="1"/>
    <col min="7447" max="7449" width="9.33203125" style="2" customWidth="1"/>
    <col min="7450" max="7451" width="9.109375" style="2" customWidth="1"/>
    <col min="7452" max="7454" width="11.21875" style="2" customWidth="1"/>
    <col min="7455" max="7680" width="9" style="2"/>
    <col min="7681" max="7681" width="8.6640625" style="2" customWidth="1"/>
    <col min="7682" max="7693" width="5.6640625" style="2" customWidth="1"/>
    <col min="7694" max="7694" width="7.6640625" style="2" customWidth="1"/>
    <col min="7695" max="7695" width="6.6640625" style="2" customWidth="1"/>
    <col min="7696" max="7696" width="6.21875" style="2" customWidth="1"/>
    <col min="7697" max="7699" width="4.77734375" style="2" customWidth="1"/>
    <col min="7700" max="7700" width="2.6640625" style="2" customWidth="1"/>
    <col min="7701" max="7701" width="11.21875" style="2" customWidth="1"/>
    <col min="7702" max="7702" width="9.109375" style="2" customWidth="1"/>
    <col min="7703" max="7705" width="9.33203125" style="2" customWidth="1"/>
    <col min="7706" max="7707" width="9.109375" style="2" customWidth="1"/>
    <col min="7708" max="7710" width="11.21875" style="2" customWidth="1"/>
    <col min="7711" max="7936" width="9" style="2"/>
    <col min="7937" max="7937" width="8.6640625" style="2" customWidth="1"/>
    <col min="7938" max="7949" width="5.6640625" style="2" customWidth="1"/>
    <col min="7950" max="7950" width="7.6640625" style="2" customWidth="1"/>
    <col min="7951" max="7951" width="6.6640625" style="2" customWidth="1"/>
    <col min="7952" max="7952" width="6.21875" style="2" customWidth="1"/>
    <col min="7953" max="7955" width="4.77734375" style="2" customWidth="1"/>
    <col min="7956" max="7956" width="2.6640625" style="2" customWidth="1"/>
    <col min="7957" max="7957" width="11.21875" style="2" customWidth="1"/>
    <col min="7958" max="7958" width="9.109375" style="2" customWidth="1"/>
    <col min="7959" max="7961" width="9.33203125" style="2" customWidth="1"/>
    <col min="7962" max="7963" width="9.109375" style="2" customWidth="1"/>
    <col min="7964" max="7966" width="11.21875" style="2" customWidth="1"/>
    <col min="7967" max="8192" width="9" style="2"/>
    <col min="8193" max="8193" width="8.6640625" style="2" customWidth="1"/>
    <col min="8194" max="8205" width="5.6640625" style="2" customWidth="1"/>
    <col min="8206" max="8206" width="7.6640625" style="2" customWidth="1"/>
    <col min="8207" max="8207" width="6.6640625" style="2" customWidth="1"/>
    <col min="8208" max="8208" width="6.21875" style="2" customWidth="1"/>
    <col min="8209" max="8211" width="4.77734375" style="2" customWidth="1"/>
    <col min="8212" max="8212" width="2.6640625" style="2" customWidth="1"/>
    <col min="8213" max="8213" width="11.21875" style="2" customWidth="1"/>
    <col min="8214" max="8214" width="9.109375" style="2" customWidth="1"/>
    <col min="8215" max="8217" width="9.33203125" style="2" customWidth="1"/>
    <col min="8218" max="8219" width="9.109375" style="2" customWidth="1"/>
    <col min="8220" max="8222" width="11.21875" style="2" customWidth="1"/>
    <col min="8223" max="8448" width="9" style="2"/>
    <col min="8449" max="8449" width="8.6640625" style="2" customWidth="1"/>
    <col min="8450" max="8461" width="5.6640625" style="2" customWidth="1"/>
    <col min="8462" max="8462" width="7.6640625" style="2" customWidth="1"/>
    <col min="8463" max="8463" width="6.6640625" style="2" customWidth="1"/>
    <col min="8464" max="8464" width="6.21875" style="2" customWidth="1"/>
    <col min="8465" max="8467" width="4.77734375" style="2" customWidth="1"/>
    <col min="8468" max="8468" width="2.6640625" style="2" customWidth="1"/>
    <col min="8469" max="8469" width="11.21875" style="2" customWidth="1"/>
    <col min="8470" max="8470" width="9.109375" style="2" customWidth="1"/>
    <col min="8471" max="8473" width="9.33203125" style="2" customWidth="1"/>
    <col min="8474" max="8475" width="9.109375" style="2" customWidth="1"/>
    <col min="8476" max="8478" width="11.21875" style="2" customWidth="1"/>
    <col min="8479" max="8704" width="9" style="2"/>
    <col min="8705" max="8705" width="8.6640625" style="2" customWidth="1"/>
    <col min="8706" max="8717" width="5.6640625" style="2" customWidth="1"/>
    <col min="8718" max="8718" width="7.6640625" style="2" customWidth="1"/>
    <col min="8719" max="8719" width="6.6640625" style="2" customWidth="1"/>
    <col min="8720" max="8720" width="6.21875" style="2" customWidth="1"/>
    <col min="8721" max="8723" width="4.77734375" style="2" customWidth="1"/>
    <col min="8724" max="8724" width="2.6640625" style="2" customWidth="1"/>
    <col min="8725" max="8725" width="11.21875" style="2" customWidth="1"/>
    <col min="8726" max="8726" width="9.109375" style="2" customWidth="1"/>
    <col min="8727" max="8729" width="9.33203125" style="2" customWidth="1"/>
    <col min="8730" max="8731" width="9.109375" style="2" customWidth="1"/>
    <col min="8732" max="8734" width="11.21875" style="2" customWidth="1"/>
    <col min="8735" max="8960" width="9" style="2"/>
    <col min="8961" max="8961" width="8.6640625" style="2" customWidth="1"/>
    <col min="8962" max="8973" width="5.6640625" style="2" customWidth="1"/>
    <col min="8974" max="8974" width="7.6640625" style="2" customWidth="1"/>
    <col min="8975" max="8975" width="6.6640625" style="2" customWidth="1"/>
    <col min="8976" max="8976" width="6.21875" style="2" customWidth="1"/>
    <col min="8977" max="8979" width="4.77734375" style="2" customWidth="1"/>
    <col min="8980" max="8980" width="2.6640625" style="2" customWidth="1"/>
    <col min="8981" max="8981" width="11.21875" style="2" customWidth="1"/>
    <col min="8982" max="8982" width="9.109375" style="2" customWidth="1"/>
    <col min="8983" max="8985" width="9.33203125" style="2" customWidth="1"/>
    <col min="8986" max="8987" width="9.109375" style="2" customWidth="1"/>
    <col min="8988" max="8990" width="11.21875" style="2" customWidth="1"/>
    <col min="8991" max="9216" width="9" style="2"/>
    <col min="9217" max="9217" width="8.6640625" style="2" customWidth="1"/>
    <col min="9218" max="9229" width="5.6640625" style="2" customWidth="1"/>
    <col min="9230" max="9230" width="7.6640625" style="2" customWidth="1"/>
    <col min="9231" max="9231" width="6.6640625" style="2" customWidth="1"/>
    <col min="9232" max="9232" width="6.21875" style="2" customWidth="1"/>
    <col min="9233" max="9235" width="4.77734375" style="2" customWidth="1"/>
    <col min="9236" max="9236" width="2.6640625" style="2" customWidth="1"/>
    <col min="9237" max="9237" width="11.21875" style="2" customWidth="1"/>
    <col min="9238" max="9238" width="9.109375" style="2" customWidth="1"/>
    <col min="9239" max="9241" width="9.33203125" style="2" customWidth="1"/>
    <col min="9242" max="9243" width="9.109375" style="2" customWidth="1"/>
    <col min="9244" max="9246" width="11.21875" style="2" customWidth="1"/>
    <col min="9247" max="9472" width="9" style="2"/>
    <col min="9473" max="9473" width="8.6640625" style="2" customWidth="1"/>
    <col min="9474" max="9485" width="5.6640625" style="2" customWidth="1"/>
    <col min="9486" max="9486" width="7.6640625" style="2" customWidth="1"/>
    <col min="9487" max="9487" width="6.6640625" style="2" customWidth="1"/>
    <col min="9488" max="9488" width="6.21875" style="2" customWidth="1"/>
    <col min="9489" max="9491" width="4.77734375" style="2" customWidth="1"/>
    <col min="9492" max="9492" width="2.6640625" style="2" customWidth="1"/>
    <col min="9493" max="9493" width="11.21875" style="2" customWidth="1"/>
    <col min="9494" max="9494" width="9.109375" style="2" customWidth="1"/>
    <col min="9495" max="9497" width="9.33203125" style="2" customWidth="1"/>
    <col min="9498" max="9499" width="9.109375" style="2" customWidth="1"/>
    <col min="9500" max="9502" width="11.21875" style="2" customWidth="1"/>
    <col min="9503" max="9728" width="9" style="2"/>
    <col min="9729" max="9729" width="8.6640625" style="2" customWidth="1"/>
    <col min="9730" max="9741" width="5.6640625" style="2" customWidth="1"/>
    <col min="9742" max="9742" width="7.6640625" style="2" customWidth="1"/>
    <col min="9743" max="9743" width="6.6640625" style="2" customWidth="1"/>
    <col min="9744" max="9744" width="6.21875" style="2" customWidth="1"/>
    <col min="9745" max="9747" width="4.77734375" style="2" customWidth="1"/>
    <col min="9748" max="9748" width="2.6640625" style="2" customWidth="1"/>
    <col min="9749" max="9749" width="11.21875" style="2" customWidth="1"/>
    <col min="9750" max="9750" width="9.109375" style="2" customWidth="1"/>
    <col min="9751" max="9753" width="9.33203125" style="2" customWidth="1"/>
    <col min="9754" max="9755" width="9.109375" style="2" customWidth="1"/>
    <col min="9756" max="9758" width="11.21875" style="2" customWidth="1"/>
    <col min="9759" max="9984" width="9" style="2"/>
    <col min="9985" max="9985" width="8.6640625" style="2" customWidth="1"/>
    <col min="9986" max="9997" width="5.6640625" style="2" customWidth="1"/>
    <col min="9998" max="9998" width="7.6640625" style="2" customWidth="1"/>
    <col min="9999" max="9999" width="6.6640625" style="2" customWidth="1"/>
    <col min="10000" max="10000" width="6.21875" style="2" customWidth="1"/>
    <col min="10001" max="10003" width="4.77734375" style="2" customWidth="1"/>
    <col min="10004" max="10004" width="2.6640625" style="2" customWidth="1"/>
    <col min="10005" max="10005" width="11.21875" style="2" customWidth="1"/>
    <col min="10006" max="10006" width="9.109375" style="2" customWidth="1"/>
    <col min="10007" max="10009" width="9.33203125" style="2" customWidth="1"/>
    <col min="10010" max="10011" width="9.109375" style="2" customWidth="1"/>
    <col min="10012" max="10014" width="11.21875" style="2" customWidth="1"/>
    <col min="10015" max="10240" width="9" style="2"/>
    <col min="10241" max="10241" width="8.6640625" style="2" customWidth="1"/>
    <col min="10242" max="10253" width="5.6640625" style="2" customWidth="1"/>
    <col min="10254" max="10254" width="7.6640625" style="2" customWidth="1"/>
    <col min="10255" max="10255" width="6.6640625" style="2" customWidth="1"/>
    <col min="10256" max="10256" width="6.21875" style="2" customWidth="1"/>
    <col min="10257" max="10259" width="4.77734375" style="2" customWidth="1"/>
    <col min="10260" max="10260" width="2.6640625" style="2" customWidth="1"/>
    <col min="10261" max="10261" width="11.21875" style="2" customWidth="1"/>
    <col min="10262" max="10262" width="9.109375" style="2" customWidth="1"/>
    <col min="10263" max="10265" width="9.33203125" style="2" customWidth="1"/>
    <col min="10266" max="10267" width="9.109375" style="2" customWidth="1"/>
    <col min="10268" max="10270" width="11.21875" style="2" customWidth="1"/>
    <col min="10271" max="10496" width="9" style="2"/>
    <col min="10497" max="10497" width="8.6640625" style="2" customWidth="1"/>
    <col min="10498" max="10509" width="5.6640625" style="2" customWidth="1"/>
    <col min="10510" max="10510" width="7.6640625" style="2" customWidth="1"/>
    <col min="10511" max="10511" width="6.6640625" style="2" customWidth="1"/>
    <col min="10512" max="10512" width="6.21875" style="2" customWidth="1"/>
    <col min="10513" max="10515" width="4.77734375" style="2" customWidth="1"/>
    <col min="10516" max="10516" width="2.6640625" style="2" customWidth="1"/>
    <col min="10517" max="10517" width="11.21875" style="2" customWidth="1"/>
    <col min="10518" max="10518" width="9.109375" style="2" customWidth="1"/>
    <col min="10519" max="10521" width="9.33203125" style="2" customWidth="1"/>
    <col min="10522" max="10523" width="9.109375" style="2" customWidth="1"/>
    <col min="10524" max="10526" width="11.21875" style="2" customWidth="1"/>
    <col min="10527" max="10752" width="9" style="2"/>
    <col min="10753" max="10753" width="8.6640625" style="2" customWidth="1"/>
    <col min="10754" max="10765" width="5.6640625" style="2" customWidth="1"/>
    <col min="10766" max="10766" width="7.6640625" style="2" customWidth="1"/>
    <col min="10767" max="10767" width="6.6640625" style="2" customWidth="1"/>
    <col min="10768" max="10768" width="6.21875" style="2" customWidth="1"/>
    <col min="10769" max="10771" width="4.77734375" style="2" customWidth="1"/>
    <col min="10772" max="10772" width="2.6640625" style="2" customWidth="1"/>
    <col min="10773" max="10773" width="11.21875" style="2" customWidth="1"/>
    <col min="10774" max="10774" width="9.109375" style="2" customWidth="1"/>
    <col min="10775" max="10777" width="9.33203125" style="2" customWidth="1"/>
    <col min="10778" max="10779" width="9.109375" style="2" customWidth="1"/>
    <col min="10780" max="10782" width="11.21875" style="2" customWidth="1"/>
    <col min="10783" max="11008" width="9" style="2"/>
    <col min="11009" max="11009" width="8.6640625" style="2" customWidth="1"/>
    <col min="11010" max="11021" width="5.6640625" style="2" customWidth="1"/>
    <col min="11022" max="11022" width="7.6640625" style="2" customWidth="1"/>
    <col min="11023" max="11023" width="6.6640625" style="2" customWidth="1"/>
    <col min="11024" max="11024" width="6.21875" style="2" customWidth="1"/>
    <col min="11025" max="11027" width="4.77734375" style="2" customWidth="1"/>
    <col min="11028" max="11028" width="2.6640625" style="2" customWidth="1"/>
    <col min="11029" max="11029" width="11.21875" style="2" customWidth="1"/>
    <col min="11030" max="11030" width="9.109375" style="2" customWidth="1"/>
    <col min="11031" max="11033" width="9.33203125" style="2" customWidth="1"/>
    <col min="11034" max="11035" width="9.109375" style="2" customWidth="1"/>
    <col min="11036" max="11038" width="11.21875" style="2" customWidth="1"/>
    <col min="11039" max="11264" width="9" style="2"/>
    <col min="11265" max="11265" width="8.6640625" style="2" customWidth="1"/>
    <col min="11266" max="11277" width="5.6640625" style="2" customWidth="1"/>
    <col min="11278" max="11278" width="7.6640625" style="2" customWidth="1"/>
    <col min="11279" max="11279" width="6.6640625" style="2" customWidth="1"/>
    <col min="11280" max="11280" width="6.21875" style="2" customWidth="1"/>
    <col min="11281" max="11283" width="4.77734375" style="2" customWidth="1"/>
    <col min="11284" max="11284" width="2.6640625" style="2" customWidth="1"/>
    <col min="11285" max="11285" width="11.21875" style="2" customWidth="1"/>
    <col min="11286" max="11286" width="9.109375" style="2" customWidth="1"/>
    <col min="11287" max="11289" width="9.33203125" style="2" customWidth="1"/>
    <col min="11290" max="11291" width="9.109375" style="2" customWidth="1"/>
    <col min="11292" max="11294" width="11.21875" style="2" customWidth="1"/>
    <col min="11295" max="11520" width="9" style="2"/>
    <col min="11521" max="11521" width="8.6640625" style="2" customWidth="1"/>
    <col min="11522" max="11533" width="5.6640625" style="2" customWidth="1"/>
    <col min="11534" max="11534" width="7.6640625" style="2" customWidth="1"/>
    <col min="11535" max="11535" width="6.6640625" style="2" customWidth="1"/>
    <col min="11536" max="11536" width="6.21875" style="2" customWidth="1"/>
    <col min="11537" max="11539" width="4.77734375" style="2" customWidth="1"/>
    <col min="11540" max="11540" width="2.6640625" style="2" customWidth="1"/>
    <col min="11541" max="11541" width="11.21875" style="2" customWidth="1"/>
    <col min="11542" max="11542" width="9.109375" style="2" customWidth="1"/>
    <col min="11543" max="11545" width="9.33203125" style="2" customWidth="1"/>
    <col min="11546" max="11547" width="9.109375" style="2" customWidth="1"/>
    <col min="11548" max="11550" width="11.21875" style="2" customWidth="1"/>
    <col min="11551" max="11776" width="9" style="2"/>
    <col min="11777" max="11777" width="8.6640625" style="2" customWidth="1"/>
    <col min="11778" max="11789" width="5.6640625" style="2" customWidth="1"/>
    <col min="11790" max="11790" width="7.6640625" style="2" customWidth="1"/>
    <col min="11791" max="11791" width="6.6640625" style="2" customWidth="1"/>
    <col min="11792" max="11792" width="6.21875" style="2" customWidth="1"/>
    <col min="11793" max="11795" width="4.77734375" style="2" customWidth="1"/>
    <col min="11796" max="11796" width="2.6640625" style="2" customWidth="1"/>
    <col min="11797" max="11797" width="11.21875" style="2" customWidth="1"/>
    <col min="11798" max="11798" width="9.109375" style="2" customWidth="1"/>
    <col min="11799" max="11801" width="9.33203125" style="2" customWidth="1"/>
    <col min="11802" max="11803" width="9.109375" style="2" customWidth="1"/>
    <col min="11804" max="11806" width="11.21875" style="2" customWidth="1"/>
    <col min="11807" max="12032" width="9" style="2"/>
    <col min="12033" max="12033" width="8.6640625" style="2" customWidth="1"/>
    <col min="12034" max="12045" width="5.6640625" style="2" customWidth="1"/>
    <col min="12046" max="12046" width="7.6640625" style="2" customWidth="1"/>
    <col min="12047" max="12047" width="6.6640625" style="2" customWidth="1"/>
    <col min="12048" max="12048" width="6.21875" style="2" customWidth="1"/>
    <col min="12049" max="12051" width="4.77734375" style="2" customWidth="1"/>
    <col min="12052" max="12052" width="2.6640625" style="2" customWidth="1"/>
    <col min="12053" max="12053" width="11.21875" style="2" customWidth="1"/>
    <col min="12054" max="12054" width="9.109375" style="2" customWidth="1"/>
    <col min="12055" max="12057" width="9.33203125" style="2" customWidth="1"/>
    <col min="12058" max="12059" width="9.109375" style="2" customWidth="1"/>
    <col min="12060" max="12062" width="11.21875" style="2" customWidth="1"/>
    <col min="12063" max="12288" width="9" style="2"/>
    <col min="12289" max="12289" width="8.6640625" style="2" customWidth="1"/>
    <col min="12290" max="12301" width="5.6640625" style="2" customWidth="1"/>
    <col min="12302" max="12302" width="7.6640625" style="2" customWidth="1"/>
    <col min="12303" max="12303" width="6.6640625" style="2" customWidth="1"/>
    <col min="12304" max="12304" width="6.21875" style="2" customWidth="1"/>
    <col min="12305" max="12307" width="4.77734375" style="2" customWidth="1"/>
    <col min="12308" max="12308" width="2.6640625" style="2" customWidth="1"/>
    <col min="12309" max="12309" width="11.21875" style="2" customWidth="1"/>
    <col min="12310" max="12310" width="9.109375" style="2" customWidth="1"/>
    <col min="12311" max="12313" width="9.33203125" style="2" customWidth="1"/>
    <col min="12314" max="12315" width="9.109375" style="2" customWidth="1"/>
    <col min="12316" max="12318" width="11.21875" style="2" customWidth="1"/>
    <col min="12319" max="12544" width="9" style="2"/>
    <col min="12545" max="12545" width="8.6640625" style="2" customWidth="1"/>
    <col min="12546" max="12557" width="5.6640625" style="2" customWidth="1"/>
    <col min="12558" max="12558" width="7.6640625" style="2" customWidth="1"/>
    <col min="12559" max="12559" width="6.6640625" style="2" customWidth="1"/>
    <col min="12560" max="12560" width="6.21875" style="2" customWidth="1"/>
    <col min="12561" max="12563" width="4.77734375" style="2" customWidth="1"/>
    <col min="12564" max="12564" width="2.6640625" style="2" customWidth="1"/>
    <col min="12565" max="12565" width="11.21875" style="2" customWidth="1"/>
    <col min="12566" max="12566" width="9.109375" style="2" customWidth="1"/>
    <col min="12567" max="12569" width="9.33203125" style="2" customWidth="1"/>
    <col min="12570" max="12571" width="9.109375" style="2" customWidth="1"/>
    <col min="12572" max="12574" width="11.21875" style="2" customWidth="1"/>
    <col min="12575" max="12800" width="9" style="2"/>
    <col min="12801" max="12801" width="8.6640625" style="2" customWidth="1"/>
    <col min="12802" max="12813" width="5.6640625" style="2" customWidth="1"/>
    <col min="12814" max="12814" width="7.6640625" style="2" customWidth="1"/>
    <col min="12815" max="12815" width="6.6640625" style="2" customWidth="1"/>
    <col min="12816" max="12816" width="6.21875" style="2" customWidth="1"/>
    <col min="12817" max="12819" width="4.77734375" style="2" customWidth="1"/>
    <col min="12820" max="12820" width="2.6640625" style="2" customWidth="1"/>
    <col min="12821" max="12821" width="11.21875" style="2" customWidth="1"/>
    <col min="12822" max="12822" width="9.109375" style="2" customWidth="1"/>
    <col min="12823" max="12825" width="9.33203125" style="2" customWidth="1"/>
    <col min="12826" max="12827" width="9.109375" style="2" customWidth="1"/>
    <col min="12828" max="12830" width="11.21875" style="2" customWidth="1"/>
    <col min="12831" max="13056" width="9" style="2"/>
    <col min="13057" max="13057" width="8.6640625" style="2" customWidth="1"/>
    <col min="13058" max="13069" width="5.6640625" style="2" customWidth="1"/>
    <col min="13070" max="13070" width="7.6640625" style="2" customWidth="1"/>
    <col min="13071" max="13071" width="6.6640625" style="2" customWidth="1"/>
    <col min="13072" max="13072" width="6.21875" style="2" customWidth="1"/>
    <col min="13073" max="13075" width="4.77734375" style="2" customWidth="1"/>
    <col min="13076" max="13076" width="2.6640625" style="2" customWidth="1"/>
    <col min="13077" max="13077" width="11.21875" style="2" customWidth="1"/>
    <col min="13078" max="13078" width="9.109375" style="2" customWidth="1"/>
    <col min="13079" max="13081" width="9.33203125" style="2" customWidth="1"/>
    <col min="13082" max="13083" width="9.109375" style="2" customWidth="1"/>
    <col min="13084" max="13086" width="11.21875" style="2" customWidth="1"/>
    <col min="13087" max="13312" width="9" style="2"/>
    <col min="13313" max="13313" width="8.6640625" style="2" customWidth="1"/>
    <col min="13314" max="13325" width="5.6640625" style="2" customWidth="1"/>
    <col min="13326" max="13326" width="7.6640625" style="2" customWidth="1"/>
    <col min="13327" max="13327" width="6.6640625" style="2" customWidth="1"/>
    <col min="13328" max="13328" width="6.21875" style="2" customWidth="1"/>
    <col min="13329" max="13331" width="4.77734375" style="2" customWidth="1"/>
    <col min="13332" max="13332" width="2.6640625" style="2" customWidth="1"/>
    <col min="13333" max="13333" width="11.21875" style="2" customWidth="1"/>
    <col min="13334" max="13334" width="9.109375" style="2" customWidth="1"/>
    <col min="13335" max="13337" width="9.33203125" style="2" customWidth="1"/>
    <col min="13338" max="13339" width="9.109375" style="2" customWidth="1"/>
    <col min="13340" max="13342" width="11.21875" style="2" customWidth="1"/>
    <col min="13343" max="13568" width="9" style="2"/>
    <col min="13569" max="13569" width="8.6640625" style="2" customWidth="1"/>
    <col min="13570" max="13581" width="5.6640625" style="2" customWidth="1"/>
    <col min="13582" max="13582" width="7.6640625" style="2" customWidth="1"/>
    <col min="13583" max="13583" width="6.6640625" style="2" customWidth="1"/>
    <col min="13584" max="13584" width="6.21875" style="2" customWidth="1"/>
    <col min="13585" max="13587" width="4.77734375" style="2" customWidth="1"/>
    <col min="13588" max="13588" width="2.6640625" style="2" customWidth="1"/>
    <col min="13589" max="13589" width="11.21875" style="2" customWidth="1"/>
    <col min="13590" max="13590" width="9.109375" style="2" customWidth="1"/>
    <col min="13591" max="13593" width="9.33203125" style="2" customWidth="1"/>
    <col min="13594" max="13595" width="9.109375" style="2" customWidth="1"/>
    <col min="13596" max="13598" width="11.21875" style="2" customWidth="1"/>
    <col min="13599" max="13824" width="9" style="2"/>
    <col min="13825" max="13825" width="8.6640625" style="2" customWidth="1"/>
    <col min="13826" max="13837" width="5.6640625" style="2" customWidth="1"/>
    <col min="13838" max="13838" width="7.6640625" style="2" customWidth="1"/>
    <col min="13839" max="13839" width="6.6640625" style="2" customWidth="1"/>
    <col min="13840" max="13840" width="6.21875" style="2" customWidth="1"/>
    <col min="13841" max="13843" width="4.77734375" style="2" customWidth="1"/>
    <col min="13844" max="13844" width="2.6640625" style="2" customWidth="1"/>
    <col min="13845" max="13845" width="11.21875" style="2" customWidth="1"/>
    <col min="13846" max="13846" width="9.109375" style="2" customWidth="1"/>
    <col min="13847" max="13849" width="9.33203125" style="2" customWidth="1"/>
    <col min="13850" max="13851" width="9.109375" style="2" customWidth="1"/>
    <col min="13852" max="13854" width="11.21875" style="2" customWidth="1"/>
    <col min="13855" max="14080" width="9" style="2"/>
    <col min="14081" max="14081" width="8.6640625" style="2" customWidth="1"/>
    <col min="14082" max="14093" width="5.6640625" style="2" customWidth="1"/>
    <col min="14094" max="14094" width="7.6640625" style="2" customWidth="1"/>
    <col min="14095" max="14095" width="6.6640625" style="2" customWidth="1"/>
    <col min="14096" max="14096" width="6.21875" style="2" customWidth="1"/>
    <col min="14097" max="14099" width="4.77734375" style="2" customWidth="1"/>
    <col min="14100" max="14100" width="2.6640625" style="2" customWidth="1"/>
    <col min="14101" max="14101" width="11.21875" style="2" customWidth="1"/>
    <col min="14102" max="14102" width="9.109375" style="2" customWidth="1"/>
    <col min="14103" max="14105" width="9.33203125" style="2" customWidth="1"/>
    <col min="14106" max="14107" width="9.109375" style="2" customWidth="1"/>
    <col min="14108" max="14110" width="11.21875" style="2" customWidth="1"/>
    <col min="14111" max="14336" width="9" style="2"/>
    <col min="14337" max="14337" width="8.6640625" style="2" customWidth="1"/>
    <col min="14338" max="14349" width="5.6640625" style="2" customWidth="1"/>
    <col min="14350" max="14350" width="7.6640625" style="2" customWidth="1"/>
    <col min="14351" max="14351" width="6.6640625" style="2" customWidth="1"/>
    <col min="14352" max="14352" width="6.21875" style="2" customWidth="1"/>
    <col min="14353" max="14355" width="4.77734375" style="2" customWidth="1"/>
    <col min="14356" max="14356" width="2.6640625" style="2" customWidth="1"/>
    <col min="14357" max="14357" width="11.21875" style="2" customWidth="1"/>
    <col min="14358" max="14358" width="9.109375" style="2" customWidth="1"/>
    <col min="14359" max="14361" width="9.33203125" style="2" customWidth="1"/>
    <col min="14362" max="14363" width="9.109375" style="2" customWidth="1"/>
    <col min="14364" max="14366" width="11.21875" style="2" customWidth="1"/>
    <col min="14367" max="14592" width="9" style="2"/>
    <col min="14593" max="14593" width="8.6640625" style="2" customWidth="1"/>
    <col min="14594" max="14605" width="5.6640625" style="2" customWidth="1"/>
    <col min="14606" max="14606" width="7.6640625" style="2" customWidth="1"/>
    <col min="14607" max="14607" width="6.6640625" style="2" customWidth="1"/>
    <col min="14608" max="14608" width="6.21875" style="2" customWidth="1"/>
    <col min="14609" max="14611" width="4.77734375" style="2" customWidth="1"/>
    <col min="14612" max="14612" width="2.6640625" style="2" customWidth="1"/>
    <col min="14613" max="14613" width="11.21875" style="2" customWidth="1"/>
    <col min="14614" max="14614" width="9.109375" style="2" customWidth="1"/>
    <col min="14615" max="14617" width="9.33203125" style="2" customWidth="1"/>
    <col min="14618" max="14619" width="9.109375" style="2" customWidth="1"/>
    <col min="14620" max="14622" width="11.21875" style="2" customWidth="1"/>
    <col min="14623" max="14848" width="9" style="2"/>
    <col min="14849" max="14849" width="8.6640625" style="2" customWidth="1"/>
    <col min="14850" max="14861" width="5.6640625" style="2" customWidth="1"/>
    <col min="14862" max="14862" width="7.6640625" style="2" customWidth="1"/>
    <col min="14863" max="14863" width="6.6640625" style="2" customWidth="1"/>
    <col min="14864" max="14864" width="6.21875" style="2" customWidth="1"/>
    <col min="14865" max="14867" width="4.77734375" style="2" customWidth="1"/>
    <col min="14868" max="14868" width="2.6640625" style="2" customWidth="1"/>
    <col min="14869" max="14869" width="11.21875" style="2" customWidth="1"/>
    <col min="14870" max="14870" width="9.109375" style="2" customWidth="1"/>
    <col min="14871" max="14873" width="9.33203125" style="2" customWidth="1"/>
    <col min="14874" max="14875" width="9.109375" style="2" customWidth="1"/>
    <col min="14876" max="14878" width="11.21875" style="2" customWidth="1"/>
    <col min="14879" max="15104" width="9" style="2"/>
    <col min="15105" max="15105" width="8.6640625" style="2" customWidth="1"/>
    <col min="15106" max="15117" width="5.6640625" style="2" customWidth="1"/>
    <col min="15118" max="15118" width="7.6640625" style="2" customWidth="1"/>
    <col min="15119" max="15119" width="6.6640625" style="2" customWidth="1"/>
    <col min="15120" max="15120" width="6.21875" style="2" customWidth="1"/>
    <col min="15121" max="15123" width="4.77734375" style="2" customWidth="1"/>
    <col min="15124" max="15124" width="2.6640625" style="2" customWidth="1"/>
    <col min="15125" max="15125" width="11.21875" style="2" customWidth="1"/>
    <col min="15126" max="15126" width="9.109375" style="2" customWidth="1"/>
    <col min="15127" max="15129" width="9.33203125" style="2" customWidth="1"/>
    <col min="15130" max="15131" width="9.109375" style="2" customWidth="1"/>
    <col min="15132" max="15134" width="11.21875" style="2" customWidth="1"/>
    <col min="15135" max="15360" width="9" style="2"/>
    <col min="15361" max="15361" width="8.6640625" style="2" customWidth="1"/>
    <col min="15362" max="15373" width="5.6640625" style="2" customWidth="1"/>
    <col min="15374" max="15374" width="7.6640625" style="2" customWidth="1"/>
    <col min="15375" max="15375" width="6.6640625" style="2" customWidth="1"/>
    <col min="15376" max="15376" width="6.21875" style="2" customWidth="1"/>
    <col min="15377" max="15379" width="4.77734375" style="2" customWidth="1"/>
    <col min="15380" max="15380" width="2.6640625" style="2" customWidth="1"/>
    <col min="15381" max="15381" width="11.21875" style="2" customWidth="1"/>
    <col min="15382" max="15382" width="9.109375" style="2" customWidth="1"/>
    <col min="15383" max="15385" width="9.33203125" style="2" customWidth="1"/>
    <col min="15386" max="15387" width="9.109375" style="2" customWidth="1"/>
    <col min="15388" max="15390" width="11.21875" style="2" customWidth="1"/>
    <col min="15391" max="15616" width="9" style="2"/>
    <col min="15617" max="15617" width="8.6640625" style="2" customWidth="1"/>
    <col min="15618" max="15629" width="5.6640625" style="2" customWidth="1"/>
    <col min="15630" max="15630" width="7.6640625" style="2" customWidth="1"/>
    <col min="15631" max="15631" width="6.6640625" style="2" customWidth="1"/>
    <col min="15632" max="15632" width="6.21875" style="2" customWidth="1"/>
    <col min="15633" max="15635" width="4.77734375" style="2" customWidth="1"/>
    <col min="15636" max="15636" width="2.6640625" style="2" customWidth="1"/>
    <col min="15637" max="15637" width="11.21875" style="2" customWidth="1"/>
    <col min="15638" max="15638" width="9.109375" style="2" customWidth="1"/>
    <col min="15639" max="15641" width="9.33203125" style="2" customWidth="1"/>
    <col min="15642" max="15643" width="9.109375" style="2" customWidth="1"/>
    <col min="15644" max="15646" width="11.21875" style="2" customWidth="1"/>
    <col min="15647" max="15872" width="9" style="2"/>
    <col min="15873" max="15873" width="8.6640625" style="2" customWidth="1"/>
    <col min="15874" max="15885" width="5.6640625" style="2" customWidth="1"/>
    <col min="15886" max="15886" width="7.6640625" style="2" customWidth="1"/>
    <col min="15887" max="15887" width="6.6640625" style="2" customWidth="1"/>
    <col min="15888" max="15888" width="6.21875" style="2" customWidth="1"/>
    <col min="15889" max="15891" width="4.77734375" style="2" customWidth="1"/>
    <col min="15892" max="15892" width="2.6640625" style="2" customWidth="1"/>
    <col min="15893" max="15893" width="11.21875" style="2" customWidth="1"/>
    <col min="15894" max="15894" width="9.109375" style="2" customWidth="1"/>
    <col min="15895" max="15897" width="9.33203125" style="2" customWidth="1"/>
    <col min="15898" max="15899" width="9.109375" style="2" customWidth="1"/>
    <col min="15900" max="15902" width="11.21875" style="2" customWidth="1"/>
    <col min="15903" max="16128" width="9" style="2"/>
    <col min="16129" max="16129" width="8.6640625" style="2" customWidth="1"/>
    <col min="16130" max="16141" width="5.6640625" style="2" customWidth="1"/>
    <col min="16142" max="16142" width="7.6640625" style="2" customWidth="1"/>
    <col min="16143" max="16143" width="6.6640625" style="2" customWidth="1"/>
    <col min="16144" max="16144" width="6.21875" style="2" customWidth="1"/>
    <col min="16145" max="16147" width="4.77734375" style="2" customWidth="1"/>
    <col min="16148" max="16148" width="2.6640625" style="2" customWidth="1"/>
    <col min="16149" max="16149" width="11.21875" style="2" customWidth="1"/>
    <col min="16150" max="16150" width="9.109375" style="2" customWidth="1"/>
    <col min="16151" max="16153" width="9.33203125" style="2" customWidth="1"/>
    <col min="16154" max="16155" width="9.109375" style="2" customWidth="1"/>
    <col min="16156" max="16158" width="11.21875" style="2" customWidth="1"/>
    <col min="16159" max="16384" width="9" style="2"/>
  </cols>
  <sheetData>
    <row r="1" spans="1:256" ht="26.25" customHeight="1">
      <c r="A1" s="32" t="s">
        <v>53</v>
      </c>
      <c r="B1" s="32" t="s">
        <v>58</v>
      </c>
      <c r="C1" s="32" t="s">
        <v>59</v>
      </c>
      <c r="D1" s="32" t="s">
        <v>60</v>
      </c>
      <c r="E1" s="33" t="s">
        <v>61</v>
      </c>
      <c r="F1" s="34" t="s">
        <v>62</v>
      </c>
      <c r="G1" s="32" t="s">
        <v>63</v>
      </c>
      <c r="H1" s="33" t="s">
        <v>54</v>
      </c>
      <c r="I1" s="33" t="s">
        <v>55</v>
      </c>
      <c r="J1" s="32" t="s">
        <v>64</v>
      </c>
      <c r="K1" s="33" t="s">
        <v>56</v>
      </c>
      <c r="L1" s="33" t="s">
        <v>57</v>
      </c>
      <c r="M1" s="32" t="s">
        <v>65</v>
      </c>
      <c r="N1" s="32" t="s">
        <v>66</v>
      </c>
      <c r="O1" s="32" t="s">
        <v>67</v>
      </c>
      <c r="P1" s="32" t="s">
        <v>68</v>
      </c>
      <c r="Q1" s="35" t="s">
        <v>93</v>
      </c>
      <c r="R1" s="36" t="s">
        <v>70</v>
      </c>
      <c r="S1" s="33" t="s">
        <v>71</v>
      </c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" customFormat="1" ht="24" customHeight="1">
      <c r="A2" s="37" t="s">
        <v>26</v>
      </c>
      <c r="B2" s="38">
        <v>204</v>
      </c>
      <c r="C2" s="38">
        <v>2</v>
      </c>
      <c r="D2" s="38">
        <f t="shared" ref="D2:D27" si="0">SUM(B2:C2)</f>
        <v>206</v>
      </c>
      <c r="E2" s="38">
        <v>470</v>
      </c>
      <c r="F2" s="38">
        <v>25</v>
      </c>
      <c r="G2" s="38">
        <f t="shared" ref="G2:G27" si="1">SUM(E2:F2)</f>
        <v>495</v>
      </c>
      <c r="H2" s="38">
        <v>475</v>
      </c>
      <c r="I2" s="38">
        <v>20</v>
      </c>
      <c r="J2" s="38">
        <f t="shared" ref="J2:J27" si="2">H2+I2</f>
        <v>495</v>
      </c>
      <c r="K2" s="38">
        <v>76</v>
      </c>
      <c r="L2" s="38">
        <v>261</v>
      </c>
      <c r="M2" s="38">
        <f t="shared" ref="M2:M27" si="3">SUM(K2+L2)</f>
        <v>337</v>
      </c>
      <c r="N2" s="38">
        <v>2884</v>
      </c>
      <c r="O2" s="38">
        <v>1466</v>
      </c>
      <c r="P2" s="39">
        <f t="shared" ref="P2:P27" si="4">SUM(N2:O2)</f>
        <v>4350</v>
      </c>
      <c r="Q2" s="40">
        <v>16</v>
      </c>
      <c r="R2" s="38">
        <v>21</v>
      </c>
      <c r="S2" s="38">
        <f t="shared" ref="S2:S27" si="5">SUM(Q2+R2)</f>
        <v>37</v>
      </c>
    </row>
    <row r="3" spans="1:256" ht="24" customHeight="1">
      <c r="A3" s="38" t="s">
        <v>27</v>
      </c>
      <c r="B3" s="38">
        <v>37</v>
      </c>
      <c r="C3" s="38"/>
      <c r="D3" s="38">
        <f t="shared" si="0"/>
        <v>37</v>
      </c>
      <c r="E3" s="38">
        <v>81</v>
      </c>
      <c r="F3" s="38">
        <v>2</v>
      </c>
      <c r="G3" s="38">
        <f t="shared" si="1"/>
        <v>83</v>
      </c>
      <c r="H3" s="38">
        <v>81</v>
      </c>
      <c r="I3" s="39">
        <v>2</v>
      </c>
      <c r="J3" s="38">
        <f t="shared" si="2"/>
        <v>83</v>
      </c>
      <c r="K3" s="38">
        <v>7</v>
      </c>
      <c r="L3" s="38">
        <v>38</v>
      </c>
      <c r="M3" s="38">
        <f t="shared" si="3"/>
        <v>45</v>
      </c>
      <c r="N3" s="38">
        <v>361</v>
      </c>
      <c r="O3" s="38">
        <v>170</v>
      </c>
      <c r="P3" s="39">
        <f t="shared" si="4"/>
        <v>531</v>
      </c>
      <c r="Q3" s="40">
        <v>6</v>
      </c>
      <c r="R3" s="38">
        <v>2</v>
      </c>
      <c r="S3" s="38">
        <f t="shared" si="5"/>
        <v>8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17" customFormat="1" ht="24" customHeight="1">
      <c r="A4" s="39" t="s">
        <v>28</v>
      </c>
      <c r="B4" s="39">
        <v>7</v>
      </c>
      <c r="C4" s="39"/>
      <c r="D4" s="39">
        <f t="shared" si="0"/>
        <v>7</v>
      </c>
      <c r="E4" s="39">
        <v>18</v>
      </c>
      <c r="F4" s="39"/>
      <c r="G4" s="39">
        <f t="shared" si="1"/>
        <v>18</v>
      </c>
      <c r="H4" s="39">
        <v>16</v>
      </c>
      <c r="I4" s="39">
        <v>2</v>
      </c>
      <c r="J4" s="38">
        <f t="shared" si="2"/>
        <v>18</v>
      </c>
      <c r="K4" s="39"/>
      <c r="L4" s="39">
        <v>5</v>
      </c>
      <c r="M4" s="38">
        <f t="shared" si="3"/>
        <v>5</v>
      </c>
      <c r="N4" s="39">
        <v>100</v>
      </c>
      <c r="O4" s="39">
        <v>42</v>
      </c>
      <c r="P4" s="39">
        <f t="shared" si="4"/>
        <v>142</v>
      </c>
      <c r="Q4" s="41">
        <v>5</v>
      </c>
      <c r="R4" s="39">
        <v>2</v>
      </c>
      <c r="S4" s="38">
        <f t="shared" si="5"/>
        <v>7</v>
      </c>
    </row>
    <row r="5" spans="1:256" s="4" customFormat="1" ht="24" customHeight="1">
      <c r="A5" s="38" t="s">
        <v>29</v>
      </c>
      <c r="B5" s="38">
        <v>81</v>
      </c>
      <c r="C5" s="38">
        <v>2</v>
      </c>
      <c r="D5" s="38">
        <f t="shared" si="0"/>
        <v>83</v>
      </c>
      <c r="E5" s="38">
        <v>183</v>
      </c>
      <c r="F5" s="38">
        <v>9</v>
      </c>
      <c r="G5" s="38">
        <f t="shared" si="1"/>
        <v>192</v>
      </c>
      <c r="H5" s="38">
        <v>184</v>
      </c>
      <c r="I5" s="38">
        <v>8</v>
      </c>
      <c r="J5" s="38">
        <f t="shared" si="2"/>
        <v>192</v>
      </c>
      <c r="K5" s="38">
        <v>12</v>
      </c>
      <c r="L5" s="38">
        <v>50</v>
      </c>
      <c r="M5" s="38">
        <f t="shared" si="3"/>
        <v>62</v>
      </c>
      <c r="N5" s="38">
        <v>852</v>
      </c>
      <c r="O5" s="38">
        <v>418</v>
      </c>
      <c r="P5" s="39">
        <f t="shared" si="4"/>
        <v>1270</v>
      </c>
      <c r="Q5" s="40">
        <v>10</v>
      </c>
      <c r="R5" s="38">
        <v>22</v>
      </c>
      <c r="S5" s="38">
        <f t="shared" si="5"/>
        <v>32</v>
      </c>
    </row>
    <row r="6" spans="1:256" s="4" customFormat="1" ht="24" customHeight="1">
      <c r="A6" s="38" t="s">
        <v>30</v>
      </c>
      <c r="B6" s="38">
        <v>44</v>
      </c>
      <c r="C6" s="38">
        <v>2</v>
      </c>
      <c r="D6" s="38">
        <f t="shared" si="0"/>
        <v>46</v>
      </c>
      <c r="E6" s="38">
        <v>91</v>
      </c>
      <c r="F6" s="38">
        <v>5</v>
      </c>
      <c r="G6" s="38">
        <f t="shared" si="1"/>
        <v>96</v>
      </c>
      <c r="H6" s="38">
        <v>93</v>
      </c>
      <c r="I6" s="38">
        <v>3</v>
      </c>
      <c r="J6" s="38">
        <f t="shared" si="2"/>
        <v>96</v>
      </c>
      <c r="K6" s="38">
        <v>16</v>
      </c>
      <c r="L6" s="38">
        <v>39</v>
      </c>
      <c r="M6" s="38">
        <f t="shared" si="3"/>
        <v>55</v>
      </c>
      <c r="N6" s="38">
        <v>429</v>
      </c>
      <c r="O6" s="38">
        <v>282</v>
      </c>
      <c r="P6" s="39">
        <f t="shared" si="4"/>
        <v>711</v>
      </c>
      <c r="Q6" s="40">
        <v>1</v>
      </c>
      <c r="R6" s="38"/>
      <c r="S6" s="38">
        <f t="shared" si="5"/>
        <v>1</v>
      </c>
    </row>
    <row r="7" spans="1:256" s="4" customFormat="1" ht="24" customHeight="1">
      <c r="A7" s="38" t="s">
        <v>31</v>
      </c>
      <c r="B7" s="38">
        <v>16</v>
      </c>
      <c r="C7" s="38">
        <v>1</v>
      </c>
      <c r="D7" s="38">
        <f t="shared" si="0"/>
        <v>17</v>
      </c>
      <c r="E7" s="38">
        <v>37</v>
      </c>
      <c r="F7" s="38">
        <v>7</v>
      </c>
      <c r="G7" s="38">
        <f t="shared" si="1"/>
        <v>44</v>
      </c>
      <c r="H7" s="38">
        <v>38</v>
      </c>
      <c r="I7" s="38">
        <v>6</v>
      </c>
      <c r="J7" s="38">
        <f t="shared" si="2"/>
        <v>44</v>
      </c>
      <c r="K7" s="38">
        <v>5</v>
      </c>
      <c r="L7" s="38">
        <v>8</v>
      </c>
      <c r="M7" s="38">
        <f t="shared" si="3"/>
        <v>13</v>
      </c>
      <c r="N7" s="38">
        <v>133</v>
      </c>
      <c r="O7" s="38">
        <v>59</v>
      </c>
      <c r="P7" s="39">
        <f t="shared" si="4"/>
        <v>192</v>
      </c>
      <c r="Q7" s="40">
        <v>2</v>
      </c>
      <c r="R7" s="38"/>
      <c r="S7" s="38">
        <f t="shared" si="5"/>
        <v>2</v>
      </c>
    </row>
    <row r="8" spans="1:256" s="4" customFormat="1" ht="24" customHeight="1">
      <c r="A8" s="38" t="s">
        <v>32</v>
      </c>
      <c r="B8" s="38">
        <v>26</v>
      </c>
      <c r="C8" s="38"/>
      <c r="D8" s="38">
        <f t="shared" si="0"/>
        <v>26</v>
      </c>
      <c r="E8" s="38">
        <v>68</v>
      </c>
      <c r="F8" s="38">
        <v>6</v>
      </c>
      <c r="G8" s="38">
        <f t="shared" si="1"/>
        <v>74</v>
      </c>
      <c r="H8" s="38">
        <v>72</v>
      </c>
      <c r="I8" s="38">
        <v>2</v>
      </c>
      <c r="J8" s="38">
        <f t="shared" si="2"/>
        <v>74</v>
      </c>
      <c r="K8" s="38">
        <v>2</v>
      </c>
      <c r="L8" s="38">
        <v>26</v>
      </c>
      <c r="M8" s="38">
        <f t="shared" si="3"/>
        <v>28</v>
      </c>
      <c r="N8" s="38">
        <v>281</v>
      </c>
      <c r="O8" s="38">
        <v>153</v>
      </c>
      <c r="P8" s="39">
        <f t="shared" si="4"/>
        <v>434</v>
      </c>
      <c r="Q8" s="40">
        <v>7</v>
      </c>
      <c r="R8" s="38">
        <v>8</v>
      </c>
      <c r="S8" s="38">
        <f t="shared" si="5"/>
        <v>15</v>
      </c>
    </row>
    <row r="9" spans="1:256" s="4" customFormat="1" ht="24" customHeight="1">
      <c r="A9" s="38" t="s">
        <v>33</v>
      </c>
      <c r="B9" s="38">
        <v>53</v>
      </c>
      <c r="C9" s="38"/>
      <c r="D9" s="38">
        <f t="shared" si="0"/>
        <v>53</v>
      </c>
      <c r="E9" s="38">
        <v>106</v>
      </c>
      <c r="F9" s="38">
        <v>6</v>
      </c>
      <c r="G9" s="38">
        <f t="shared" si="1"/>
        <v>112</v>
      </c>
      <c r="H9" s="38">
        <v>104</v>
      </c>
      <c r="I9" s="38">
        <v>8</v>
      </c>
      <c r="J9" s="38">
        <f t="shared" si="2"/>
        <v>112</v>
      </c>
      <c r="K9" s="38">
        <v>11</v>
      </c>
      <c r="L9" s="38">
        <v>71</v>
      </c>
      <c r="M9" s="38">
        <f t="shared" si="3"/>
        <v>82</v>
      </c>
      <c r="N9" s="38">
        <v>508</v>
      </c>
      <c r="O9" s="38">
        <v>274</v>
      </c>
      <c r="P9" s="39">
        <f t="shared" si="4"/>
        <v>782</v>
      </c>
      <c r="Q9" s="40">
        <v>6</v>
      </c>
      <c r="R9" s="38"/>
      <c r="S9" s="38">
        <f t="shared" si="5"/>
        <v>6</v>
      </c>
    </row>
    <row r="10" spans="1:256" s="4" customFormat="1" ht="24" customHeight="1">
      <c r="A10" s="38" t="s">
        <v>34</v>
      </c>
      <c r="B10" s="38">
        <v>50</v>
      </c>
      <c r="C10" s="38">
        <v>2</v>
      </c>
      <c r="D10" s="38">
        <f t="shared" si="0"/>
        <v>52</v>
      </c>
      <c r="E10" s="38">
        <v>113</v>
      </c>
      <c r="F10" s="38">
        <v>8</v>
      </c>
      <c r="G10" s="38">
        <f t="shared" si="1"/>
        <v>121</v>
      </c>
      <c r="H10" s="38">
        <v>119</v>
      </c>
      <c r="I10" s="38">
        <v>2</v>
      </c>
      <c r="J10" s="38">
        <f t="shared" si="2"/>
        <v>121</v>
      </c>
      <c r="K10" s="38">
        <v>12</v>
      </c>
      <c r="L10" s="38">
        <v>44</v>
      </c>
      <c r="M10" s="38">
        <f t="shared" si="3"/>
        <v>56</v>
      </c>
      <c r="N10" s="38">
        <v>557</v>
      </c>
      <c r="O10" s="38">
        <v>254</v>
      </c>
      <c r="P10" s="39">
        <f t="shared" si="4"/>
        <v>811</v>
      </c>
      <c r="Q10" s="40">
        <v>4</v>
      </c>
      <c r="R10" s="38">
        <v>1</v>
      </c>
      <c r="S10" s="38">
        <f t="shared" si="5"/>
        <v>5</v>
      </c>
    </row>
    <row r="11" spans="1:256" s="4" customFormat="1" ht="24" customHeight="1">
      <c r="A11" s="38" t="s">
        <v>35</v>
      </c>
      <c r="B11" s="38">
        <v>16</v>
      </c>
      <c r="C11" s="38"/>
      <c r="D11" s="38">
        <f t="shared" si="0"/>
        <v>16</v>
      </c>
      <c r="E11" s="38">
        <v>45</v>
      </c>
      <c r="F11" s="38">
        <v>2</v>
      </c>
      <c r="G11" s="38">
        <f t="shared" si="1"/>
        <v>47</v>
      </c>
      <c r="H11" s="38">
        <v>46</v>
      </c>
      <c r="I11" s="38">
        <v>1</v>
      </c>
      <c r="J11" s="38">
        <f t="shared" si="2"/>
        <v>47</v>
      </c>
      <c r="K11" s="38">
        <v>5</v>
      </c>
      <c r="L11" s="38">
        <v>29</v>
      </c>
      <c r="M11" s="38">
        <f t="shared" si="3"/>
        <v>34</v>
      </c>
      <c r="N11" s="38">
        <v>182</v>
      </c>
      <c r="O11" s="38">
        <v>74</v>
      </c>
      <c r="P11" s="39">
        <f t="shared" si="4"/>
        <v>256</v>
      </c>
      <c r="Q11" s="40">
        <v>3</v>
      </c>
      <c r="R11" s="38">
        <v>1</v>
      </c>
      <c r="S11" s="38">
        <f t="shared" si="5"/>
        <v>4</v>
      </c>
    </row>
    <row r="12" spans="1:256" s="4" customFormat="1" ht="24" customHeight="1">
      <c r="A12" s="38" t="s">
        <v>36</v>
      </c>
      <c r="B12" s="38">
        <v>10</v>
      </c>
      <c r="C12" s="38"/>
      <c r="D12" s="38">
        <f t="shared" si="0"/>
        <v>10</v>
      </c>
      <c r="E12" s="38">
        <v>19</v>
      </c>
      <c r="F12" s="38">
        <v>1</v>
      </c>
      <c r="G12" s="38">
        <f t="shared" si="1"/>
        <v>20</v>
      </c>
      <c r="H12" s="38">
        <v>20</v>
      </c>
      <c r="I12" s="38"/>
      <c r="J12" s="38">
        <f t="shared" si="2"/>
        <v>20</v>
      </c>
      <c r="K12" s="38">
        <v>3</v>
      </c>
      <c r="L12" s="38">
        <v>10</v>
      </c>
      <c r="M12" s="38">
        <f t="shared" si="3"/>
        <v>13</v>
      </c>
      <c r="N12" s="38">
        <v>98</v>
      </c>
      <c r="O12" s="38">
        <v>91</v>
      </c>
      <c r="P12" s="39">
        <f t="shared" si="4"/>
        <v>189</v>
      </c>
      <c r="Q12" s="40">
        <v>1</v>
      </c>
      <c r="R12" s="38">
        <v>2</v>
      </c>
      <c r="S12" s="38">
        <f t="shared" si="5"/>
        <v>3</v>
      </c>
    </row>
    <row r="13" spans="1:256" s="4" customFormat="1" ht="24" customHeight="1">
      <c r="A13" s="38" t="s">
        <v>37</v>
      </c>
      <c r="B13" s="38">
        <v>16</v>
      </c>
      <c r="C13" s="38"/>
      <c r="D13" s="38">
        <f t="shared" si="0"/>
        <v>16</v>
      </c>
      <c r="E13" s="38">
        <v>36</v>
      </c>
      <c r="F13" s="38"/>
      <c r="G13" s="38">
        <f t="shared" si="1"/>
        <v>36</v>
      </c>
      <c r="H13" s="38">
        <v>36</v>
      </c>
      <c r="I13" s="38"/>
      <c r="J13" s="38">
        <f t="shared" si="2"/>
        <v>36</v>
      </c>
      <c r="K13" s="38">
        <v>1</v>
      </c>
      <c r="L13" s="38">
        <v>14</v>
      </c>
      <c r="M13" s="38">
        <f t="shared" si="3"/>
        <v>15</v>
      </c>
      <c r="N13" s="38">
        <v>174</v>
      </c>
      <c r="O13" s="38">
        <v>76</v>
      </c>
      <c r="P13" s="39">
        <f t="shared" si="4"/>
        <v>250</v>
      </c>
      <c r="Q13" s="40">
        <v>2</v>
      </c>
      <c r="R13" s="38"/>
      <c r="S13" s="38">
        <f t="shared" si="5"/>
        <v>2</v>
      </c>
    </row>
    <row r="14" spans="1:256" s="4" customFormat="1" ht="24" customHeight="1">
      <c r="A14" s="38" t="s">
        <v>38</v>
      </c>
      <c r="B14" s="38">
        <v>11</v>
      </c>
      <c r="C14" s="38"/>
      <c r="D14" s="38">
        <f t="shared" si="0"/>
        <v>11</v>
      </c>
      <c r="E14" s="38">
        <v>20</v>
      </c>
      <c r="F14" s="38"/>
      <c r="G14" s="38">
        <f t="shared" si="1"/>
        <v>20</v>
      </c>
      <c r="H14" s="38">
        <v>20</v>
      </c>
      <c r="I14" s="38"/>
      <c r="J14" s="38">
        <f t="shared" si="2"/>
        <v>20</v>
      </c>
      <c r="K14" s="38"/>
      <c r="L14" s="38">
        <v>7</v>
      </c>
      <c r="M14" s="38">
        <f t="shared" si="3"/>
        <v>7</v>
      </c>
      <c r="N14" s="38">
        <v>93</v>
      </c>
      <c r="O14" s="38">
        <v>34</v>
      </c>
      <c r="P14" s="39">
        <f t="shared" si="4"/>
        <v>127</v>
      </c>
      <c r="Q14" s="40">
        <v>1</v>
      </c>
      <c r="R14" s="38">
        <v>1</v>
      </c>
      <c r="S14" s="38">
        <f t="shared" si="5"/>
        <v>2</v>
      </c>
    </row>
    <row r="15" spans="1:256" s="17" customFormat="1" ht="24" customHeight="1">
      <c r="A15" s="39" t="s">
        <v>39</v>
      </c>
      <c r="B15" s="39">
        <v>18</v>
      </c>
      <c r="C15" s="39"/>
      <c r="D15" s="39">
        <f t="shared" si="0"/>
        <v>18</v>
      </c>
      <c r="E15" s="39">
        <v>38</v>
      </c>
      <c r="F15" s="39">
        <v>1</v>
      </c>
      <c r="G15" s="39">
        <f t="shared" si="1"/>
        <v>39</v>
      </c>
      <c r="H15" s="39">
        <v>39</v>
      </c>
      <c r="I15" s="39"/>
      <c r="J15" s="38">
        <f t="shared" si="2"/>
        <v>39</v>
      </c>
      <c r="K15" s="39">
        <v>4</v>
      </c>
      <c r="L15" s="39">
        <v>25</v>
      </c>
      <c r="M15" s="38">
        <f t="shared" si="3"/>
        <v>29</v>
      </c>
      <c r="N15" s="39">
        <v>216</v>
      </c>
      <c r="O15" s="39">
        <v>129</v>
      </c>
      <c r="P15" s="39">
        <f t="shared" si="4"/>
        <v>345</v>
      </c>
      <c r="Q15" s="41">
        <v>12</v>
      </c>
      <c r="R15" s="39">
        <v>3</v>
      </c>
      <c r="S15" s="38">
        <f t="shared" si="5"/>
        <v>15</v>
      </c>
    </row>
    <row r="16" spans="1:256" s="4" customFormat="1" ht="24" customHeight="1">
      <c r="A16" s="38" t="s">
        <v>40</v>
      </c>
      <c r="B16" s="38">
        <v>15</v>
      </c>
      <c r="C16" s="38"/>
      <c r="D16" s="38">
        <f t="shared" si="0"/>
        <v>15</v>
      </c>
      <c r="E16" s="38">
        <v>47</v>
      </c>
      <c r="F16" s="38">
        <v>3</v>
      </c>
      <c r="G16" s="38">
        <f t="shared" si="1"/>
        <v>50</v>
      </c>
      <c r="H16" s="38">
        <v>45</v>
      </c>
      <c r="I16" s="38">
        <v>5</v>
      </c>
      <c r="J16" s="38">
        <f t="shared" si="2"/>
        <v>50</v>
      </c>
      <c r="K16" s="38">
        <v>14</v>
      </c>
      <c r="L16" s="38">
        <v>12</v>
      </c>
      <c r="M16" s="38">
        <f t="shared" si="3"/>
        <v>26</v>
      </c>
      <c r="N16" s="38">
        <v>202</v>
      </c>
      <c r="O16" s="38">
        <v>117</v>
      </c>
      <c r="P16" s="39">
        <f t="shared" si="4"/>
        <v>319</v>
      </c>
      <c r="Q16" s="40">
        <v>5</v>
      </c>
      <c r="R16" s="38">
        <v>1</v>
      </c>
      <c r="S16" s="38">
        <f t="shared" si="5"/>
        <v>6</v>
      </c>
    </row>
    <row r="17" spans="1:19" s="4" customFormat="1" ht="24" customHeight="1">
      <c r="A17" s="38" t="s">
        <v>41</v>
      </c>
      <c r="B17" s="38">
        <v>8</v>
      </c>
      <c r="C17" s="38"/>
      <c r="D17" s="38">
        <f t="shared" si="0"/>
        <v>8</v>
      </c>
      <c r="E17" s="38">
        <v>22</v>
      </c>
      <c r="F17" s="38">
        <v>1</v>
      </c>
      <c r="G17" s="38">
        <f t="shared" si="1"/>
        <v>23</v>
      </c>
      <c r="H17" s="38">
        <v>23</v>
      </c>
      <c r="I17" s="38"/>
      <c r="J17" s="38">
        <f t="shared" si="2"/>
        <v>23</v>
      </c>
      <c r="K17" s="38">
        <v>9</v>
      </c>
      <c r="L17" s="38">
        <v>7</v>
      </c>
      <c r="M17" s="38">
        <f t="shared" si="3"/>
        <v>16</v>
      </c>
      <c r="N17" s="38">
        <v>97</v>
      </c>
      <c r="O17" s="38">
        <v>60</v>
      </c>
      <c r="P17" s="39">
        <f t="shared" si="4"/>
        <v>157</v>
      </c>
      <c r="Q17" s="40">
        <v>1</v>
      </c>
      <c r="R17" s="38">
        <v>2</v>
      </c>
      <c r="S17" s="38">
        <f t="shared" si="5"/>
        <v>3</v>
      </c>
    </row>
    <row r="18" spans="1:19" s="4" customFormat="1" ht="24" customHeight="1">
      <c r="A18" s="38" t="s">
        <v>42</v>
      </c>
      <c r="B18" s="38">
        <v>19</v>
      </c>
      <c r="C18" s="38"/>
      <c r="D18" s="38">
        <f t="shared" si="0"/>
        <v>19</v>
      </c>
      <c r="E18" s="38">
        <v>53</v>
      </c>
      <c r="F18" s="38">
        <v>4</v>
      </c>
      <c r="G18" s="38">
        <f t="shared" si="1"/>
        <v>57</v>
      </c>
      <c r="H18" s="38">
        <v>57</v>
      </c>
      <c r="I18" s="38"/>
      <c r="J18" s="38">
        <f t="shared" si="2"/>
        <v>57</v>
      </c>
      <c r="K18" s="38">
        <v>7</v>
      </c>
      <c r="L18" s="38">
        <v>26</v>
      </c>
      <c r="M18" s="38">
        <f t="shared" si="3"/>
        <v>33</v>
      </c>
      <c r="N18" s="38">
        <v>173</v>
      </c>
      <c r="O18" s="38">
        <v>113</v>
      </c>
      <c r="P18" s="39">
        <f t="shared" si="4"/>
        <v>286</v>
      </c>
      <c r="Q18" s="40"/>
      <c r="R18" s="38">
        <v>4</v>
      </c>
      <c r="S18" s="38">
        <f t="shared" si="5"/>
        <v>4</v>
      </c>
    </row>
    <row r="19" spans="1:19" s="4" customFormat="1" ht="24" customHeight="1">
      <c r="A19" s="38" t="s">
        <v>43</v>
      </c>
      <c r="B19" s="38">
        <v>13</v>
      </c>
      <c r="C19" s="38"/>
      <c r="D19" s="38">
        <f t="shared" si="0"/>
        <v>13</v>
      </c>
      <c r="E19" s="38">
        <v>28</v>
      </c>
      <c r="F19" s="38"/>
      <c r="G19" s="38">
        <f t="shared" si="1"/>
        <v>28</v>
      </c>
      <c r="H19" s="38">
        <v>28</v>
      </c>
      <c r="I19" s="38"/>
      <c r="J19" s="38">
        <f t="shared" si="2"/>
        <v>28</v>
      </c>
      <c r="K19" s="38">
        <v>1</v>
      </c>
      <c r="L19" s="38">
        <v>12</v>
      </c>
      <c r="M19" s="38">
        <f t="shared" si="3"/>
        <v>13</v>
      </c>
      <c r="N19" s="38">
        <v>102</v>
      </c>
      <c r="O19" s="38">
        <v>79</v>
      </c>
      <c r="P19" s="39">
        <f t="shared" si="4"/>
        <v>181</v>
      </c>
      <c r="Q19" s="40">
        <v>2</v>
      </c>
      <c r="R19" s="38"/>
      <c r="S19" s="38">
        <f t="shared" si="5"/>
        <v>2</v>
      </c>
    </row>
    <row r="20" spans="1:19" s="4" customFormat="1" ht="24" customHeight="1">
      <c r="A20" s="38" t="s">
        <v>44</v>
      </c>
      <c r="B20" s="38">
        <v>22</v>
      </c>
      <c r="C20" s="38"/>
      <c r="D20" s="38">
        <f t="shared" si="0"/>
        <v>22</v>
      </c>
      <c r="E20" s="38">
        <v>51</v>
      </c>
      <c r="F20" s="38">
        <v>2</v>
      </c>
      <c r="G20" s="38">
        <f t="shared" si="1"/>
        <v>53</v>
      </c>
      <c r="H20" s="38">
        <v>50</v>
      </c>
      <c r="I20" s="38">
        <v>3</v>
      </c>
      <c r="J20" s="38">
        <f t="shared" si="2"/>
        <v>53</v>
      </c>
      <c r="K20" s="38">
        <v>5</v>
      </c>
      <c r="L20" s="38">
        <v>22</v>
      </c>
      <c r="M20" s="38">
        <f t="shared" si="3"/>
        <v>27</v>
      </c>
      <c r="N20" s="38">
        <v>226</v>
      </c>
      <c r="O20" s="38">
        <v>123</v>
      </c>
      <c r="P20" s="39">
        <f t="shared" si="4"/>
        <v>349</v>
      </c>
      <c r="Q20" s="40"/>
      <c r="R20" s="38">
        <v>4</v>
      </c>
      <c r="S20" s="38">
        <f t="shared" si="5"/>
        <v>4</v>
      </c>
    </row>
    <row r="21" spans="1:19" s="4" customFormat="1" ht="24" customHeight="1">
      <c r="A21" s="38" t="s">
        <v>45</v>
      </c>
      <c r="B21" s="38">
        <v>11</v>
      </c>
      <c r="C21" s="38"/>
      <c r="D21" s="38">
        <f t="shared" si="0"/>
        <v>11</v>
      </c>
      <c r="E21" s="38">
        <v>24</v>
      </c>
      <c r="F21" s="38">
        <v>3</v>
      </c>
      <c r="G21" s="38">
        <f t="shared" si="1"/>
        <v>27</v>
      </c>
      <c r="H21" s="38">
        <v>27</v>
      </c>
      <c r="I21" s="38"/>
      <c r="J21" s="38">
        <f t="shared" si="2"/>
        <v>27</v>
      </c>
      <c r="K21" s="38"/>
      <c r="L21" s="38">
        <v>8</v>
      </c>
      <c r="M21" s="38">
        <f t="shared" si="3"/>
        <v>8</v>
      </c>
      <c r="N21" s="38">
        <v>111</v>
      </c>
      <c r="O21" s="38">
        <v>52</v>
      </c>
      <c r="P21" s="39">
        <f t="shared" si="4"/>
        <v>163</v>
      </c>
      <c r="Q21" s="40">
        <v>4</v>
      </c>
      <c r="R21" s="38"/>
      <c r="S21" s="38">
        <f t="shared" si="5"/>
        <v>4</v>
      </c>
    </row>
    <row r="22" spans="1:19" s="4" customFormat="1" ht="24" customHeight="1">
      <c r="A22" s="38" t="s">
        <v>46</v>
      </c>
      <c r="B22" s="38">
        <v>5</v>
      </c>
      <c r="C22" s="38"/>
      <c r="D22" s="38">
        <f t="shared" si="0"/>
        <v>5</v>
      </c>
      <c r="E22" s="38">
        <v>8</v>
      </c>
      <c r="F22" s="38"/>
      <c r="G22" s="38">
        <f t="shared" si="1"/>
        <v>8</v>
      </c>
      <c r="H22" s="38">
        <v>7</v>
      </c>
      <c r="I22" s="38">
        <v>1</v>
      </c>
      <c r="J22" s="38">
        <f t="shared" si="2"/>
        <v>8</v>
      </c>
      <c r="K22" s="38">
        <v>2</v>
      </c>
      <c r="L22" s="38">
        <v>4</v>
      </c>
      <c r="M22" s="38">
        <f t="shared" si="3"/>
        <v>6</v>
      </c>
      <c r="N22" s="38">
        <v>35</v>
      </c>
      <c r="O22" s="38">
        <v>34</v>
      </c>
      <c r="P22" s="39">
        <f t="shared" si="4"/>
        <v>69</v>
      </c>
      <c r="Q22" s="40">
        <v>2</v>
      </c>
      <c r="R22" s="38">
        <v>1</v>
      </c>
      <c r="S22" s="38">
        <f t="shared" si="5"/>
        <v>3</v>
      </c>
    </row>
    <row r="23" spans="1:19" s="4" customFormat="1" ht="24" customHeight="1">
      <c r="A23" s="38" t="s">
        <v>47</v>
      </c>
      <c r="B23" s="38">
        <v>11</v>
      </c>
      <c r="C23" s="38"/>
      <c r="D23" s="38">
        <f t="shared" si="0"/>
        <v>11</v>
      </c>
      <c r="E23" s="38">
        <v>19</v>
      </c>
      <c r="F23" s="38"/>
      <c r="G23" s="38">
        <f t="shared" si="1"/>
        <v>19</v>
      </c>
      <c r="H23" s="38">
        <v>19</v>
      </c>
      <c r="I23" s="38"/>
      <c r="J23" s="38">
        <f t="shared" si="2"/>
        <v>19</v>
      </c>
      <c r="K23" s="38">
        <v>3</v>
      </c>
      <c r="L23" s="38">
        <v>4</v>
      </c>
      <c r="M23" s="38">
        <f t="shared" si="3"/>
        <v>7</v>
      </c>
      <c r="N23" s="38">
        <v>75</v>
      </c>
      <c r="O23" s="38">
        <v>39</v>
      </c>
      <c r="P23" s="39">
        <f t="shared" si="4"/>
        <v>114</v>
      </c>
      <c r="Q23" s="40">
        <v>1</v>
      </c>
      <c r="R23" s="38">
        <v>2</v>
      </c>
      <c r="S23" s="38">
        <f t="shared" si="5"/>
        <v>3</v>
      </c>
    </row>
    <row r="24" spans="1:19" s="4" customFormat="1" ht="24" customHeight="1">
      <c r="A24" s="38" t="s">
        <v>48</v>
      </c>
      <c r="B24" s="38">
        <v>5</v>
      </c>
      <c r="C24" s="38"/>
      <c r="D24" s="38">
        <f t="shared" si="0"/>
        <v>5</v>
      </c>
      <c r="E24" s="38">
        <v>14</v>
      </c>
      <c r="F24" s="38"/>
      <c r="G24" s="38">
        <f t="shared" si="1"/>
        <v>14</v>
      </c>
      <c r="H24" s="38">
        <v>14</v>
      </c>
      <c r="I24" s="38"/>
      <c r="J24" s="38">
        <f t="shared" si="2"/>
        <v>14</v>
      </c>
      <c r="K24" s="38">
        <v>3</v>
      </c>
      <c r="L24" s="38">
        <v>3</v>
      </c>
      <c r="M24" s="38">
        <f t="shared" si="3"/>
        <v>6</v>
      </c>
      <c r="N24" s="38">
        <v>28</v>
      </c>
      <c r="O24" s="38">
        <v>28</v>
      </c>
      <c r="P24" s="39">
        <f t="shared" si="4"/>
        <v>56</v>
      </c>
      <c r="Q24" s="40">
        <v>2</v>
      </c>
      <c r="R24" s="38">
        <v>1</v>
      </c>
      <c r="S24" s="38">
        <f t="shared" si="5"/>
        <v>3</v>
      </c>
    </row>
    <row r="25" spans="1:19" s="4" customFormat="1" ht="24" customHeight="1">
      <c r="A25" s="38" t="s">
        <v>49</v>
      </c>
      <c r="B25" s="38">
        <v>2</v>
      </c>
      <c r="C25" s="38"/>
      <c r="D25" s="38">
        <f t="shared" si="0"/>
        <v>2</v>
      </c>
      <c r="E25" s="38">
        <v>2</v>
      </c>
      <c r="F25" s="38"/>
      <c r="G25" s="38">
        <f t="shared" si="1"/>
        <v>2</v>
      </c>
      <c r="H25" s="38">
        <v>2</v>
      </c>
      <c r="I25" s="38"/>
      <c r="J25" s="38">
        <f t="shared" si="2"/>
        <v>2</v>
      </c>
      <c r="K25" s="38"/>
      <c r="L25" s="38">
        <v>4</v>
      </c>
      <c r="M25" s="38">
        <f t="shared" si="3"/>
        <v>4</v>
      </c>
      <c r="N25" s="38">
        <v>25</v>
      </c>
      <c r="O25" s="38">
        <v>7</v>
      </c>
      <c r="P25" s="39">
        <f t="shared" si="4"/>
        <v>32</v>
      </c>
      <c r="Q25" s="40">
        <v>1</v>
      </c>
      <c r="R25" s="38"/>
      <c r="S25" s="38">
        <f t="shared" si="5"/>
        <v>1</v>
      </c>
    </row>
    <row r="26" spans="1:19" s="4" customFormat="1" ht="24" customHeight="1">
      <c r="A26" s="38" t="s">
        <v>50</v>
      </c>
      <c r="B26" s="38">
        <v>7</v>
      </c>
      <c r="C26" s="38"/>
      <c r="D26" s="38">
        <f t="shared" si="0"/>
        <v>7</v>
      </c>
      <c r="E26" s="38">
        <v>10</v>
      </c>
      <c r="F26" s="38"/>
      <c r="G26" s="38">
        <f t="shared" si="1"/>
        <v>10</v>
      </c>
      <c r="H26" s="38">
        <v>10</v>
      </c>
      <c r="I26" s="38"/>
      <c r="J26" s="38">
        <f t="shared" si="2"/>
        <v>10</v>
      </c>
      <c r="K26" s="38">
        <v>1</v>
      </c>
      <c r="L26" s="38">
        <v>4</v>
      </c>
      <c r="M26" s="38">
        <f t="shared" si="3"/>
        <v>5</v>
      </c>
      <c r="N26" s="38">
        <v>38</v>
      </c>
      <c r="O26" s="38">
        <v>9</v>
      </c>
      <c r="P26" s="39">
        <f t="shared" si="4"/>
        <v>47</v>
      </c>
      <c r="Q26" s="40">
        <v>1</v>
      </c>
      <c r="R26" s="38"/>
      <c r="S26" s="38">
        <f t="shared" si="5"/>
        <v>1</v>
      </c>
    </row>
    <row r="27" spans="1:19" ht="24" customHeight="1">
      <c r="A27" s="38" t="s">
        <v>51</v>
      </c>
      <c r="B27" s="38">
        <v>8</v>
      </c>
      <c r="C27" s="38"/>
      <c r="D27" s="38">
        <f t="shared" si="0"/>
        <v>8</v>
      </c>
      <c r="E27" s="38">
        <v>20</v>
      </c>
      <c r="F27" s="38">
        <v>2</v>
      </c>
      <c r="G27" s="38">
        <f t="shared" si="1"/>
        <v>22</v>
      </c>
      <c r="H27" s="38">
        <v>22</v>
      </c>
      <c r="I27" s="39"/>
      <c r="J27" s="38">
        <f t="shared" si="2"/>
        <v>22</v>
      </c>
      <c r="K27" s="38"/>
      <c r="L27" s="38">
        <v>1</v>
      </c>
      <c r="M27" s="38">
        <f t="shared" si="3"/>
        <v>1</v>
      </c>
      <c r="N27" s="38">
        <v>55</v>
      </c>
      <c r="O27" s="38">
        <v>27</v>
      </c>
      <c r="P27" s="39">
        <f t="shared" si="4"/>
        <v>82</v>
      </c>
      <c r="Q27" s="40">
        <v>1</v>
      </c>
      <c r="R27" s="38"/>
      <c r="S27" s="38">
        <f t="shared" si="5"/>
        <v>1</v>
      </c>
    </row>
    <row r="28" spans="1:19" ht="40.5" customHeight="1">
      <c r="A28" s="42" t="s">
        <v>82</v>
      </c>
      <c r="B28" s="43">
        <f t="shared" ref="B28:S28" si="6">SUM(B2:B27)</f>
        <v>715</v>
      </c>
      <c r="C28" s="43">
        <f t="shared" si="6"/>
        <v>9</v>
      </c>
      <c r="D28" s="43">
        <f t="shared" si="6"/>
        <v>724</v>
      </c>
      <c r="E28" s="43">
        <f t="shared" si="6"/>
        <v>1623</v>
      </c>
      <c r="F28" s="43">
        <f t="shared" si="6"/>
        <v>87</v>
      </c>
      <c r="G28" s="43">
        <f t="shared" si="6"/>
        <v>1710</v>
      </c>
      <c r="H28" s="43">
        <f t="shared" si="6"/>
        <v>1647</v>
      </c>
      <c r="I28" s="43">
        <f t="shared" si="6"/>
        <v>63</v>
      </c>
      <c r="J28" s="43">
        <f t="shared" si="6"/>
        <v>1710</v>
      </c>
      <c r="K28" s="43">
        <f t="shared" si="6"/>
        <v>199</v>
      </c>
      <c r="L28" s="43">
        <f t="shared" si="6"/>
        <v>734</v>
      </c>
      <c r="M28" s="43">
        <f t="shared" si="6"/>
        <v>933</v>
      </c>
      <c r="N28" s="43">
        <f t="shared" si="6"/>
        <v>8035</v>
      </c>
      <c r="O28" s="43">
        <f t="shared" si="6"/>
        <v>4210</v>
      </c>
      <c r="P28" s="43">
        <f t="shared" si="6"/>
        <v>12245</v>
      </c>
      <c r="Q28" s="44">
        <f t="shared" si="6"/>
        <v>96</v>
      </c>
      <c r="R28" s="43">
        <f t="shared" si="6"/>
        <v>78</v>
      </c>
      <c r="S28" s="43">
        <f t="shared" si="6"/>
        <v>174</v>
      </c>
    </row>
    <row r="29" spans="1:19" ht="19.5" customHeight="1">
      <c r="A29" s="43" t="s">
        <v>81</v>
      </c>
      <c r="B29" s="43">
        <v>731</v>
      </c>
      <c r="C29" s="43">
        <v>9</v>
      </c>
      <c r="D29" s="43">
        <f>B29+C29</f>
        <v>740</v>
      </c>
      <c r="E29" s="43">
        <v>1730</v>
      </c>
      <c r="F29" s="45">
        <v>178</v>
      </c>
      <c r="G29" s="45">
        <v>1908</v>
      </c>
      <c r="H29" s="43">
        <v>1877</v>
      </c>
      <c r="I29" s="45">
        <v>45</v>
      </c>
      <c r="J29" s="45">
        <v>1922</v>
      </c>
      <c r="K29" s="43">
        <v>156</v>
      </c>
      <c r="L29" s="45">
        <v>653</v>
      </c>
      <c r="M29" s="45">
        <v>809</v>
      </c>
      <c r="N29" s="43">
        <v>7895</v>
      </c>
      <c r="O29" s="43">
        <v>3989</v>
      </c>
      <c r="P29" s="43">
        <v>11884</v>
      </c>
      <c r="Q29" s="46">
        <v>115</v>
      </c>
      <c r="R29" s="45">
        <v>87</v>
      </c>
      <c r="S29" s="43">
        <f>SUM(Q29:R29)</f>
        <v>202</v>
      </c>
    </row>
    <row r="30" spans="1:19" ht="30" customHeight="1">
      <c r="A30" s="39" t="s">
        <v>83</v>
      </c>
      <c r="B30" s="47">
        <f t="shared" ref="B30:S30" si="7">B28-B29</f>
        <v>-16</v>
      </c>
      <c r="C30" s="47">
        <f t="shared" si="7"/>
        <v>0</v>
      </c>
      <c r="D30" s="47">
        <f t="shared" si="7"/>
        <v>-16</v>
      </c>
      <c r="E30" s="47">
        <f t="shared" si="7"/>
        <v>-107</v>
      </c>
      <c r="F30" s="47">
        <f t="shared" si="7"/>
        <v>-91</v>
      </c>
      <c r="G30" s="47">
        <f t="shared" si="7"/>
        <v>-198</v>
      </c>
      <c r="H30" s="47">
        <f t="shared" si="7"/>
        <v>-230</v>
      </c>
      <c r="I30" s="47">
        <f t="shared" si="7"/>
        <v>18</v>
      </c>
      <c r="J30" s="47">
        <f t="shared" si="7"/>
        <v>-212</v>
      </c>
      <c r="K30" s="47">
        <f t="shared" si="7"/>
        <v>43</v>
      </c>
      <c r="L30" s="47">
        <f t="shared" si="7"/>
        <v>81</v>
      </c>
      <c r="M30" s="47">
        <f t="shared" si="7"/>
        <v>124</v>
      </c>
      <c r="N30" s="47">
        <f t="shared" si="7"/>
        <v>140</v>
      </c>
      <c r="O30" s="47">
        <f t="shared" si="7"/>
        <v>221</v>
      </c>
      <c r="P30" s="47">
        <f t="shared" si="7"/>
        <v>361</v>
      </c>
      <c r="Q30" s="48">
        <f t="shared" si="7"/>
        <v>-19</v>
      </c>
      <c r="R30" s="47">
        <f t="shared" si="7"/>
        <v>-9</v>
      </c>
      <c r="S30" s="47">
        <f t="shared" si="7"/>
        <v>-28</v>
      </c>
    </row>
  </sheetData>
  <sheetProtection selectLockedCells="1" selectUnlockedCells="1"/>
  <phoneticPr fontId="1"/>
  <printOptions verticalCentered="1"/>
  <pageMargins left="0.90555555555555556" right="0.35416666666666669" top="0.43333333333333335" bottom="0.4333333333333333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２６年度</vt:lpstr>
      <vt:lpstr>27年度</vt:lpstr>
      <vt:lpstr>28年度</vt:lpstr>
      <vt:lpstr>29年度</vt:lpstr>
      <vt:lpstr>30年度</vt:lpstr>
      <vt:lpstr>元年度</vt:lpstr>
      <vt:lpstr>2年度</vt:lpstr>
      <vt:lpstr>3年度</vt:lpstr>
      <vt:lpstr>'2年度'!a</vt:lpstr>
      <vt:lpstr>'3年度'!a</vt:lpstr>
      <vt:lpstr>'２６年度'!Print_Area</vt:lpstr>
      <vt:lpstr>'2年度'!Print_Area</vt:lpstr>
      <vt:lpstr>'3年度'!Print_Area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2022-09-06T01:31:33Z</dcterms:created>
  <dcterms:modified xsi:type="dcterms:W3CDTF">2022-09-08T04:08:43Z</dcterms:modified>
</cp:coreProperties>
</file>