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7456" windowHeight="10248"/>
  </bookViews>
  <sheets>
    <sheet name="宮崎県内の市町村、近隣市の人口、世帯数、面積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" l="1"/>
  <c r="I58" i="1" s="1"/>
  <c r="F58" i="1"/>
  <c r="E58" i="1"/>
  <c r="G58" i="1" s="1"/>
  <c r="D58" i="1"/>
  <c r="C58" i="1"/>
  <c r="H50" i="1"/>
  <c r="F50" i="1"/>
  <c r="E50" i="1"/>
  <c r="D50" i="1"/>
  <c r="C50" i="1"/>
  <c r="H43" i="1"/>
  <c r="I43" i="1" s="1"/>
  <c r="F43" i="1"/>
  <c r="E43" i="1"/>
  <c r="D43" i="1"/>
  <c r="G43" i="1" s="1"/>
  <c r="C43" i="1"/>
  <c r="H40" i="1"/>
  <c r="F40" i="1"/>
  <c r="E40" i="1"/>
  <c r="D40" i="1"/>
  <c r="G40" i="1" s="1"/>
  <c r="C40" i="1"/>
  <c r="I50" i="1" l="1"/>
  <c r="I40" i="1"/>
  <c r="G50" i="1"/>
</calcChain>
</file>

<file path=xl/sharedStrings.xml><?xml version="1.0" encoding="utf-8"?>
<sst xmlns="http://schemas.openxmlformats.org/spreadsheetml/2006/main" count="76" uniqueCount="76">
  <si>
    <t>人口</t>
  </si>
  <si>
    <t>世帯数</t>
  </si>
  <si>
    <t>性比
女=100</t>
    <rPh sb="3" eb="4">
      <t>オンナ</t>
    </rPh>
    <phoneticPr fontId="4"/>
  </si>
  <si>
    <t>面積
(k㎡)</t>
    <phoneticPr fontId="3"/>
  </si>
  <si>
    <t>人口密度
(人/k㎡)</t>
    <rPh sb="6" eb="7">
      <t>ニン</t>
    </rPh>
    <phoneticPr fontId="2"/>
  </si>
  <si>
    <t>男</t>
  </si>
  <si>
    <t>女</t>
  </si>
  <si>
    <t>宮崎県</t>
  </si>
  <si>
    <t>宮崎市</t>
  </si>
  <si>
    <t>旧宮崎市</t>
    <rPh sb="0" eb="1">
      <t>キュウ</t>
    </rPh>
    <rPh sb="1" eb="3">
      <t>ミヤザキ</t>
    </rPh>
    <rPh sb="3" eb="4">
      <t>シ</t>
    </rPh>
    <phoneticPr fontId="3"/>
  </si>
  <si>
    <t>旧清武町</t>
    <rPh sb="0" eb="1">
      <t>キュウ</t>
    </rPh>
    <rPh sb="1" eb="3">
      <t>キヨタケ</t>
    </rPh>
    <rPh sb="3" eb="4">
      <t>マチ</t>
    </rPh>
    <phoneticPr fontId="3"/>
  </si>
  <si>
    <t>旧田野町</t>
    <rPh sb="0" eb="1">
      <t>キュウ</t>
    </rPh>
    <rPh sb="1" eb="3">
      <t>タノ</t>
    </rPh>
    <rPh sb="3" eb="4">
      <t>チョウ</t>
    </rPh>
    <phoneticPr fontId="3"/>
  </si>
  <si>
    <t>旧佐土原町</t>
    <rPh sb="0" eb="1">
      <t>キュウ</t>
    </rPh>
    <rPh sb="1" eb="5">
      <t>サドワラチョウ</t>
    </rPh>
    <phoneticPr fontId="3"/>
  </si>
  <si>
    <t>旧高岡町</t>
    <rPh sb="0" eb="1">
      <t>キュウ</t>
    </rPh>
    <rPh sb="1" eb="3">
      <t>タカオカ</t>
    </rPh>
    <rPh sb="3" eb="4">
      <t>チョウ</t>
    </rPh>
    <phoneticPr fontId="3"/>
  </si>
  <si>
    <t>都城市</t>
  </si>
  <si>
    <t>旧都城市</t>
    <rPh sb="0" eb="1">
      <t>キュウ</t>
    </rPh>
    <rPh sb="1" eb="3">
      <t>ミヤコノジョウ</t>
    </rPh>
    <rPh sb="3" eb="4">
      <t>シ</t>
    </rPh>
    <phoneticPr fontId="3"/>
  </si>
  <si>
    <t>旧山之口町</t>
    <rPh sb="0" eb="1">
      <t>キュウ</t>
    </rPh>
    <rPh sb="1" eb="5">
      <t>ヤマノクチチョウ</t>
    </rPh>
    <phoneticPr fontId="3"/>
  </si>
  <si>
    <t>旧高城町</t>
    <rPh sb="0" eb="1">
      <t>キュウ</t>
    </rPh>
    <rPh sb="1" eb="3">
      <t>タカジョウ</t>
    </rPh>
    <rPh sb="3" eb="4">
      <t>チョウ</t>
    </rPh>
    <phoneticPr fontId="3"/>
  </si>
  <si>
    <t>旧山田町</t>
    <rPh sb="0" eb="1">
      <t>キュウ</t>
    </rPh>
    <rPh sb="1" eb="3">
      <t>ヤマダ</t>
    </rPh>
    <rPh sb="3" eb="4">
      <t>チョウ</t>
    </rPh>
    <phoneticPr fontId="3"/>
  </si>
  <si>
    <t>旧高崎町</t>
    <rPh sb="0" eb="1">
      <t>キュウ</t>
    </rPh>
    <rPh sb="1" eb="3">
      <t>タカサキ</t>
    </rPh>
    <rPh sb="3" eb="4">
      <t>チョウ</t>
    </rPh>
    <phoneticPr fontId="3"/>
  </si>
  <si>
    <t>延岡市</t>
  </si>
  <si>
    <t>旧延岡市</t>
    <rPh sb="0" eb="1">
      <t>キュウ</t>
    </rPh>
    <rPh sb="1" eb="3">
      <t>ノベオカ</t>
    </rPh>
    <rPh sb="3" eb="4">
      <t>シ</t>
    </rPh>
    <phoneticPr fontId="3"/>
  </si>
  <si>
    <t>旧北方町</t>
    <rPh sb="0" eb="1">
      <t>キュウ</t>
    </rPh>
    <rPh sb="1" eb="3">
      <t>キタカタ</t>
    </rPh>
    <rPh sb="3" eb="4">
      <t>チョウ</t>
    </rPh>
    <phoneticPr fontId="3"/>
  </si>
  <si>
    <t>旧北川町</t>
    <rPh sb="0" eb="1">
      <t>キュウ</t>
    </rPh>
    <rPh sb="1" eb="2">
      <t>キタ</t>
    </rPh>
    <rPh sb="2" eb="3">
      <t>カワ</t>
    </rPh>
    <rPh sb="3" eb="4">
      <t>チョウ</t>
    </rPh>
    <phoneticPr fontId="3"/>
  </si>
  <si>
    <t>旧北浦町</t>
    <rPh sb="0" eb="1">
      <t>キュウ</t>
    </rPh>
    <rPh sb="1" eb="2">
      <t>キタ</t>
    </rPh>
    <rPh sb="2" eb="3">
      <t>ウラ</t>
    </rPh>
    <rPh sb="3" eb="4">
      <t>チョウ</t>
    </rPh>
    <phoneticPr fontId="3"/>
  </si>
  <si>
    <t>日南市</t>
  </si>
  <si>
    <t>旧日南市</t>
    <rPh sb="0" eb="1">
      <t>キュウ</t>
    </rPh>
    <rPh sb="1" eb="4">
      <t>ニチナンシ</t>
    </rPh>
    <phoneticPr fontId="6"/>
  </si>
  <si>
    <t>旧北郷町</t>
    <phoneticPr fontId="6"/>
  </si>
  <si>
    <t>旧南郷町</t>
    <phoneticPr fontId="6"/>
  </si>
  <si>
    <t>小林市</t>
  </si>
  <si>
    <t>旧小林市</t>
    <rPh sb="0" eb="1">
      <t>キュウ</t>
    </rPh>
    <rPh sb="1" eb="3">
      <t>コバヤシ</t>
    </rPh>
    <rPh sb="3" eb="4">
      <t>シ</t>
    </rPh>
    <phoneticPr fontId="3"/>
  </si>
  <si>
    <t>旧野尻町</t>
    <rPh sb="0" eb="1">
      <t>キュウ</t>
    </rPh>
    <rPh sb="1" eb="3">
      <t>ノジリ</t>
    </rPh>
    <rPh sb="3" eb="4">
      <t>チョウ</t>
    </rPh>
    <phoneticPr fontId="3"/>
  </si>
  <si>
    <t>旧須木村</t>
    <rPh sb="0" eb="1">
      <t>キュウ</t>
    </rPh>
    <rPh sb="1" eb="3">
      <t>スキ</t>
    </rPh>
    <rPh sb="3" eb="4">
      <t>ソン</t>
    </rPh>
    <phoneticPr fontId="3"/>
  </si>
  <si>
    <t>日向市</t>
  </si>
  <si>
    <t>旧日向市</t>
    <rPh sb="0" eb="1">
      <t>キュウ</t>
    </rPh>
    <rPh sb="1" eb="4">
      <t>ヒュウガシ</t>
    </rPh>
    <phoneticPr fontId="3"/>
  </si>
  <si>
    <t>旧東郷町</t>
    <rPh sb="0" eb="1">
      <t>キュウ</t>
    </rPh>
    <rPh sb="1" eb="3">
      <t>トウゴウ</t>
    </rPh>
    <rPh sb="3" eb="4">
      <t>チョウ</t>
    </rPh>
    <phoneticPr fontId="3"/>
  </si>
  <si>
    <t>串間市</t>
  </si>
  <si>
    <t>西都市</t>
  </si>
  <si>
    <t>えびの市</t>
  </si>
  <si>
    <t>北諸県郡</t>
  </si>
  <si>
    <t>三股町</t>
  </si>
  <si>
    <t>西諸県郡</t>
  </si>
  <si>
    <t>高原町</t>
    <phoneticPr fontId="3"/>
  </si>
  <si>
    <t>東諸県郡</t>
  </si>
  <si>
    <t>国富町</t>
    <phoneticPr fontId="3"/>
  </si>
  <si>
    <t>綾町</t>
    <phoneticPr fontId="3"/>
  </si>
  <si>
    <t>児湯郡</t>
  </si>
  <si>
    <t>高鍋町</t>
    <phoneticPr fontId="3"/>
  </si>
  <si>
    <t>新富町</t>
    <phoneticPr fontId="3"/>
  </si>
  <si>
    <t>西米良村</t>
    <phoneticPr fontId="3"/>
  </si>
  <si>
    <t>木城町</t>
    <phoneticPr fontId="3"/>
  </si>
  <si>
    <t>川南町</t>
    <phoneticPr fontId="3"/>
  </si>
  <si>
    <t>都農町</t>
  </si>
  <si>
    <t>東臼杵郡</t>
  </si>
  <si>
    <t>門川町</t>
    <phoneticPr fontId="3"/>
  </si>
  <si>
    <t>諸塚村</t>
    <phoneticPr fontId="3"/>
  </si>
  <si>
    <t>椎葉村</t>
    <phoneticPr fontId="3"/>
  </si>
  <si>
    <t>美郷町</t>
    <rPh sb="0" eb="1">
      <t>ウツク</t>
    </rPh>
    <rPh sb="1" eb="2">
      <t>ゴウ</t>
    </rPh>
    <rPh sb="2" eb="3">
      <t>チョウ</t>
    </rPh>
    <phoneticPr fontId="3"/>
  </si>
  <si>
    <t>旧南郷村</t>
    <rPh sb="0" eb="1">
      <t>キュウ</t>
    </rPh>
    <rPh sb="1" eb="3">
      <t>ナンゴウ</t>
    </rPh>
    <rPh sb="3" eb="4">
      <t>ソン</t>
    </rPh>
    <phoneticPr fontId="3"/>
  </si>
  <si>
    <t>旧西郷村</t>
    <rPh sb="0" eb="1">
      <t>キュウ</t>
    </rPh>
    <rPh sb="1" eb="3">
      <t>サイゴウ</t>
    </rPh>
    <rPh sb="3" eb="4">
      <t>ソン</t>
    </rPh>
    <phoneticPr fontId="3"/>
  </si>
  <si>
    <t>旧北郷村</t>
    <rPh sb="0" eb="1">
      <t>キュウ</t>
    </rPh>
    <rPh sb="1" eb="3">
      <t>キタゴウ</t>
    </rPh>
    <rPh sb="3" eb="4">
      <t>ソン</t>
    </rPh>
    <phoneticPr fontId="3"/>
  </si>
  <si>
    <t>西臼杵郡</t>
  </si>
  <si>
    <t>高千穂町</t>
    <phoneticPr fontId="3"/>
  </si>
  <si>
    <t>日之影町</t>
    <phoneticPr fontId="3"/>
  </si>
  <si>
    <t>五ヶ瀬町</t>
    <phoneticPr fontId="3"/>
  </si>
  <si>
    <t>曽於市</t>
    <rPh sb="0" eb="2">
      <t>ソオ</t>
    </rPh>
    <rPh sb="2" eb="3">
      <t>シ</t>
    </rPh>
    <phoneticPr fontId="3"/>
  </si>
  <si>
    <t>旧大隅町</t>
    <rPh sb="0" eb="1">
      <t>キュウ</t>
    </rPh>
    <rPh sb="3" eb="4">
      <t>チョウ</t>
    </rPh>
    <phoneticPr fontId="3"/>
  </si>
  <si>
    <t>旧財部町</t>
    <rPh sb="0" eb="1">
      <t>キュウ</t>
    </rPh>
    <rPh sb="3" eb="4">
      <t>チョウ</t>
    </rPh>
    <phoneticPr fontId="3"/>
  </si>
  <si>
    <t>旧末吉町</t>
    <rPh sb="0" eb="1">
      <t>キュウ</t>
    </rPh>
    <rPh sb="3" eb="4">
      <t>チョウ</t>
    </rPh>
    <phoneticPr fontId="3"/>
  </si>
  <si>
    <t>志布志市</t>
    <rPh sb="0" eb="3">
      <t>シブシ</t>
    </rPh>
    <rPh sb="3" eb="4">
      <t>シ</t>
    </rPh>
    <phoneticPr fontId="3"/>
  </si>
  <si>
    <t>旧松山町</t>
    <rPh sb="0" eb="1">
      <t>キュウ</t>
    </rPh>
    <rPh sb="1" eb="3">
      <t>マツヤマ</t>
    </rPh>
    <rPh sb="3" eb="4">
      <t>チョウ</t>
    </rPh>
    <phoneticPr fontId="3"/>
  </si>
  <si>
    <t>旧志布志町</t>
    <rPh sb="0" eb="1">
      <t>キュウ</t>
    </rPh>
    <rPh sb="1" eb="4">
      <t>シブシ</t>
    </rPh>
    <rPh sb="4" eb="5">
      <t>チョウ</t>
    </rPh>
    <phoneticPr fontId="3"/>
  </si>
  <si>
    <t>旧有明町</t>
    <rPh sb="0" eb="1">
      <t>キュウ</t>
    </rPh>
    <rPh sb="1" eb="3">
      <t>アリアケ</t>
    </rPh>
    <rPh sb="3" eb="4">
      <t>チョウ</t>
    </rPh>
    <phoneticPr fontId="3"/>
  </si>
  <si>
    <t>注:令和2年10月1日現在</t>
    <phoneticPr fontId="3"/>
  </si>
  <si>
    <t>資料:情報政策課『国勢調査』</t>
    <phoneticPr fontId="3"/>
  </si>
  <si>
    <t>都城市の国勢調査 宮崎県内の市町村、近隣市の人口、世帯数、面積</t>
    <rPh sb="0" eb="3">
      <t>ミヤコノジョウシ</t>
    </rPh>
    <rPh sb="4" eb="6">
      <t>コクセイ</t>
    </rPh>
    <rPh sb="6" eb="8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</si>
</sst>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32">
    <xf numFmtId="0" fontId="0" fillId="0" borderId="0" xfId="0">
      <alignment vertical="center"/>
    </xf>
    <xf numFmtId="0" fontId="7" fillId="2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/>
    </xf>
    <xf numFmtId="3" fontId="9" fillId="2" borderId="8" xfId="1" applyNumberFormat="1" applyFont="1" applyFill="1" applyBorder="1" applyAlignment="1">
      <alignment horizontal="right" vertical="center"/>
    </xf>
    <xf numFmtId="3" fontId="9" fillId="2" borderId="7" xfId="1" applyNumberFormat="1" applyFont="1" applyFill="1" applyBorder="1" applyAlignment="1">
      <alignment horizontal="right" vertical="center"/>
    </xf>
    <xf numFmtId="176" fontId="9" fillId="2" borderId="7" xfId="1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3" fontId="9" fillId="2" borderId="9" xfId="1" applyNumberFormat="1" applyFont="1" applyFill="1" applyBorder="1" applyAlignment="1">
      <alignment horizontal="right" vertical="center"/>
    </xf>
    <xf numFmtId="3" fontId="9" fillId="2" borderId="0" xfId="1" applyNumberFormat="1" applyFont="1" applyFill="1" applyBorder="1" applyAlignment="1">
      <alignment horizontal="right" vertical="center"/>
    </xf>
    <xf numFmtId="176" fontId="9" fillId="2" borderId="0" xfId="1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3" fontId="8" fillId="2" borderId="9" xfId="1" applyNumberFormat="1" applyFont="1" applyFill="1" applyBorder="1" applyAlignment="1">
      <alignment horizontal="right" vertical="center"/>
    </xf>
    <xf numFmtId="3" fontId="8" fillId="2" borderId="0" xfId="1" applyNumberFormat="1" applyFont="1" applyFill="1" applyBorder="1" applyAlignment="1">
      <alignment horizontal="right" vertical="center"/>
    </xf>
    <xf numFmtId="176" fontId="8" fillId="2" borderId="0" xfId="1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3" fontId="8" fillId="2" borderId="4" xfId="1" applyNumberFormat="1" applyFont="1" applyFill="1" applyBorder="1" applyAlignment="1">
      <alignment vertical="center"/>
    </xf>
    <xf numFmtId="3" fontId="8" fillId="2" borderId="10" xfId="1" applyNumberFormat="1" applyFont="1" applyFill="1" applyBorder="1" applyAlignment="1">
      <alignment vertical="center"/>
    </xf>
    <xf numFmtId="176" fontId="8" fillId="2" borderId="10" xfId="1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</cellXfs>
  <cellStyles count="3">
    <cellStyle name="桁区切り" xfId="1" builtinId="6"/>
    <cellStyle name="標準" xfId="0" builtinId="0"/>
    <cellStyle name="標準_表03-16 宮崎県内及び曽於郡の世帯数・人口・面積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showGridLines="0" tabSelected="1" zoomScale="85" zoomScaleNormal="85" workbookViewId="0">
      <selection activeCell="H10" sqref="H10"/>
    </sheetView>
  </sheetViews>
  <sheetFormatPr defaultColWidth="9" defaultRowHeight="13.2" x14ac:dyDescent="0.2"/>
  <cols>
    <col min="1" max="1" width="4.21875" style="2" customWidth="1"/>
    <col min="2" max="2" width="11.6640625" style="2" bestFit="1" customWidth="1"/>
    <col min="3" max="3" width="10.44140625" style="2" bestFit="1" customWidth="1"/>
    <col min="4" max="9" width="9.109375" style="2" bestFit="1" customWidth="1"/>
    <col min="10" max="16384" width="9" style="2"/>
  </cols>
  <sheetData>
    <row r="1" spans="1:9" ht="18.75" customHeight="1" thickBot="1" x14ac:dyDescent="0.25">
      <c r="A1" s="1" t="s">
        <v>75</v>
      </c>
      <c r="B1" s="1"/>
      <c r="C1" s="1"/>
      <c r="D1" s="1"/>
      <c r="E1" s="1"/>
      <c r="F1" s="1"/>
      <c r="G1" s="1"/>
      <c r="H1" s="1"/>
      <c r="I1" s="1"/>
    </row>
    <row r="2" spans="1:9" ht="14.25" customHeight="1" thickTop="1" x14ac:dyDescent="0.2">
      <c r="A2" s="3"/>
      <c r="B2" s="3"/>
      <c r="C2" s="4" t="s">
        <v>0</v>
      </c>
      <c r="D2" s="5"/>
      <c r="E2" s="5"/>
      <c r="F2" s="6" t="s">
        <v>1</v>
      </c>
      <c r="G2" s="7" t="s">
        <v>2</v>
      </c>
      <c r="H2" s="7" t="s">
        <v>3</v>
      </c>
      <c r="I2" s="8" t="s">
        <v>4</v>
      </c>
    </row>
    <row r="3" spans="1:9" x14ac:dyDescent="0.2">
      <c r="A3" s="9"/>
      <c r="B3" s="9"/>
      <c r="C3" s="10"/>
      <c r="D3" s="11" t="s">
        <v>5</v>
      </c>
      <c r="E3" s="11" t="s">
        <v>6</v>
      </c>
      <c r="F3" s="12"/>
      <c r="G3" s="12"/>
      <c r="H3" s="12"/>
      <c r="I3" s="10"/>
    </row>
    <row r="4" spans="1:9" x14ac:dyDescent="0.2">
      <c r="A4" s="13" t="s">
        <v>7</v>
      </c>
      <c r="B4" s="13"/>
      <c r="C4" s="14">
        <v>1069576</v>
      </c>
      <c r="D4" s="15">
        <v>504763</v>
      </c>
      <c r="E4" s="15">
        <v>564813</v>
      </c>
      <c r="F4" s="15">
        <v>470055</v>
      </c>
      <c r="G4" s="16">
        <v>89.368160000000003</v>
      </c>
      <c r="H4" s="16">
        <v>7735.22</v>
      </c>
      <c r="I4" s="16">
        <v>138.30000000000001</v>
      </c>
    </row>
    <row r="5" spans="1:9" x14ac:dyDescent="0.2">
      <c r="A5" s="17" t="s">
        <v>8</v>
      </c>
      <c r="B5" s="17"/>
      <c r="C5" s="18">
        <v>401339</v>
      </c>
      <c r="D5" s="19">
        <v>189342</v>
      </c>
      <c r="E5" s="19">
        <v>211997</v>
      </c>
      <c r="F5" s="19">
        <v>184237</v>
      </c>
      <c r="G5" s="20">
        <v>89.31353</v>
      </c>
      <c r="H5" s="20">
        <v>643.66999999999996</v>
      </c>
      <c r="I5" s="20">
        <v>623.5</v>
      </c>
    </row>
    <row r="6" spans="1:9" x14ac:dyDescent="0.2">
      <c r="A6" s="21"/>
      <c r="B6" s="22" t="s">
        <v>9</v>
      </c>
      <c r="C6" s="23">
        <v>317747</v>
      </c>
      <c r="D6" s="24">
        <v>149488</v>
      </c>
      <c r="E6" s="24">
        <v>168259</v>
      </c>
      <c r="F6" s="24">
        <v>148869</v>
      </c>
      <c r="G6" s="25">
        <v>88.843980000000002</v>
      </c>
      <c r="H6" s="25">
        <v>286.95999999999998</v>
      </c>
      <c r="I6" s="25">
        <v>1107.3</v>
      </c>
    </row>
    <row r="7" spans="1:9" x14ac:dyDescent="0.2">
      <c r="A7" s="21"/>
      <c r="B7" s="22" t="s">
        <v>10</v>
      </c>
      <c r="C7" s="23">
        <v>29134</v>
      </c>
      <c r="D7" s="24">
        <v>14177</v>
      </c>
      <c r="E7" s="24">
        <v>14957</v>
      </c>
      <c r="F7" s="24">
        <v>13316</v>
      </c>
      <c r="G7" s="25">
        <v>94.785049999999998</v>
      </c>
      <c r="H7" s="25">
        <v>47.81</v>
      </c>
      <c r="I7" s="25">
        <v>609.4</v>
      </c>
    </row>
    <row r="8" spans="1:9" x14ac:dyDescent="0.2">
      <c r="A8" s="21"/>
      <c r="B8" s="22" t="s">
        <v>11</v>
      </c>
      <c r="C8" s="23">
        <v>10855</v>
      </c>
      <c r="D8" s="24">
        <v>5101</v>
      </c>
      <c r="E8" s="24">
        <v>5754</v>
      </c>
      <c r="F8" s="24">
        <v>4509</v>
      </c>
      <c r="G8" s="25">
        <v>88.65137</v>
      </c>
      <c r="H8" s="25">
        <v>108.3</v>
      </c>
      <c r="I8" s="25">
        <v>100.2</v>
      </c>
    </row>
    <row r="9" spans="1:9" x14ac:dyDescent="0.2">
      <c r="A9" s="21"/>
      <c r="B9" s="22" t="s">
        <v>12</v>
      </c>
      <c r="C9" s="23">
        <v>32797</v>
      </c>
      <c r="D9" s="24">
        <v>15459</v>
      </c>
      <c r="E9" s="24">
        <v>17338</v>
      </c>
      <c r="F9" s="24">
        <v>13140</v>
      </c>
      <c r="G9" s="25">
        <v>89.162530000000004</v>
      </c>
      <c r="H9" s="25">
        <v>56.84</v>
      </c>
      <c r="I9" s="25">
        <v>577</v>
      </c>
    </row>
    <row r="10" spans="1:9" x14ac:dyDescent="0.2">
      <c r="A10" s="21"/>
      <c r="B10" s="22" t="s">
        <v>13</v>
      </c>
      <c r="C10" s="23">
        <v>10806</v>
      </c>
      <c r="D10" s="24">
        <v>5117</v>
      </c>
      <c r="E10" s="24">
        <v>5689</v>
      </c>
      <c r="F10" s="24">
        <v>4403</v>
      </c>
      <c r="G10" s="25">
        <v>89.945509999999999</v>
      </c>
      <c r="H10" s="25">
        <v>144.58000000000001</v>
      </c>
      <c r="I10" s="25">
        <v>74.7</v>
      </c>
    </row>
    <row r="11" spans="1:9" x14ac:dyDescent="0.2">
      <c r="A11" s="17" t="s">
        <v>14</v>
      </c>
      <c r="B11" s="17"/>
      <c r="C11" s="18">
        <v>160640</v>
      </c>
      <c r="D11" s="19">
        <v>75308</v>
      </c>
      <c r="E11" s="19">
        <v>85332</v>
      </c>
      <c r="F11" s="19">
        <v>71092</v>
      </c>
      <c r="G11" s="20">
        <v>88.252939999999995</v>
      </c>
      <c r="H11" s="20">
        <v>653.36</v>
      </c>
      <c r="I11" s="20">
        <v>245.9</v>
      </c>
    </row>
    <row r="12" spans="1:9" x14ac:dyDescent="0.2">
      <c r="A12" s="21"/>
      <c r="B12" s="22" t="s">
        <v>15</v>
      </c>
      <c r="C12" s="23">
        <v>130355</v>
      </c>
      <c r="D12" s="24">
        <v>61132</v>
      </c>
      <c r="E12" s="24">
        <v>69223</v>
      </c>
      <c r="F12" s="24">
        <v>58186</v>
      </c>
      <c r="G12" s="25">
        <v>88.311689999999999</v>
      </c>
      <c r="H12" s="25">
        <v>306.20999999999998</v>
      </c>
      <c r="I12" s="25">
        <v>425.7</v>
      </c>
    </row>
    <row r="13" spans="1:9" x14ac:dyDescent="0.2">
      <c r="A13" s="21"/>
      <c r="B13" s="22" t="s">
        <v>16</v>
      </c>
      <c r="C13" s="23">
        <v>5817</v>
      </c>
      <c r="D13" s="24">
        <v>2729</v>
      </c>
      <c r="E13" s="24">
        <v>3088</v>
      </c>
      <c r="F13" s="24">
        <v>2416</v>
      </c>
      <c r="G13" s="25">
        <v>88.374350000000007</v>
      </c>
      <c r="H13" s="25">
        <v>97.5</v>
      </c>
      <c r="I13" s="25">
        <v>59.7</v>
      </c>
    </row>
    <row r="14" spans="1:9" x14ac:dyDescent="0.2">
      <c r="A14" s="21"/>
      <c r="B14" s="22" t="s">
        <v>17</v>
      </c>
      <c r="C14" s="23">
        <v>9789</v>
      </c>
      <c r="D14" s="24">
        <v>4537</v>
      </c>
      <c r="E14" s="24">
        <v>5252</v>
      </c>
      <c r="F14" s="24">
        <v>4127</v>
      </c>
      <c r="G14" s="25">
        <v>86.386139999999997</v>
      </c>
      <c r="H14" s="25">
        <v>94.21</v>
      </c>
      <c r="I14" s="25">
        <v>103.9</v>
      </c>
    </row>
    <row r="15" spans="1:9" x14ac:dyDescent="0.2">
      <c r="A15" s="21"/>
      <c r="B15" s="22" t="s">
        <v>18</v>
      </c>
      <c r="C15" s="23">
        <v>6531</v>
      </c>
      <c r="D15" s="24">
        <v>3087</v>
      </c>
      <c r="E15" s="24">
        <v>3444</v>
      </c>
      <c r="F15" s="24">
        <v>2814</v>
      </c>
      <c r="G15" s="25">
        <v>89.634150000000005</v>
      </c>
      <c r="H15" s="25">
        <v>62.2</v>
      </c>
      <c r="I15" s="25">
        <v>105</v>
      </c>
    </row>
    <row r="16" spans="1:9" x14ac:dyDescent="0.2">
      <c r="A16" s="21"/>
      <c r="B16" s="22" t="s">
        <v>19</v>
      </c>
      <c r="C16" s="23">
        <v>8148</v>
      </c>
      <c r="D16" s="24">
        <v>3823</v>
      </c>
      <c r="E16" s="24">
        <v>4325</v>
      </c>
      <c r="F16" s="24">
        <v>3549</v>
      </c>
      <c r="G16" s="25">
        <v>88.393060000000006</v>
      </c>
      <c r="H16" s="25">
        <v>93.19</v>
      </c>
      <c r="I16" s="25">
        <v>87.4</v>
      </c>
    </row>
    <row r="17" spans="1:9" x14ac:dyDescent="0.2">
      <c r="A17" s="17" t="s">
        <v>20</v>
      </c>
      <c r="B17" s="17"/>
      <c r="C17" s="18">
        <v>118394</v>
      </c>
      <c r="D17" s="19">
        <v>56100</v>
      </c>
      <c r="E17" s="19">
        <v>62294</v>
      </c>
      <c r="F17" s="19">
        <v>51566</v>
      </c>
      <c r="G17" s="20">
        <v>90.056830000000005</v>
      </c>
      <c r="H17" s="20">
        <v>868.02</v>
      </c>
      <c r="I17" s="20">
        <v>136.4</v>
      </c>
    </row>
    <row r="18" spans="1:9" x14ac:dyDescent="0.2">
      <c r="A18" s="21"/>
      <c r="B18" s="22" t="s">
        <v>21</v>
      </c>
      <c r="C18" s="23">
        <v>108792</v>
      </c>
      <c r="D18" s="24">
        <v>51567</v>
      </c>
      <c r="E18" s="24">
        <v>57225</v>
      </c>
      <c r="F18" s="24">
        <v>47752</v>
      </c>
      <c r="G18" s="25">
        <v>90.112710000000007</v>
      </c>
      <c r="H18" s="25">
        <v>283.81</v>
      </c>
      <c r="I18" s="25">
        <v>383.3</v>
      </c>
    </row>
    <row r="19" spans="1:9" x14ac:dyDescent="0.2">
      <c r="A19" s="21"/>
      <c r="B19" s="22" t="s">
        <v>22</v>
      </c>
      <c r="C19" s="23">
        <v>3338</v>
      </c>
      <c r="D19" s="24">
        <v>1580</v>
      </c>
      <c r="E19" s="24">
        <v>1758</v>
      </c>
      <c r="F19" s="24">
        <v>1304</v>
      </c>
      <c r="G19" s="25">
        <v>89.874859999999998</v>
      </c>
      <c r="H19" s="25">
        <v>200.7</v>
      </c>
      <c r="I19" s="25">
        <v>16.600000000000001</v>
      </c>
    </row>
    <row r="20" spans="1:9" x14ac:dyDescent="0.2">
      <c r="A20" s="21"/>
      <c r="B20" s="22" t="s">
        <v>23</v>
      </c>
      <c r="C20" s="23">
        <v>3207</v>
      </c>
      <c r="D20" s="24">
        <v>1469</v>
      </c>
      <c r="E20" s="24">
        <v>1738</v>
      </c>
      <c r="F20" s="24">
        <v>1216</v>
      </c>
      <c r="G20" s="25">
        <v>84.522440000000003</v>
      </c>
      <c r="H20" s="25">
        <v>279.91000000000003</v>
      </c>
      <c r="I20" s="25">
        <v>11.5</v>
      </c>
    </row>
    <row r="21" spans="1:9" x14ac:dyDescent="0.2">
      <c r="A21" s="21"/>
      <c r="B21" s="22" t="s">
        <v>24</v>
      </c>
      <c r="C21" s="23">
        <v>3057</v>
      </c>
      <c r="D21" s="24">
        <v>1484</v>
      </c>
      <c r="E21" s="24">
        <v>1573</v>
      </c>
      <c r="F21" s="24">
        <v>1294</v>
      </c>
      <c r="G21" s="25">
        <v>94.342020000000005</v>
      </c>
      <c r="H21" s="25">
        <v>103.49</v>
      </c>
      <c r="I21" s="25">
        <v>29.5</v>
      </c>
    </row>
    <row r="22" spans="1:9" x14ac:dyDescent="0.2">
      <c r="A22" s="17" t="s">
        <v>25</v>
      </c>
      <c r="B22" s="17"/>
      <c r="C22" s="18">
        <v>50848</v>
      </c>
      <c r="D22" s="19">
        <v>23930</v>
      </c>
      <c r="E22" s="19">
        <v>26918</v>
      </c>
      <c r="F22" s="19">
        <v>22071</v>
      </c>
      <c r="G22" s="20">
        <v>88.899619999999999</v>
      </c>
      <c r="H22" s="20">
        <v>536.11</v>
      </c>
      <c r="I22" s="20">
        <v>94.8</v>
      </c>
    </row>
    <row r="23" spans="1:9" x14ac:dyDescent="0.2">
      <c r="A23" s="21"/>
      <c r="B23" s="22" t="s">
        <v>26</v>
      </c>
      <c r="C23" s="23">
        <v>37955</v>
      </c>
      <c r="D23" s="24">
        <v>17866</v>
      </c>
      <c r="E23" s="24">
        <v>20089</v>
      </c>
      <c r="F23" s="24">
        <v>16726</v>
      </c>
      <c r="G23" s="25">
        <v>88.934240000000003</v>
      </c>
      <c r="H23" s="25">
        <v>294.45999999999998</v>
      </c>
      <c r="I23" s="25">
        <v>128.9</v>
      </c>
    </row>
    <row r="24" spans="1:9" x14ac:dyDescent="0.2">
      <c r="A24" s="21"/>
      <c r="B24" s="22" t="s">
        <v>27</v>
      </c>
      <c r="C24" s="23">
        <v>3971</v>
      </c>
      <c r="D24" s="24">
        <v>1832</v>
      </c>
      <c r="E24" s="24">
        <v>2139</v>
      </c>
      <c r="F24" s="24">
        <v>1573</v>
      </c>
      <c r="G24" s="25">
        <v>85.647499999999994</v>
      </c>
      <c r="H24" s="25">
        <v>178.49</v>
      </c>
      <c r="I24" s="25">
        <v>22.2</v>
      </c>
    </row>
    <row r="25" spans="1:9" x14ac:dyDescent="0.2">
      <c r="A25" s="21"/>
      <c r="B25" s="22" t="s">
        <v>28</v>
      </c>
      <c r="C25" s="23">
        <v>8922</v>
      </c>
      <c r="D25" s="24">
        <v>4232</v>
      </c>
      <c r="E25" s="24">
        <v>4690</v>
      </c>
      <c r="F25" s="24">
        <v>3772</v>
      </c>
      <c r="G25" s="25">
        <v>90.234539999999996</v>
      </c>
      <c r="H25" s="25">
        <v>63.16</v>
      </c>
      <c r="I25" s="25">
        <v>141.30000000000001</v>
      </c>
    </row>
    <row r="26" spans="1:9" x14ac:dyDescent="0.2">
      <c r="A26" s="17" t="s">
        <v>29</v>
      </c>
      <c r="B26" s="17"/>
      <c r="C26" s="18">
        <v>43670</v>
      </c>
      <c r="D26" s="19">
        <v>20327</v>
      </c>
      <c r="E26" s="19">
        <v>23343</v>
      </c>
      <c r="F26" s="19">
        <v>19162</v>
      </c>
      <c r="G26" s="20">
        <v>87.079639999999998</v>
      </c>
      <c r="H26" s="20">
        <v>562.95000000000005</v>
      </c>
      <c r="I26" s="20">
        <v>77.599999999999994</v>
      </c>
    </row>
    <row r="27" spans="1:9" x14ac:dyDescent="0.2">
      <c r="A27" s="21"/>
      <c r="B27" s="22" t="s">
        <v>30</v>
      </c>
      <c r="C27" s="23">
        <v>35264</v>
      </c>
      <c r="D27" s="24">
        <v>16434</v>
      </c>
      <c r="E27" s="24">
        <v>18830</v>
      </c>
      <c r="F27" s="24">
        <v>15445</v>
      </c>
      <c r="G27" s="25">
        <v>87.275620000000004</v>
      </c>
      <c r="H27" s="25">
        <v>230.76</v>
      </c>
      <c r="I27" s="25">
        <v>152.80000000000001</v>
      </c>
    </row>
    <row r="28" spans="1:9" x14ac:dyDescent="0.2">
      <c r="A28" s="21"/>
      <c r="B28" s="22" t="s">
        <v>31</v>
      </c>
      <c r="C28" s="23">
        <v>6993</v>
      </c>
      <c r="D28" s="24">
        <v>3237</v>
      </c>
      <c r="E28" s="24">
        <v>3756</v>
      </c>
      <c r="F28" s="24">
        <v>3066</v>
      </c>
      <c r="G28" s="25">
        <v>86.182109999999994</v>
      </c>
      <c r="H28" s="25">
        <v>88.86</v>
      </c>
      <c r="I28" s="25">
        <v>78.7</v>
      </c>
    </row>
    <row r="29" spans="1:9" x14ac:dyDescent="0.2">
      <c r="A29" s="21"/>
      <c r="B29" s="22" t="s">
        <v>32</v>
      </c>
      <c r="C29" s="23">
        <v>1413</v>
      </c>
      <c r="D29" s="24">
        <v>656</v>
      </c>
      <c r="E29" s="24">
        <v>757</v>
      </c>
      <c r="F29" s="24">
        <v>651</v>
      </c>
      <c r="G29" s="25">
        <v>86.657859999999999</v>
      </c>
      <c r="H29" s="25">
        <v>243.47</v>
      </c>
      <c r="I29" s="25">
        <v>5.8</v>
      </c>
    </row>
    <row r="30" spans="1:9" x14ac:dyDescent="0.2">
      <c r="A30" s="17" t="s">
        <v>33</v>
      </c>
      <c r="B30" s="17"/>
      <c r="C30" s="18">
        <v>59629</v>
      </c>
      <c r="D30" s="19">
        <v>28372</v>
      </c>
      <c r="E30" s="19">
        <v>31257</v>
      </c>
      <c r="F30" s="19">
        <v>25111</v>
      </c>
      <c r="G30" s="20">
        <v>90.770070000000004</v>
      </c>
      <c r="H30" s="20">
        <v>336.95</v>
      </c>
      <c r="I30" s="20">
        <v>177</v>
      </c>
    </row>
    <row r="31" spans="1:9" x14ac:dyDescent="0.2">
      <c r="A31" s="21"/>
      <c r="B31" s="22" t="s">
        <v>34</v>
      </c>
      <c r="C31" s="23">
        <v>56076</v>
      </c>
      <c r="D31" s="24">
        <v>26686</v>
      </c>
      <c r="E31" s="24">
        <v>29390</v>
      </c>
      <c r="F31" s="24">
        <v>23615</v>
      </c>
      <c r="G31" s="25">
        <v>90.799589999999995</v>
      </c>
      <c r="H31" s="25">
        <v>117.43</v>
      </c>
      <c r="I31" s="25">
        <v>477.5</v>
      </c>
    </row>
    <row r="32" spans="1:9" x14ac:dyDescent="0.2">
      <c r="A32" s="21"/>
      <c r="B32" s="22" t="s">
        <v>35</v>
      </c>
      <c r="C32" s="23">
        <v>3553</v>
      </c>
      <c r="D32" s="24">
        <v>1686</v>
      </c>
      <c r="E32" s="24">
        <v>1867</v>
      </c>
      <c r="F32" s="24">
        <v>1496</v>
      </c>
      <c r="G32" s="25">
        <v>90.305300000000003</v>
      </c>
      <c r="H32" s="25">
        <v>218.73</v>
      </c>
      <c r="I32" s="25">
        <v>16.2</v>
      </c>
    </row>
    <row r="33" spans="1:9" x14ac:dyDescent="0.2">
      <c r="A33" s="17" t="s">
        <v>36</v>
      </c>
      <c r="B33" s="17"/>
      <c r="C33" s="18">
        <v>16822</v>
      </c>
      <c r="D33" s="19">
        <v>7876</v>
      </c>
      <c r="E33" s="19">
        <v>8946</v>
      </c>
      <c r="F33" s="19">
        <v>7225</v>
      </c>
      <c r="G33" s="20">
        <v>88.039349999999999</v>
      </c>
      <c r="H33" s="20">
        <v>295.17</v>
      </c>
      <c r="I33" s="20">
        <v>57</v>
      </c>
    </row>
    <row r="34" spans="1:9" x14ac:dyDescent="0.2">
      <c r="A34" s="17" t="s">
        <v>37</v>
      </c>
      <c r="B34" s="17"/>
      <c r="C34" s="18">
        <v>28610</v>
      </c>
      <c r="D34" s="19">
        <v>13423</v>
      </c>
      <c r="E34" s="19">
        <v>15187</v>
      </c>
      <c r="F34" s="19">
        <v>11783</v>
      </c>
      <c r="G34" s="20">
        <v>88.384799999999998</v>
      </c>
      <c r="H34" s="20">
        <v>438.79</v>
      </c>
      <c r="I34" s="20">
        <v>65.2</v>
      </c>
    </row>
    <row r="35" spans="1:9" x14ac:dyDescent="0.2">
      <c r="A35" s="17" t="s">
        <v>38</v>
      </c>
      <c r="B35" s="17"/>
      <c r="C35" s="18">
        <v>17638</v>
      </c>
      <c r="D35" s="19">
        <v>8339</v>
      </c>
      <c r="E35" s="19">
        <v>9299</v>
      </c>
      <c r="F35" s="19">
        <v>8050</v>
      </c>
      <c r="G35" s="20">
        <v>89.676310000000001</v>
      </c>
      <c r="H35" s="20">
        <v>282.93</v>
      </c>
      <c r="I35" s="20">
        <v>62.3</v>
      </c>
    </row>
    <row r="36" spans="1:9" x14ac:dyDescent="0.2">
      <c r="A36" s="17" t="s">
        <v>39</v>
      </c>
      <c r="B36" s="17"/>
      <c r="C36" s="18">
        <v>25591</v>
      </c>
      <c r="D36" s="19">
        <v>11932</v>
      </c>
      <c r="E36" s="19">
        <v>13659</v>
      </c>
      <c r="F36" s="19">
        <v>10203</v>
      </c>
      <c r="G36" s="20">
        <v>87.356319999999997</v>
      </c>
      <c r="H36" s="20">
        <v>110.02</v>
      </c>
      <c r="I36" s="20">
        <v>232.6</v>
      </c>
    </row>
    <row r="37" spans="1:9" x14ac:dyDescent="0.2">
      <c r="A37" s="21"/>
      <c r="B37" s="22" t="s">
        <v>40</v>
      </c>
      <c r="C37" s="23">
        <v>25591</v>
      </c>
      <c r="D37" s="24">
        <v>11932</v>
      </c>
      <c r="E37" s="24">
        <v>13659</v>
      </c>
      <c r="F37" s="24">
        <v>10203</v>
      </c>
      <c r="G37" s="25">
        <v>87.356319999999997</v>
      </c>
      <c r="H37" s="25">
        <v>110.02</v>
      </c>
      <c r="I37" s="25">
        <v>232.6</v>
      </c>
    </row>
    <row r="38" spans="1:9" x14ac:dyDescent="0.2">
      <c r="A38" s="17" t="s">
        <v>41</v>
      </c>
      <c r="B38" s="17"/>
      <c r="C38" s="18">
        <v>8639</v>
      </c>
      <c r="D38" s="19">
        <v>4127</v>
      </c>
      <c r="E38" s="19">
        <v>4512</v>
      </c>
      <c r="F38" s="19">
        <v>3763</v>
      </c>
      <c r="G38" s="20">
        <v>91.467200000000005</v>
      </c>
      <c r="H38" s="20">
        <v>85.39</v>
      </c>
      <c r="I38" s="20">
        <v>101.2</v>
      </c>
    </row>
    <row r="39" spans="1:9" x14ac:dyDescent="0.2">
      <c r="A39" s="21"/>
      <c r="B39" s="22" t="s">
        <v>42</v>
      </c>
      <c r="C39" s="23">
        <v>8639</v>
      </c>
      <c r="D39" s="24">
        <v>4127</v>
      </c>
      <c r="E39" s="24">
        <v>4512</v>
      </c>
      <c r="F39" s="24">
        <v>3763</v>
      </c>
      <c r="G39" s="25">
        <v>91.467200000000005</v>
      </c>
      <c r="H39" s="25">
        <v>85.39</v>
      </c>
      <c r="I39" s="25">
        <v>101.2</v>
      </c>
    </row>
    <row r="40" spans="1:9" x14ac:dyDescent="0.2">
      <c r="A40" s="17" t="s">
        <v>43</v>
      </c>
      <c r="B40" s="17"/>
      <c r="C40" s="18">
        <f>C41+C42</f>
        <v>25332</v>
      </c>
      <c r="D40" s="19">
        <f>D41+D42</f>
        <v>11876</v>
      </c>
      <c r="E40" s="19">
        <f t="shared" ref="E40:F40" si="0">E41+E42</f>
        <v>13456</v>
      </c>
      <c r="F40" s="19">
        <f t="shared" si="0"/>
        <v>10351</v>
      </c>
      <c r="G40" s="20">
        <f>D40/E40*100</f>
        <v>88.258026159334122</v>
      </c>
      <c r="H40" s="20">
        <f>H41+H42</f>
        <v>225.82</v>
      </c>
      <c r="I40" s="20">
        <f>C40/H40</f>
        <v>112.17784075812594</v>
      </c>
    </row>
    <row r="41" spans="1:9" x14ac:dyDescent="0.2">
      <c r="A41" s="21"/>
      <c r="B41" s="22" t="s">
        <v>44</v>
      </c>
      <c r="C41" s="23">
        <v>18398</v>
      </c>
      <c r="D41" s="24">
        <v>8609</v>
      </c>
      <c r="E41" s="24">
        <v>9789</v>
      </c>
      <c r="F41" s="24">
        <v>7494</v>
      </c>
      <c r="G41" s="25">
        <v>87.945650000000001</v>
      </c>
      <c r="H41" s="25">
        <v>130.63</v>
      </c>
      <c r="I41" s="25">
        <v>140.80000000000001</v>
      </c>
    </row>
    <row r="42" spans="1:9" x14ac:dyDescent="0.2">
      <c r="A42" s="21"/>
      <c r="B42" s="22" t="s">
        <v>45</v>
      </c>
      <c r="C42" s="23">
        <v>6934</v>
      </c>
      <c r="D42" s="24">
        <v>3267</v>
      </c>
      <c r="E42" s="24">
        <v>3667</v>
      </c>
      <c r="F42" s="24">
        <v>2857</v>
      </c>
      <c r="G42" s="25">
        <v>89.091899999999995</v>
      </c>
      <c r="H42" s="25">
        <v>95.19</v>
      </c>
      <c r="I42" s="25">
        <v>72.8</v>
      </c>
    </row>
    <row r="43" spans="1:9" x14ac:dyDescent="0.2">
      <c r="A43" s="17" t="s">
        <v>46</v>
      </c>
      <c r="B43" s="17"/>
      <c r="C43" s="18">
        <f>C44+C45+C46+C47+C48+C49</f>
        <v>67481</v>
      </c>
      <c r="D43" s="19">
        <f>D44+D45+D46+D47+D48+D49</f>
        <v>32159</v>
      </c>
      <c r="E43" s="19">
        <f>E44+E45+E46+E47+E48+E49</f>
        <v>35322</v>
      </c>
      <c r="F43" s="19">
        <f>F44+F45+F46+F47+F48+F49</f>
        <v>27499</v>
      </c>
      <c r="G43" s="20">
        <f>D43/E43*100</f>
        <v>91.045240926334856</v>
      </c>
      <c r="H43" s="20">
        <f>H44+H45+H46+H47+H48+H49</f>
        <v>715.03</v>
      </c>
      <c r="I43" s="20">
        <f>C43/H43</f>
        <v>94.37506118624394</v>
      </c>
    </row>
    <row r="44" spans="1:9" x14ac:dyDescent="0.2">
      <c r="A44" s="21"/>
      <c r="B44" s="22" t="s">
        <v>47</v>
      </c>
      <c r="C44" s="23">
        <v>19922</v>
      </c>
      <c r="D44" s="24">
        <v>9497</v>
      </c>
      <c r="E44" s="24">
        <v>10425</v>
      </c>
      <c r="F44" s="24">
        <v>8685</v>
      </c>
      <c r="G44" s="25">
        <v>91.098320000000001</v>
      </c>
      <c r="H44" s="25">
        <v>43.8</v>
      </c>
      <c r="I44" s="25">
        <v>454.8</v>
      </c>
    </row>
    <row r="45" spans="1:9" x14ac:dyDescent="0.2">
      <c r="A45" s="21"/>
      <c r="B45" s="22" t="s">
        <v>48</v>
      </c>
      <c r="C45" s="23">
        <v>16564</v>
      </c>
      <c r="D45" s="24">
        <v>8096</v>
      </c>
      <c r="E45" s="24">
        <v>8468</v>
      </c>
      <c r="F45" s="24">
        <v>6430</v>
      </c>
      <c r="G45" s="25">
        <v>95.606989999999996</v>
      </c>
      <c r="H45" s="25">
        <v>61.53</v>
      </c>
      <c r="I45" s="25">
        <v>269.2</v>
      </c>
    </row>
    <row r="46" spans="1:9" x14ac:dyDescent="0.2">
      <c r="A46" s="21"/>
      <c r="B46" s="22" t="s">
        <v>49</v>
      </c>
      <c r="C46" s="23">
        <v>1000</v>
      </c>
      <c r="D46" s="24">
        <v>492</v>
      </c>
      <c r="E46" s="24">
        <v>508</v>
      </c>
      <c r="F46" s="24">
        <v>502</v>
      </c>
      <c r="G46" s="25">
        <v>96.850390000000004</v>
      </c>
      <c r="H46" s="25">
        <v>271.51</v>
      </c>
      <c r="I46" s="25">
        <v>3.7</v>
      </c>
    </row>
    <row r="47" spans="1:9" x14ac:dyDescent="0.2">
      <c r="A47" s="21"/>
      <c r="B47" s="22" t="s">
        <v>50</v>
      </c>
      <c r="C47" s="23">
        <v>4895</v>
      </c>
      <c r="D47" s="24">
        <v>2250</v>
      </c>
      <c r="E47" s="24">
        <v>2645</v>
      </c>
      <c r="F47" s="24">
        <v>1886</v>
      </c>
      <c r="G47" s="25">
        <v>85.066159999999996</v>
      </c>
      <c r="H47" s="25">
        <v>145.96</v>
      </c>
      <c r="I47" s="25">
        <v>33.5</v>
      </c>
    </row>
    <row r="48" spans="1:9" x14ac:dyDescent="0.2">
      <c r="A48" s="21"/>
      <c r="B48" s="22" t="s">
        <v>51</v>
      </c>
      <c r="C48" s="23">
        <v>15194</v>
      </c>
      <c r="D48" s="24">
        <v>7147</v>
      </c>
      <c r="E48" s="24">
        <v>8047</v>
      </c>
      <c r="F48" s="24">
        <v>6036</v>
      </c>
      <c r="G48" s="25">
        <v>88.815709999999996</v>
      </c>
      <c r="H48" s="25">
        <v>90.12</v>
      </c>
      <c r="I48" s="25">
        <v>168.6</v>
      </c>
    </row>
    <row r="49" spans="1:9" x14ac:dyDescent="0.2">
      <c r="A49" s="26"/>
      <c r="B49" s="22" t="s">
        <v>52</v>
      </c>
      <c r="C49" s="23">
        <v>9906</v>
      </c>
      <c r="D49" s="24">
        <v>4677</v>
      </c>
      <c r="E49" s="24">
        <v>5229</v>
      </c>
      <c r="F49" s="24">
        <v>3960</v>
      </c>
      <c r="G49" s="25">
        <v>89.443489999999997</v>
      </c>
      <c r="H49" s="25">
        <v>102.11</v>
      </c>
      <c r="I49" s="25">
        <v>97</v>
      </c>
    </row>
    <row r="50" spans="1:9" x14ac:dyDescent="0.2">
      <c r="A50" s="17" t="s">
        <v>53</v>
      </c>
      <c r="B50" s="17"/>
      <c r="C50" s="18">
        <f>C51+C52+C53+C54</f>
        <v>26194</v>
      </c>
      <c r="D50" s="19">
        <f>D51+D52+D53+D54</f>
        <v>12606</v>
      </c>
      <c r="E50" s="19">
        <f t="shared" ref="E50:F50" si="1">E51+E52+E53+E54</f>
        <v>13588</v>
      </c>
      <c r="F50" s="19">
        <f t="shared" si="1"/>
        <v>10696</v>
      </c>
      <c r="G50" s="20">
        <f>D50/E50*100</f>
        <v>92.773035030909625</v>
      </c>
      <c r="H50" s="20">
        <f>H51+H52+H53+H54</f>
        <v>1294.0899999999999</v>
      </c>
      <c r="I50" s="20">
        <f>C50/H50</f>
        <v>20.241250608535729</v>
      </c>
    </row>
    <row r="51" spans="1:9" x14ac:dyDescent="0.2">
      <c r="A51" s="21"/>
      <c r="B51" s="22" t="s">
        <v>54</v>
      </c>
      <c r="C51" s="23">
        <v>17379</v>
      </c>
      <c r="D51" s="24">
        <v>8276</v>
      </c>
      <c r="E51" s="24">
        <v>9103</v>
      </c>
      <c r="F51" s="24">
        <v>6874</v>
      </c>
      <c r="G51" s="25">
        <v>90.915080000000003</v>
      </c>
      <c r="H51" s="25">
        <v>120.4</v>
      </c>
      <c r="I51" s="25">
        <v>144.30000000000001</v>
      </c>
    </row>
    <row r="52" spans="1:9" x14ac:dyDescent="0.2">
      <c r="A52" s="21"/>
      <c r="B52" s="22" t="s">
        <v>55</v>
      </c>
      <c r="C52" s="23">
        <v>1486</v>
      </c>
      <c r="D52" s="24">
        <v>725</v>
      </c>
      <c r="E52" s="24">
        <v>761</v>
      </c>
      <c r="F52" s="24">
        <v>628</v>
      </c>
      <c r="G52" s="25">
        <v>95.269379999999998</v>
      </c>
      <c r="H52" s="25">
        <v>187.56</v>
      </c>
      <c r="I52" s="25">
        <v>7.9</v>
      </c>
    </row>
    <row r="53" spans="1:9" x14ac:dyDescent="0.2">
      <c r="A53" s="21"/>
      <c r="B53" s="22" t="s">
        <v>56</v>
      </c>
      <c r="C53" s="23">
        <v>2503</v>
      </c>
      <c r="D53" s="24">
        <v>1268</v>
      </c>
      <c r="E53" s="24">
        <v>1235</v>
      </c>
      <c r="F53" s="24">
        <v>1057</v>
      </c>
      <c r="G53" s="25">
        <v>102.67206</v>
      </c>
      <c r="H53" s="25">
        <v>537.29</v>
      </c>
      <c r="I53" s="25">
        <v>4.7</v>
      </c>
    </row>
    <row r="54" spans="1:9" x14ac:dyDescent="0.2">
      <c r="A54" s="26"/>
      <c r="B54" s="22" t="s">
        <v>57</v>
      </c>
      <c r="C54" s="23">
        <v>4826</v>
      </c>
      <c r="D54" s="24">
        <v>2337</v>
      </c>
      <c r="E54" s="24">
        <v>2489</v>
      </c>
      <c r="F54" s="24">
        <v>2137</v>
      </c>
      <c r="G54" s="25">
        <v>93.893129999999999</v>
      </c>
      <c r="H54" s="25">
        <v>448.84</v>
      </c>
      <c r="I54" s="25">
        <v>10.8</v>
      </c>
    </row>
    <row r="55" spans="1:9" x14ac:dyDescent="0.2">
      <c r="A55" s="21"/>
      <c r="B55" s="9" t="s">
        <v>58</v>
      </c>
      <c r="C55" s="23">
        <v>1555</v>
      </c>
      <c r="D55" s="24">
        <v>756</v>
      </c>
      <c r="E55" s="24">
        <v>799</v>
      </c>
      <c r="F55" s="24">
        <v>702</v>
      </c>
      <c r="G55" s="25">
        <v>94.618269999999995</v>
      </c>
      <c r="H55" s="25">
        <v>190.23</v>
      </c>
      <c r="I55" s="25">
        <v>8.1999999999999993</v>
      </c>
    </row>
    <row r="56" spans="1:9" x14ac:dyDescent="0.2">
      <c r="A56" s="21"/>
      <c r="B56" s="9" t="s">
        <v>59</v>
      </c>
      <c r="C56" s="23">
        <v>1809</v>
      </c>
      <c r="D56" s="24">
        <v>876</v>
      </c>
      <c r="E56" s="24">
        <v>933</v>
      </c>
      <c r="F56" s="24">
        <v>772</v>
      </c>
      <c r="G56" s="25">
        <v>93.890680000000003</v>
      </c>
      <c r="H56" s="25">
        <v>138.32</v>
      </c>
      <c r="I56" s="25">
        <v>13.1</v>
      </c>
    </row>
    <row r="57" spans="1:9" x14ac:dyDescent="0.2">
      <c r="A57" s="21"/>
      <c r="B57" s="9" t="s">
        <v>60</v>
      </c>
      <c r="C57" s="23">
        <v>1462</v>
      </c>
      <c r="D57" s="24">
        <v>705</v>
      </c>
      <c r="E57" s="24">
        <v>757</v>
      </c>
      <c r="F57" s="24">
        <v>663</v>
      </c>
      <c r="G57" s="25">
        <v>93.130780000000001</v>
      </c>
      <c r="H57" s="25">
        <v>120.17</v>
      </c>
      <c r="I57" s="25">
        <v>12.2</v>
      </c>
    </row>
    <row r="58" spans="1:9" x14ac:dyDescent="0.2">
      <c r="A58" s="17" t="s">
        <v>61</v>
      </c>
      <c r="B58" s="17"/>
      <c r="C58" s="18">
        <f>C59+C60+C61</f>
        <v>18749</v>
      </c>
      <c r="D58" s="19">
        <f>D59+D60+D61</f>
        <v>9046</v>
      </c>
      <c r="E58" s="19">
        <f t="shared" ref="E58:F58" si="2">E59+E60+E61</f>
        <v>9703</v>
      </c>
      <c r="F58" s="19">
        <f t="shared" si="2"/>
        <v>7246</v>
      </c>
      <c r="G58" s="20">
        <f>D58/E58*100</f>
        <v>93.228898278882824</v>
      </c>
      <c r="H58" s="20">
        <f>H59+H60+H61</f>
        <v>686.94</v>
      </c>
      <c r="I58" s="20">
        <f>C58/H58</f>
        <v>27.293504527324071</v>
      </c>
    </row>
    <row r="59" spans="1:9" x14ac:dyDescent="0.2">
      <c r="A59" s="21"/>
      <c r="B59" s="22" t="s">
        <v>62</v>
      </c>
      <c r="C59" s="23">
        <v>11642</v>
      </c>
      <c r="D59" s="24">
        <v>5604</v>
      </c>
      <c r="E59" s="24">
        <v>6038</v>
      </c>
      <c r="F59" s="24">
        <v>4519</v>
      </c>
      <c r="G59" s="25">
        <v>92.812190000000001</v>
      </c>
      <c r="H59" s="25">
        <v>237.54</v>
      </c>
      <c r="I59" s="25">
        <v>49</v>
      </c>
    </row>
    <row r="60" spans="1:9" x14ac:dyDescent="0.2">
      <c r="A60" s="21"/>
      <c r="B60" s="22" t="s">
        <v>63</v>
      </c>
      <c r="C60" s="23">
        <v>3635</v>
      </c>
      <c r="D60" s="24">
        <v>1745</v>
      </c>
      <c r="E60" s="24">
        <v>1890</v>
      </c>
      <c r="F60" s="24">
        <v>1493</v>
      </c>
      <c r="G60" s="25">
        <v>92.328040000000001</v>
      </c>
      <c r="H60" s="25">
        <v>277.67</v>
      </c>
      <c r="I60" s="25">
        <v>13.1</v>
      </c>
    </row>
    <row r="61" spans="1:9" x14ac:dyDescent="0.2">
      <c r="A61" s="21"/>
      <c r="B61" s="22" t="s">
        <v>64</v>
      </c>
      <c r="C61" s="23">
        <v>3472</v>
      </c>
      <c r="D61" s="24">
        <v>1697</v>
      </c>
      <c r="E61" s="24">
        <v>1775</v>
      </c>
      <c r="F61" s="24">
        <v>1234</v>
      </c>
      <c r="G61" s="25">
        <v>95.605630000000005</v>
      </c>
      <c r="H61" s="25">
        <v>171.73</v>
      </c>
      <c r="I61" s="25">
        <v>20.2</v>
      </c>
    </row>
    <row r="62" spans="1:9" x14ac:dyDescent="0.2">
      <c r="A62" s="17" t="s">
        <v>65</v>
      </c>
      <c r="B62" s="17"/>
      <c r="C62" s="18">
        <v>33310</v>
      </c>
      <c r="D62" s="19">
        <v>15556</v>
      </c>
      <c r="E62" s="19">
        <v>17754</v>
      </c>
      <c r="F62" s="19">
        <v>15325</v>
      </c>
      <c r="G62" s="20">
        <v>87.619690000000006</v>
      </c>
      <c r="H62" s="20">
        <v>390.14</v>
      </c>
      <c r="I62" s="20">
        <v>85.4</v>
      </c>
    </row>
    <row r="63" spans="1:9" x14ac:dyDescent="0.2">
      <c r="A63" s="21"/>
      <c r="B63" s="22" t="s">
        <v>66</v>
      </c>
      <c r="C63" s="23">
        <v>9212</v>
      </c>
      <c r="D63" s="24">
        <v>4262</v>
      </c>
      <c r="E63" s="24">
        <v>4950</v>
      </c>
      <c r="F63" s="24">
        <v>4449</v>
      </c>
      <c r="G63" s="25">
        <v>86.101010000000002</v>
      </c>
      <c r="H63" s="25">
        <v>145.58000000000001</v>
      </c>
      <c r="I63" s="25">
        <v>63.3</v>
      </c>
    </row>
    <row r="64" spans="1:9" x14ac:dyDescent="0.2">
      <c r="A64" s="21"/>
      <c r="B64" s="22" t="s">
        <v>67</v>
      </c>
      <c r="C64" s="23">
        <v>9032</v>
      </c>
      <c r="D64" s="24">
        <v>4182</v>
      </c>
      <c r="E64" s="24">
        <v>4850</v>
      </c>
      <c r="F64" s="24">
        <v>4081</v>
      </c>
      <c r="G64" s="25">
        <v>86.226799999999997</v>
      </c>
      <c r="H64" s="25">
        <v>115.72</v>
      </c>
      <c r="I64" s="25">
        <v>78.099999999999994</v>
      </c>
    </row>
    <row r="65" spans="1:9" x14ac:dyDescent="0.2">
      <c r="A65" s="26"/>
      <c r="B65" s="22" t="s">
        <v>68</v>
      </c>
      <c r="C65" s="23">
        <v>15066</v>
      </c>
      <c r="D65" s="24">
        <v>7112</v>
      </c>
      <c r="E65" s="24">
        <v>7954</v>
      </c>
      <c r="F65" s="24">
        <v>6795</v>
      </c>
      <c r="G65" s="25">
        <v>89.41413</v>
      </c>
      <c r="H65" s="25">
        <v>129.09</v>
      </c>
      <c r="I65" s="25">
        <v>116.7</v>
      </c>
    </row>
    <row r="66" spans="1:9" x14ac:dyDescent="0.2">
      <c r="A66" s="17" t="s">
        <v>69</v>
      </c>
      <c r="B66" s="17"/>
      <c r="C66" s="18">
        <v>29329</v>
      </c>
      <c r="D66" s="19">
        <v>13998</v>
      </c>
      <c r="E66" s="19">
        <v>15331</v>
      </c>
      <c r="F66" s="19">
        <v>13241</v>
      </c>
      <c r="G66" s="20">
        <v>91.305199999999999</v>
      </c>
      <c r="H66" s="20">
        <v>290.27999999999997</v>
      </c>
      <c r="I66" s="20">
        <v>101</v>
      </c>
    </row>
    <row r="67" spans="1:9" x14ac:dyDescent="0.2">
      <c r="A67" s="26"/>
      <c r="B67" s="22" t="s">
        <v>70</v>
      </c>
      <c r="C67" s="23">
        <v>3607</v>
      </c>
      <c r="D67" s="24">
        <v>1721</v>
      </c>
      <c r="E67" s="24">
        <v>1886</v>
      </c>
      <c r="F67" s="24">
        <v>1580</v>
      </c>
      <c r="G67" s="25">
        <v>91.251329999999996</v>
      </c>
      <c r="H67" s="25">
        <v>49.81</v>
      </c>
      <c r="I67" s="25">
        <v>72.400000000000006</v>
      </c>
    </row>
    <row r="68" spans="1:9" x14ac:dyDescent="0.2">
      <c r="A68" s="21"/>
      <c r="B68" s="22" t="s">
        <v>71</v>
      </c>
      <c r="C68" s="23">
        <v>15713</v>
      </c>
      <c r="D68" s="24">
        <v>7480</v>
      </c>
      <c r="E68" s="24">
        <v>8233</v>
      </c>
      <c r="F68" s="24">
        <v>7293</v>
      </c>
      <c r="G68" s="25">
        <v>90.853880000000004</v>
      </c>
      <c r="H68" s="25">
        <v>141.61000000000001</v>
      </c>
      <c r="I68" s="25">
        <v>111</v>
      </c>
    </row>
    <row r="69" spans="1:9" x14ac:dyDescent="0.2">
      <c r="A69" s="27"/>
      <c r="B69" s="27" t="s">
        <v>72</v>
      </c>
      <c r="C69" s="28">
        <v>10009</v>
      </c>
      <c r="D69" s="29">
        <v>4797</v>
      </c>
      <c r="E69" s="29">
        <v>5212</v>
      </c>
      <c r="F69" s="29">
        <v>4368</v>
      </c>
      <c r="G69" s="30">
        <v>92.037610000000001</v>
      </c>
      <c r="H69" s="30">
        <v>98.05</v>
      </c>
      <c r="I69" s="30">
        <v>102.1</v>
      </c>
    </row>
    <row r="70" spans="1:9" x14ac:dyDescent="0.2">
      <c r="A70" s="31" t="s">
        <v>73</v>
      </c>
      <c r="B70" s="31"/>
      <c r="C70" s="31"/>
      <c r="D70" s="26"/>
      <c r="E70" s="26"/>
      <c r="F70" s="26"/>
      <c r="G70" s="26"/>
      <c r="H70" s="26"/>
      <c r="I70" s="26"/>
    </row>
    <row r="71" spans="1:9" x14ac:dyDescent="0.2">
      <c r="A71" s="31" t="s">
        <v>74</v>
      </c>
      <c r="B71" s="31"/>
      <c r="C71" s="31"/>
      <c r="D71" s="26"/>
      <c r="E71" s="26"/>
      <c r="F71" s="26"/>
      <c r="G71" s="26"/>
      <c r="H71" s="26"/>
      <c r="I71" s="26"/>
    </row>
  </sheetData>
  <mergeCells count="5">
    <mergeCell ref="C2:C3"/>
    <mergeCell ref="F2:F3"/>
    <mergeCell ref="G2:G3"/>
    <mergeCell ref="H2:H3"/>
    <mergeCell ref="I2:I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宮崎県内の市町村、近隣市の人口、世帯数、面積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2022-09-16T04:59:22Z</dcterms:created>
  <dcterms:modified xsi:type="dcterms:W3CDTF">2022-12-13T04:43:57Z</dcterms:modified>
</cp:coreProperties>
</file>