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002_一般廃棄物係\302 E6ヤスデ対策\オープンデータ関連\R４\"/>
    </mc:Choice>
  </mc:AlternateContent>
  <bookViews>
    <workbookView xWindow="0" yWindow="0" windowWidth="17340" windowHeight="8790"/>
  </bookViews>
  <sheets>
    <sheet name="ヤンバルトサカヤスデ大量発生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G22" i="1" l="1"/>
  <c r="AF22" i="1"/>
  <c r="AG21" i="1"/>
  <c r="AG20" i="1"/>
  <c r="AG19" i="1"/>
  <c r="AG18" i="1"/>
  <c r="AG17" i="1"/>
  <c r="AG16" i="1"/>
  <c r="AG15" i="1"/>
  <c r="AG14" i="1"/>
  <c r="AG13" i="1"/>
  <c r="AG12" i="1"/>
  <c r="AG11" i="1"/>
  <c r="AG10" i="1"/>
  <c r="AG9" i="1"/>
  <c r="AG8" i="1"/>
  <c r="AG7" i="1"/>
  <c r="AG6" i="1"/>
  <c r="AG5" i="1"/>
  <c r="AF4" i="1"/>
  <c r="AG4" i="1"/>
  <c r="AF21" i="1" l="1"/>
  <c r="AF20" i="1"/>
  <c r="AF19" i="1"/>
  <c r="AF18" i="1"/>
  <c r="AF17" i="1"/>
  <c r="AF16" i="1"/>
  <c r="AF15" i="1"/>
  <c r="AF14" i="1"/>
  <c r="AF13" i="1"/>
  <c r="AF12" i="1"/>
  <c r="AF11" i="1"/>
  <c r="AF10" i="1"/>
  <c r="AF9" i="1"/>
  <c r="AF8" i="1"/>
  <c r="AF7" i="1"/>
  <c r="AF6" i="1"/>
  <c r="AF5" i="1"/>
</calcChain>
</file>

<file path=xl/sharedStrings.xml><?xml version="1.0" encoding="utf-8"?>
<sst xmlns="http://schemas.openxmlformats.org/spreadsheetml/2006/main" count="69" uniqueCount="69">
  <si>
    <t>【ヤンバルトサカヤスデの発生地区数のうち大量発生地区数】</t>
    <rPh sb="12" eb="14">
      <t>ハッセイ</t>
    </rPh>
    <rPh sb="14" eb="16">
      <t>チク</t>
    </rPh>
    <rPh sb="16" eb="17">
      <t>スウ</t>
    </rPh>
    <rPh sb="20" eb="22">
      <t>タイリョウ</t>
    </rPh>
    <rPh sb="22" eb="24">
      <t>ハッセイ</t>
    </rPh>
    <rPh sb="24" eb="26">
      <t>チク</t>
    </rPh>
    <rPh sb="26" eb="27">
      <t>スウ</t>
    </rPh>
    <phoneticPr fontId="3"/>
  </si>
  <si>
    <t>市町村名</t>
    <rPh sb="0" eb="4">
      <t>シチョウソンメイ</t>
    </rPh>
    <phoneticPr fontId="3"/>
  </si>
  <si>
    <t>奄美市</t>
    <rPh sb="0" eb="3">
      <t>アマミシ</t>
    </rPh>
    <phoneticPr fontId="3"/>
  </si>
  <si>
    <t>大和村</t>
    <rPh sb="0" eb="3">
      <t>ヤマトソン</t>
    </rPh>
    <phoneticPr fontId="3"/>
  </si>
  <si>
    <t>宇検村</t>
    <rPh sb="0" eb="3">
      <t>ウケンソン</t>
    </rPh>
    <phoneticPr fontId="3"/>
  </si>
  <si>
    <t>瀬戸内町</t>
    <rPh sb="0" eb="4">
      <t>セトウチチョウ</t>
    </rPh>
    <phoneticPr fontId="3"/>
  </si>
  <si>
    <t>龍郷町</t>
    <rPh sb="0" eb="3">
      <t>タツゴウチョウ</t>
    </rPh>
    <phoneticPr fontId="3"/>
  </si>
  <si>
    <t>喜界町</t>
    <rPh sb="0" eb="3">
      <t>キカイチョウ</t>
    </rPh>
    <phoneticPr fontId="3"/>
  </si>
  <si>
    <t>徳之島町</t>
    <rPh sb="0" eb="4">
      <t>トクノシマチョウ</t>
    </rPh>
    <phoneticPr fontId="3"/>
  </si>
  <si>
    <t>天城町</t>
    <rPh sb="0" eb="3">
      <t>アマギチョウ</t>
    </rPh>
    <phoneticPr fontId="3"/>
  </si>
  <si>
    <t>伊仙町</t>
    <rPh sb="0" eb="3">
      <t>イセンチョウ</t>
    </rPh>
    <phoneticPr fontId="3"/>
  </si>
  <si>
    <t>和泊町</t>
    <rPh sb="0" eb="3">
      <t>ワドマリチョウ</t>
    </rPh>
    <phoneticPr fontId="3"/>
  </si>
  <si>
    <t>知名町</t>
    <rPh sb="0" eb="3">
      <t>チナチョウ</t>
    </rPh>
    <phoneticPr fontId="3"/>
  </si>
  <si>
    <t>与論町</t>
    <rPh sb="0" eb="3">
      <t>ヨロンチョウ</t>
    </rPh>
    <phoneticPr fontId="3"/>
  </si>
  <si>
    <t>鹿児島市</t>
    <rPh sb="0" eb="4">
      <t>カゴシマシ</t>
    </rPh>
    <phoneticPr fontId="3"/>
  </si>
  <si>
    <t>枕崎市</t>
    <rPh sb="0" eb="3">
      <t>マクラザキシ</t>
    </rPh>
    <phoneticPr fontId="3"/>
  </si>
  <si>
    <t>指宿市</t>
    <rPh sb="0" eb="3">
      <t>イブスキシ</t>
    </rPh>
    <phoneticPr fontId="3"/>
  </si>
  <si>
    <t>日置市</t>
    <rPh sb="0" eb="3">
      <t>ヒオキシ</t>
    </rPh>
    <phoneticPr fontId="3"/>
  </si>
  <si>
    <t>南九州市</t>
    <rPh sb="0" eb="4">
      <t>ミナミキュウシュウシ</t>
    </rPh>
    <phoneticPr fontId="3"/>
  </si>
  <si>
    <t>屋久島町</t>
    <rPh sb="0" eb="4">
      <t>ヤクシマチョウ</t>
    </rPh>
    <phoneticPr fontId="3"/>
  </si>
  <si>
    <t>南さつま市</t>
    <rPh sb="0" eb="1">
      <t>ミナミ</t>
    </rPh>
    <rPh sb="4" eb="5">
      <t>シ</t>
    </rPh>
    <phoneticPr fontId="3"/>
  </si>
  <si>
    <t>出水市</t>
    <rPh sb="0" eb="3">
      <t>イズミシ</t>
    </rPh>
    <phoneticPr fontId="3"/>
  </si>
  <si>
    <t>霧島市</t>
    <rPh sb="0" eb="3">
      <t>キリシマシ</t>
    </rPh>
    <phoneticPr fontId="3"/>
  </si>
  <si>
    <t>阿久根市</t>
    <rPh sb="0" eb="4">
      <t>アクネシ</t>
    </rPh>
    <phoneticPr fontId="3"/>
  </si>
  <si>
    <t>鹿屋市</t>
    <rPh sb="0" eb="3">
      <t>カノヤシ</t>
    </rPh>
    <phoneticPr fontId="3"/>
  </si>
  <si>
    <t>姶良市</t>
    <rPh sb="0" eb="3">
      <t>アイラシ</t>
    </rPh>
    <phoneticPr fontId="3"/>
  </si>
  <si>
    <t>長島町</t>
    <rPh sb="0" eb="3">
      <t>ナガシマチョウ</t>
    </rPh>
    <phoneticPr fontId="3"/>
  </si>
  <si>
    <t>市町村数計</t>
    <rPh sb="0" eb="3">
      <t>シチョウソン</t>
    </rPh>
    <rPh sb="3" eb="4">
      <t>スウ</t>
    </rPh>
    <rPh sb="4" eb="5">
      <t>ケイ</t>
    </rPh>
    <phoneticPr fontId="3"/>
  </si>
  <si>
    <t>地区数計</t>
    <rPh sb="0" eb="2">
      <t>チク</t>
    </rPh>
    <rPh sb="2" eb="3">
      <t>スウ</t>
    </rPh>
    <rPh sb="3" eb="4">
      <t>ケイ</t>
    </rPh>
    <phoneticPr fontId="3"/>
  </si>
  <si>
    <t>地区数</t>
    <rPh sb="0" eb="2">
      <t>チク</t>
    </rPh>
    <rPh sb="2" eb="3">
      <t>スウ</t>
    </rPh>
    <phoneticPr fontId="3"/>
  </si>
  <si>
    <t>平成16年度</t>
    <rPh sb="0" eb="2">
      <t>ヘイセイ</t>
    </rPh>
    <rPh sb="4" eb="6">
      <t>ネンド</t>
    </rPh>
    <phoneticPr fontId="3"/>
  </si>
  <si>
    <t>2004年度</t>
    <rPh sb="4" eb="6">
      <t>ネンド</t>
    </rPh>
    <phoneticPr fontId="3"/>
  </si>
  <si>
    <t>平成17年度</t>
    <rPh sb="0" eb="2">
      <t>ヘイセイ</t>
    </rPh>
    <rPh sb="4" eb="6">
      <t>ネンド</t>
    </rPh>
    <phoneticPr fontId="3"/>
  </si>
  <si>
    <t>2005年度</t>
    <rPh sb="4" eb="6">
      <t>ネンド</t>
    </rPh>
    <phoneticPr fontId="3"/>
  </si>
  <si>
    <t>平成18年度</t>
    <rPh sb="0" eb="2">
      <t>ヘイセイ</t>
    </rPh>
    <rPh sb="4" eb="6">
      <t>ネンド</t>
    </rPh>
    <phoneticPr fontId="3"/>
  </si>
  <si>
    <t>2006年度</t>
    <rPh sb="4" eb="6">
      <t>ネンド</t>
    </rPh>
    <phoneticPr fontId="3"/>
  </si>
  <si>
    <t>平成19年度</t>
    <rPh sb="0" eb="2">
      <t>ヘイセイ</t>
    </rPh>
    <rPh sb="4" eb="6">
      <t>ネンド</t>
    </rPh>
    <phoneticPr fontId="3"/>
  </si>
  <si>
    <t>2007年度</t>
    <rPh sb="4" eb="6">
      <t>ネンド</t>
    </rPh>
    <phoneticPr fontId="3"/>
  </si>
  <si>
    <t>平成20年度</t>
    <rPh sb="0" eb="2">
      <t>ヘイセイ</t>
    </rPh>
    <rPh sb="4" eb="6">
      <t>ネンド</t>
    </rPh>
    <phoneticPr fontId="3"/>
  </si>
  <si>
    <t>2008年度</t>
    <rPh sb="4" eb="6">
      <t>ネンド</t>
    </rPh>
    <phoneticPr fontId="3"/>
  </si>
  <si>
    <t>平成21年度</t>
    <rPh sb="0" eb="2">
      <t>ヘイセイ</t>
    </rPh>
    <rPh sb="4" eb="6">
      <t>ネンド</t>
    </rPh>
    <phoneticPr fontId="3"/>
  </si>
  <si>
    <t>2009年度</t>
    <rPh sb="4" eb="6">
      <t>ネンド</t>
    </rPh>
    <phoneticPr fontId="3"/>
  </si>
  <si>
    <t>平成22年度</t>
    <rPh sb="0" eb="2">
      <t>ヘイセイ</t>
    </rPh>
    <rPh sb="4" eb="6">
      <t>ネンド</t>
    </rPh>
    <phoneticPr fontId="3"/>
  </si>
  <si>
    <t>2010年度</t>
    <rPh sb="4" eb="6">
      <t>ネンド</t>
    </rPh>
    <phoneticPr fontId="3"/>
  </si>
  <si>
    <t>平成23年度</t>
    <rPh sb="0" eb="2">
      <t>ヘイセイ</t>
    </rPh>
    <rPh sb="4" eb="6">
      <t>ネンド</t>
    </rPh>
    <phoneticPr fontId="3"/>
  </si>
  <si>
    <t>2011年度</t>
    <rPh sb="4" eb="6">
      <t>ネンド</t>
    </rPh>
    <phoneticPr fontId="3"/>
  </si>
  <si>
    <t>平成24年度</t>
    <rPh sb="0" eb="2">
      <t>ヘイセイ</t>
    </rPh>
    <rPh sb="4" eb="6">
      <t>ネンド</t>
    </rPh>
    <phoneticPr fontId="3"/>
  </si>
  <si>
    <t>2012年度</t>
    <rPh sb="4" eb="6">
      <t>ネンド</t>
    </rPh>
    <phoneticPr fontId="3"/>
  </si>
  <si>
    <t>平成25年度</t>
    <rPh sb="0" eb="2">
      <t>ヘイセイ</t>
    </rPh>
    <rPh sb="4" eb="6">
      <t>ネンド</t>
    </rPh>
    <phoneticPr fontId="3"/>
  </si>
  <si>
    <t>2013年度</t>
    <rPh sb="4" eb="6">
      <t>ネンド</t>
    </rPh>
    <phoneticPr fontId="3"/>
  </si>
  <si>
    <t>平成26年度</t>
    <rPh sb="0" eb="2">
      <t>ヘイセイ</t>
    </rPh>
    <rPh sb="4" eb="6">
      <t>ネンド</t>
    </rPh>
    <phoneticPr fontId="3"/>
  </si>
  <si>
    <t>2014年度</t>
    <rPh sb="4" eb="6">
      <t>ネンド</t>
    </rPh>
    <phoneticPr fontId="3"/>
  </si>
  <si>
    <t>平成27年度</t>
    <rPh sb="0" eb="2">
      <t>ヘイセイ</t>
    </rPh>
    <rPh sb="4" eb="6">
      <t>ネンド</t>
    </rPh>
    <phoneticPr fontId="3"/>
  </si>
  <si>
    <t>2015年度</t>
    <rPh sb="4" eb="6">
      <t>ネンド</t>
    </rPh>
    <phoneticPr fontId="3"/>
  </si>
  <si>
    <t>平成28年度</t>
    <rPh sb="0" eb="2">
      <t>ヘイセイ</t>
    </rPh>
    <rPh sb="4" eb="6">
      <t>ネンド</t>
    </rPh>
    <phoneticPr fontId="3"/>
  </si>
  <si>
    <t>2016年度</t>
    <rPh sb="4" eb="6">
      <t>ネンド</t>
    </rPh>
    <phoneticPr fontId="3"/>
  </si>
  <si>
    <t>平成29年度</t>
    <rPh sb="0" eb="2">
      <t>ヘイセイ</t>
    </rPh>
    <rPh sb="4" eb="6">
      <t>ネンド</t>
    </rPh>
    <phoneticPr fontId="3"/>
  </si>
  <si>
    <t>2017年度</t>
    <rPh sb="4" eb="6">
      <t>ネンド</t>
    </rPh>
    <phoneticPr fontId="3"/>
  </si>
  <si>
    <t>平成30年度</t>
    <rPh sb="0" eb="2">
      <t>ヘイセイ</t>
    </rPh>
    <rPh sb="4" eb="6">
      <t>ネンド</t>
    </rPh>
    <phoneticPr fontId="3"/>
  </si>
  <si>
    <t>2018年度</t>
    <rPh sb="4" eb="6">
      <t>ネンド</t>
    </rPh>
    <phoneticPr fontId="3"/>
  </si>
  <si>
    <t>令和元年度</t>
    <rPh sb="0" eb="2">
      <t>レイワ</t>
    </rPh>
    <rPh sb="2" eb="5">
      <t>ガンネンド</t>
    </rPh>
    <phoneticPr fontId="3"/>
  </si>
  <si>
    <t>2019年度</t>
    <rPh sb="4" eb="6">
      <t>ネンド</t>
    </rPh>
    <phoneticPr fontId="3"/>
  </si>
  <si>
    <t>令和２年度</t>
    <rPh sb="0" eb="2">
      <t>レイワ</t>
    </rPh>
    <rPh sb="3" eb="5">
      <t>ネンド</t>
    </rPh>
    <phoneticPr fontId="3"/>
  </si>
  <si>
    <t>2020年度</t>
    <rPh sb="4" eb="6">
      <t>ネンド</t>
    </rPh>
    <phoneticPr fontId="3"/>
  </si>
  <si>
    <t>西之表市</t>
    <rPh sb="0" eb="4">
      <t>ニシノオモテシ</t>
    </rPh>
    <phoneticPr fontId="3"/>
  </si>
  <si>
    <t>中種子町</t>
    <rPh sb="0" eb="4">
      <t>ナカタネチョウ</t>
    </rPh>
    <phoneticPr fontId="3"/>
  </si>
  <si>
    <t>錦江町</t>
    <rPh sb="0" eb="3">
      <t>キンコウチョウ</t>
    </rPh>
    <phoneticPr fontId="3"/>
  </si>
  <si>
    <t>令和３年度</t>
    <rPh sb="0" eb="2">
      <t>レイワ</t>
    </rPh>
    <rPh sb="3" eb="5">
      <t>ネンド</t>
    </rPh>
    <phoneticPr fontId="3"/>
  </si>
  <si>
    <t>2021年度</t>
    <rPh sb="4" eb="6">
      <t>ネンド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</si>
</sst>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明朝"/>
      <family val="1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2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0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 applyBorder="1">
      <alignment vertical="center"/>
    </xf>
    <xf numFmtId="0" fontId="2" fillId="0" borderId="0" xfId="0" applyFont="1" applyBorder="1">
      <alignment vertical="center"/>
    </xf>
    <xf numFmtId="0" fontId="5" fillId="0" borderId="0" xfId="0" applyFont="1" applyBorder="1" applyAlignment="1">
      <alignment vertical="center"/>
    </xf>
    <xf numFmtId="0" fontId="6" fillId="0" borderId="1" xfId="0" applyFont="1" applyBorder="1" applyAlignment="1">
      <alignment horizontal="centerContinuous" vertical="center" wrapText="1"/>
    </xf>
    <xf numFmtId="0" fontId="6" fillId="0" borderId="2" xfId="0" applyFont="1" applyBorder="1" applyAlignment="1">
      <alignment horizontal="centerContinuous" vertical="center" wrapText="1"/>
    </xf>
    <xf numFmtId="0" fontId="6" fillId="0" borderId="3" xfId="0" applyFont="1" applyFill="1" applyBorder="1" applyAlignment="1">
      <alignment horizontal="center" vertical="center" textRotation="255" wrapText="1"/>
    </xf>
    <xf numFmtId="0" fontId="6" fillId="0" borderId="4" xfId="0" applyFont="1" applyFill="1" applyBorder="1" applyAlignment="1">
      <alignment horizontal="center" vertical="center" textRotation="255" wrapText="1"/>
    </xf>
    <xf numFmtId="0" fontId="6" fillId="0" borderId="5" xfId="0" applyFont="1" applyFill="1" applyBorder="1" applyAlignment="1">
      <alignment horizontal="center" vertical="center" textRotation="255" wrapText="1"/>
    </xf>
    <xf numFmtId="0" fontId="6" fillId="0" borderId="3" xfId="0" applyFont="1" applyFill="1" applyBorder="1" applyAlignment="1">
      <alignment horizontal="center" vertical="center" textRotation="255" wrapText="1" shrinkToFit="1"/>
    </xf>
    <xf numFmtId="0" fontId="6" fillId="0" borderId="4" xfId="0" applyFont="1" applyFill="1" applyBorder="1" applyAlignment="1">
      <alignment horizontal="center" vertical="center" textRotation="255" wrapText="1" shrinkToFit="1"/>
    </xf>
    <xf numFmtId="0" fontId="6" fillId="0" borderId="6" xfId="0" applyFont="1" applyFill="1" applyBorder="1" applyAlignment="1">
      <alignment horizontal="center" vertical="center" textRotation="255" wrapText="1" shrinkToFit="1"/>
    </xf>
    <xf numFmtId="0" fontId="6" fillId="0" borderId="7" xfId="0" applyFont="1" applyBorder="1" applyAlignment="1">
      <alignment horizontal="center" vertical="center" textRotation="255" wrapText="1"/>
    </xf>
    <xf numFmtId="0" fontId="2" fillId="0" borderId="0" xfId="0" applyFont="1" applyAlignment="1">
      <alignment horizontal="center" vertical="center" wrapText="1"/>
    </xf>
    <xf numFmtId="0" fontId="6" fillId="0" borderId="8" xfId="0" applyFont="1" applyBorder="1" applyAlignment="1">
      <alignment horizontal="centerContinuous" vertical="center" wrapText="1"/>
    </xf>
    <xf numFmtId="0" fontId="6" fillId="0" borderId="9" xfId="0" applyFont="1" applyBorder="1" applyAlignment="1">
      <alignment horizontal="centerContinuous" vertical="center" wrapText="1"/>
    </xf>
    <xf numFmtId="3" fontId="7" fillId="0" borderId="10" xfId="0" applyNumberFormat="1" applyFont="1" applyFill="1" applyBorder="1" applyAlignment="1">
      <alignment horizontal="center" vertical="center" wrapText="1"/>
    </xf>
    <xf numFmtId="3" fontId="7" fillId="0" borderId="11" xfId="0" applyNumberFormat="1" applyFont="1" applyFill="1" applyBorder="1" applyAlignment="1">
      <alignment horizontal="center" vertical="center" wrapText="1"/>
    </xf>
    <xf numFmtId="3" fontId="7" fillId="0" borderId="12" xfId="0" applyNumberFormat="1" applyFont="1" applyFill="1" applyBorder="1" applyAlignment="1">
      <alignment horizontal="center" vertical="center" wrapText="1"/>
    </xf>
    <xf numFmtId="3" fontId="7" fillId="0" borderId="13" xfId="0" applyNumberFormat="1" applyFont="1" applyFill="1" applyBorder="1" applyAlignment="1">
      <alignment horizontal="center" vertical="center" wrapText="1"/>
    </xf>
    <xf numFmtId="3" fontId="7" fillId="0" borderId="14" xfId="0" applyNumberFormat="1" applyFont="1" applyFill="1" applyBorder="1" applyAlignment="1">
      <alignment horizontal="center" vertical="center" wrapText="1"/>
    </xf>
    <xf numFmtId="3" fontId="7" fillId="0" borderId="15" xfId="0" applyNumberFormat="1" applyFont="1" applyBorder="1" applyAlignment="1">
      <alignment horizontal="center" vertical="center" wrapText="1"/>
    </xf>
    <xf numFmtId="3" fontId="7" fillId="0" borderId="16" xfId="1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3" fontId="7" fillId="0" borderId="19" xfId="0" applyNumberFormat="1" applyFont="1" applyBorder="1" applyAlignment="1">
      <alignment horizontal="center" vertical="center"/>
    </xf>
    <xf numFmtId="3" fontId="7" fillId="0" borderId="20" xfId="0" applyNumberFormat="1" applyFont="1" applyBorder="1" applyAlignment="1">
      <alignment horizontal="center" vertical="center"/>
    </xf>
    <xf numFmtId="3" fontId="7" fillId="0" borderId="21" xfId="0" applyNumberFormat="1" applyFont="1" applyFill="1" applyBorder="1" applyAlignment="1">
      <alignment horizontal="center" vertical="center"/>
    </xf>
    <xf numFmtId="3" fontId="7" fillId="0" borderId="19" xfId="0" applyNumberFormat="1" applyFont="1" applyFill="1" applyBorder="1" applyAlignment="1">
      <alignment horizontal="center" vertical="center"/>
    </xf>
    <xf numFmtId="3" fontId="7" fillId="0" borderId="20" xfId="0" applyNumberFormat="1" applyFont="1" applyFill="1" applyBorder="1" applyAlignment="1">
      <alignment horizontal="center" vertical="center"/>
    </xf>
    <xf numFmtId="3" fontId="7" fillId="0" borderId="0" xfId="0" applyNumberFormat="1" applyFont="1" applyFill="1" applyBorder="1" applyAlignment="1">
      <alignment horizontal="center" vertical="center"/>
    </xf>
    <xf numFmtId="3" fontId="7" fillId="0" borderId="22" xfId="0" applyNumberFormat="1" applyFont="1" applyFill="1" applyBorder="1" applyAlignment="1">
      <alignment horizontal="center" vertical="center"/>
    </xf>
    <xf numFmtId="3" fontId="7" fillId="0" borderId="22" xfId="0" applyNumberFormat="1" applyFont="1" applyBorder="1" applyAlignment="1">
      <alignment horizontal="center" vertical="center"/>
    </xf>
    <xf numFmtId="3" fontId="7" fillId="0" borderId="24" xfId="0" applyNumberFormat="1" applyFont="1" applyBorder="1" applyAlignment="1">
      <alignment horizontal="center" vertical="center"/>
    </xf>
    <xf numFmtId="3" fontId="7" fillId="0" borderId="25" xfId="0" applyNumberFormat="1" applyFont="1" applyBorder="1" applyAlignment="1">
      <alignment horizontal="center" vertical="center"/>
    </xf>
    <xf numFmtId="3" fontId="7" fillId="0" borderId="26" xfId="0" applyNumberFormat="1" applyFont="1" applyFill="1" applyBorder="1" applyAlignment="1">
      <alignment horizontal="center" vertical="center"/>
    </xf>
    <xf numFmtId="3" fontId="7" fillId="0" borderId="24" xfId="0" applyNumberFormat="1" applyFont="1" applyFill="1" applyBorder="1" applyAlignment="1">
      <alignment horizontal="center" vertical="center"/>
    </xf>
    <xf numFmtId="3" fontId="7" fillId="0" borderId="25" xfId="0" applyNumberFormat="1" applyFont="1" applyFill="1" applyBorder="1" applyAlignment="1">
      <alignment horizontal="center" vertical="center"/>
    </xf>
    <xf numFmtId="3" fontId="7" fillId="0" borderId="27" xfId="0" applyNumberFormat="1" applyFont="1" applyFill="1" applyBorder="1" applyAlignment="1">
      <alignment horizontal="center" vertical="center"/>
    </xf>
    <xf numFmtId="3" fontId="7" fillId="0" borderId="28" xfId="0" applyNumberFormat="1" applyFont="1" applyFill="1" applyBorder="1" applyAlignment="1">
      <alignment horizontal="center" vertical="center"/>
    </xf>
    <xf numFmtId="3" fontId="7" fillId="0" borderId="28" xfId="0" applyNumberFormat="1" applyFont="1" applyBorder="1" applyAlignment="1">
      <alignment horizontal="center" vertical="center"/>
    </xf>
    <xf numFmtId="3" fontId="7" fillId="0" borderId="29" xfId="0" applyNumberFormat="1" applyFont="1" applyBorder="1" applyAlignment="1">
      <alignment horizontal="center" vertical="center"/>
    </xf>
    <xf numFmtId="3" fontId="7" fillId="0" borderId="30" xfId="0" applyNumberFormat="1" applyFont="1" applyFill="1" applyBorder="1" applyAlignment="1">
      <alignment horizontal="center" vertical="center"/>
    </xf>
    <xf numFmtId="3" fontId="7" fillId="0" borderId="31" xfId="0" applyNumberFormat="1" applyFont="1" applyFill="1" applyBorder="1" applyAlignment="1">
      <alignment horizontal="center" vertical="center"/>
    </xf>
    <xf numFmtId="3" fontId="7" fillId="0" borderId="31" xfId="0" applyNumberFormat="1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3" fontId="8" fillId="0" borderId="13" xfId="0" applyNumberFormat="1" applyFont="1" applyFill="1" applyBorder="1" applyAlignment="1">
      <alignment horizontal="center" vertical="center"/>
    </xf>
    <xf numFmtId="3" fontId="7" fillId="0" borderId="11" xfId="0" applyNumberFormat="1" applyFont="1" applyFill="1" applyBorder="1" applyAlignment="1">
      <alignment horizontal="center" vertical="center"/>
    </xf>
    <xf numFmtId="3" fontId="7" fillId="0" borderId="12" xfId="0" applyNumberFormat="1" applyFont="1" applyFill="1" applyBorder="1" applyAlignment="1">
      <alignment horizontal="center" vertical="center"/>
    </xf>
    <xf numFmtId="3" fontId="7" fillId="0" borderId="13" xfId="0" applyNumberFormat="1" applyFont="1" applyFill="1" applyBorder="1" applyAlignment="1">
      <alignment horizontal="center" vertical="center"/>
    </xf>
    <xf numFmtId="3" fontId="7" fillId="0" borderId="15" xfId="0" applyNumberFormat="1" applyFont="1" applyFill="1" applyBorder="1" applyAlignment="1">
      <alignment horizontal="center" vertical="center"/>
    </xf>
    <xf numFmtId="3" fontId="7" fillId="0" borderId="16" xfId="0" applyNumberFormat="1" applyFont="1" applyBorder="1" applyAlignment="1">
      <alignment horizontal="center" vertical="center"/>
    </xf>
    <xf numFmtId="0" fontId="9" fillId="0" borderId="0" xfId="0" applyFont="1">
      <alignment vertical="center"/>
    </xf>
    <xf numFmtId="0" fontId="6" fillId="0" borderId="35" xfId="0" applyFont="1" applyFill="1" applyBorder="1" applyAlignment="1">
      <alignment horizontal="center" vertical="center" textRotation="255" wrapText="1" shrinkToFit="1"/>
    </xf>
    <xf numFmtId="0" fontId="6" fillId="0" borderId="36" xfId="0" applyFont="1" applyFill="1" applyBorder="1" applyAlignment="1">
      <alignment horizontal="center" vertical="center" textRotation="255" wrapText="1" shrinkToFit="1"/>
    </xf>
    <xf numFmtId="3" fontId="8" fillId="0" borderId="4" xfId="0" applyNumberFormat="1" applyFont="1" applyFill="1" applyBorder="1" applyAlignment="1">
      <alignment horizontal="center" vertical="center" wrapText="1"/>
    </xf>
    <xf numFmtId="3" fontId="7" fillId="0" borderId="23" xfId="1" applyNumberFormat="1" applyFont="1" applyBorder="1" applyAlignment="1">
      <alignment horizontal="center" vertical="center" wrapText="1"/>
    </xf>
    <xf numFmtId="3" fontId="7" fillId="0" borderId="29" xfId="1" applyNumberFormat="1" applyFont="1" applyBorder="1" applyAlignment="1">
      <alignment horizontal="center" vertical="center" wrapText="1"/>
    </xf>
    <xf numFmtId="3" fontId="7" fillId="0" borderId="4" xfId="0" applyNumberFormat="1" applyFont="1" applyFill="1" applyBorder="1" applyAlignment="1">
      <alignment horizontal="center" vertical="center"/>
    </xf>
    <xf numFmtId="3" fontId="8" fillId="0" borderId="24" xfId="0" applyNumberFormat="1" applyFont="1" applyFill="1" applyBorder="1" applyAlignment="1">
      <alignment horizontal="center" vertical="center"/>
    </xf>
    <xf numFmtId="3" fontId="8" fillId="0" borderId="14" xfId="0" applyNumberFormat="1" applyFont="1" applyFill="1" applyBorder="1" applyAlignment="1">
      <alignment horizontal="center" vertical="center" wrapText="1"/>
    </xf>
    <xf numFmtId="3" fontId="7" fillId="0" borderId="14" xfId="0" applyNumberFormat="1" applyFont="1" applyFill="1" applyBorder="1" applyAlignment="1">
      <alignment horizontal="center" vertical="center"/>
    </xf>
    <xf numFmtId="3" fontId="7" fillId="0" borderId="6" xfId="0" applyNumberFormat="1" applyFont="1" applyFill="1" applyBorder="1" applyAlignment="1">
      <alignment horizontal="center" vertical="center"/>
    </xf>
    <xf numFmtId="3" fontId="8" fillId="0" borderId="9" xfId="0" applyNumberFormat="1" applyFont="1" applyFill="1" applyBorder="1" applyAlignment="1">
      <alignment horizontal="center" vertical="center" wrapText="1"/>
    </xf>
    <xf numFmtId="3" fontId="7" fillId="0" borderId="9" xfId="0" applyNumberFormat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G22"/>
  <sheetViews>
    <sheetView showGridLines="0" tabSelected="1" topLeftCell="A11" zoomScaleNormal="100" workbookViewId="0">
      <selection activeCell="AE23" sqref="AE23"/>
    </sheetView>
  </sheetViews>
  <sheetFormatPr defaultRowHeight="13.5" x14ac:dyDescent="0.15"/>
  <cols>
    <col min="1" max="1" width="3.125" style="57" customWidth="1"/>
    <col min="2" max="3" width="9.375" style="57" customWidth="1"/>
    <col min="4" max="4" width="4.625" style="57" customWidth="1"/>
    <col min="5" max="9" width="5" style="57" customWidth="1"/>
    <col min="10" max="10" width="4.875" style="57" customWidth="1"/>
    <col min="11" max="11" width="5" style="57" customWidth="1"/>
    <col min="12" max="12" width="4.75" style="57" customWidth="1"/>
    <col min="13" max="13" width="5.125" style="57" customWidth="1"/>
    <col min="14" max="14" width="4.875" style="57" customWidth="1"/>
    <col min="15" max="15" width="4.5" style="57" customWidth="1"/>
    <col min="16" max="31" width="4.25" style="57" customWidth="1"/>
    <col min="32" max="32" width="4.625" style="57" customWidth="1"/>
    <col min="33" max="33" width="6" style="57" customWidth="1"/>
    <col min="34" max="34" width="3.125" style="57" customWidth="1"/>
    <col min="35" max="16384" width="9" style="57"/>
  </cols>
  <sheetData>
    <row r="2" spans="1:33" s="1" customFormat="1" ht="21.75" customHeight="1" thickBot="1" x14ac:dyDescent="0.2">
      <c r="B2" s="2" t="s">
        <v>0</v>
      </c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</row>
    <row r="3" spans="1:33" s="1" customFormat="1" ht="58.5" thickBot="1" x14ac:dyDescent="0.2">
      <c r="A3" s="3"/>
      <c r="B3" s="5" t="s">
        <v>1</v>
      </c>
      <c r="C3" s="6"/>
      <c r="D3" s="7" t="s">
        <v>2</v>
      </c>
      <c r="E3" s="8" t="s">
        <v>3</v>
      </c>
      <c r="F3" s="8" t="s">
        <v>4</v>
      </c>
      <c r="G3" s="8" t="s">
        <v>5</v>
      </c>
      <c r="H3" s="8" t="s">
        <v>6</v>
      </c>
      <c r="I3" s="8" t="s">
        <v>7</v>
      </c>
      <c r="J3" s="8" t="s">
        <v>8</v>
      </c>
      <c r="K3" s="8" t="s">
        <v>9</v>
      </c>
      <c r="L3" s="8" t="s">
        <v>10</v>
      </c>
      <c r="M3" s="8" t="s">
        <v>11</v>
      </c>
      <c r="N3" s="8" t="s">
        <v>12</v>
      </c>
      <c r="O3" s="9" t="s">
        <v>13</v>
      </c>
      <c r="P3" s="10" t="s">
        <v>14</v>
      </c>
      <c r="Q3" s="8" t="s">
        <v>15</v>
      </c>
      <c r="R3" s="8" t="s">
        <v>16</v>
      </c>
      <c r="S3" s="8" t="s">
        <v>17</v>
      </c>
      <c r="T3" s="11" t="s">
        <v>18</v>
      </c>
      <c r="U3" s="11" t="s">
        <v>19</v>
      </c>
      <c r="V3" s="11" t="s">
        <v>20</v>
      </c>
      <c r="W3" s="11" t="s">
        <v>21</v>
      </c>
      <c r="X3" s="11" t="s">
        <v>22</v>
      </c>
      <c r="Y3" s="11" t="s">
        <v>23</v>
      </c>
      <c r="Z3" s="11" t="s">
        <v>24</v>
      </c>
      <c r="AA3" s="11" t="s">
        <v>25</v>
      </c>
      <c r="AB3" s="12" t="s">
        <v>26</v>
      </c>
      <c r="AC3" s="58" t="s">
        <v>64</v>
      </c>
      <c r="AD3" s="58" t="s">
        <v>65</v>
      </c>
      <c r="AE3" s="59" t="s">
        <v>66</v>
      </c>
      <c r="AF3" s="13" t="s">
        <v>27</v>
      </c>
      <c r="AG3" s="13" t="s">
        <v>28</v>
      </c>
    </row>
    <row r="4" spans="1:33" s="14" customFormat="1" ht="16.5" customHeight="1" thickBot="1" x14ac:dyDescent="0.2">
      <c r="B4" s="15" t="s">
        <v>29</v>
      </c>
      <c r="C4" s="16"/>
      <c r="D4" s="17">
        <v>95</v>
      </c>
      <c r="E4" s="18">
        <v>11</v>
      </c>
      <c r="F4" s="18">
        <v>14</v>
      </c>
      <c r="G4" s="18">
        <v>62</v>
      </c>
      <c r="H4" s="18">
        <v>20</v>
      </c>
      <c r="I4" s="18">
        <v>37</v>
      </c>
      <c r="J4" s="18">
        <v>30</v>
      </c>
      <c r="K4" s="18">
        <v>14</v>
      </c>
      <c r="L4" s="18">
        <v>33</v>
      </c>
      <c r="M4" s="18">
        <v>21</v>
      </c>
      <c r="N4" s="18">
        <v>21</v>
      </c>
      <c r="O4" s="19">
        <v>9</v>
      </c>
      <c r="P4" s="20">
        <v>780</v>
      </c>
      <c r="Q4" s="18">
        <v>79</v>
      </c>
      <c r="R4" s="18">
        <v>182</v>
      </c>
      <c r="S4" s="18">
        <v>176</v>
      </c>
      <c r="T4" s="18">
        <v>249</v>
      </c>
      <c r="U4" s="19">
        <v>26</v>
      </c>
      <c r="V4" s="18">
        <v>247</v>
      </c>
      <c r="W4" s="19">
        <v>251</v>
      </c>
      <c r="X4" s="19">
        <v>842</v>
      </c>
      <c r="Y4" s="18">
        <v>77</v>
      </c>
      <c r="Z4" s="21">
        <v>147</v>
      </c>
      <c r="AA4" s="18">
        <v>244</v>
      </c>
      <c r="AB4" s="65">
        <v>55</v>
      </c>
      <c r="AC4" s="60">
        <v>97</v>
      </c>
      <c r="AD4" s="60">
        <v>63</v>
      </c>
      <c r="AE4" s="68">
        <v>88</v>
      </c>
      <c r="AF4" s="22">
        <f>COUNT(D4:AE4)</f>
        <v>28</v>
      </c>
      <c r="AG4" s="23">
        <f>SUM(D4:AE4)</f>
        <v>3970</v>
      </c>
    </row>
    <row r="5" spans="1:33" s="24" customFormat="1" ht="18.75" customHeight="1" x14ac:dyDescent="0.15">
      <c r="B5" s="25" t="s">
        <v>30</v>
      </c>
      <c r="C5" s="26" t="s">
        <v>31</v>
      </c>
      <c r="D5" s="27">
        <v>13</v>
      </c>
      <c r="E5" s="28">
        <v>5</v>
      </c>
      <c r="F5" s="28">
        <v>2</v>
      </c>
      <c r="G5" s="28">
        <v>0</v>
      </c>
      <c r="H5" s="28">
        <v>0</v>
      </c>
      <c r="I5" s="28">
        <v>0</v>
      </c>
      <c r="J5" s="28">
        <v>2</v>
      </c>
      <c r="K5" s="28">
        <v>0</v>
      </c>
      <c r="L5" s="28">
        <v>0</v>
      </c>
      <c r="M5" s="28">
        <v>0</v>
      </c>
      <c r="N5" s="28">
        <v>0</v>
      </c>
      <c r="O5" s="29">
        <v>2</v>
      </c>
      <c r="P5" s="30">
        <v>0</v>
      </c>
      <c r="Q5" s="28">
        <v>1</v>
      </c>
      <c r="R5" s="28">
        <v>0</v>
      </c>
      <c r="S5" s="28">
        <v>0</v>
      </c>
      <c r="T5" s="28">
        <v>2</v>
      </c>
      <c r="U5" s="29">
        <v>3</v>
      </c>
      <c r="V5" s="31"/>
      <c r="W5" s="29"/>
      <c r="X5" s="29"/>
      <c r="Y5" s="31"/>
      <c r="Z5" s="32"/>
      <c r="AA5" s="31"/>
      <c r="AB5" s="32"/>
      <c r="AC5" s="31"/>
      <c r="AD5" s="31"/>
      <c r="AE5" s="33"/>
      <c r="AF5" s="34">
        <f t="shared" ref="AF5:AF21" si="0">COUNTA(D5:AB5)-COUNTIF(D5:AB5,0)</f>
        <v>8</v>
      </c>
      <c r="AG5" s="61">
        <f t="shared" ref="AG5:AG21" si="1">SUM(D5:AE5)</f>
        <v>30</v>
      </c>
    </row>
    <row r="6" spans="1:33" s="24" customFormat="1" ht="18.75" customHeight="1" x14ac:dyDescent="0.15">
      <c r="B6" s="25" t="s">
        <v>32</v>
      </c>
      <c r="C6" s="26" t="s">
        <v>33</v>
      </c>
      <c r="D6" s="35">
        <v>9</v>
      </c>
      <c r="E6" s="36">
        <v>3</v>
      </c>
      <c r="F6" s="36">
        <v>3</v>
      </c>
      <c r="G6" s="36">
        <v>1</v>
      </c>
      <c r="H6" s="36">
        <v>0</v>
      </c>
      <c r="I6" s="36">
        <v>0</v>
      </c>
      <c r="J6" s="36">
        <v>0</v>
      </c>
      <c r="K6" s="36">
        <v>0</v>
      </c>
      <c r="L6" s="36">
        <v>5</v>
      </c>
      <c r="M6" s="36">
        <v>1</v>
      </c>
      <c r="N6" s="36">
        <v>0</v>
      </c>
      <c r="O6" s="37">
        <v>0</v>
      </c>
      <c r="P6" s="38">
        <v>2</v>
      </c>
      <c r="Q6" s="36">
        <v>1</v>
      </c>
      <c r="R6" s="36">
        <v>0</v>
      </c>
      <c r="S6" s="36">
        <v>0</v>
      </c>
      <c r="T6" s="36">
        <v>12</v>
      </c>
      <c r="U6" s="37">
        <v>3</v>
      </c>
      <c r="V6" s="39"/>
      <c r="W6" s="37"/>
      <c r="X6" s="37"/>
      <c r="Y6" s="39"/>
      <c r="Z6" s="40"/>
      <c r="AA6" s="39"/>
      <c r="AB6" s="40"/>
      <c r="AC6" s="39"/>
      <c r="AD6" s="39"/>
      <c r="AE6" s="41"/>
      <c r="AF6" s="42">
        <f t="shared" si="0"/>
        <v>10</v>
      </c>
      <c r="AG6" s="62">
        <f t="shared" si="1"/>
        <v>40</v>
      </c>
    </row>
    <row r="7" spans="1:33" s="24" customFormat="1" ht="18.75" customHeight="1" x14ac:dyDescent="0.15">
      <c r="B7" s="25" t="s">
        <v>34</v>
      </c>
      <c r="C7" s="26" t="s">
        <v>35</v>
      </c>
      <c r="D7" s="35">
        <v>0</v>
      </c>
      <c r="E7" s="36">
        <v>0</v>
      </c>
      <c r="F7" s="36">
        <v>0</v>
      </c>
      <c r="G7" s="36">
        <v>0</v>
      </c>
      <c r="H7" s="36">
        <v>0</v>
      </c>
      <c r="I7" s="36">
        <v>0</v>
      </c>
      <c r="J7" s="36">
        <v>0</v>
      </c>
      <c r="K7" s="36">
        <v>0</v>
      </c>
      <c r="L7" s="36">
        <v>4</v>
      </c>
      <c r="M7" s="36">
        <v>0</v>
      </c>
      <c r="N7" s="36">
        <v>3</v>
      </c>
      <c r="O7" s="37">
        <v>1</v>
      </c>
      <c r="P7" s="38">
        <v>7</v>
      </c>
      <c r="Q7" s="36">
        <v>1</v>
      </c>
      <c r="R7" s="36">
        <v>0</v>
      </c>
      <c r="S7" s="36">
        <v>0</v>
      </c>
      <c r="T7" s="36">
        <v>2</v>
      </c>
      <c r="U7" s="37">
        <v>1</v>
      </c>
      <c r="V7" s="39"/>
      <c r="W7" s="37"/>
      <c r="X7" s="37"/>
      <c r="Y7" s="39"/>
      <c r="Z7" s="40"/>
      <c r="AA7" s="39"/>
      <c r="AB7" s="40"/>
      <c r="AC7" s="39"/>
      <c r="AD7" s="39"/>
      <c r="AE7" s="41"/>
      <c r="AF7" s="43">
        <f t="shared" si="0"/>
        <v>7</v>
      </c>
      <c r="AG7" s="62">
        <f t="shared" si="1"/>
        <v>19</v>
      </c>
    </row>
    <row r="8" spans="1:33" s="24" customFormat="1" ht="18.75" customHeight="1" x14ac:dyDescent="0.15">
      <c r="B8" s="25" t="s">
        <v>36</v>
      </c>
      <c r="C8" s="26" t="s">
        <v>37</v>
      </c>
      <c r="D8" s="35">
        <v>9</v>
      </c>
      <c r="E8" s="36">
        <v>3</v>
      </c>
      <c r="F8" s="36">
        <v>7</v>
      </c>
      <c r="G8" s="36">
        <v>0</v>
      </c>
      <c r="H8" s="36">
        <v>3</v>
      </c>
      <c r="I8" s="36">
        <v>0</v>
      </c>
      <c r="J8" s="36">
        <v>0</v>
      </c>
      <c r="K8" s="36">
        <v>0</v>
      </c>
      <c r="L8" s="36">
        <v>0</v>
      </c>
      <c r="M8" s="36">
        <v>1</v>
      </c>
      <c r="N8" s="36">
        <v>3</v>
      </c>
      <c r="O8" s="44">
        <v>0</v>
      </c>
      <c r="P8" s="45">
        <v>2</v>
      </c>
      <c r="Q8" s="36">
        <v>0</v>
      </c>
      <c r="R8" s="36">
        <v>0</v>
      </c>
      <c r="S8" s="36">
        <v>0</v>
      </c>
      <c r="T8" s="36">
        <v>10</v>
      </c>
      <c r="U8" s="37">
        <v>0</v>
      </c>
      <c r="V8" s="39"/>
      <c r="W8" s="37"/>
      <c r="X8" s="37"/>
      <c r="Y8" s="39"/>
      <c r="Z8" s="40"/>
      <c r="AA8" s="39"/>
      <c r="AB8" s="40"/>
      <c r="AC8" s="39"/>
      <c r="AD8" s="39"/>
      <c r="AE8" s="41"/>
      <c r="AF8" s="43">
        <f t="shared" si="0"/>
        <v>8</v>
      </c>
      <c r="AG8" s="62">
        <f t="shared" si="1"/>
        <v>38</v>
      </c>
    </row>
    <row r="9" spans="1:33" s="24" customFormat="1" ht="18.75" customHeight="1" x14ac:dyDescent="0.15">
      <c r="B9" s="25" t="s">
        <v>38</v>
      </c>
      <c r="C9" s="26" t="s">
        <v>39</v>
      </c>
      <c r="D9" s="35">
        <v>17</v>
      </c>
      <c r="E9" s="36">
        <v>4</v>
      </c>
      <c r="F9" s="36">
        <v>3</v>
      </c>
      <c r="G9" s="36">
        <v>0</v>
      </c>
      <c r="H9" s="36">
        <v>11</v>
      </c>
      <c r="I9" s="36">
        <v>0</v>
      </c>
      <c r="J9" s="36">
        <v>0</v>
      </c>
      <c r="K9" s="36">
        <v>0</v>
      </c>
      <c r="L9" s="36">
        <v>0</v>
      </c>
      <c r="M9" s="36">
        <v>0</v>
      </c>
      <c r="N9" s="36">
        <v>0</v>
      </c>
      <c r="O9" s="44">
        <v>0</v>
      </c>
      <c r="P9" s="45">
        <v>2</v>
      </c>
      <c r="Q9" s="36">
        <v>1</v>
      </c>
      <c r="R9" s="36">
        <v>0</v>
      </c>
      <c r="S9" s="36">
        <v>0</v>
      </c>
      <c r="T9" s="36">
        <v>17</v>
      </c>
      <c r="U9" s="37">
        <v>3</v>
      </c>
      <c r="V9" s="39"/>
      <c r="W9" s="37"/>
      <c r="X9" s="37"/>
      <c r="Y9" s="39"/>
      <c r="Z9" s="40"/>
      <c r="AA9" s="39"/>
      <c r="AB9" s="40"/>
      <c r="AC9" s="39"/>
      <c r="AD9" s="39"/>
      <c r="AE9" s="41"/>
      <c r="AF9" s="43">
        <f t="shared" si="0"/>
        <v>8</v>
      </c>
      <c r="AG9" s="62">
        <f t="shared" si="1"/>
        <v>58</v>
      </c>
    </row>
    <row r="10" spans="1:33" s="24" customFormat="1" ht="18.75" customHeight="1" x14ac:dyDescent="0.15">
      <c r="B10" s="25" t="s">
        <v>40</v>
      </c>
      <c r="C10" s="26" t="s">
        <v>41</v>
      </c>
      <c r="D10" s="35">
        <v>2</v>
      </c>
      <c r="E10" s="36">
        <v>0</v>
      </c>
      <c r="F10" s="36">
        <v>0</v>
      </c>
      <c r="G10" s="36">
        <v>0</v>
      </c>
      <c r="H10" s="36">
        <v>0</v>
      </c>
      <c r="I10" s="36">
        <v>0</v>
      </c>
      <c r="J10" s="36">
        <v>0</v>
      </c>
      <c r="K10" s="36">
        <v>0</v>
      </c>
      <c r="L10" s="36">
        <v>0</v>
      </c>
      <c r="M10" s="36">
        <v>0</v>
      </c>
      <c r="N10" s="36">
        <v>0</v>
      </c>
      <c r="O10" s="44">
        <v>1</v>
      </c>
      <c r="P10" s="45">
        <v>0</v>
      </c>
      <c r="Q10" s="36">
        <v>0</v>
      </c>
      <c r="R10" s="36">
        <v>0</v>
      </c>
      <c r="S10" s="36">
        <v>0</v>
      </c>
      <c r="T10" s="36">
        <v>0</v>
      </c>
      <c r="U10" s="37">
        <v>4</v>
      </c>
      <c r="V10" s="39"/>
      <c r="W10" s="37"/>
      <c r="X10" s="37"/>
      <c r="Y10" s="39"/>
      <c r="Z10" s="40"/>
      <c r="AA10" s="39"/>
      <c r="AB10" s="40"/>
      <c r="AC10" s="39"/>
      <c r="AD10" s="39"/>
      <c r="AE10" s="41"/>
      <c r="AF10" s="43">
        <f t="shared" si="0"/>
        <v>3</v>
      </c>
      <c r="AG10" s="62">
        <f t="shared" si="1"/>
        <v>7</v>
      </c>
    </row>
    <row r="11" spans="1:33" s="24" customFormat="1" ht="18.75" customHeight="1" x14ac:dyDescent="0.15">
      <c r="B11" s="25" t="s">
        <v>42</v>
      </c>
      <c r="C11" s="26" t="s">
        <v>43</v>
      </c>
      <c r="D11" s="35">
        <v>8</v>
      </c>
      <c r="E11" s="36">
        <v>0</v>
      </c>
      <c r="F11" s="36">
        <v>0</v>
      </c>
      <c r="G11" s="36">
        <v>0</v>
      </c>
      <c r="H11" s="36">
        <v>0</v>
      </c>
      <c r="I11" s="36">
        <v>0</v>
      </c>
      <c r="J11" s="36">
        <v>0</v>
      </c>
      <c r="K11" s="36">
        <v>0</v>
      </c>
      <c r="L11" s="36">
        <v>0</v>
      </c>
      <c r="M11" s="36">
        <v>0</v>
      </c>
      <c r="N11" s="36">
        <v>0</v>
      </c>
      <c r="O11" s="37">
        <v>0</v>
      </c>
      <c r="P11" s="38">
        <v>5</v>
      </c>
      <c r="Q11" s="36">
        <v>5</v>
      </c>
      <c r="R11" s="36">
        <v>4</v>
      </c>
      <c r="S11" s="36">
        <v>0</v>
      </c>
      <c r="T11" s="36">
        <v>37</v>
      </c>
      <c r="U11" s="37">
        <v>6</v>
      </c>
      <c r="V11" s="39">
        <v>0</v>
      </c>
      <c r="W11" s="37">
        <v>0</v>
      </c>
      <c r="X11" s="37"/>
      <c r="Y11" s="39"/>
      <c r="Z11" s="40"/>
      <c r="AA11" s="39"/>
      <c r="AB11" s="40"/>
      <c r="AC11" s="39"/>
      <c r="AD11" s="39"/>
      <c r="AE11" s="41"/>
      <c r="AF11" s="43">
        <f t="shared" si="0"/>
        <v>6</v>
      </c>
      <c r="AG11" s="62">
        <f t="shared" si="1"/>
        <v>65</v>
      </c>
    </row>
    <row r="12" spans="1:33" s="24" customFormat="1" ht="18.75" customHeight="1" x14ac:dyDescent="0.15">
      <c r="B12" s="25" t="s">
        <v>44</v>
      </c>
      <c r="C12" s="26" t="s">
        <v>45</v>
      </c>
      <c r="D12" s="35">
        <v>3</v>
      </c>
      <c r="E12" s="36">
        <v>0</v>
      </c>
      <c r="F12" s="36">
        <v>0</v>
      </c>
      <c r="G12" s="36">
        <v>2</v>
      </c>
      <c r="H12" s="36">
        <v>4</v>
      </c>
      <c r="I12" s="36">
        <v>0</v>
      </c>
      <c r="J12" s="36">
        <v>0</v>
      </c>
      <c r="K12" s="36">
        <v>0</v>
      </c>
      <c r="L12" s="36">
        <v>0</v>
      </c>
      <c r="M12" s="36">
        <v>0</v>
      </c>
      <c r="N12" s="36">
        <v>0</v>
      </c>
      <c r="O12" s="37">
        <v>0</v>
      </c>
      <c r="P12" s="38">
        <v>5</v>
      </c>
      <c r="Q12" s="36">
        <v>6</v>
      </c>
      <c r="R12" s="36">
        <v>2</v>
      </c>
      <c r="S12" s="36">
        <v>0</v>
      </c>
      <c r="T12" s="36">
        <v>16</v>
      </c>
      <c r="U12" s="37">
        <v>4</v>
      </c>
      <c r="V12" s="39">
        <v>2</v>
      </c>
      <c r="W12" s="37">
        <v>4</v>
      </c>
      <c r="X12" s="37"/>
      <c r="Y12" s="39"/>
      <c r="Z12" s="40"/>
      <c r="AA12" s="39"/>
      <c r="AB12" s="40"/>
      <c r="AC12" s="39"/>
      <c r="AD12" s="39"/>
      <c r="AE12" s="41"/>
      <c r="AF12" s="43">
        <f t="shared" si="0"/>
        <v>10</v>
      </c>
      <c r="AG12" s="62">
        <f t="shared" si="1"/>
        <v>48</v>
      </c>
    </row>
    <row r="13" spans="1:33" s="24" customFormat="1" ht="18.75" customHeight="1" x14ac:dyDescent="0.15">
      <c r="B13" s="25" t="s">
        <v>46</v>
      </c>
      <c r="C13" s="26" t="s">
        <v>47</v>
      </c>
      <c r="D13" s="35">
        <v>5</v>
      </c>
      <c r="E13" s="46">
        <v>0</v>
      </c>
      <c r="F13" s="36">
        <v>0</v>
      </c>
      <c r="G13" s="36">
        <v>0</v>
      </c>
      <c r="H13" s="36">
        <v>0</v>
      </c>
      <c r="I13" s="36">
        <v>1</v>
      </c>
      <c r="J13" s="36">
        <v>0</v>
      </c>
      <c r="K13" s="36">
        <v>0</v>
      </c>
      <c r="L13" s="36">
        <v>0</v>
      </c>
      <c r="M13" s="36">
        <v>0</v>
      </c>
      <c r="N13" s="36">
        <v>0</v>
      </c>
      <c r="O13" s="44">
        <v>0</v>
      </c>
      <c r="P13" s="45">
        <v>4</v>
      </c>
      <c r="Q13" s="36">
        <v>12</v>
      </c>
      <c r="R13" s="36">
        <v>7</v>
      </c>
      <c r="S13" s="36">
        <v>0</v>
      </c>
      <c r="T13" s="36">
        <v>28</v>
      </c>
      <c r="U13" s="37">
        <v>0</v>
      </c>
      <c r="V13" s="39">
        <v>2</v>
      </c>
      <c r="W13" s="37">
        <v>0</v>
      </c>
      <c r="X13" s="37"/>
      <c r="Y13" s="39"/>
      <c r="Z13" s="40"/>
      <c r="AA13" s="39"/>
      <c r="AB13" s="40"/>
      <c r="AC13" s="39"/>
      <c r="AD13" s="39"/>
      <c r="AE13" s="41"/>
      <c r="AF13" s="43">
        <f t="shared" si="0"/>
        <v>7</v>
      </c>
      <c r="AG13" s="62">
        <f t="shared" si="1"/>
        <v>59</v>
      </c>
    </row>
    <row r="14" spans="1:33" s="24" customFormat="1" ht="18.75" customHeight="1" x14ac:dyDescent="0.15">
      <c r="B14" s="25" t="s">
        <v>48</v>
      </c>
      <c r="C14" s="26" t="s">
        <v>49</v>
      </c>
      <c r="D14" s="35">
        <v>0</v>
      </c>
      <c r="E14" s="46">
        <v>0</v>
      </c>
      <c r="F14" s="36">
        <v>3</v>
      </c>
      <c r="G14" s="36">
        <v>0</v>
      </c>
      <c r="H14" s="36">
        <v>0</v>
      </c>
      <c r="I14" s="36">
        <v>0</v>
      </c>
      <c r="J14" s="36">
        <v>0</v>
      </c>
      <c r="K14" s="36">
        <v>0</v>
      </c>
      <c r="L14" s="36">
        <v>0</v>
      </c>
      <c r="M14" s="36">
        <v>0</v>
      </c>
      <c r="N14" s="36">
        <v>0</v>
      </c>
      <c r="O14" s="44">
        <v>0</v>
      </c>
      <c r="P14" s="45">
        <v>1</v>
      </c>
      <c r="Q14" s="36">
        <v>0</v>
      </c>
      <c r="R14" s="36">
        <v>0</v>
      </c>
      <c r="S14" s="36">
        <v>0</v>
      </c>
      <c r="T14" s="36">
        <v>4</v>
      </c>
      <c r="U14" s="37">
        <v>0</v>
      </c>
      <c r="V14" s="39">
        <v>1</v>
      </c>
      <c r="W14" s="37">
        <v>0</v>
      </c>
      <c r="X14" s="37">
        <v>1</v>
      </c>
      <c r="Y14" s="39">
        <v>0</v>
      </c>
      <c r="Z14" s="40"/>
      <c r="AA14" s="39"/>
      <c r="AB14" s="40"/>
      <c r="AC14" s="39"/>
      <c r="AD14" s="39"/>
      <c r="AE14" s="41"/>
      <c r="AF14" s="43">
        <f t="shared" si="0"/>
        <v>5</v>
      </c>
      <c r="AG14" s="62">
        <f t="shared" si="1"/>
        <v>10</v>
      </c>
    </row>
    <row r="15" spans="1:33" s="24" customFormat="1" ht="18.75" customHeight="1" x14ac:dyDescent="0.15">
      <c r="B15" s="25" t="s">
        <v>50</v>
      </c>
      <c r="C15" s="26" t="s">
        <v>51</v>
      </c>
      <c r="D15" s="35">
        <v>1</v>
      </c>
      <c r="E15" s="46">
        <v>0</v>
      </c>
      <c r="F15" s="36">
        <v>0</v>
      </c>
      <c r="G15" s="36">
        <v>0</v>
      </c>
      <c r="H15" s="36">
        <v>0</v>
      </c>
      <c r="I15" s="36">
        <v>0</v>
      </c>
      <c r="J15" s="36">
        <v>0</v>
      </c>
      <c r="K15" s="36">
        <v>0</v>
      </c>
      <c r="L15" s="36">
        <v>0</v>
      </c>
      <c r="M15" s="36">
        <v>3</v>
      </c>
      <c r="N15" s="36">
        <v>0</v>
      </c>
      <c r="O15" s="44">
        <v>0</v>
      </c>
      <c r="P15" s="45">
        <v>9</v>
      </c>
      <c r="Q15" s="36">
        <v>16</v>
      </c>
      <c r="R15" s="36">
        <v>5</v>
      </c>
      <c r="S15" s="36">
        <v>0</v>
      </c>
      <c r="T15" s="36">
        <v>43</v>
      </c>
      <c r="U15" s="37">
        <v>4</v>
      </c>
      <c r="V15" s="39">
        <v>8</v>
      </c>
      <c r="W15" s="37">
        <v>4</v>
      </c>
      <c r="X15" s="37">
        <v>1</v>
      </c>
      <c r="Y15" s="39">
        <v>0</v>
      </c>
      <c r="Z15" s="40">
        <v>1</v>
      </c>
      <c r="AA15" s="39">
        <v>0</v>
      </c>
      <c r="AB15" s="40"/>
      <c r="AC15" s="39"/>
      <c r="AD15" s="39"/>
      <c r="AE15" s="41"/>
      <c r="AF15" s="43">
        <f t="shared" si="0"/>
        <v>11</v>
      </c>
      <c r="AG15" s="62">
        <f t="shared" si="1"/>
        <v>95</v>
      </c>
    </row>
    <row r="16" spans="1:33" s="24" customFormat="1" ht="18.75" customHeight="1" x14ac:dyDescent="0.15">
      <c r="B16" s="25" t="s">
        <v>52</v>
      </c>
      <c r="C16" s="26" t="s">
        <v>53</v>
      </c>
      <c r="D16" s="35">
        <v>8</v>
      </c>
      <c r="E16" s="36">
        <v>0</v>
      </c>
      <c r="F16" s="36">
        <v>0</v>
      </c>
      <c r="G16" s="36">
        <v>0</v>
      </c>
      <c r="H16" s="36">
        <v>0</v>
      </c>
      <c r="I16" s="36">
        <v>0</v>
      </c>
      <c r="J16" s="36">
        <v>0</v>
      </c>
      <c r="K16" s="36">
        <v>0</v>
      </c>
      <c r="L16" s="36">
        <v>0</v>
      </c>
      <c r="M16" s="36">
        <v>0</v>
      </c>
      <c r="N16" s="36">
        <v>0</v>
      </c>
      <c r="O16" s="37">
        <v>0</v>
      </c>
      <c r="P16" s="38">
        <v>13</v>
      </c>
      <c r="Q16" s="36">
        <v>5</v>
      </c>
      <c r="R16" s="36">
        <v>0</v>
      </c>
      <c r="S16" s="36">
        <v>0</v>
      </c>
      <c r="T16" s="36">
        <v>31</v>
      </c>
      <c r="U16" s="39">
        <v>3</v>
      </c>
      <c r="V16" s="39">
        <v>15</v>
      </c>
      <c r="W16" s="39">
        <v>4</v>
      </c>
      <c r="X16" s="39">
        <v>1</v>
      </c>
      <c r="Y16" s="39">
        <v>1</v>
      </c>
      <c r="Z16" s="39">
        <v>1</v>
      </c>
      <c r="AA16" s="39">
        <v>0</v>
      </c>
      <c r="AB16" s="40"/>
      <c r="AC16" s="39"/>
      <c r="AD16" s="39"/>
      <c r="AE16" s="41"/>
      <c r="AF16" s="43">
        <f t="shared" si="0"/>
        <v>10</v>
      </c>
      <c r="AG16" s="62">
        <f t="shared" si="1"/>
        <v>82</v>
      </c>
    </row>
    <row r="17" spans="2:33" s="24" customFormat="1" ht="18.75" customHeight="1" x14ac:dyDescent="0.15">
      <c r="B17" s="25" t="s">
        <v>54</v>
      </c>
      <c r="C17" s="26" t="s">
        <v>55</v>
      </c>
      <c r="D17" s="38">
        <v>0</v>
      </c>
      <c r="E17" s="39">
        <v>0</v>
      </c>
      <c r="F17" s="39">
        <v>0</v>
      </c>
      <c r="G17" s="39">
        <v>0</v>
      </c>
      <c r="H17" s="39">
        <v>0</v>
      </c>
      <c r="I17" s="39">
        <v>0</v>
      </c>
      <c r="J17" s="39">
        <v>0</v>
      </c>
      <c r="K17" s="39">
        <v>0</v>
      </c>
      <c r="L17" s="39">
        <v>0</v>
      </c>
      <c r="M17" s="39">
        <v>0</v>
      </c>
      <c r="N17" s="39">
        <v>0</v>
      </c>
      <c r="O17" s="37">
        <v>0</v>
      </c>
      <c r="P17" s="38">
        <v>0</v>
      </c>
      <c r="Q17" s="39">
        <v>1</v>
      </c>
      <c r="R17" s="39">
        <v>4</v>
      </c>
      <c r="S17" s="39">
        <v>0</v>
      </c>
      <c r="T17" s="39">
        <v>15</v>
      </c>
      <c r="U17" s="39">
        <v>0</v>
      </c>
      <c r="V17" s="39">
        <v>28</v>
      </c>
      <c r="W17" s="39">
        <v>0</v>
      </c>
      <c r="X17" s="39">
        <v>0</v>
      </c>
      <c r="Y17" s="39">
        <v>0</v>
      </c>
      <c r="Z17" s="39">
        <v>0</v>
      </c>
      <c r="AA17" s="39">
        <v>1</v>
      </c>
      <c r="AB17" s="40"/>
      <c r="AC17" s="39"/>
      <c r="AD17" s="39"/>
      <c r="AE17" s="41"/>
      <c r="AF17" s="43">
        <f t="shared" si="0"/>
        <v>5</v>
      </c>
      <c r="AG17" s="62">
        <f t="shared" si="1"/>
        <v>49</v>
      </c>
    </row>
    <row r="18" spans="2:33" s="24" customFormat="1" ht="18.75" customHeight="1" x14ac:dyDescent="0.15">
      <c r="B18" s="47" t="s">
        <v>56</v>
      </c>
      <c r="C18" s="48" t="s">
        <v>57</v>
      </c>
      <c r="D18" s="38">
        <v>1</v>
      </c>
      <c r="E18" s="39">
        <v>0</v>
      </c>
      <c r="F18" s="39">
        <v>0</v>
      </c>
      <c r="G18" s="39">
        <v>0</v>
      </c>
      <c r="H18" s="39">
        <v>0</v>
      </c>
      <c r="I18" s="39">
        <v>0</v>
      </c>
      <c r="J18" s="39">
        <v>0</v>
      </c>
      <c r="K18" s="39">
        <v>0</v>
      </c>
      <c r="L18" s="39">
        <v>0</v>
      </c>
      <c r="M18" s="39">
        <v>0</v>
      </c>
      <c r="N18" s="39">
        <v>0</v>
      </c>
      <c r="O18" s="37">
        <v>0</v>
      </c>
      <c r="P18" s="38">
        <v>0</v>
      </c>
      <c r="Q18" s="39">
        <v>2</v>
      </c>
      <c r="R18" s="39">
        <v>0</v>
      </c>
      <c r="S18" s="39">
        <v>1</v>
      </c>
      <c r="T18" s="39">
        <v>0</v>
      </c>
      <c r="U18" s="39">
        <v>2</v>
      </c>
      <c r="V18" s="39">
        <v>70</v>
      </c>
      <c r="W18" s="39">
        <v>0</v>
      </c>
      <c r="X18" s="39">
        <v>0</v>
      </c>
      <c r="Y18" s="39">
        <v>0</v>
      </c>
      <c r="Z18" s="39">
        <v>1</v>
      </c>
      <c r="AA18" s="39">
        <v>2</v>
      </c>
      <c r="AB18" s="40">
        <v>1</v>
      </c>
      <c r="AC18" s="39"/>
      <c r="AD18" s="39"/>
      <c r="AE18" s="41"/>
      <c r="AF18" s="43">
        <f t="shared" si="0"/>
        <v>8</v>
      </c>
      <c r="AG18" s="62">
        <f t="shared" si="1"/>
        <v>80</v>
      </c>
    </row>
    <row r="19" spans="2:33" s="24" customFormat="1" ht="18.75" customHeight="1" x14ac:dyDescent="0.15">
      <c r="B19" s="47" t="s">
        <v>58</v>
      </c>
      <c r="C19" s="48" t="s">
        <v>59</v>
      </c>
      <c r="D19" s="38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7">
        <v>0</v>
      </c>
      <c r="P19" s="38">
        <v>0</v>
      </c>
      <c r="Q19" s="39">
        <v>3</v>
      </c>
      <c r="R19" s="39">
        <v>0</v>
      </c>
      <c r="S19" s="39">
        <v>1</v>
      </c>
      <c r="T19" s="39">
        <v>0</v>
      </c>
      <c r="U19" s="39">
        <v>0</v>
      </c>
      <c r="V19" s="39">
        <v>39</v>
      </c>
      <c r="W19" s="39">
        <v>0</v>
      </c>
      <c r="X19" s="39">
        <v>0</v>
      </c>
      <c r="Y19" s="39">
        <v>0</v>
      </c>
      <c r="Z19" s="39">
        <v>3</v>
      </c>
      <c r="AA19" s="39">
        <v>0</v>
      </c>
      <c r="AB19" s="40">
        <v>0</v>
      </c>
      <c r="AC19" s="39"/>
      <c r="AD19" s="39"/>
      <c r="AE19" s="41"/>
      <c r="AF19" s="43">
        <f t="shared" si="0"/>
        <v>4</v>
      </c>
      <c r="AG19" s="62">
        <f t="shared" si="1"/>
        <v>46</v>
      </c>
    </row>
    <row r="20" spans="2:33" s="24" customFormat="1" ht="18.75" customHeight="1" x14ac:dyDescent="0.15">
      <c r="B20" s="47" t="s">
        <v>60</v>
      </c>
      <c r="C20" s="48" t="s">
        <v>61</v>
      </c>
      <c r="D20" s="64">
        <v>8</v>
      </c>
      <c r="E20" s="39">
        <v>4</v>
      </c>
      <c r="F20" s="39">
        <v>1</v>
      </c>
      <c r="G20" s="39">
        <v>6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7">
        <v>0</v>
      </c>
      <c r="P20" s="38">
        <v>1</v>
      </c>
      <c r="Q20" s="39">
        <v>3</v>
      </c>
      <c r="R20" s="39">
        <v>1</v>
      </c>
      <c r="S20" s="39">
        <v>0</v>
      </c>
      <c r="T20" s="39">
        <v>2</v>
      </c>
      <c r="U20" s="39">
        <v>2</v>
      </c>
      <c r="V20" s="39">
        <v>56</v>
      </c>
      <c r="W20" s="39">
        <v>0</v>
      </c>
      <c r="X20" s="39">
        <v>0</v>
      </c>
      <c r="Y20" s="39">
        <v>0</v>
      </c>
      <c r="Z20" s="39">
        <v>3</v>
      </c>
      <c r="AA20" s="39">
        <v>0</v>
      </c>
      <c r="AB20" s="40">
        <v>0</v>
      </c>
      <c r="AC20" s="39"/>
      <c r="AD20" s="39"/>
      <c r="AE20" s="41"/>
      <c r="AF20" s="43">
        <f t="shared" si="0"/>
        <v>11</v>
      </c>
      <c r="AG20" s="62">
        <f t="shared" si="1"/>
        <v>87</v>
      </c>
    </row>
    <row r="21" spans="2:33" s="24" customFormat="1" ht="18.75" customHeight="1" thickBot="1" x14ac:dyDescent="0.2">
      <c r="B21" s="49" t="s">
        <v>62</v>
      </c>
      <c r="C21" s="50" t="s">
        <v>63</v>
      </c>
      <c r="D21" s="51">
        <v>4</v>
      </c>
      <c r="E21" s="52">
        <v>0</v>
      </c>
      <c r="F21" s="52">
        <v>0</v>
      </c>
      <c r="G21" s="52">
        <v>0</v>
      </c>
      <c r="H21" s="52">
        <v>0</v>
      </c>
      <c r="I21" s="52">
        <v>0</v>
      </c>
      <c r="J21" s="52">
        <v>0</v>
      </c>
      <c r="K21" s="52">
        <v>0</v>
      </c>
      <c r="L21" s="52">
        <v>2</v>
      </c>
      <c r="M21" s="52">
        <v>0</v>
      </c>
      <c r="N21" s="52">
        <v>0</v>
      </c>
      <c r="O21" s="53">
        <v>0</v>
      </c>
      <c r="P21" s="54">
        <v>6</v>
      </c>
      <c r="Q21" s="52">
        <v>14</v>
      </c>
      <c r="R21" s="52">
        <v>1</v>
      </c>
      <c r="S21" s="52">
        <v>1</v>
      </c>
      <c r="T21" s="52">
        <v>11</v>
      </c>
      <c r="U21" s="52">
        <v>12</v>
      </c>
      <c r="V21" s="52">
        <v>58</v>
      </c>
      <c r="W21" s="52">
        <v>0</v>
      </c>
      <c r="X21" s="52">
        <v>0</v>
      </c>
      <c r="Y21" s="52">
        <v>0</v>
      </c>
      <c r="Z21" s="52">
        <v>4</v>
      </c>
      <c r="AA21" s="52">
        <v>3</v>
      </c>
      <c r="AB21" s="66">
        <v>0</v>
      </c>
      <c r="AC21" s="52"/>
      <c r="AD21" s="52"/>
      <c r="AE21" s="55"/>
      <c r="AF21" s="56">
        <f t="shared" si="0"/>
        <v>11</v>
      </c>
      <c r="AG21" s="23">
        <f t="shared" si="1"/>
        <v>116</v>
      </c>
    </row>
    <row r="22" spans="2:33" s="24" customFormat="1" ht="18.75" customHeight="1" thickBot="1" x14ac:dyDescent="0.2">
      <c r="B22" s="49" t="s">
        <v>67</v>
      </c>
      <c r="C22" s="50" t="s">
        <v>68</v>
      </c>
      <c r="D22" s="51">
        <v>6</v>
      </c>
      <c r="E22" s="52">
        <v>0</v>
      </c>
      <c r="F22" s="52">
        <v>0</v>
      </c>
      <c r="G22" s="52">
        <v>0</v>
      </c>
      <c r="H22" s="52">
        <v>0</v>
      </c>
      <c r="I22" s="52">
        <v>2</v>
      </c>
      <c r="J22" s="52">
        <v>0</v>
      </c>
      <c r="K22" s="52">
        <v>0</v>
      </c>
      <c r="L22" s="52">
        <v>0</v>
      </c>
      <c r="M22" s="52">
        <v>0</v>
      </c>
      <c r="N22" s="52">
        <v>0</v>
      </c>
      <c r="O22" s="53">
        <v>0</v>
      </c>
      <c r="P22" s="54">
        <v>95</v>
      </c>
      <c r="Q22" s="52">
        <v>11</v>
      </c>
      <c r="R22" s="52">
        <v>1</v>
      </c>
      <c r="S22" s="52">
        <v>0</v>
      </c>
      <c r="T22" s="52">
        <v>0</v>
      </c>
      <c r="U22" s="52">
        <v>10</v>
      </c>
      <c r="V22" s="52">
        <v>20</v>
      </c>
      <c r="W22" s="52">
        <v>0</v>
      </c>
      <c r="X22" s="52">
        <v>0</v>
      </c>
      <c r="Y22" s="52">
        <v>0</v>
      </c>
      <c r="Z22" s="52">
        <v>6</v>
      </c>
      <c r="AA22" s="52">
        <v>2</v>
      </c>
      <c r="AB22" s="67">
        <v>0</v>
      </c>
      <c r="AC22" s="63">
        <v>0</v>
      </c>
      <c r="AD22" s="63">
        <v>1</v>
      </c>
      <c r="AE22" s="69">
        <v>0</v>
      </c>
      <c r="AF22" s="56">
        <f>COUNTA(D22:AE22)-COUNTIF(D22:AE22,0)</f>
        <v>10</v>
      </c>
      <c r="AG22" s="56">
        <f>SUM(D22:AE22)</f>
        <v>154</v>
      </c>
    </row>
  </sheetData>
  <phoneticPr fontId="3"/>
  <pageMargins left="0.7" right="0.7" top="0.75" bottom="0.75" header="0.3" footer="0.3"/>
  <pageSetup paperSize="9" scale="9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ヤンバルトサカヤスデ大量発生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2021-06-21T05:50:13Z</dcterms:created>
  <dcterms:modified xsi:type="dcterms:W3CDTF">2022-07-04T05:43:16Z</dcterms:modified>
</cp:coreProperties>
</file>